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etseg\Documents\Data Analysis Projects\"/>
    </mc:Choice>
  </mc:AlternateContent>
  <xr:revisionPtr revIDLastSave="0" documentId="13_ncr:1_{37C4E761-7E93-4E3C-B0F1-E476E318BEA0}" xr6:coauthVersionLast="47" xr6:coauthVersionMax="47" xr10:uidLastSave="{00000000-0000-0000-0000-000000000000}"/>
  <workbookProtection lockStructure="1"/>
  <bookViews>
    <workbookView xWindow="9270" yWindow="3630" windowWidth="28800" windowHeight="15345" xr2:uid="{C4E2A713-00F4-48EB-9C11-3651224C3321}"/>
  </bookViews>
  <sheets>
    <sheet name="Financial Goal Tracker" sheetId="8" r:id="rId1"/>
    <sheet name="Pivots" sheetId="7" r:id="rId2"/>
    <sheet name="sales" sheetId="2" r:id="rId3"/>
    <sheet name="people" sheetId="5" r:id="rId4"/>
    <sheet name="locations" sheetId="4" r:id="rId5"/>
    <sheet name="products" sheetId="3" r:id="rId6"/>
  </sheets>
  <definedNames>
    <definedName name="_xlcn.WorksheetConnection_Book1locations1" hidden="1">locations[]</definedName>
    <definedName name="_xlcn.WorksheetConnection_Book1people1" hidden="1">people[]</definedName>
    <definedName name="_xlcn.WorksheetConnection_Book1products1" hidden="1">products[]</definedName>
    <definedName name="_xlcn.WorksheetConnection_Book1sales1" hidden="1">sales[]</definedName>
    <definedName name="ExternalData_1" localSheetId="2" hidden="1">sales!$B$6:$G$9455</definedName>
    <definedName name="ExternalData_2" localSheetId="5" hidden="1">products!$A$1:$C$23</definedName>
    <definedName name="ExternalData_3" localSheetId="4" hidden="1">locations!$A$1:$B$7</definedName>
    <definedName name="ExternalData_4" localSheetId="3" hidden="1">people!$A$1:$B$26</definedName>
    <definedName name="Slicer_Team">#N/A</definedName>
  </definedNames>
  <calcPr calcId="191029"/>
  <pivotCaches>
    <pivotCache cacheId="0" r:id="rId7"/>
    <pivotCache cacheId="1" r:id="rId8"/>
    <pivotCache cacheId="2" r:id="rId9"/>
    <pivotCache cacheId="3" r:id="rId10"/>
  </pivotCaches>
  <extLst>
    <ext xmlns:x14="http://schemas.microsoft.com/office/spreadsheetml/2009/9/main" uri="{876F7934-8845-4945-9796-88D515C7AA90}">
      <x14:pivotCaches>
        <pivotCache cacheId="4"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Book1!sales"/>
          <x15:modelTable id="products" name="products" connection="WorksheetConnection_Book1!products"/>
          <x15:modelTable id="people" name="people" connection="WorksheetConnection_Book1!people"/>
          <x15:modelTable id="locations" name="locations" connection="WorksheetConnection_Book1!locations"/>
        </x15:modelTables>
        <x15:modelRelationships>
          <x15:modelRelationship fromTable="sales" fromColumn="Sales Person" toTable="people" toColumn="Sales person"/>
          <x15:modelRelationship fromTable="sales" fromColumn="Geography" toTable="locations" toColumn="Geo"/>
          <x15:modelRelationship fromTable="sales" fromColumn="Product" toTable="products" toColumn="Product"/>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7" l="1"/>
  <c r="B1" i="7" s="1"/>
  <c r="B2" i="7" s="1"/>
  <c r="I9455" i="2"/>
  <c r="H9455" i="2"/>
  <c r="I9454" i="2"/>
  <c r="H9454" i="2"/>
  <c r="I9453" i="2"/>
  <c r="H9453" i="2"/>
  <c r="I9452" i="2"/>
  <c r="H9452" i="2"/>
  <c r="I9451" i="2"/>
  <c r="H9451" i="2"/>
  <c r="I9450" i="2"/>
  <c r="H9450" i="2"/>
  <c r="I9449" i="2"/>
  <c r="H9449" i="2"/>
  <c r="I9448" i="2"/>
  <c r="H9448" i="2"/>
  <c r="I9447" i="2"/>
  <c r="H9447" i="2"/>
  <c r="I9446" i="2"/>
  <c r="H9446" i="2"/>
  <c r="I9445" i="2"/>
  <c r="H9445" i="2"/>
  <c r="I9444" i="2"/>
  <c r="H9444" i="2"/>
  <c r="I9443" i="2"/>
  <c r="H9443" i="2"/>
  <c r="I9442" i="2"/>
  <c r="H9442" i="2"/>
  <c r="I9441" i="2"/>
  <c r="H9441" i="2"/>
  <c r="I9440" i="2"/>
  <c r="H9440" i="2"/>
  <c r="I9439" i="2"/>
  <c r="H9439" i="2"/>
  <c r="I9438" i="2"/>
  <c r="H9438" i="2"/>
  <c r="I9437" i="2"/>
  <c r="H9437" i="2"/>
  <c r="I9436" i="2"/>
  <c r="H9436" i="2"/>
  <c r="I9435" i="2"/>
  <c r="H9435" i="2"/>
  <c r="I9434" i="2"/>
  <c r="H9434" i="2"/>
  <c r="I9433" i="2"/>
  <c r="H9433" i="2"/>
  <c r="I9432" i="2"/>
  <c r="H9432" i="2"/>
  <c r="I9431" i="2"/>
  <c r="H9431" i="2"/>
  <c r="I9430" i="2"/>
  <c r="H9430" i="2"/>
  <c r="I9429" i="2"/>
  <c r="H9429" i="2"/>
  <c r="I9428" i="2"/>
  <c r="H9428" i="2"/>
  <c r="I9427" i="2"/>
  <c r="H9427" i="2"/>
  <c r="I9426" i="2"/>
  <c r="H9426" i="2"/>
  <c r="I9425" i="2"/>
  <c r="H9425" i="2"/>
  <c r="I9424" i="2"/>
  <c r="H9424" i="2"/>
  <c r="I9423" i="2"/>
  <c r="H9423" i="2"/>
  <c r="I9422" i="2"/>
  <c r="H9422" i="2"/>
  <c r="I9421" i="2"/>
  <c r="H9421" i="2"/>
  <c r="I9420" i="2"/>
  <c r="H9420" i="2"/>
  <c r="I9419" i="2"/>
  <c r="H9419" i="2"/>
  <c r="I9418" i="2"/>
  <c r="H9418" i="2"/>
  <c r="I9417" i="2"/>
  <c r="H9417" i="2"/>
  <c r="I9416" i="2"/>
  <c r="H9416" i="2"/>
  <c r="I9415" i="2"/>
  <c r="H9415" i="2"/>
  <c r="I9414" i="2"/>
  <c r="H9414" i="2"/>
  <c r="I9413" i="2"/>
  <c r="H9413" i="2"/>
  <c r="I9412" i="2"/>
  <c r="H9412" i="2"/>
  <c r="I9411" i="2"/>
  <c r="H9411" i="2"/>
  <c r="I9410" i="2"/>
  <c r="H9410" i="2"/>
  <c r="I9409" i="2"/>
  <c r="H9409" i="2"/>
  <c r="I9408" i="2"/>
  <c r="H9408" i="2"/>
  <c r="I9407" i="2"/>
  <c r="H9407" i="2"/>
  <c r="I9406" i="2"/>
  <c r="H9406" i="2"/>
  <c r="I9405" i="2"/>
  <c r="H9405" i="2"/>
  <c r="I9404" i="2"/>
  <c r="H9404" i="2"/>
  <c r="I9403" i="2"/>
  <c r="H9403" i="2"/>
  <c r="I9402" i="2"/>
  <c r="H9402" i="2"/>
  <c r="I9401" i="2"/>
  <c r="H9401" i="2"/>
  <c r="I9400" i="2"/>
  <c r="H9400" i="2"/>
  <c r="I9399" i="2"/>
  <c r="H9399" i="2"/>
  <c r="I9398" i="2"/>
  <c r="H9398" i="2"/>
  <c r="I9397" i="2"/>
  <c r="H9397" i="2"/>
  <c r="I9396" i="2"/>
  <c r="H9396" i="2"/>
  <c r="I9395" i="2"/>
  <c r="H9395" i="2"/>
  <c r="I9394" i="2"/>
  <c r="H9394" i="2"/>
  <c r="I9393" i="2"/>
  <c r="H9393" i="2"/>
  <c r="I9392" i="2"/>
  <c r="H9392" i="2"/>
  <c r="I9391" i="2"/>
  <c r="H9391" i="2"/>
  <c r="I9390" i="2"/>
  <c r="H9390" i="2"/>
  <c r="I9389" i="2"/>
  <c r="H9389" i="2"/>
  <c r="I9388" i="2"/>
  <c r="H9388" i="2"/>
  <c r="I9387" i="2"/>
  <c r="H9387" i="2"/>
  <c r="I9386" i="2"/>
  <c r="H9386" i="2"/>
  <c r="I9385" i="2"/>
  <c r="H9385" i="2"/>
  <c r="I9384" i="2"/>
  <c r="H9384" i="2"/>
  <c r="I9383" i="2"/>
  <c r="H9383" i="2"/>
  <c r="I9382" i="2"/>
  <c r="H9382" i="2"/>
  <c r="I9381" i="2"/>
  <c r="H9381" i="2"/>
  <c r="I9380" i="2"/>
  <c r="H9380" i="2"/>
  <c r="I9379" i="2"/>
  <c r="H9379" i="2"/>
  <c r="I9378" i="2"/>
  <c r="H9378" i="2"/>
  <c r="I9377" i="2"/>
  <c r="H9377" i="2"/>
  <c r="I9376" i="2"/>
  <c r="H9376" i="2"/>
  <c r="I9375" i="2"/>
  <c r="H9375" i="2"/>
  <c r="I9374" i="2"/>
  <c r="H9374" i="2"/>
  <c r="I9373" i="2"/>
  <c r="H9373" i="2"/>
  <c r="I9372" i="2"/>
  <c r="H9372" i="2"/>
  <c r="I9371" i="2"/>
  <c r="H9371" i="2"/>
  <c r="I9370" i="2"/>
  <c r="H9370" i="2"/>
  <c r="I9369" i="2"/>
  <c r="H9369" i="2"/>
  <c r="I9368" i="2"/>
  <c r="H9368" i="2"/>
  <c r="I9367" i="2"/>
  <c r="H9367" i="2"/>
  <c r="I9366" i="2"/>
  <c r="H9366" i="2"/>
  <c r="I9365" i="2"/>
  <c r="H9365" i="2"/>
  <c r="I9364" i="2"/>
  <c r="H9364" i="2"/>
  <c r="I9363" i="2"/>
  <c r="H9363" i="2"/>
  <c r="I9362" i="2"/>
  <c r="H9362" i="2"/>
  <c r="I9361" i="2"/>
  <c r="H9361" i="2"/>
  <c r="I9360" i="2"/>
  <c r="H9360" i="2"/>
  <c r="I9359" i="2"/>
  <c r="H9359" i="2"/>
  <c r="I9358" i="2"/>
  <c r="H9358" i="2"/>
  <c r="I9357" i="2"/>
  <c r="H9357" i="2"/>
  <c r="I9356" i="2"/>
  <c r="H9356" i="2"/>
  <c r="I9355" i="2"/>
  <c r="H9355" i="2"/>
  <c r="I9354" i="2"/>
  <c r="H9354" i="2"/>
  <c r="I9353" i="2"/>
  <c r="H9353" i="2"/>
  <c r="I9352" i="2"/>
  <c r="H9352" i="2"/>
  <c r="I9351" i="2"/>
  <c r="H9351" i="2"/>
  <c r="I9350" i="2"/>
  <c r="H9350" i="2"/>
  <c r="I9349" i="2"/>
  <c r="H9349" i="2"/>
  <c r="I9348" i="2"/>
  <c r="H9348" i="2"/>
  <c r="I9347" i="2"/>
  <c r="H9347" i="2"/>
  <c r="I9346" i="2"/>
  <c r="H9346" i="2"/>
  <c r="I9345" i="2"/>
  <c r="H9345" i="2"/>
  <c r="I9344" i="2"/>
  <c r="H9344" i="2"/>
  <c r="I9343" i="2"/>
  <c r="H9343" i="2"/>
  <c r="I9342" i="2"/>
  <c r="H9342" i="2"/>
  <c r="I9341" i="2"/>
  <c r="H9341" i="2"/>
  <c r="I9340" i="2"/>
  <c r="H9340" i="2"/>
  <c r="I9339" i="2"/>
  <c r="H9339" i="2"/>
  <c r="I9338" i="2"/>
  <c r="H9338" i="2"/>
  <c r="I9337" i="2"/>
  <c r="H9337" i="2"/>
  <c r="I9336" i="2"/>
  <c r="H9336" i="2"/>
  <c r="I9335" i="2"/>
  <c r="H9335" i="2"/>
  <c r="I9334" i="2"/>
  <c r="H9334" i="2"/>
  <c r="I9333" i="2"/>
  <c r="H9333" i="2"/>
  <c r="I9332" i="2"/>
  <c r="H9332" i="2"/>
  <c r="I9331" i="2"/>
  <c r="H9331" i="2"/>
  <c r="I9330" i="2"/>
  <c r="H9330" i="2"/>
  <c r="I9329" i="2"/>
  <c r="H9329" i="2"/>
  <c r="I9328" i="2"/>
  <c r="H9328" i="2"/>
  <c r="I9327" i="2"/>
  <c r="H9327" i="2"/>
  <c r="I9326" i="2"/>
  <c r="H9326" i="2"/>
  <c r="I9325" i="2"/>
  <c r="H9325" i="2"/>
  <c r="I9324" i="2"/>
  <c r="H9324" i="2"/>
  <c r="I9323" i="2"/>
  <c r="H9323" i="2"/>
  <c r="I9322" i="2"/>
  <c r="H9322" i="2"/>
  <c r="I9321" i="2"/>
  <c r="H9321" i="2"/>
  <c r="I9320" i="2"/>
  <c r="H9320" i="2"/>
  <c r="I9319" i="2"/>
  <c r="H9319" i="2"/>
  <c r="I9318" i="2"/>
  <c r="H9318" i="2"/>
  <c r="I9317" i="2"/>
  <c r="H9317" i="2"/>
  <c r="I9316" i="2"/>
  <c r="H9316" i="2"/>
  <c r="I9315" i="2"/>
  <c r="H9315" i="2"/>
  <c r="I9314" i="2"/>
  <c r="H9314" i="2"/>
  <c r="I9313" i="2"/>
  <c r="H9313" i="2"/>
  <c r="I9312" i="2"/>
  <c r="H9312" i="2"/>
  <c r="I9311" i="2"/>
  <c r="H9311" i="2"/>
  <c r="I9310" i="2"/>
  <c r="H9310" i="2"/>
  <c r="I9309" i="2"/>
  <c r="H9309" i="2"/>
  <c r="I9308" i="2"/>
  <c r="H9308" i="2"/>
  <c r="I9307" i="2"/>
  <c r="H9307" i="2"/>
  <c r="I9306" i="2"/>
  <c r="H9306" i="2"/>
  <c r="I9305" i="2"/>
  <c r="H9305" i="2"/>
  <c r="I9304" i="2"/>
  <c r="H9304" i="2"/>
  <c r="I9303" i="2"/>
  <c r="H9303" i="2"/>
  <c r="I9302" i="2"/>
  <c r="H9302" i="2"/>
  <c r="I9301" i="2"/>
  <c r="H9301" i="2"/>
  <c r="I9300" i="2"/>
  <c r="H9300" i="2"/>
  <c r="I9299" i="2"/>
  <c r="H9299" i="2"/>
  <c r="I9298" i="2"/>
  <c r="H9298" i="2"/>
  <c r="I9297" i="2"/>
  <c r="H9297" i="2"/>
  <c r="I9296" i="2"/>
  <c r="H9296" i="2"/>
  <c r="I9295" i="2"/>
  <c r="H9295" i="2"/>
  <c r="I9294" i="2"/>
  <c r="H9294" i="2"/>
  <c r="I9293" i="2"/>
  <c r="H9293" i="2"/>
  <c r="I9292" i="2"/>
  <c r="H9292" i="2"/>
  <c r="I9291" i="2"/>
  <c r="H9291" i="2"/>
  <c r="I9290" i="2"/>
  <c r="H9290" i="2"/>
  <c r="I9289" i="2"/>
  <c r="H9289" i="2"/>
  <c r="I9288" i="2"/>
  <c r="H9288" i="2"/>
  <c r="I9287" i="2"/>
  <c r="H9287" i="2"/>
  <c r="I9286" i="2"/>
  <c r="H9286" i="2"/>
  <c r="I9285" i="2"/>
  <c r="H9285" i="2"/>
  <c r="I9284" i="2"/>
  <c r="H9284" i="2"/>
  <c r="I9283" i="2"/>
  <c r="H9283" i="2"/>
  <c r="I9282" i="2"/>
  <c r="H9282" i="2"/>
  <c r="I9281" i="2"/>
  <c r="H9281" i="2"/>
  <c r="I9280" i="2"/>
  <c r="H9280" i="2"/>
  <c r="I9279" i="2"/>
  <c r="H9279" i="2"/>
  <c r="I9278" i="2"/>
  <c r="H9278" i="2"/>
  <c r="I9277" i="2"/>
  <c r="H9277" i="2"/>
  <c r="I9276" i="2"/>
  <c r="H9276" i="2"/>
  <c r="I9275" i="2"/>
  <c r="H9275" i="2"/>
  <c r="I9274" i="2"/>
  <c r="H9274" i="2"/>
  <c r="I9273" i="2"/>
  <c r="H9273" i="2"/>
  <c r="I9272" i="2"/>
  <c r="H9272" i="2"/>
  <c r="I9271" i="2"/>
  <c r="H9271" i="2"/>
  <c r="I9270" i="2"/>
  <c r="H9270" i="2"/>
  <c r="I9269" i="2"/>
  <c r="H9269" i="2"/>
  <c r="I9268" i="2"/>
  <c r="H9268" i="2"/>
  <c r="I9267" i="2"/>
  <c r="H9267" i="2"/>
  <c r="I9266" i="2"/>
  <c r="H9266" i="2"/>
  <c r="I9265" i="2"/>
  <c r="H9265" i="2"/>
  <c r="I9264" i="2"/>
  <c r="H9264" i="2"/>
  <c r="I9263" i="2"/>
  <c r="H9263" i="2"/>
  <c r="I9262" i="2"/>
  <c r="H9262" i="2"/>
  <c r="I9261" i="2"/>
  <c r="H9261" i="2"/>
  <c r="I9260" i="2"/>
  <c r="H9260" i="2"/>
  <c r="I9259" i="2"/>
  <c r="H9259" i="2"/>
  <c r="I9258" i="2"/>
  <c r="H9258" i="2"/>
  <c r="I9257" i="2"/>
  <c r="H9257" i="2"/>
  <c r="I9256" i="2"/>
  <c r="H9256" i="2"/>
  <c r="I9255" i="2"/>
  <c r="H9255" i="2"/>
  <c r="I9254" i="2"/>
  <c r="H9254" i="2"/>
  <c r="I9253" i="2"/>
  <c r="H9253" i="2"/>
  <c r="I9252" i="2"/>
  <c r="H9252" i="2"/>
  <c r="I9251" i="2"/>
  <c r="H9251" i="2"/>
  <c r="I9250" i="2"/>
  <c r="H9250" i="2"/>
  <c r="I9249" i="2"/>
  <c r="H9249" i="2"/>
  <c r="I9248" i="2"/>
  <c r="H9248" i="2"/>
  <c r="I9247" i="2"/>
  <c r="H9247" i="2"/>
  <c r="I9246" i="2"/>
  <c r="H9246" i="2"/>
  <c r="I9245" i="2"/>
  <c r="H9245" i="2"/>
  <c r="I9244" i="2"/>
  <c r="H9244" i="2"/>
  <c r="I9243" i="2"/>
  <c r="H9243" i="2"/>
  <c r="I9242" i="2"/>
  <c r="H9242" i="2"/>
  <c r="I9241" i="2"/>
  <c r="H9241" i="2"/>
  <c r="I9240" i="2"/>
  <c r="H9240" i="2"/>
  <c r="I9239" i="2"/>
  <c r="H9239" i="2"/>
  <c r="I9238" i="2"/>
  <c r="H9238" i="2"/>
  <c r="I9237" i="2"/>
  <c r="H9237" i="2"/>
  <c r="I9236" i="2"/>
  <c r="H9236" i="2"/>
  <c r="I9235" i="2"/>
  <c r="H9235" i="2"/>
  <c r="I9234" i="2"/>
  <c r="H9234" i="2"/>
  <c r="I9233" i="2"/>
  <c r="H9233" i="2"/>
  <c r="I9232" i="2"/>
  <c r="H9232" i="2"/>
  <c r="I9231" i="2"/>
  <c r="H9231" i="2"/>
  <c r="I9230" i="2"/>
  <c r="H9230" i="2"/>
  <c r="I9229" i="2"/>
  <c r="H9229" i="2"/>
  <c r="I9228" i="2"/>
  <c r="H9228" i="2"/>
  <c r="I9227" i="2"/>
  <c r="H9227" i="2"/>
  <c r="I9226" i="2"/>
  <c r="H9226" i="2"/>
  <c r="I9225" i="2"/>
  <c r="H9225" i="2"/>
  <c r="I9224" i="2"/>
  <c r="H9224" i="2"/>
  <c r="I9223" i="2"/>
  <c r="H9223" i="2"/>
  <c r="I9222" i="2"/>
  <c r="H9222" i="2"/>
  <c r="I9221" i="2"/>
  <c r="H9221" i="2"/>
  <c r="I9220" i="2"/>
  <c r="H9220" i="2"/>
  <c r="I9219" i="2"/>
  <c r="H9219" i="2"/>
  <c r="I9218" i="2"/>
  <c r="H9218" i="2"/>
  <c r="I9217" i="2"/>
  <c r="H9217" i="2"/>
  <c r="I9216" i="2"/>
  <c r="H9216" i="2"/>
  <c r="I9215" i="2"/>
  <c r="H9215" i="2"/>
  <c r="I9214" i="2"/>
  <c r="H9214" i="2"/>
  <c r="I9213" i="2"/>
  <c r="H9213" i="2"/>
  <c r="I9212" i="2"/>
  <c r="H9212" i="2"/>
  <c r="I9211" i="2"/>
  <c r="H9211" i="2"/>
  <c r="I9210" i="2"/>
  <c r="H9210" i="2"/>
  <c r="I9209" i="2"/>
  <c r="H9209" i="2"/>
  <c r="I9208" i="2"/>
  <c r="H9208" i="2"/>
  <c r="I9207" i="2"/>
  <c r="H9207" i="2"/>
  <c r="I9206" i="2"/>
  <c r="H9206" i="2"/>
  <c r="I9205" i="2"/>
  <c r="H9205" i="2"/>
  <c r="I9204" i="2"/>
  <c r="H9204" i="2"/>
  <c r="I9203" i="2"/>
  <c r="H9203" i="2"/>
  <c r="I9202" i="2"/>
  <c r="H9202" i="2"/>
  <c r="I9201" i="2"/>
  <c r="H9201" i="2"/>
  <c r="I9200" i="2"/>
  <c r="H9200" i="2"/>
  <c r="I9199" i="2"/>
  <c r="H9199" i="2"/>
  <c r="I9198" i="2"/>
  <c r="H9198" i="2"/>
  <c r="I9197" i="2"/>
  <c r="H9197" i="2"/>
  <c r="I9196" i="2"/>
  <c r="H9196" i="2"/>
  <c r="I9195" i="2"/>
  <c r="H9195" i="2"/>
  <c r="I9194" i="2"/>
  <c r="H9194" i="2"/>
  <c r="I9193" i="2"/>
  <c r="H9193" i="2"/>
  <c r="I9192" i="2"/>
  <c r="H9192" i="2"/>
  <c r="I9191" i="2"/>
  <c r="H9191" i="2"/>
  <c r="I9190" i="2"/>
  <c r="H9190" i="2"/>
  <c r="I9189" i="2"/>
  <c r="H9189" i="2"/>
  <c r="I9188" i="2"/>
  <c r="H9188" i="2"/>
  <c r="I9187" i="2"/>
  <c r="H9187" i="2"/>
  <c r="I9186" i="2"/>
  <c r="H9186" i="2"/>
  <c r="I9185" i="2"/>
  <c r="H9185" i="2"/>
  <c r="I9184" i="2"/>
  <c r="H9184" i="2"/>
  <c r="I9183" i="2"/>
  <c r="H9183" i="2"/>
  <c r="I9182" i="2"/>
  <c r="H9182" i="2"/>
  <c r="I9181" i="2"/>
  <c r="H9181" i="2"/>
  <c r="I9180" i="2"/>
  <c r="H9180" i="2"/>
  <c r="I9179" i="2"/>
  <c r="H9179" i="2"/>
  <c r="I9178" i="2"/>
  <c r="H9178" i="2"/>
  <c r="I9177" i="2"/>
  <c r="H9177" i="2"/>
  <c r="I9176" i="2"/>
  <c r="H9176" i="2"/>
  <c r="I9175" i="2"/>
  <c r="H9175" i="2"/>
  <c r="I9174" i="2"/>
  <c r="H9174" i="2"/>
  <c r="I9173" i="2"/>
  <c r="H9173" i="2"/>
  <c r="I9172" i="2"/>
  <c r="H9172" i="2"/>
  <c r="I9171" i="2"/>
  <c r="H9171" i="2"/>
  <c r="I9170" i="2"/>
  <c r="H9170" i="2"/>
  <c r="I9169" i="2"/>
  <c r="H9169" i="2"/>
  <c r="I9168" i="2"/>
  <c r="H9168" i="2"/>
  <c r="I9167" i="2"/>
  <c r="H9167" i="2"/>
  <c r="I9166" i="2"/>
  <c r="H9166" i="2"/>
  <c r="I9165" i="2"/>
  <c r="H9165" i="2"/>
  <c r="I9164" i="2"/>
  <c r="H9164" i="2"/>
  <c r="I9163" i="2"/>
  <c r="H9163" i="2"/>
  <c r="I9162" i="2"/>
  <c r="H9162" i="2"/>
  <c r="I9161" i="2"/>
  <c r="H9161" i="2"/>
  <c r="I9160" i="2"/>
  <c r="H9160" i="2"/>
  <c r="I9159" i="2"/>
  <c r="H9159" i="2"/>
  <c r="I9158" i="2"/>
  <c r="H9158" i="2"/>
  <c r="I9157" i="2"/>
  <c r="H9157" i="2"/>
  <c r="I9156" i="2"/>
  <c r="H9156" i="2"/>
  <c r="I9155" i="2"/>
  <c r="H9155" i="2"/>
  <c r="I9154" i="2"/>
  <c r="H9154" i="2"/>
  <c r="I9153" i="2"/>
  <c r="H9153" i="2"/>
  <c r="I9152" i="2"/>
  <c r="H9152" i="2"/>
  <c r="I9151" i="2"/>
  <c r="H9151" i="2"/>
  <c r="I9150" i="2"/>
  <c r="H9150" i="2"/>
  <c r="I9149" i="2"/>
  <c r="H9149" i="2"/>
  <c r="I9148" i="2"/>
  <c r="H9148" i="2"/>
  <c r="I9147" i="2"/>
  <c r="H9147" i="2"/>
  <c r="I9146" i="2"/>
  <c r="H9146" i="2"/>
  <c r="I9145" i="2"/>
  <c r="H9145" i="2"/>
  <c r="I9144" i="2"/>
  <c r="H9144" i="2"/>
  <c r="I9143" i="2"/>
  <c r="H9143" i="2"/>
  <c r="I9142" i="2"/>
  <c r="H9142" i="2"/>
  <c r="I9141" i="2"/>
  <c r="H9141" i="2"/>
  <c r="I9140" i="2"/>
  <c r="H9140" i="2"/>
  <c r="I9139" i="2"/>
  <c r="H9139" i="2"/>
  <c r="I9138" i="2"/>
  <c r="H9138" i="2"/>
  <c r="I9137" i="2"/>
  <c r="H9137" i="2"/>
  <c r="I9136" i="2"/>
  <c r="H9136" i="2"/>
  <c r="I9135" i="2"/>
  <c r="H9135" i="2"/>
  <c r="I9134" i="2"/>
  <c r="H9134" i="2"/>
  <c r="I9133" i="2"/>
  <c r="H9133" i="2"/>
  <c r="I9132" i="2"/>
  <c r="H9132" i="2"/>
  <c r="I9131" i="2"/>
  <c r="H9131" i="2"/>
  <c r="I9130" i="2"/>
  <c r="H9130" i="2"/>
  <c r="I9129" i="2"/>
  <c r="H9129" i="2"/>
  <c r="I9128" i="2"/>
  <c r="H9128" i="2"/>
  <c r="I9127" i="2"/>
  <c r="H9127" i="2"/>
  <c r="I9126" i="2"/>
  <c r="H9126" i="2"/>
  <c r="I9125" i="2"/>
  <c r="H9125" i="2"/>
  <c r="I9124" i="2"/>
  <c r="H9124" i="2"/>
  <c r="I9123" i="2"/>
  <c r="H9123" i="2"/>
  <c r="I9122" i="2"/>
  <c r="H9122" i="2"/>
  <c r="I9121" i="2"/>
  <c r="H9121" i="2"/>
  <c r="I9120" i="2"/>
  <c r="H9120" i="2"/>
  <c r="I9119" i="2"/>
  <c r="H9119" i="2"/>
  <c r="I9118" i="2"/>
  <c r="H9118" i="2"/>
  <c r="I9117" i="2"/>
  <c r="H9117" i="2"/>
  <c r="I9116" i="2"/>
  <c r="H9116" i="2"/>
  <c r="I9115" i="2"/>
  <c r="H9115" i="2"/>
  <c r="I9114" i="2"/>
  <c r="H9114" i="2"/>
  <c r="I9113" i="2"/>
  <c r="H9113" i="2"/>
  <c r="I9112" i="2"/>
  <c r="H9112" i="2"/>
  <c r="I9111" i="2"/>
  <c r="H9111" i="2"/>
  <c r="I9110" i="2"/>
  <c r="H9110" i="2"/>
  <c r="I9109" i="2"/>
  <c r="H9109" i="2"/>
  <c r="I9108" i="2"/>
  <c r="H9108" i="2"/>
  <c r="I9107" i="2"/>
  <c r="H9107" i="2"/>
  <c r="I9106" i="2"/>
  <c r="H9106" i="2"/>
  <c r="I9105" i="2"/>
  <c r="H9105" i="2"/>
  <c r="I9104" i="2"/>
  <c r="H9104" i="2"/>
  <c r="I9103" i="2"/>
  <c r="H9103" i="2"/>
  <c r="I9102" i="2"/>
  <c r="H9102" i="2"/>
  <c r="I9101" i="2"/>
  <c r="H9101" i="2"/>
  <c r="I9100" i="2"/>
  <c r="H9100" i="2"/>
  <c r="I9099" i="2"/>
  <c r="H9099" i="2"/>
  <c r="I9098" i="2"/>
  <c r="H9098" i="2"/>
  <c r="I9097" i="2"/>
  <c r="H9097" i="2"/>
  <c r="I9096" i="2"/>
  <c r="H9096" i="2"/>
  <c r="I9095" i="2"/>
  <c r="H9095" i="2"/>
  <c r="I9094" i="2"/>
  <c r="H9094" i="2"/>
  <c r="I9093" i="2"/>
  <c r="H9093" i="2"/>
  <c r="I9092" i="2"/>
  <c r="H9092" i="2"/>
  <c r="I9091" i="2"/>
  <c r="H9091" i="2"/>
  <c r="I9090" i="2"/>
  <c r="H9090" i="2"/>
  <c r="I9089" i="2"/>
  <c r="H9089" i="2"/>
  <c r="I9088" i="2"/>
  <c r="H9088" i="2"/>
  <c r="I9087" i="2"/>
  <c r="H9087" i="2"/>
  <c r="I9086" i="2"/>
  <c r="H9086" i="2"/>
  <c r="I9085" i="2"/>
  <c r="H9085" i="2"/>
  <c r="I9084" i="2"/>
  <c r="H9084" i="2"/>
  <c r="I9083" i="2"/>
  <c r="H9083" i="2"/>
  <c r="I9082" i="2"/>
  <c r="H9082" i="2"/>
  <c r="I9081" i="2"/>
  <c r="H9081" i="2"/>
  <c r="I9080" i="2"/>
  <c r="H9080" i="2"/>
  <c r="I9079" i="2"/>
  <c r="H9079" i="2"/>
  <c r="I9078" i="2"/>
  <c r="H9078" i="2"/>
  <c r="I9077" i="2"/>
  <c r="H9077" i="2"/>
  <c r="I9076" i="2"/>
  <c r="H9076" i="2"/>
  <c r="I9075" i="2"/>
  <c r="H9075" i="2"/>
  <c r="I9074" i="2"/>
  <c r="H9074" i="2"/>
  <c r="I9073" i="2"/>
  <c r="H9073" i="2"/>
  <c r="I9072" i="2"/>
  <c r="H9072" i="2"/>
  <c r="I9071" i="2"/>
  <c r="H9071" i="2"/>
  <c r="I9070" i="2"/>
  <c r="H9070" i="2"/>
  <c r="I9069" i="2"/>
  <c r="H9069" i="2"/>
  <c r="I9068" i="2"/>
  <c r="H9068" i="2"/>
  <c r="I9067" i="2"/>
  <c r="H9067" i="2"/>
  <c r="I9066" i="2"/>
  <c r="H9066" i="2"/>
  <c r="I9065" i="2"/>
  <c r="H9065" i="2"/>
  <c r="I9064" i="2"/>
  <c r="H9064" i="2"/>
  <c r="I9063" i="2"/>
  <c r="H9063" i="2"/>
  <c r="I9062" i="2"/>
  <c r="H9062" i="2"/>
  <c r="I9061" i="2"/>
  <c r="H9061" i="2"/>
  <c r="I9060" i="2"/>
  <c r="H9060" i="2"/>
  <c r="I9059" i="2"/>
  <c r="H9059" i="2"/>
  <c r="I9058" i="2"/>
  <c r="H9058" i="2"/>
  <c r="I9057" i="2"/>
  <c r="H9057" i="2"/>
  <c r="I9056" i="2"/>
  <c r="H9056" i="2"/>
  <c r="I9055" i="2"/>
  <c r="H9055" i="2"/>
  <c r="I9054" i="2"/>
  <c r="H9054" i="2"/>
  <c r="I9053" i="2"/>
  <c r="H9053" i="2"/>
  <c r="I9052" i="2"/>
  <c r="H9052" i="2"/>
  <c r="I9051" i="2"/>
  <c r="H9051" i="2"/>
  <c r="I9050" i="2"/>
  <c r="H9050" i="2"/>
  <c r="I9049" i="2"/>
  <c r="H9049" i="2"/>
  <c r="I9048" i="2"/>
  <c r="H9048" i="2"/>
  <c r="I9047" i="2"/>
  <c r="H9047" i="2"/>
  <c r="I9046" i="2"/>
  <c r="H9046" i="2"/>
  <c r="I9045" i="2"/>
  <c r="H9045" i="2"/>
  <c r="I9044" i="2"/>
  <c r="H9044" i="2"/>
  <c r="I9043" i="2"/>
  <c r="H9043" i="2"/>
  <c r="I9042" i="2"/>
  <c r="H9042" i="2"/>
  <c r="I9041" i="2"/>
  <c r="H9041" i="2"/>
  <c r="I9040" i="2"/>
  <c r="H9040" i="2"/>
  <c r="I9039" i="2"/>
  <c r="H9039" i="2"/>
  <c r="I9038" i="2"/>
  <c r="H9038" i="2"/>
  <c r="I9037" i="2"/>
  <c r="H9037" i="2"/>
  <c r="I9036" i="2"/>
  <c r="H9036" i="2"/>
  <c r="I9035" i="2"/>
  <c r="H9035" i="2"/>
  <c r="I9034" i="2"/>
  <c r="H9034" i="2"/>
  <c r="I9033" i="2"/>
  <c r="H9033" i="2"/>
  <c r="I9032" i="2"/>
  <c r="H9032" i="2"/>
  <c r="I9031" i="2"/>
  <c r="H9031" i="2"/>
  <c r="I9030" i="2"/>
  <c r="H9030" i="2"/>
  <c r="I9029" i="2"/>
  <c r="H9029" i="2"/>
  <c r="I9028" i="2"/>
  <c r="H9028" i="2"/>
  <c r="I9027" i="2"/>
  <c r="H9027" i="2"/>
  <c r="I9026" i="2"/>
  <c r="H9026" i="2"/>
  <c r="I9025" i="2"/>
  <c r="H9025" i="2"/>
  <c r="I9024" i="2"/>
  <c r="H9024" i="2"/>
  <c r="I9023" i="2"/>
  <c r="H9023" i="2"/>
  <c r="I9022" i="2"/>
  <c r="H9022" i="2"/>
  <c r="I9021" i="2"/>
  <c r="H9021" i="2"/>
  <c r="I9020" i="2"/>
  <c r="H9020" i="2"/>
  <c r="I9019" i="2"/>
  <c r="H9019" i="2"/>
  <c r="I9018" i="2"/>
  <c r="H9018" i="2"/>
  <c r="I9017" i="2"/>
  <c r="H9017" i="2"/>
  <c r="I9016" i="2"/>
  <c r="H9016" i="2"/>
  <c r="I9015" i="2"/>
  <c r="H9015" i="2"/>
  <c r="I9014" i="2"/>
  <c r="H9014" i="2"/>
  <c r="I9013" i="2"/>
  <c r="H9013" i="2"/>
  <c r="I9012" i="2"/>
  <c r="H9012" i="2"/>
  <c r="I9011" i="2"/>
  <c r="H9011" i="2"/>
  <c r="I9010" i="2"/>
  <c r="H9010" i="2"/>
  <c r="I9009" i="2"/>
  <c r="H9009" i="2"/>
  <c r="I9008" i="2"/>
  <c r="H9008" i="2"/>
  <c r="I9007" i="2"/>
  <c r="H9007" i="2"/>
  <c r="I9006" i="2"/>
  <c r="H9006" i="2"/>
  <c r="I9005" i="2"/>
  <c r="H9005" i="2"/>
  <c r="I9004" i="2"/>
  <c r="H9004" i="2"/>
  <c r="I9003" i="2"/>
  <c r="H9003" i="2"/>
  <c r="I9002" i="2"/>
  <c r="H9002" i="2"/>
  <c r="I9001" i="2"/>
  <c r="H9001" i="2"/>
  <c r="I9000" i="2"/>
  <c r="H9000" i="2"/>
  <c r="I8999" i="2"/>
  <c r="H8999" i="2"/>
  <c r="I8998" i="2"/>
  <c r="H8998" i="2"/>
  <c r="I8997" i="2"/>
  <c r="H8997" i="2"/>
  <c r="I8996" i="2"/>
  <c r="H8996" i="2"/>
  <c r="I8995" i="2"/>
  <c r="H8995" i="2"/>
  <c r="I8994" i="2"/>
  <c r="H8994" i="2"/>
  <c r="I8993" i="2"/>
  <c r="H8993" i="2"/>
  <c r="I8992" i="2"/>
  <c r="H8992" i="2"/>
  <c r="I8991" i="2"/>
  <c r="H8991" i="2"/>
  <c r="I8990" i="2"/>
  <c r="H8990" i="2"/>
  <c r="I8989" i="2"/>
  <c r="H8989" i="2"/>
  <c r="I8988" i="2"/>
  <c r="H8988" i="2"/>
  <c r="I8987" i="2"/>
  <c r="H8987" i="2"/>
  <c r="I8986" i="2"/>
  <c r="H8986" i="2"/>
  <c r="I8985" i="2"/>
  <c r="H8985" i="2"/>
  <c r="I8984" i="2"/>
  <c r="H8984" i="2"/>
  <c r="I8983" i="2"/>
  <c r="H8983" i="2"/>
  <c r="I8982" i="2"/>
  <c r="H8982" i="2"/>
  <c r="I8981" i="2"/>
  <c r="H8981" i="2"/>
  <c r="I8980" i="2"/>
  <c r="H8980" i="2"/>
  <c r="I8979" i="2"/>
  <c r="H8979" i="2"/>
  <c r="I8978" i="2"/>
  <c r="H8978" i="2"/>
  <c r="I8977" i="2"/>
  <c r="H8977" i="2"/>
  <c r="I8976" i="2"/>
  <c r="H8976" i="2"/>
  <c r="I8975" i="2"/>
  <c r="H8975" i="2"/>
  <c r="I8974" i="2"/>
  <c r="H8974" i="2"/>
  <c r="I8973" i="2"/>
  <c r="H8973" i="2"/>
  <c r="I8972" i="2"/>
  <c r="H8972" i="2"/>
  <c r="I8971" i="2"/>
  <c r="H8971" i="2"/>
  <c r="I8970" i="2"/>
  <c r="H8970" i="2"/>
  <c r="I8969" i="2"/>
  <c r="H8969" i="2"/>
  <c r="I8968" i="2"/>
  <c r="H8968" i="2"/>
  <c r="I8967" i="2"/>
  <c r="H8967" i="2"/>
  <c r="I8966" i="2"/>
  <c r="H8966" i="2"/>
  <c r="I8965" i="2"/>
  <c r="H8965" i="2"/>
  <c r="I8964" i="2"/>
  <c r="H8964" i="2"/>
  <c r="I8963" i="2"/>
  <c r="H8963" i="2"/>
  <c r="I8962" i="2"/>
  <c r="H8962" i="2"/>
  <c r="I8961" i="2"/>
  <c r="H8961" i="2"/>
  <c r="I8960" i="2"/>
  <c r="H8960" i="2"/>
  <c r="I8959" i="2"/>
  <c r="H8959" i="2"/>
  <c r="I8958" i="2"/>
  <c r="H8958" i="2"/>
  <c r="I8957" i="2"/>
  <c r="H8957" i="2"/>
  <c r="I8956" i="2"/>
  <c r="H8956" i="2"/>
  <c r="I8955" i="2"/>
  <c r="H8955" i="2"/>
  <c r="I8954" i="2"/>
  <c r="H8954" i="2"/>
  <c r="I8953" i="2"/>
  <c r="H8953" i="2"/>
  <c r="I8952" i="2"/>
  <c r="H8952" i="2"/>
  <c r="I8951" i="2"/>
  <c r="H8951" i="2"/>
  <c r="I8950" i="2"/>
  <c r="H8950" i="2"/>
  <c r="I8949" i="2"/>
  <c r="H8949" i="2"/>
  <c r="I8948" i="2"/>
  <c r="H8948" i="2"/>
  <c r="I8947" i="2"/>
  <c r="H8947" i="2"/>
  <c r="I8946" i="2"/>
  <c r="H8946" i="2"/>
  <c r="I8945" i="2"/>
  <c r="H8945" i="2"/>
  <c r="I8944" i="2"/>
  <c r="H8944" i="2"/>
  <c r="I8943" i="2"/>
  <c r="H8943" i="2"/>
  <c r="I8942" i="2"/>
  <c r="H8942" i="2"/>
  <c r="I8941" i="2"/>
  <c r="H8941" i="2"/>
  <c r="I8940" i="2"/>
  <c r="H8940" i="2"/>
  <c r="I8939" i="2"/>
  <c r="H8939" i="2"/>
  <c r="I8938" i="2"/>
  <c r="H8938" i="2"/>
  <c r="I8937" i="2"/>
  <c r="H8937" i="2"/>
  <c r="I8936" i="2"/>
  <c r="H8936" i="2"/>
  <c r="I8935" i="2"/>
  <c r="H8935" i="2"/>
  <c r="I8934" i="2"/>
  <c r="H8934" i="2"/>
  <c r="I8933" i="2"/>
  <c r="H8933" i="2"/>
  <c r="I8932" i="2"/>
  <c r="H8932" i="2"/>
  <c r="I8931" i="2"/>
  <c r="H8931" i="2"/>
  <c r="I8930" i="2"/>
  <c r="H8930" i="2"/>
  <c r="I8929" i="2"/>
  <c r="H8929" i="2"/>
  <c r="I8928" i="2"/>
  <c r="H8928" i="2"/>
  <c r="I8927" i="2"/>
  <c r="H8927" i="2"/>
  <c r="I8926" i="2"/>
  <c r="H8926" i="2"/>
  <c r="I8925" i="2"/>
  <c r="H8925" i="2"/>
  <c r="I8924" i="2"/>
  <c r="H8924" i="2"/>
  <c r="I8923" i="2"/>
  <c r="H8923" i="2"/>
  <c r="I8922" i="2"/>
  <c r="H8922" i="2"/>
  <c r="I8921" i="2"/>
  <c r="H8921" i="2"/>
  <c r="I8920" i="2"/>
  <c r="H8920" i="2"/>
  <c r="I8919" i="2"/>
  <c r="H8919" i="2"/>
  <c r="I8918" i="2"/>
  <c r="H8918" i="2"/>
  <c r="I8917" i="2"/>
  <c r="H8917" i="2"/>
  <c r="I8916" i="2"/>
  <c r="H8916" i="2"/>
  <c r="I8915" i="2"/>
  <c r="H8915" i="2"/>
  <c r="I8914" i="2"/>
  <c r="H8914" i="2"/>
  <c r="I8913" i="2"/>
  <c r="H8913" i="2"/>
  <c r="I8912" i="2"/>
  <c r="H8912" i="2"/>
  <c r="I8911" i="2"/>
  <c r="H8911" i="2"/>
  <c r="I8910" i="2"/>
  <c r="H8910" i="2"/>
  <c r="I8909" i="2"/>
  <c r="H8909" i="2"/>
  <c r="I8908" i="2"/>
  <c r="H8908" i="2"/>
  <c r="I8907" i="2"/>
  <c r="H8907" i="2"/>
  <c r="I8906" i="2"/>
  <c r="H8906" i="2"/>
  <c r="I8905" i="2"/>
  <c r="H8905" i="2"/>
  <c r="I8904" i="2"/>
  <c r="H8904" i="2"/>
  <c r="I8903" i="2"/>
  <c r="H8903" i="2"/>
  <c r="I8902" i="2"/>
  <c r="H8902" i="2"/>
  <c r="I8901" i="2"/>
  <c r="H8901" i="2"/>
  <c r="I8900" i="2"/>
  <c r="H8900" i="2"/>
  <c r="I8899" i="2"/>
  <c r="H8899" i="2"/>
  <c r="I8898" i="2"/>
  <c r="H8898" i="2"/>
  <c r="I8897" i="2"/>
  <c r="H8897" i="2"/>
  <c r="I8896" i="2"/>
  <c r="H8896" i="2"/>
  <c r="I8895" i="2"/>
  <c r="H8895" i="2"/>
  <c r="I8894" i="2"/>
  <c r="H8894" i="2"/>
  <c r="I8893" i="2"/>
  <c r="H8893" i="2"/>
  <c r="I8892" i="2"/>
  <c r="H8892" i="2"/>
  <c r="I8891" i="2"/>
  <c r="H8891" i="2"/>
  <c r="I8890" i="2"/>
  <c r="H8890" i="2"/>
  <c r="I8889" i="2"/>
  <c r="H8889" i="2"/>
  <c r="I8888" i="2"/>
  <c r="H8888" i="2"/>
  <c r="I8887" i="2"/>
  <c r="H8887" i="2"/>
  <c r="I8886" i="2"/>
  <c r="H8886" i="2"/>
  <c r="I8885" i="2"/>
  <c r="H8885" i="2"/>
  <c r="I8884" i="2"/>
  <c r="H8884" i="2"/>
  <c r="I8883" i="2"/>
  <c r="H8883" i="2"/>
  <c r="I8882" i="2"/>
  <c r="H8882" i="2"/>
  <c r="I8881" i="2"/>
  <c r="H8881" i="2"/>
  <c r="I8880" i="2"/>
  <c r="H8880" i="2"/>
  <c r="I8879" i="2"/>
  <c r="H8879" i="2"/>
  <c r="I8878" i="2"/>
  <c r="H8878" i="2"/>
  <c r="I8877" i="2"/>
  <c r="H8877" i="2"/>
  <c r="I8876" i="2"/>
  <c r="H8876" i="2"/>
  <c r="I8875" i="2"/>
  <c r="H8875" i="2"/>
  <c r="I8874" i="2"/>
  <c r="H8874" i="2"/>
  <c r="I8873" i="2"/>
  <c r="H8873" i="2"/>
  <c r="I8872" i="2"/>
  <c r="H8872" i="2"/>
  <c r="I8871" i="2"/>
  <c r="H8871" i="2"/>
  <c r="I8870" i="2"/>
  <c r="H8870" i="2"/>
  <c r="I8869" i="2"/>
  <c r="H8869" i="2"/>
  <c r="I8868" i="2"/>
  <c r="H8868" i="2"/>
  <c r="I8867" i="2"/>
  <c r="H8867" i="2"/>
  <c r="I8866" i="2"/>
  <c r="H8866" i="2"/>
  <c r="I8865" i="2"/>
  <c r="H8865" i="2"/>
  <c r="I8864" i="2"/>
  <c r="H8864" i="2"/>
  <c r="I8863" i="2"/>
  <c r="H8863" i="2"/>
  <c r="I8862" i="2"/>
  <c r="H8862" i="2"/>
  <c r="I8861" i="2"/>
  <c r="H8861" i="2"/>
  <c r="I8860" i="2"/>
  <c r="H8860" i="2"/>
  <c r="I8859" i="2"/>
  <c r="H8859" i="2"/>
  <c r="I8858" i="2"/>
  <c r="H8858" i="2"/>
  <c r="I8857" i="2"/>
  <c r="H8857" i="2"/>
  <c r="I8856" i="2"/>
  <c r="H8856" i="2"/>
  <c r="I8855" i="2"/>
  <c r="H8855" i="2"/>
  <c r="I8854" i="2"/>
  <c r="H8854" i="2"/>
  <c r="I8853" i="2"/>
  <c r="H8853" i="2"/>
  <c r="I8852" i="2"/>
  <c r="H8852" i="2"/>
  <c r="I8851" i="2"/>
  <c r="H8851" i="2"/>
  <c r="I8850" i="2"/>
  <c r="H8850" i="2"/>
  <c r="I8849" i="2"/>
  <c r="H8849" i="2"/>
  <c r="I8848" i="2"/>
  <c r="H8848" i="2"/>
  <c r="I8847" i="2"/>
  <c r="H8847" i="2"/>
  <c r="I8846" i="2"/>
  <c r="H8846" i="2"/>
  <c r="I8845" i="2"/>
  <c r="H8845" i="2"/>
  <c r="I8844" i="2"/>
  <c r="H8844" i="2"/>
  <c r="I8843" i="2"/>
  <c r="H8843" i="2"/>
  <c r="I8842" i="2"/>
  <c r="H8842" i="2"/>
  <c r="I8841" i="2"/>
  <c r="H8841" i="2"/>
  <c r="I8840" i="2"/>
  <c r="H8840" i="2"/>
  <c r="I8839" i="2"/>
  <c r="H8839" i="2"/>
  <c r="I8838" i="2"/>
  <c r="H8838" i="2"/>
  <c r="I8837" i="2"/>
  <c r="H8837" i="2"/>
  <c r="I8836" i="2"/>
  <c r="H8836" i="2"/>
  <c r="I8835" i="2"/>
  <c r="H8835" i="2"/>
  <c r="I8834" i="2"/>
  <c r="H8834" i="2"/>
  <c r="I8833" i="2"/>
  <c r="H8833" i="2"/>
  <c r="I8832" i="2"/>
  <c r="H8832" i="2"/>
  <c r="I8831" i="2"/>
  <c r="H8831" i="2"/>
  <c r="I8830" i="2"/>
  <c r="H8830" i="2"/>
  <c r="I8829" i="2"/>
  <c r="H8829" i="2"/>
  <c r="I8828" i="2"/>
  <c r="H8828" i="2"/>
  <c r="I8827" i="2"/>
  <c r="H8827" i="2"/>
  <c r="I8826" i="2"/>
  <c r="H8826" i="2"/>
  <c r="I8825" i="2"/>
  <c r="H8825" i="2"/>
  <c r="I8824" i="2"/>
  <c r="H8824" i="2"/>
  <c r="I8823" i="2"/>
  <c r="H8823" i="2"/>
  <c r="I8822" i="2"/>
  <c r="H8822" i="2"/>
  <c r="I8821" i="2"/>
  <c r="H8821" i="2"/>
  <c r="I8820" i="2"/>
  <c r="H8820" i="2"/>
  <c r="I8819" i="2"/>
  <c r="H8819" i="2"/>
  <c r="I8818" i="2"/>
  <c r="H8818" i="2"/>
  <c r="I8817" i="2"/>
  <c r="H8817" i="2"/>
  <c r="I8816" i="2"/>
  <c r="H8816" i="2"/>
  <c r="I8815" i="2"/>
  <c r="H8815" i="2"/>
  <c r="I8814" i="2"/>
  <c r="H8814" i="2"/>
  <c r="I8813" i="2"/>
  <c r="H8813" i="2"/>
  <c r="I8812" i="2"/>
  <c r="H8812" i="2"/>
  <c r="I8811" i="2"/>
  <c r="H8811" i="2"/>
  <c r="I8810" i="2"/>
  <c r="H8810" i="2"/>
  <c r="I8809" i="2"/>
  <c r="H8809" i="2"/>
  <c r="I8808" i="2"/>
  <c r="H8808" i="2"/>
  <c r="I8807" i="2"/>
  <c r="H8807" i="2"/>
  <c r="I8806" i="2"/>
  <c r="H8806" i="2"/>
  <c r="I8805" i="2"/>
  <c r="H8805" i="2"/>
  <c r="I8804" i="2"/>
  <c r="H8804" i="2"/>
  <c r="I8803" i="2"/>
  <c r="H8803" i="2"/>
  <c r="I8802" i="2"/>
  <c r="H8802" i="2"/>
  <c r="I8801" i="2"/>
  <c r="H8801" i="2"/>
  <c r="I8800" i="2"/>
  <c r="H8800" i="2"/>
  <c r="I8799" i="2"/>
  <c r="H8799" i="2"/>
  <c r="I8798" i="2"/>
  <c r="H8798" i="2"/>
  <c r="I8797" i="2"/>
  <c r="H8797" i="2"/>
  <c r="I8796" i="2"/>
  <c r="H8796" i="2"/>
  <c r="I8795" i="2"/>
  <c r="H8795" i="2"/>
  <c r="I8794" i="2"/>
  <c r="H8794" i="2"/>
  <c r="I8793" i="2"/>
  <c r="H8793" i="2"/>
  <c r="I8792" i="2"/>
  <c r="H8792" i="2"/>
  <c r="I8791" i="2"/>
  <c r="H8791" i="2"/>
  <c r="I8790" i="2"/>
  <c r="H8790" i="2"/>
  <c r="I8789" i="2"/>
  <c r="H8789" i="2"/>
  <c r="I8788" i="2"/>
  <c r="H8788" i="2"/>
  <c r="I8787" i="2"/>
  <c r="H8787" i="2"/>
  <c r="I8786" i="2"/>
  <c r="H8786" i="2"/>
  <c r="I8785" i="2"/>
  <c r="H8785" i="2"/>
  <c r="I8784" i="2"/>
  <c r="H8784" i="2"/>
  <c r="I8783" i="2"/>
  <c r="H8783" i="2"/>
  <c r="I8782" i="2"/>
  <c r="H8782" i="2"/>
  <c r="I8781" i="2"/>
  <c r="H8781" i="2"/>
  <c r="I8780" i="2"/>
  <c r="H8780" i="2"/>
  <c r="I8779" i="2"/>
  <c r="H8779" i="2"/>
  <c r="I8778" i="2"/>
  <c r="H8778" i="2"/>
  <c r="I8777" i="2"/>
  <c r="H8777" i="2"/>
  <c r="I8776" i="2"/>
  <c r="H8776" i="2"/>
  <c r="I8775" i="2"/>
  <c r="H8775" i="2"/>
  <c r="I8774" i="2"/>
  <c r="H8774" i="2"/>
  <c r="I8773" i="2"/>
  <c r="H8773" i="2"/>
  <c r="I8772" i="2"/>
  <c r="H8772" i="2"/>
  <c r="I8771" i="2"/>
  <c r="H8771" i="2"/>
  <c r="I8770" i="2"/>
  <c r="H8770" i="2"/>
  <c r="I8769" i="2"/>
  <c r="H8769" i="2"/>
  <c r="I8768" i="2"/>
  <c r="H8768" i="2"/>
  <c r="I8767" i="2"/>
  <c r="H8767" i="2"/>
  <c r="I8766" i="2"/>
  <c r="H8766" i="2"/>
  <c r="I8765" i="2"/>
  <c r="H8765" i="2"/>
  <c r="I8764" i="2"/>
  <c r="H8764" i="2"/>
  <c r="I8763" i="2"/>
  <c r="H8763" i="2"/>
  <c r="I8762" i="2"/>
  <c r="H8762" i="2"/>
  <c r="I8761" i="2"/>
  <c r="H8761" i="2"/>
  <c r="I8760" i="2"/>
  <c r="H8760" i="2"/>
  <c r="I8759" i="2"/>
  <c r="H8759" i="2"/>
  <c r="I8758" i="2"/>
  <c r="H8758" i="2"/>
  <c r="I8757" i="2"/>
  <c r="H8757" i="2"/>
  <c r="I8756" i="2"/>
  <c r="H8756" i="2"/>
  <c r="I8755" i="2"/>
  <c r="H8755" i="2"/>
  <c r="I8754" i="2"/>
  <c r="H8754" i="2"/>
  <c r="I8753" i="2"/>
  <c r="H8753" i="2"/>
  <c r="I8752" i="2"/>
  <c r="H8752" i="2"/>
  <c r="I8751" i="2"/>
  <c r="H8751" i="2"/>
  <c r="I8750" i="2"/>
  <c r="H8750" i="2"/>
  <c r="I8749" i="2"/>
  <c r="H8749" i="2"/>
  <c r="I8748" i="2"/>
  <c r="H8748" i="2"/>
  <c r="I8747" i="2"/>
  <c r="H8747" i="2"/>
  <c r="I8746" i="2"/>
  <c r="H8746" i="2"/>
  <c r="I8745" i="2"/>
  <c r="H8745" i="2"/>
  <c r="I8744" i="2"/>
  <c r="H8744" i="2"/>
  <c r="I8743" i="2"/>
  <c r="H8743" i="2"/>
  <c r="I8742" i="2"/>
  <c r="H8742" i="2"/>
  <c r="I8741" i="2"/>
  <c r="H8741" i="2"/>
  <c r="I8740" i="2"/>
  <c r="H8740" i="2"/>
  <c r="I8739" i="2"/>
  <c r="H8739" i="2"/>
  <c r="I8738" i="2"/>
  <c r="H8738" i="2"/>
  <c r="I8737" i="2"/>
  <c r="H8737" i="2"/>
  <c r="I8736" i="2"/>
  <c r="H8736" i="2"/>
  <c r="I8735" i="2"/>
  <c r="H8735" i="2"/>
  <c r="I8734" i="2"/>
  <c r="H8734" i="2"/>
  <c r="I8733" i="2"/>
  <c r="H8733" i="2"/>
  <c r="I8732" i="2"/>
  <c r="H8732" i="2"/>
  <c r="I8731" i="2"/>
  <c r="H8731" i="2"/>
  <c r="I8730" i="2"/>
  <c r="H8730" i="2"/>
  <c r="I8729" i="2"/>
  <c r="H8729" i="2"/>
  <c r="I8728" i="2"/>
  <c r="H8728" i="2"/>
  <c r="I8727" i="2"/>
  <c r="H8727" i="2"/>
  <c r="I8726" i="2"/>
  <c r="H8726" i="2"/>
  <c r="I8725" i="2"/>
  <c r="H8725" i="2"/>
  <c r="I8724" i="2"/>
  <c r="H8724" i="2"/>
  <c r="I8723" i="2"/>
  <c r="H8723" i="2"/>
  <c r="I8722" i="2"/>
  <c r="H8722" i="2"/>
  <c r="I8721" i="2"/>
  <c r="H8721" i="2"/>
  <c r="I8720" i="2"/>
  <c r="H8720" i="2"/>
  <c r="I8719" i="2"/>
  <c r="H8719" i="2"/>
  <c r="I8718" i="2"/>
  <c r="H8718" i="2"/>
  <c r="I8717" i="2"/>
  <c r="H8717" i="2"/>
  <c r="I8716" i="2"/>
  <c r="H8716" i="2"/>
  <c r="I8715" i="2"/>
  <c r="H8715" i="2"/>
  <c r="I8714" i="2"/>
  <c r="H8714" i="2"/>
  <c r="I8713" i="2"/>
  <c r="H8713" i="2"/>
  <c r="I8712" i="2"/>
  <c r="H8712" i="2"/>
  <c r="I8711" i="2"/>
  <c r="H8711" i="2"/>
  <c r="I8710" i="2"/>
  <c r="H8710" i="2"/>
  <c r="I8709" i="2"/>
  <c r="H8709" i="2"/>
  <c r="I8708" i="2"/>
  <c r="H8708" i="2"/>
  <c r="I8707" i="2"/>
  <c r="H8707" i="2"/>
  <c r="I8706" i="2"/>
  <c r="H8706" i="2"/>
  <c r="I8705" i="2"/>
  <c r="H8705" i="2"/>
  <c r="I8704" i="2"/>
  <c r="H8704" i="2"/>
  <c r="I8703" i="2"/>
  <c r="H8703" i="2"/>
  <c r="I8702" i="2"/>
  <c r="H8702" i="2"/>
  <c r="I8701" i="2"/>
  <c r="H8701" i="2"/>
  <c r="I8700" i="2"/>
  <c r="H8700" i="2"/>
  <c r="I8699" i="2"/>
  <c r="H8699" i="2"/>
  <c r="I8698" i="2"/>
  <c r="H8698" i="2"/>
  <c r="I8697" i="2"/>
  <c r="H8697" i="2"/>
  <c r="I8696" i="2"/>
  <c r="H8696" i="2"/>
  <c r="I8695" i="2"/>
  <c r="H8695" i="2"/>
  <c r="I8694" i="2"/>
  <c r="H8694" i="2"/>
  <c r="I8693" i="2"/>
  <c r="H8693" i="2"/>
  <c r="I8692" i="2"/>
  <c r="H8692" i="2"/>
  <c r="I8691" i="2"/>
  <c r="H8691" i="2"/>
  <c r="I8690" i="2"/>
  <c r="H8690" i="2"/>
  <c r="I8689" i="2"/>
  <c r="H8689" i="2"/>
  <c r="I8688" i="2"/>
  <c r="H8688" i="2"/>
  <c r="I8687" i="2"/>
  <c r="H8687" i="2"/>
  <c r="I8686" i="2"/>
  <c r="H8686" i="2"/>
  <c r="I8685" i="2"/>
  <c r="H8685" i="2"/>
  <c r="I8684" i="2"/>
  <c r="H8684" i="2"/>
  <c r="I8683" i="2"/>
  <c r="H8683" i="2"/>
  <c r="I8682" i="2"/>
  <c r="H8682" i="2"/>
  <c r="I8681" i="2"/>
  <c r="H8681" i="2"/>
  <c r="I8680" i="2"/>
  <c r="H8680" i="2"/>
  <c r="I8679" i="2"/>
  <c r="H8679" i="2"/>
  <c r="I8678" i="2"/>
  <c r="H8678" i="2"/>
  <c r="I8677" i="2"/>
  <c r="H8677" i="2"/>
  <c r="I8676" i="2"/>
  <c r="H8676" i="2"/>
  <c r="I8675" i="2"/>
  <c r="H8675" i="2"/>
  <c r="I8674" i="2"/>
  <c r="H8674" i="2"/>
  <c r="I8673" i="2"/>
  <c r="H8673" i="2"/>
  <c r="I8672" i="2"/>
  <c r="H8672" i="2"/>
  <c r="I8671" i="2"/>
  <c r="H8671" i="2"/>
  <c r="I8670" i="2"/>
  <c r="H8670" i="2"/>
  <c r="I8669" i="2"/>
  <c r="H8669" i="2"/>
  <c r="I8668" i="2"/>
  <c r="H8668" i="2"/>
  <c r="I8667" i="2"/>
  <c r="H8667" i="2"/>
  <c r="I8666" i="2"/>
  <c r="H8666" i="2"/>
  <c r="I8665" i="2"/>
  <c r="H8665" i="2"/>
  <c r="I8664" i="2"/>
  <c r="H8664" i="2"/>
  <c r="I8663" i="2"/>
  <c r="H8663" i="2"/>
  <c r="I8662" i="2"/>
  <c r="H8662" i="2"/>
  <c r="I8661" i="2"/>
  <c r="H8661" i="2"/>
  <c r="I8660" i="2"/>
  <c r="H8660" i="2"/>
  <c r="I8659" i="2"/>
  <c r="H8659" i="2"/>
  <c r="I8658" i="2"/>
  <c r="H8658" i="2"/>
  <c r="I8657" i="2"/>
  <c r="H8657" i="2"/>
  <c r="I8656" i="2"/>
  <c r="H8656" i="2"/>
  <c r="I8655" i="2"/>
  <c r="H8655" i="2"/>
  <c r="I8654" i="2"/>
  <c r="H8654" i="2"/>
  <c r="I8653" i="2"/>
  <c r="H8653" i="2"/>
  <c r="I8652" i="2"/>
  <c r="H8652" i="2"/>
  <c r="I8651" i="2"/>
  <c r="H8651" i="2"/>
  <c r="I8650" i="2"/>
  <c r="H8650" i="2"/>
  <c r="I8649" i="2"/>
  <c r="H8649" i="2"/>
  <c r="I8648" i="2"/>
  <c r="H8648" i="2"/>
  <c r="I8647" i="2"/>
  <c r="H8647" i="2"/>
  <c r="I8646" i="2"/>
  <c r="H8646" i="2"/>
  <c r="I8645" i="2"/>
  <c r="H8645" i="2"/>
  <c r="I8644" i="2"/>
  <c r="H8644" i="2"/>
  <c r="I8643" i="2"/>
  <c r="H8643" i="2"/>
  <c r="I8642" i="2"/>
  <c r="H8642" i="2"/>
  <c r="I8641" i="2"/>
  <c r="H8641" i="2"/>
  <c r="I8640" i="2"/>
  <c r="H8640" i="2"/>
  <c r="I8639" i="2"/>
  <c r="H8639" i="2"/>
  <c r="I8638" i="2"/>
  <c r="H8638" i="2"/>
  <c r="I8637" i="2"/>
  <c r="H8637" i="2"/>
  <c r="I8636" i="2"/>
  <c r="H8636" i="2"/>
  <c r="I8635" i="2"/>
  <c r="H8635" i="2"/>
  <c r="I8634" i="2"/>
  <c r="H8634" i="2"/>
  <c r="I8633" i="2"/>
  <c r="H8633" i="2"/>
  <c r="I8632" i="2"/>
  <c r="H8632" i="2"/>
  <c r="I8631" i="2"/>
  <c r="H8631" i="2"/>
  <c r="I8630" i="2"/>
  <c r="H8630" i="2"/>
  <c r="I8629" i="2"/>
  <c r="H8629" i="2"/>
  <c r="I8628" i="2"/>
  <c r="H8628" i="2"/>
  <c r="I8627" i="2"/>
  <c r="H8627" i="2"/>
  <c r="I8626" i="2"/>
  <c r="H8626" i="2"/>
  <c r="I8625" i="2"/>
  <c r="H8625" i="2"/>
  <c r="I8624" i="2"/>
  <c r="H8624" i="2"/>
  <c r="I8623" i="2"/>
  <c r="H8623" i="2"/>
  <c r="I8622" i="2"/>
  <c r="H8622" i="2"/>
  <c r="I8621" i="2"/>
  <c r="H8621" i="2"/>
  <c r="I8620" i="2"/>
  <c r="H8620" i="2"/>
  <c r="I8619" i="2"/>
  <c r="H8619" i="2"/>
  <c r="I8618" i="2"/>
  <c r="H8618" i="2"/>
  <c r="I8617" i="2"/>
  <c r="H8617" i="2"/>
  <c r="I8616" i="2"/>
  <c r="H8616" i="2"/>
  <c r="I8615" i="2"/>
  <c r="H8615" i="2"/>
  <c r="I8614" i="2"/>
  <c r="H8614" i="2"/>
  <c r="I8613" i="2"/>
  <c r="H8613" i="2"/>
  <c r="I8612" i="2"/>
  <c r="H8612" i="2"/>
  <c r="I8611" i="2"/>
  <c r="H8611" i="2"/>
  <c r="I8610" i="2"/>
  <c r="H8610" i="2"/>
  <c r="I8609" i="2"/>
  <c r="H8609" i="2"/>
  <c r="I8608" i="2"/>
  <c r="H8608" i="2"/>
  <c r="I8607" i="2"/>
  <c r="H8607" i="2"/>
  <c r="I8606" i="2"/>
  <c r="H8606" i="2"/>
  <c r="I8605" i="2"/>
  <c r="H8605" i="2"/>
  <c r="I8604" i="2"/>
  <c r="H8604" i="2"/>
  <c r="I8603" i="2"/>
  <c r="H8603" i="2"/>
  <c r="I8602" i="2"/>
  <c r="H8602" i="2"/>
  <c r="I8601" i="2"/>
  <c r="H8601" i="2"/>
  <c r="I8600" i="2"/>
  <c r="H8600" i="2"/>
  <c r="I8599" i="2"/>
  <c r="H8599" i="2"/>
  <c r="I8598" i="2"/>
  <c r="H8598" i="2"/>
  <c r="I8597" i="2"/>
  <c r="H8597" i="2"/>
  <c r="I8596" i="2"/>
  <c r="H8596" i="2"/>
  <c r="I8595" i="2"/>
  <c r="H8595" i="2"/>
  <c r="I8594" i="2"/>
  <c r="H8594" i="2"/>
  <c r="I8593" i="2"/>
  <c r="H8593" i="2"/>
  <c r="I8592" i="2"/>
  <c r="H8592" i="2"/>
  <c r="I8591" i="2"/>
  <c r="H8591" i="2"/>
  <c r="I8590" i="2"/>
  <c r="H8590" i="2"/>
  <c r="I8589" i="2"/>
  <c r="H8589" i="2"/>
  <c r="I8588" i="2"/>
  <c r="H8588" i="2"/>
  <c r="I8587" i="2"/>
  <c r="H8587" i="2"/>
  <c r="I8586" i="2"/>
  <c r="H8586" i="2"/>
  <c r="I8585" i="2"/>
  <c r="H8585" i="2"/>
  <c r="I8584" i="2"/>
  <c r="H8584" i="2"/>
  <c r="I8583" i="2"/>
  <c r="H8583" i="2"/>
  <c r="I8582" i="2"/>
  <c r="H8582" i="2"/>
  <c r="I8581" i="2"/>
  <c r="H8581" i="2"/>
  <c r="I8580" i="2"/>
  <c r="H8580" i="2"/>
  <c r="I8579" i="2"/>
  <c r="H8579" i="2"/>
  <c r="I8578" i="2"/>
  <c r="H8578" i="2"/>
  <c r="I8577" i="2"/>
  <c r="H8577" i="2"/>
  <c r="I8576" i="2"/>
  <c r="H8576" i="2"/>
  <c r="I8575" i="2"/>
  <c r="H8575" i="2"/>
  <c r="I8574" i="2"/>
  <c r="H8574" i="2"/>
  <c r="I8573" i="2"/>
  <c r="H8573" i="2"/>
  <c r="I8572" i="2"/>
  <c r="H8572" i="2"/>
  <c r="I8571" i="2"/>
  <c r="H8571" i="2"/>
  <c r="I8570" i="2"/>
  <c r="H8570" i="2"/>
  <c r="I8569" i="2"/>
  <c r="H8569" i="2"/>
  <c r="I8568" i="2"/>
  <c r="H8568" i="2"/>
  <c r="I8567" i="2"/>
  <c r="H8567" i="2"/>
  <c r="I8566" i="2"/>
  <c r="H8566" i="2"/>
  <c r="I8565" i="2"/>
  <c r="H8565" i="2"/>
  <c r="I8564" i="2"/>
  <c r="H8564" i="2"/>
  <c r="I8563" i="2"/>
  <c r="H8563" i="2"/>
  <c r="I8562" i="2"/>
  <c r="H8562" i="2"/>
  <c r="I8561" i="2"/>
  <c r="H8561" i="2"/>
  <c r="I8560" i="2"/>
  <c r="H8560" i="2"/>
  <c r="I8559" i="2"/>
  <c r="H8559" i="2"/>
  <c r="I8558" i="2"/>
  <c r="H8558" i="2"/>
  <c r="I8557" i="2"/>
  <c r="H8557" i="2"/>
  <c r="I8556" i="2"/>
  <c r="H8556" i="2"/>
  <c r="I8555" i="2"/>
  <c r="H8555" i="2"/>
  <c r="I8554" i="2"/>
  <c r="H8554" i="2"/>
  <c r="I8553" i="2"/>
  <c r="H8553" i="2"/>
  <c r="I8552" i="2"/>
  <c r="H8552" i="2"/>
  <c r="I8551" i="2"/>
  <c r="H8551" i="2"/>
  <c r="I8550" i="2"/>
  <c r="H8550" i="2"/>
  <c r="I8549" i="2"/>
  <c r="H8549" i="2"/>
  <c r="I8548" i="2"/>
  <c r="H8548" i="2"/>
  <c r="I8547" i="2"/>
  <c r="H8547" i="2"/>
  <c r="I8546" i="2"/>
  <c r="H8546" i="2"/>
  <c r="I8545" i="2"/>
  <c r="H8545" i="2"/>
  <c r="I8544" i="2"/>
  <c r="H8544" i="2"/>
  <c r="I8543" i="2"/>
  <c r="H8543" i="2"/>
  <c r="I8542" i="2"/>
  <c r="H8542" i="2"/>
  <c r="I8541" i="2"/>
  <c r="H8541" i="2"/>
  <c r="I8540" i="2"/>
  <c r="H8540" i="2"/>
  <c r="I8539" i="2"/>
  <c r="H8539" i="2"/>
  <c r="I8538" i="2"/>
  <c r="H8538" i="2"/>
  <c r="I8537" i="2"/>
  <c r="H8537" i="2"/>
  <c r="I8536" i="2"/>
  <c r="H8536" i="2"/>
  <c r="I8535" i="2"/>
  <c r="H8535" i="2"/>
  <c r="I8534" i="2"/>
  <c r="H8534" i="2"/>
  <c r="I8533" i="2"/>
  <c r="H8533" i="2"/>
  <c r="I8532" i="2"/>
  <c r="H8532" i="2"/>
  <c r="I8531" i="2"/>
  <c r="H8531" i="2"/>
  <c r="I8530" i="2"/>
  <c r="H8530" i="2"/>
  <c r="I8529" i="2"/>
  <c r="H8529" i="2"/>
  <c r="I8528" i="2"/>
  <c r="H8528" i="2"/>
  <c r="I8527" i="2"/>
  <c r="H8527" i="2"/>
  <c r="I8526" i="2"/>
  <c r="H8526" i="2"/>
  <c r="I8525" i="2"/>
  <c r="H8525" i="2"/>
  <c r="I8524" i="2"/>
  <c r="H8524" i="2"/>
  <c r="I8523" i="2"/>
  <c r="H8523" i="2"/>
  <c r="I8522" i="2"/>
  <c r="H8522" i="2"/>
  <c r="I8521" i="2"/>
  <c r="H8521" i="2"/>
  <c r="I8520" i="2"/>
  <c r="H8520" i="2"/>
  <c r="I8519" i="2"/>
  <c r="H8519" i="2"/>
  <c r="I8518" i="2"/>
  <c r="H8518" i="2"/>
  <c r="I8517" i="2"/>
  <c r="H8517" i="2"/>
  <c r="I8516" i="2"/>
  <c r="H8516" i="2"/>
  <c r="I8515" i="2"/>
  <c r="H8515" i="2"/>
  <c r="I8514" i="2"/>
  <c r="H8514" i="2"/>
  <c r="I8513" i="2"/>
  <c r="H8513" i="2"/>
  <c r="I8512" i="2"/>
  <c r="H8512" i="2"/>
  <c r="I8511" i="2"/>
  <c r="H8511" i="2"/>
  <c r="I8510" i="2"/>
  <c r="H8510" i="2"/>
  <c r="I8509" i="2"/>
  <c r="H8509" i="2"/>
  <c r="I8508" i="2"/>
  <c r="H8508" i="2"/>
  <c r="I8507" i="2"/>
  <c r="H8507" i="2"/>
  <c r="I8506" i="2"/>
  <c r="H8506" i="2"/>
  <c r="I8505" i="2"/>
  <c r="H8505" i="2"/>
  <c r="I8504" i="2"/>
  <c r="H8504" i="2"/>
  <c r="I8503" i="2"/>
  <c r="H8503" i="2"/>
  <c r="I8502" i="2"/>
  <c r="H8502" i="2"/>
  <c r="I8501" i="2"/>
  <c r="H8501" i="2"/>
  <c r="I8500" i="2"/>
  <c r="H8500" i="2"/>
  <c r="I8499" i="2"/>
  <c r="H8499" i="2"/>
  <c r="I8498" i="2"/>
  <c r="H8498" i="2"/>
  <c r="I8497" i="2"/>
  <c r="H8497" i="2"/>
  <c r="I8496" i="2"/>
  <c r="H8496" i="2"/>
  <c r="I8495" i="2"/>
  <c r="H8495" i="2"/>
  <c r="I8494" i="2"/>
  <c r="H8494" i="2"/>
  <c r="I8493" i="2"/>
  <c r="H8493" i="2"/>
  <c r="I8492" i="2"/>
  <c r="H8492" i="2"/>
  <c r="I8491" i="2"/>
  <c r="H8491" i="2"/>
  <c r="I8490" i="2"/>
  <c r="H8490" i="2"/>
  <c r="I8489" i="2"/>
  <c r="H8489" i="2"/>
  <c r="I8488" i="2"/>
  <c r="H8488" i="2"/>
  <c r="I8487" i="2"/>
  <c r="H8487" i="2"/>
  <c r="I8486" i="2"/>
  <c r="H8486" i="2"/>
  <c r="I8485" i="2"/>
  <c r="H8485" i="2"/>
  <c r="I8484" i="2"/>
  <c r="H8484" i="2"/>
  <c r="I8483" i="2"/>
  <c r="H8483" i="2"/>
  <c r="I8482" i="2"/>
  <c r="H8482" i="2"/>
  <c r="I8481" i="2"/>
  <c r="H8481" i="2"/>
  <c r="I8480" i="2"/>
  <c r="H8480" i="2"/>
  <c r="I8479" i="2"/>
  <c r="H8479" i="2"/>
  <c r="I8478" i="2"/>
  <c r="H8478" i="2"/>
  <c r="I8477" i="2"/>
  <c r="H8477" i="2"/>
  <c r="I8476" i="2"/>
  <c r="H8476" i="2"/>
  <c r="I8475" i="2"/>
  <c r="H8475" i="2"/>
  <c r="I8474" i="2"/>
  <c r="H8474" i="2"/>
  <c r="I8473" i="2"/>
  <c r="H8473" i="2"/>
  <c r="I8472" i="2"/>
  <c r="H8472" i="2"/>
  <c r="I8471" i="2"/>
  <c r="H8471" i="2"/>
  <c r="I8470" i="2"/>
  <c r="H8470" i="2"/>
  <c r="I8469" i="2"/>
  <c r="H8469" i="2"/>
  <c r="I8468" i="2"/>
  <c r="H8468" i="2"/>
  <c r="I8467" i="2"/>
  <c r="H8467" i="2"/>
  <c r="I8466" i="2"/>
  <c r="H8466" i="2"/>
  <c r="I8465" i="2"/>
  <c r="H8465" i="2"/>
  <c r="I8464" i="2"/>
  <c r="H8464" i="2"/>
  <c r="I8463" i="2"/>
  <c r="H8463" i="2"/>
  <c r="I8462" i="2"/>
  <c r="H8462" i="2"/>
  <c r="I8461" i="2"/>
  <c r="H8461" i="2"/>
  <c r="I8460" i="2"/>
  <c r="H8460" i="2"/>
  <c r="I8459" i="2"/>
  <c r="H8459" i="2"/>
  <c r="I8458" i="2"/>
  <c r="H8458" i="2"/>
  <c r="I8457" i="2"/>
  <c r="H8457" i="2"/>
  <c r="I8456" i="2"/>
  <c r="H8456" i="2"/>
  <c r="I8455" i="2"/>
  <c r="H8455" i="2"/>
  <c r="I8454" i="2"/>
  <c r="H8454" i="2"/>
  <c r="I8453" i="2"/>
  <c r="H8453" i="2"/>
  <c r="I8452" i="2"/>
  <c r="H8452" i="2"/>
  <c r="I8451" i="2"/>
  <c r="H8451" i="2"/>
  <c r="I8450" i="2"/>
  <c r="H8450" i="2"/>
  <c r="I8449" i="2"/>
  <c r="H8449" i="2"/>
  <c r="I8448" i="2"/>
  <c r="H8448" i="2"/>
  <c r="I8447" i="2"/>
  <c r="H8447" i="2"/>
  <c r="I8446" i="2"/>
  <c r="H8446" i="2"/>
  <c r="I8445" i="2"/>
  <c r="H8445" i="2"/>
  <c r="I8444" i="2"/>
  <c r="H8444" i="2"/>
  <c r="I8443" i="2"/>
  <c r="H8443" i="2"/>
  <c r="I8442" i="2"/>
  <c r="H8442" i="2"/>
  <c r="I8441" i="2"/>
  <c r="H8441" i="2"/>
  <c r="I8440" i="2"/>
  <c r="H8440" i="2"/>
  <c r="I8439" i="2"/>
  <c r="H8439" i="2"/>
  <c r="I8438" i="2"/>
  <c r="H8438" i="2"/>
  <c r="I8437" i="2"/>
  <c r="H8437" i="2"/>
  <c r="I8436" i="2"/>
  <c r="H8436" i="2"/>
  <c r="I8435" i="2"/>
  <c r="H8435" i="2"/>
  <c r="I8434" i="2"/>
  <c r="H8434" i="2"/>
  <c r="I8433" i="2"/>
  <c r="H8433" i="2"/>
  <c r="I8432" i="2"/>
  <c r="H8432" i="2"/>
  <c r="I8431" i="2"/>
  <c r="H8431" i="2"/>
  <c r="I8430" i="2"/>
  <c r="H8430" i="2"/>
  <c r="I8429" i="2"/>
  <c r="H8429" i="2"/>
  <c r="I8428" i="2"/>
  <c r="H8428" i="2"/>
  <c r="I8427" i="2"/>
  <c r="H8427" i="2"/>
  <c r="I8426" i="2"/>
  <c r="H8426" i="2"/>
  <c r="I8425" i="2"/>
  <c r="H8425" i="2"/>
  <c r="I8424" i="2"/>
  <c r="H8424" i="2"/>
  <c r="I8423" i="2"/>
  <c r="H8423" i="2"/>
  <c r="I8422" i="2"/>
  <c r="H8422" i="2"/>
  <c r="I8421" i="2"/>
  <c r="H8421" i="2"/>
  <c r="I8420" i="2"/>
  <c r="H8420" i="2"/>
  <c r="I8419" i="2"/>
  <c r="H8419" i="2"/>
  <c r="I8418" i="2"/>
  <c r="H8418" i="2"/>
  <c r="I8417" i="2"/>
  <c r="H8417" i="2"/>
  <c r="I8416" i="2"/>
  <c r="H8416" i="2"/>
  <c r="I8415" i="2"/>
  <c r="H8415" i="2"/>
  <c r="I8414" i="2"/>
  <c r="H8414" i="2"/>
  <c r="I8413" i="2"/>
  <c r="H8413" i="2"/>
  <c r="I8412" i="2"/>
  <c r="H8412" i="2"/>
  <c r="I8411" i="2"/>
  <c r="H8411" i="2"/>
  <c r="I8410" i="2"/>
  <c r="H8410" i="2"/>
  <c r="I8409" i="2"/>
  <c r="H8409" i="2"/>
  <c r="I8408" i="2"/>
  <c r="H8408" i="2"/>
  <c r="I8407" i="2"/>
  <c r="H8407" i="2"/>
  <c r="I8406" i="2"/>
  <c r="H8406" i="2"/>
  <c r="I8405" i="2"/>
  <c r="H8405" i="2"/>
  <c r="I8404" i="2"/>
  <c r="H8404" i="2"/>
  <c r="I8403" i="2"/>
  <c r="H8403" i="2"/>
  <c r="I8402" i="2"/>
  <c r="H8402" i="2"/>
  <c r="I8401" i="2"/>
  <c r="H8401" i="2"/>
  <c r="I8400" i="2"/>
  <c r="H8400" i="2"/>
  <c r="I8399" i="2"/>
  <c r="H8399" i="2"/>
  <c r="I8398" i="2"/>
  <c r="H8398" i="2"/>
  <c r="I8397" i="2"/>
  <c r="H8397" i="2"/>
  <c r="I8396" i="2"/>
  <c r="H8396" i="2"/>
  <c r="I8395" i="2"/>
  <c r="H8395" i="2"/>
  <c r="I8394" i="2"/>
  <c r="H8394" i="2"/>
  <c r="I8393" i="2"/>
  <c r="H8393" i="2"/>
  <c r="I8392" i="2"/>
  <c r="H8392" i="2"/>
  <c r="I8391" i="2"/>
  <c r="H8391" i="2"/>
  <c r="I8390" i="2"/>
  <c r="H8390" i="2"/>
  <c r="I8389" i="2"/>
  <c r="H8389" i="2"/>
  <c r="I8388" i="2"/>
  <c r="H8388" i="2"/>
  <c r="I8387" i="2"/>
  <c r="H8387" i="2"/>
  <c r="I8386" i="2"/>
  <c r="H8386" i="2"/>
  <c r="I8385" i="2"/>
  <c r="H8385" i="2"/>
  <c r="I8384" i="2"/>
  <c r="H8384" i="2"/>
  <c r="I8383" i="2"/>
  <c r="H8383" i="2"/>
  <c r="I8382" i="2"/>
  <c r="H8382" i="2"/>
  <c r="I8381" i="2"/>
  <c r="H8381" i="2"/>
  <c r="I8380" i="2"/>
  <c r="H8380" i="2"/>
  <c r="I8379" i="2"/>
  <c r="H8379" i="2"/>
  <c r="I8378" i="2"/>
  <c r="H8378" i="2"/>
  <c r="I8377" i="2"/>
  <c r="H8377" i="2"/>
  <c r="I8376" i="2"/>
  <c r="H8376" i="2"/>
  <c r="I8375" i="2"/>
  <c r="H8375" i="2"/>
  <c r="I8374" i="2"/>
  <c r="H8374" i="2"/>
  <c r="I8373" i="2"/>
  <c r="H8373" i="2"/>
  <c r="I8372" i="2"/>
  <c r="H8372" i="2"/>
  <c r="I8371" i="2"/>
  <c r="H8371" i="2"/>
  <c r="I8370" i="2"/>
  <c r="H8370" i="2"/>
  <c r="I8369" i="2"/>
  <c r="H8369" i="2"/>
  <c r="I8368" i="2"/>
  <c r="H8368" i="2"/>
  <c r="I8367" i="2"/>
  <c r="H8367" i="2"/>
  <c r="I8366" i="2"/>
  <c r="H8366" i="2"/>
  <c r="I8365" i="2"/>
  <c r="H8365" i="2"/>
  <c r="I8364" i="2"/>
  <c r="H8364" i="2"/>
  <c r="I8363" i="2"/>
  <c r="H8363" i="2"/>
  <c r="I8362" i="2"/>
  <c r="H8362" i="2"/>
  <c r="I8361" i="2"/>
  <c r="H8361" i="2"/>
  <c r="I8360" i="2"/>
  <c r="H8360" i="2"/>
  <c r="I8359" i="2"/>
  <c r="H8359" i="2"/>
  <c r="I8358" i="2"/>
  <c r="H8358" i="2"/>
  <c r="I8357" i="2"/>
  <c r="H8357" i="2"/>
  <c r="I8356" i="2"/>
  <c r="H8356" i="2"/>
  <c r="I8355" i="2"/>
  <c r="H8355" i="2"/>
  <c r="I8354" i="2"/>
  <c r="H8354" i="2"/>
  <c r="I8353" i="2"/>
  <c r="H8353" i="2"/>
  <c r="I8352" i="2"/>
  <c r="H8352" i="2"/>
  <c r="I8351" i="2"/>
  <c r="H8351" i="2"/>
  <c r="I8350" i="2"/>
  <c r="H8350" i="2"/>
  <c r="I8349" i="2"/>
  <c r="H8349" i="2"/>
  <c r="I8348" i="2"/>
  <c r="H8348" i="2"/>
  <c r="I8347" i="2"/>
  <c r="H8347" i="2"/>
  <c r="I8346" i="2"/>
  <c r="H8346" i="2"/>
  <c r="I8345" i="2"/>
  <c r="H8345" i="2"/>
  <c r="I8344" i="2"/>
  <c r="H8344" i="2"/>
  <c r="I8343" i="2"/>
  <c r="H8343" i="2"/>
  <c r="I8342" i="2"/>
  <c r="H8342" i="2"/>
  <c r="I8341" i="2"/>
  <c r="H8341" i="2"/>
  <c r="I8340" i="2"/>
  <c r="H8340" i="2"/>
  <c r="I8339" i="2"/>
  <c r="H8339" i="2"/>
  <c r="I8338" i="2"/>
  <c r="H8338" i="2"/>
  <c r="I8337" i="2"/>
  <c r="H8337" i="2"/>
  <c r="I8336" i="2"/>
  <c r="H8336" i="2"/>
  <c r="I8335" i="2"/>
  <c r="H8335" i="2"/>
  <c r="I8334" i="2"/>
  <c r="H8334" i="2"/>
  <c r="I8333" i="2"/>
  <c r="H8333" i="2"/>
  <c r="I8332" i="2"/>
  <c r="H8332" i="2"/>
  <c r="I8331" i="2"/>
  <c r="H8331" i="2"/>
  <c r="I8330" i="2"/>
  <c r="H8330" i="2"/>
  <c r="I8329" i="2"/>
  <c r="H8329" i="2"/>
  <c r="I8328" i="2"/>
  <c r="H8328" i="2"/>
  <c r="I8327" i="2"/>
  <c r="H8327" i="2"/>
  <c r="I8326" i="2"/>
  <c r="H8326" i="2"/>
  <c r="I8325" i="2"/>
  <c r="H8325" i="2"/>
  <c r="I8324" i="2"/>
  <c r="H8324" i="2"/>
  <c r="I8323" i="2"/>
  <c r="H8323" i="2"/>
  <c r="I8322" i="2"/>
  <c r="H8322" i="2"/>
  <c r="I8321" i="2"/>
  <c r="H8321" i="2"/>
  <c r="I8320" i="2"/>
  <c r="H8320" i="2"/>
  <c r="I8319" i="2"/>
  <c r="H8319" i="2"/>
  <c r="I8318" i="2"/>
  <c r="H8318" i="2"/>
  <c r="I8317" i="2"/>
  <c r="H8317" i="2"/>
  <c r="I8316" i="2"/>
  <c r="H8316" i="2"/>
  <c r="I8315" i="2"/>
  <c r="H8315" i="2"/>
  <c r="I8314" i="2"/>
  <c r="H8314" i="2"/>
  <c r="I8313" i="2"/>
  <c r="H8313" i="2"/>
  <c r="I8312" i="2"/>
  <c r="H8312" i="2"/>
  <c r="I8311" i="2"/>
  <c r="H8311" i="2"/>
  <c r="I8310" i="2"/>
  <c r="H8310" i="2"/>
  <c r="I8309" i="2"/>
  <c r="H8309" i="2"/>
  <c r="I8308" i="2"/>
  <c r="H8308" i="2"/>
  <c r="I8307" i="2"/>
  <c r="H8307" i="2"/>
  <c r="I8306" i="2"/>
  <c r="H8306" i="2"/>
  <c r="I8305" i="2"/>
  <c r="H8305" i="2"/>
  <c r="I8304" i="2"/>
  <c r="H8304" i="2"/>
  <c r="I8303" i="2"/>
  <c r="H8303" i="2"/>
  <c r="I8302" i="2"/>
  <c r="H8302" i="2"/>
  <c r="I8301" i="2"/>
  <c r="H8301" i="2"/>
  <c r="I8300" i="2"/>
  <c r="H8300" i="2"/>
  <c r="I8299" i="2"/>
  <c r="H8299" i="2"/>
  <c r="I8298" i="2"/>
  <c r="H8298" i="2"/>
  <c r="I8297" i="2"/>
  <c r="H8297" i="2"/>
  <c r="I8296" i="2"/>
  <c r="H8296" i="2"/>
  <c r="I8295" i="2"/>
  <c r="H8295" i="2"/>
  <c r="I8294" i="2"/>
  <c r="H8294" i="2"/>
  <c r="I8293" i="2"/>
  <c r="H8293" i="2"/>
  <c r="I8292" i="2"/>
  <c r="H8292" i="2"/>
  <c r="I8291" i="2"/>
  <c r="H8291" i="2"/>
  <c r="I8290" i="2"/>
  <c r="H8290" i="2"/>
  <c r="I8289" i="2"/>
  <c r="H8289" i="2"/>
  <c r="I8288" i="2"/>
  <c r="H8288" i="2"/>
  <c r="I8287" i="2"/>
  <c r="H8287" i="2"/>
  <c r="I8286" i="2"/>
  <c r="H8286" i="2"/>
  <c r="I8285" i="2"/>
  <c r="H8285" i="2"/>
  <c r="I8284" i="2"/>
  <c r="H8284" i="2"/>
  <c r="I8283" i="2"/>
  <c r="H8283" i="2"/>
  <c r="I8282" i="2"/>
  <c r="H8282" i="2"/>
  <c r="I8281" i="2"/>
  <c r="H8281" i="2"/>
  <c r="I8280" i="2"/>
  <c r="H8280" i="2"/>
  <c r="I8279" i="2"/>
  <c r="H8279" i="2"/>
  <c r="I8278" i="2"/>
  <c r="H8278" i="2"/>
  <c r="I8277" i="2"/>
  <c r="H8277" i="2"/>
  <c r="I8276" i="2"/>
  <c r="H8276" i="2"/>
  <c r="I8275" i="2"/>
  <c r="H8275" i="2"/>
  <c r="I8274" i="2"/>
  <c r="H8274" i="2"/>
  <c r="I8273" i="2"/>
  <c r="H8273" i="2"/>
  <c r="I8272" i="2"/>
  <c r="H8272" i="2"/>
  <c r="I8271" i="2"/>
  <c r="H8271" i="2"/>
  <c r="I8270" i="2"/>
  <c r="H8270" i="2"/>
  <c r="I8269" i="2"/>
  <c r="H8269" i="2"/>
  <c r="I8268" i="2"/>
  <c r="H8268" i="2"/>
  <c r="I8267" i="2"/>
  <c r="H8267" i="2"/>
  <c r="I8266" i="2"/>
  <c r="H8266" i="2"/>
  <c r="I8265" i="2"/>
  <c r="H8265" i="2"/>
  <c r="I8264" i="2"/>
  <c r="H8264" i="2"/>
  <c r="I8263" i="2"/>
  <c r="H8263" i="2"/>
  <c r="I8262" i="2"/>
  <c r="H8262" i="2"/>
  <c r="I8261" i="2"/>
  <c r="H8261" i="2"/>
  <c r="I8260" i="2"/>
  <c r="H8260" i="2"/>
  <c r="I8259" i="2"/>
  <c r="H8259" i="2"/>
  <c r="I8258" i="2"/>
  <c r="H8258" i="2"/>
  <c r="I8257" i="2"/>
  <c r="H8257" i="2"/>
  <c r="I8256" i="2"/>
  <c r="H8256" i="2"/>
  <c r="I8255" i="2"/>
  <c r="H8255" i="2"/>
  <c r="I8254" i="2"/>
  <c r="H8254" i="2"/>
  <c r="I8253" i="2"/>
  <c r="H8253" i="2"/>
  <c r="I8252" i="2"/>
  <c r="H8252" i="2"/>
  <c r="I8251" i="2"/>
  <c r="H8251" i="2"/>
  <c r="I8250" i="2"/>
  <c r="H8250" i="2"/>
  <c r="I8249" i="2"/>
  <c r="H8249" i="2"/>
  <c r="I8248" i="2"/>
  <c r="H8248" i="2"/>
  <c r="I8247" i="2"/>
  <c r="H8247" i="2"/>
  <c r="I8246" i="2"/>
  <c r="H8246" i="2"/>
  <c r="I8245" i="2"/>
  <c r="H8245" i="2"/>
  <c r="I8244" i="2"/>
  <c r="H8244" i="2"/>
  <c r="I8243" i="2"/>
  <c r="H8243" i="2"/>
  <c r="I8242" i="2"/>
  <c r="H8242" i="2"/>
  <c r="I8241" i="2"/>
  <c r="H8241" i="2"/>
  <c r="I8240" i="2"/>
  <c r="H8240" i="2"/>
  <c r="I8239" i="2"/>
  <c r="H8239" i="2"/>
  <c r="I8238" i="2"/>
  <c r="H8238" i="2"/>
  <c r="I8237" i="2"/>
  <c r="H8237" i="2"/>
  <c r="I8236" i="2"/>
  <c r="H8236" i="2"/>
  <c r="I8235" i="2"/>
  <c r="H8235" i="2"/>
  <c r="I8234" i="2"/>
  <c r="H8234" i="2"/>
  <c r="I8233" i="2"/>
  <c r="H8233" i="2"/>
  <c r="I8232" i="2"/>
  <c r="H8232" i="2"/>
  <c r="I8231" i="2"/>
  <c r="H8231" i="2"/>
  <c r="I8230" i="2"/>
  <c r="H8230" i="2"/>
  <c r="I8229" i="2"/>
  <c r="H8229" i="2"/>
  <c r="I8228" i="2"/>
  <c r="H8228" i="2"/>
  <c r="I8227" i="2"/>
  <c r="H8227" i="2"/>
  <c r="I8226" i="2"/>
  <c r="H8226" i="2"/>
  <c r="I8225" i="2"/>
  <c r="H8225" i="2"/>
  <c r="I8224" i="2"/>
  <c r="H8224" i="2"/>
  <c r="I8223" i="2"/>
  <c r="H8223" i="2"/>
  <c r="I8222" i="2"/>
  <c r="H8222" i="2"/>
  <c r="I8221" i="2"/>
  <c r="H8221" i="2"/>
  <c r="I8220" i="2"/>
  <c r="H8220" i="2"/>
  <c r="I8219" i="2"/>
  <c r="H8219" i="2"/>
  <c r="I8218" i="2"/>
  <c r="H8218" i="2"/>
  <c r="I8217" i="2"/>
  <c r="H8217" i="2"/>
  <c r="I8216" i="2"/>
  <c r="H8216" i="2"/>
  <c r="I8215" i="2"/>
  <c r="H8215" i="2"/>
  <c r="I8214" i="2"/>
  <c r="H8214" i="2"/>
  <c r="I8213" i="2"/>
  <c r="H8213" i="2"/>
  <c r="I8212" i="2"/>
  <c r="H8212" i="2"/>
  <c r="I8211" i="2"/>
  <c r="H8211" i="2"/>
  <c r="I8210" i="2"/>
  <c r="H8210" i="2"/>
  <c r="I8209" i="2"/>
  <c r="H8209" i="2"/>
  <c r="I8208" i="2"/>
  <c r="H8208" i="2"/>
  <c r="I8207" i="2"/>
  <c r="H8207" i="2"/>
  <c r="I8206" i="2"/>
  <c r="H8206" i="2"/>
  <c r="I8205" i="2"/>
  <c r="H8205" i="2"/>
  <c r="I8204" i="2"/>
  <c r="H8204" i="2"/>
  <c r="I8203" i="2"/>
  <c r="H8203" i="2"/>
  <c r="I8202" i="2"/>
  <c r="H8202" i="2"/>
  <c r="I8201" i="2"/>
  <c r="H8201" i="2"/>
  <c r="I8200" i="2"/>
  <c r="H8200" i="2"/>
  <c r="I8199" i="2"/>
  <c r="H8199" i="2"/>
  <c r="I8198" i="2"/>
  <c r="H8198" i="2"/>
  <c r="I8197" i="2"/>
  <c r="H8197" i="2"/>
  <c r="I8196" i="2"/>
  <c r="H8196" i="2"/>
  <c r="I8195" i="2"/>
  <c r="H8195" i="2"/>
  <c r="I8194" i="2"/>
  <c r="H8194" i="2"/>
  <c r="I8193" i="2"/>
  <c r="H8193" i="2"/>
  <c r="I8192" i="2"/>
  <c r="H8192" i="2"/>
  <c r="I8191" i="2"/>
  <c r="H8191" i="2"/>
  <c r="I8190" i="2"/>
  <c r="H8190" i="2"/>
  <c r="I8189" i="2"/>
  <c r="H8189" i="2"/>
  <c r="I8188" i="2"/>
  <c r="H8188" i="2"/>
  <c r="I8187" i="2"/>
  <c r="H8187" i="2"/>
  <c r="I8186" i="2"/>
  <c r="H8186" i="2"/>
  <c r="I8185" i="2"/>
  <c r="H8185" i="2"/>
  <c r="I8184" i="2"/>
  <c r="H8184" i="2"/>
  <c r="I8183" i="2"/>
  <c r="H8183" i="2"/>
  <c r="I8182" i="2"/>
  <c r="H8182" i="2"/>
  <c r="I8181" i="2"/>
  <c r="H8181" i="2"/>
  <c r="I8180" i="2"/>
  <c r="H8180" i="2"/>
  <c r="I8179" i="2"/>
  <c r="H8179" i="2"/>
  <c r="I8178" i="2"/>
  <c r="H8178" i="2"/>
  <c r="I8177" i="2"/>
  <c r="H8177" i="2"/>
  <c r="I8176" i="2"/>
  <c r="H8176" i="2"/>
  <c r="I8175" i="2"/>
  <c r="H8175" i="2"/>
  <c r="I8174" i="2"/>
  <c r="H8174" i="2"/>
  <c r="I8173" i="2"/>
  <c r="H8173" i="2"/>
  <c r="I8172" i="2"/>
  <c r="H8172" i="2"/>
  <c r="I8171" i="2"/>
  <c r="H8171" i="2"/>
  <c r="I8170" i="2"/>
  <c r="H8170" i="2"/>
  <c r="I8169" i="2"/>
  <c r="H8169" i="2"/>
  <c r="I8168" i="2"/>
  <c r="H8168" i="2"/>
  <c r="I8167" i="2"/>
  <c r="H8167" i="2"/>
  <c r="I8166" i="2"/>
  <c r="H8166" i="2"/>
  <c r="I8165" i="2"/>
  <c r="H8165" i="2"/>
  <c r="I8164" i="2"/>
  <c r="H8164" i="2"/>
  <c r="I8163" i="2"/>
  <c r="H8163" i="2"/>
  <c r="I8162" i="2"/>
  <c r="H8162" i="2"/>
  <c r="I8161" i="2"/>
  <c r="H8161" i="2"/>
  <c r="I8160" i="2"/>
  <c r="H8160" i="2"/>
  <c r="I8159" i="2"/>
  <c r="H8159" i="2"/>
  <c r="I8158" i="2"/>
  <c r="H8158" i="2"/>
  <c r="I8157" i="2"/>
  <c r="H8157" i="2"/>
  <c r="I8156" i="2"/>
  <c r="H8156" i="2"/>
  <c r="I8155" i="2"/>
  <c r="H8155" i="2"/>
  <c r="I8154" i="2"/>
  <c r="H8154" i="2"/>
  <c r="I8153" i="2"/>
  <c r="H8153" i="2"/>
  <c r="I8152" i="2"/>
  <c r="H8152" i="2"/>
  <c r="I8151" i="2"/>
  <c r="H8151" i="2"/>
  <c r="I8150" i="2"/>
  <c r="H8150" i="2"/>
  <c r="I8149" i="2"/>
  <c r="H8149" i="2"/>
  <c r="I8148" i="2"/>
  <c r="H8148" i="2"/>
  <c r="I8147" i="2"/>
  <c r="H8147" i="2"/>
  <c r="I8146" i="2"/>
  <c r="H8146" i="2"/>
  <c r="I8145" i="2"/>
  <c r="H8145" i="2"/>
  <c r="I8144" i="2"/>
  <c r="H8144" i="2"/>
  <c r="I8143" i="2"/>
  <c r="H8143" i="2"/>
  <c r="I8142" i="2"/>
  <c r="H8142" i="2"/>
  <c r="I8141" i="2"/>
  <c r="H8141" i="2"/>
  <c r="I8140" i="2"/>
  <c r="H8140" i="2"/>
  <c r="I8139" i="2"/>
  <c r="H8139" i="2"/>
  <c r="I8138" i="2"/>
  <c r="H8138" i="2"/>
  <c r="I8137" i="2"/>
  <c r="H8137" i="2"/>
  <c r="I8136" i="2"/>
  <c r="H8136" i="2"/>
  <c r="I8135" i="2"/>
  <c r="H8135" i="2"/>
  <c r="I8134" i="2"/>
  <c r="H8134" i="2"/>
  <c r="I8133" i="2"/>
  <c r="H8133" i="2"/>
  <c r="I8132" i="2"/>
  <c r="H8132" i="2"/>
  <c r="I8131" i="2"/>
  <c r="H8131" i="2"/>
  <c r="I8130" i="2"/>
  <c r="H8130" i="2"/>
  <c r="I8129" i="2"/>
  <c r="H8129" i="2"/>
  <c r="I8128" i="2"/>
  <c r="H8128" i="2"/>
  <c r="I8127" i="2"/>
  <c r="H8127" i="2"/>
  <c r="I8126" i="2"/>
  <c r="H8126" i="2"/>
  <c r="I8125" i="2"/>
  <c r="H8125" i="2"/>
  <c r="I8124" i="2"/>
  <c r="H8124" i="2"/>
  <c r="I8123" i="2"/>
  <c r="H8123" i="2"/>
  <c r="I8122" i="2"/>
  <c r="H8122" i="2"/>
  <c r="I8121" i="2"/>
  <c r="H8121" i="2"/>
  <c r="I8120" i="2"/>
  <c r="H8120" i="2"/>
  <c r="I8119" i="2"/>
  <c r="H8119" i="2"/>
  <c r="I8118" i="2"/>
  <c r="H8118" i="2"/>
  <c r="I8117" i="2"/>
  <c r="H8117" i="2"/>
  <c r="I8116" i="2"/>
  <c r="H8116" i="2"/>
  <c r="I8115" i="2"/>
  <c r="H8115" i="2"/>
  <c r="I8114" i="2"/>
  <c r="H8114" i="2"/>
  <c r="I8113" i="2"/>
  <c r="H8113" i="2"/>
  <c r="I8112" i="2"/>
  <c r="H8112" i="2"/>
  <c r="I8111" i="2"/>
  <c r="H8111" i="2"/>
  <c r="I8110" i="2"/>
  <c r="H8110" i="2"/>
  <c r="I8109" i="2"/>
  <c r="H8109" i="2"/>
  <c r="I8108" i="2"/>
  <c r="H8108" i="2"/>
  <c r="I8107" i="2"/>
  <c r="H8107" i="2"/>
  <c r="I8106" i="2"/>
  <c r="H8106" i="2"/>
  <c r="I8105" i="2"/>
  <c r="H8105" i="2"/>
  <c r="I8104" i="2"/>
  <c r="H8104" i="2"/>
  <c r="I8103" i="2"/>
  <c r="H8103" i="2"/>
  <c r="I8102" i="2"/>
  <c r="H8102" i="2"/>
  <c r="I8101" i="2"/>
  <c r="H8101" i="2"/>
  <c r="I8100" i="2"/>
  <c r="H8100" i="2"/>
  <c r="I8099" i="2"/>
  <c r="H8099" i="2"/>
  <c r="I8098" i="2"/>
  <c r="H8098" i="2"/>
  <c r="I8097" i="2"/>
  <c r="H8097" i="2"/>
  <c r="I8096" i="2"/>
  <c r="H8096" i="2"/>
  <c r="I8095" i="2"/>
  <c r="H8095" i="2"/>
  <c r="I8094" i="2"/>
  <c r="H8094" i="2"/>
  <c r="I8093" i="2"/>
  <c r="H8093" i="2"/>
  <c r="I8092" i="2"/>
  <c r="H8092" i="2"/>
  <c r="I8091" i="2"/>
  <c r="H8091" i="2"/>
  <c r="I8090" i="2"/>
  <c r="H8090" i="2"/>
  <c r="I8089" i="2"/>
  <c r="H8089" i="2"/>
  <c r="I8088" i="2"/>
  <c r="H8088" i="2"/>
  <c r="I8087" i="2"/>
  <c r="H8087" i="2"/>
  <c r="I8086" i="2"/>
  <c r="H8086" i="2"/>
  <c r="I8085" i="2"/>
  <c r="H8085" i="2"/>
  <c r="I8084" i="2"/>
  <c r="H8084" i="2"/>
  <c r="I8083" i="2"/>
  <c r="H8083" i="2"/>
  <c r="I8082" i="2"/>
  <c r="H8082" i="2"/>
  <c r="I8081" i="2"/>
  <c r="H8081" i="2"/>
  <c r="I8080" i="2"/>
  <c r="H8080" i="2"/>
  <c r="I8079" i="2"/>
  <c r="H8079" i="2"/>
  <c r="I8078" i="2"/>
  <c r="H8078" i="2"/>
  <c r="I8077" i="2"/>
  <c r="H8077" i="2"/>
  <c r="I8076" i="2"/>
  <c r="H8076" i="2"/>
  <c r="I8075" i="2"/>
  <c r="H8075" i="2"/>
  <c r="I8074" i="2"/>
  <c r="H8074" i="2"/>
  <c r="I8073" i="2"/>
  <c r="H8073" i="2"/>
  <c r="I8072" i="2"/>
  <c r="H8072" i="2"/>
  <c r="I8071" i="2"/>
  <c r="H8071" i="2"/>
  <c r="I8070" i="2"/>
  <c r="H8070" i="2"/>
  <c r="I8069" i="2"/>
  <c r="H8069" i="2"/>
  <c r="I8068" i="2"/>
  <c r="H8068" i="2"/>
  <c r="I8067" i="2"/>
  <c r="H8067" i="2"/>
  <c r="I8066" i="2"/>
  <c r="H8066" i="2"/>
  <c r="I8065" i="2"/>
  <c r="H8065" i="2"/>
  <c r="I8064" i="2"/>
  <c r="H8064" i="2"/>
  <c r="I8063" i="2"/>
  <c r="H8063" i="2"/>
  <c r="I8062" i="2"/>
  <c r="H8062" i="2"/>
  <c r="I8061" i="2"/>
  <c r="H8061" i="2"/>
  <c r="I8060" i="2"/>
  <c r="H8060" i="2"/>
  <c r="I8059" i="2"/>
  <c r="H8059" i="2"/>
  <c r="I8058" i="2"/>
  <c r="H8058" i="2"/>
  <c r="I8057" i="2"/>
  <c r="H8057" i="2"/>
  <c r="I8056" i="2"/>
  <c r="H8056" i="2"/>
  <c r="I8055" i="2"/>
  <c r="H8055" i="2"/>
  <c r="I8054" i="2"/>
  <c r="H8054" i="2"/>
  <c r="I8053" i="2"/>
  <c r="H8053" i="2"/>
  <c r="I8052" i="2"/>
  <c r="H8052" i="2"/>
  <c r="I8051" i="2"/>
  <c r="H8051" i="2"/>
  <c r="I8050" i="2"/>
  <c r="H8050" i="2"/>
  <c r="I8049" i="2"/>
  <c r="H8049" i="2"/>
  <c r="I8048" i="2"/>
  <c r="H8048" i="2"/>
  <c r="I8047" i="2"/>
  <c r="H8047" i="2"/>
  <c r="I8046" i="2"/>
  <c r="H8046" i="2"/>
  <c r="I8045" i="2"/>
  <c r="H8045" i="2"/>
  <c r="I8044" i="2"/>
  <c r="H8044" i="2"/>
  <c r="I8043" i="2"/>
  <c r="H8043" i="2"/>
  <c r="I8042" i="2"/>
  <c r="H8042" i="2"/>
  <c r="I8041" i="2"/>
  <c r="H8041" i="2"/>
  <c r="I8040" i="2"/>
  <c r="H8040" i="2"/>
  <c r="I8039" i="2"/>
  <c r="H8039" i="2"/>
  <c r="I8038" i="2"/>
  <c r="H8038" i="2"/>
  <c r="I8037" i="2"/>
  <c r="H8037" i="2"/>
  <c r="I8036" i="2"/>
  <c r="H8036" i="2"/>
  <c r="I8035" i="2"/>
  <c r="H8035" i="2"/>
  <c r="I8034" i="2"/>
  <c r="H8034" i="2"/>
  <c r="I8033" i="2"/>
  <c r="H8033" i="2"/>
  <c r="I8032" i="2"/>
  <c r="H8032" i="2"/>
  <c r="I8031" i="2"/>
  <c r="H8031" i="2"/>
  <c r="I8030" i="2"/>
  <c r="H8030" i="2"/>
  <c r="I8029" i="2"/>
  <c r="H8029" i="2"/>
  <c r="I8028" i="2"/>
  <c r="H8028" i="2"/>
  <c r="I8027" i="2"/>
  <c r="H8027" i="2"/>
  <c r="I8026" i="2"/>
  <c r="H8026" i="2"/>
  <c r="I8025" i="2"/>
  <c r="H8025" i="2"/>
  <c r="I8024" i="2"/>
  <c r="H8024" i="2"/>
  <c r="I8023" i="2"/>
  <c r="H8023" i="2"/>
  <c r="I8022" i="2"/>
  <c r="H8022" i="2"/>
  <c r="I8021" i="2"/>
  <c r="H8021" i="2"/>
  <c r="I8020" i="2"/>
  <c r="H8020" i="2"/>
  <c r="I8019" i="2"/>
  <c r="H8019" i="2"/>
  <c r="I8018" i="2"/>
  <c r="H8018" i="2"/>
  <c r="I8017" i="2"/>
  <c r="H8017" i="2"/>
  <c r="I8016" i="2"/>
  <c r="H8016" i="2"/>
  <c r="I8015" i="2"/>
  <c r="H8015" i="2"/>
  <c r="I8014" i="2"/>
  <c r="H8014" i="2"/>
  <c r="I8013" i="2"/>
  <c r="H8013" i="2"/>
  <c r="I8012" i="2"/>
  <c r="H8012" i="2"/>
  <c r="I8011" i="2"/>
  <c r="H8011" i="2"/>
  <c r="I8010" i="2"/>
  <c r="H8010" i="2"/>
  <c r="I8009" i="2"/>
  <c r="H8009" i="2"/>
  <c r="I8008" i="2"/>
  <c r="H8008" i="2"/>
  <c r="I8007" i="2"/>
  <c r="H8007" i="2"/>
  <c r="I8006" i="2"/>
  <c r="H8006" i="2"/>
  <c r="I8005" i="2"/>
  <c r="H8005" i="2"/>
  <c r="I8004" i="2"/>
  <c r="H8004" i="2"/>
  <c r="I8003" i="2"/>
  <c r="H8003" i="2"/>
  <c r="I8002" i="2"/>
  <c r="H8002" i="2"/>
  <c r="I8001" i="2"/>
  <c r="H8001" i="2"/>
  <c r="I8000" i="2"/>
  <c r="H8000" i="2"/>
  <c r="I7999" i="2"/>
  <c r="H7999" i="2"/>
  <c r="I7998" i="2"/>
  <c r="H7998" i="2"/>
  <c r="I7997" i="2"/>
  <c r="H7997" i="2"/>
  <c r="I7996" i="2"/>
  <c r="H7996" i="2"/>
  <c r="I7995" i="2"/>
  <c r="H7995" i="2"/>
  <c r="I7994" i="2"/>
  <c r="H7994" i="2"/>
  <c r="I7993" i="2"/>
  <c r="H7993" i="2"/>
  <c r="I7992" i="2"/>
  <c r="H7992" i="2"/>
  <c r="I7991" i="2"/>
  <c r="H7991" i="2"/>
  <c r="I7990" i="2"/>
  <c r="H7990" i="2"/>
  <c r="I7989" i="2"/>
  <c r="H7989" i="2"/>
  <c r="I7988" i="2"/>
  <c r="H7988" i="2"/>
  <c r="I7987" i="2"/>
  <c r="H7987" i="2"/>
  <c r="I7986" i="2"/>
  <c r="H7986" i="2"/>
  <c r="I7985" i="2"/>
  <c r="H7985" i="2"/>
  <c r="I7984" i="2"/>
  <c r="H7984" i="2"/>
  <c r="I7983" i="2"/>
  <c r="H7983" i="2"/>
  <c r="I7982" i="2"/>
  <c r="H7982" i="2"/>
  <c r="I7981" i="2"/>
  <c r="H7981" i="2"/>
  <c r="I7980" i="2"/>
  <c r="H7980" i="2"/>
  <c r="I7979" i="2"/>
  <c r="H7979" i="2"/>
  <c r="I7978" i="2"/>
  <c r="H7978" i="2"/>
  <c r="I7977" i="2"/>
  <c r="H7977" i="2"/>
  <c r="I7976" i="2"/>
  <c r="H7976" i="2"/>
  <c r="I7975" i="2"/>
  <c r="H7975" i="2"/>
  <c r="I7974" i="2"/>
  <c r="H7974" i="2"/>
  <c r="I7973" i="2"/>
  <c r="H7973" i="2"/>
  <c r="I7972" i="2"/>
  <c r="H7972" i="2"/>
  <c r="I7971" i="2"/>
  <c r="H7971" i="2"/>
  <c r="I7970" i="2"/>
  <c r="H7970" i="2"/>
  <c r="I7969" i="2"/>
  <c r="H7969" i="2"/>
  <c r="I7968" i="2"/>
  <c r="H7968" i="2"/>
  <c r="I7967" i="2"/>
  <c r="H7967" i="2"/>
  <c r="I7966" i="2"/>
  <c r="H7966" i="2"/>
  <c r="I7965" i="2"/>
  <c r="H7965" i="2"/>
  <c r="I7964" i="2"/>
  <c r="H7964" i="2"/>
  <c r="I7963" i="2"/>
  <c r="H7963" i="2"/>
  <c r="I7962" i="2"/>
  <c r="H7962" i="2"/>
  <c r="I7961" i="2"/>
  <c r="H7961" i="2"/>
  <c r="I7960" i="2"/>
  <c r="H7960" i="2"/>
  <c r="I7959" i="2"/>
  <c r="H7959" i="2"/>
  <c r="I7958" i="2"/>
  <c r="H7958" i="2"/>
  <c r="I7957" i="2"/>
  <c r="H7957" i="2"/>
  <c r="I7956" i="2"/>
  <c r="H7956" i="2"/>
  <c r="I7955" i="2"/>
  <c r="H7955" i="2"/>
  <c r="I7954" i="2"/>
  <c r="H7954" i="2"/>
  <c r="I7953" i="2"/>
  <c r="H7953" i="2"/>
  <c r="I7952" i="2"/>
  <c r="H7952" i="2"/>
  <c r="I7951" i="2"/>
  <c r="H7951" i="2"/>
  <c r="I7950" i="2"/>
  <c r="H7950" i="2"/>
  <c r="I7949" i="2"/>
  <c r="H7949" i="2"/>
  <c r="I7948" i="2"/>
  <c r="H7948" i="2"/>
  <c r="I7947" i="2"/>
  <c r="H7947" i="2"/>
  <c r="I7946" i="2"/>
  <c r="H7946" i="2"/>
  <c r="I7945" i="2"/>
  <c r="H7945" i="2"/>
  <c r="I7944" i="2"/>
  <c r="H7944" i="2"/>
  <c r="I7943" i="2"/>
  <c r="H7943" i="2"/>
  <c r="I7942" i="2"/>
  <c r="H7942" i="2"/>
  <c r="I7941" i="2"/>
  <c r="H7941" i="2"/>
  <c r="I7940" i="2"/>
  <c r="H7940" i="2"/>
  <c r="I7939" i="2"/>
  <c r="H7939" i="2"/>
  <c r="I7938" i="2"/>
  <c r="H7938" i="2"/>
  <c r="I7937" i="2"/>
  <c r="H7937" i="2"/>
  <c r="I7936" i="2"/>
  <c r="H7936" i="2"/>
  <c r="I7935" i="2"/>
  <c r="H7935" i="2"/>
  <c r="I7934" i="2"/>
  <c r="H7934" i="2"/>
  <c r="I7933" i="2"/>
  <c r="H7933" i="2"/>
  <c r="I7932" i="2"/>
  <c r="H7932" i="2"/>
  <c r="I7931" i="2"/>
  <c r="H7931" i="2"/>
  <c r="I7930" i="2"/>
  <c r="H7930" i="2"/>
  <c r="I7929" i="2"/>
  <c r="H7929" i="2"/>
  <c r="I7928" i="2"/>
  <c r="H7928" i="2"/>
  <c r="I7927" i="2"/>
  <c r="H7927" i="2"/>
  <c r="I7926" i="2"/>
  <c r="H7926" i="2"/>
  <c r="I7925" i="2"/>
  <c r="H7925" i="2"/>
  <c r="I7924" i="2"/>
  <c r="H7924" i="2"/>
  <c r="I7923" i="2"/>
  <c r="H7923" i="2"/>
  <c r="I7922" i="2"/>
  <c r="H7922" i="2"/>
  <c r="I7921" i="2"/>
  <c r="H7921" i="2"/>
  <c r="I7920" i="2"/>
  <c r="H7920" i="2"/>
  <c r="I7919" i="2"/>
  <c r="H7919" i="2"/>
  <c r="I7918" i="2"/>
  <c r="H7918" i="2"/>
  <c r="I7917" i="2"/>
  <c r="H7917" i="2"/>
  <c r="I7916" i="2"/>
  <c r="H7916" i="2"/>
  <c r="I7915" i="2"/>
  <c r="H7915" i="2"/>
  <c r="I7914" i="2"/>
  <c r="H7914" i="2"/>
  <c r="I7913" i="2"/>
  <c r="H7913" i="2"/>
  <c r="I7912" i="2"/>
  <c r="H7912" i="2"/>
  <c r="I7911" i="2"/>
  <c r="H7911" i="2"/>
  <c r="I7910" i="2"/>
  <c r="H7910" i="2"/>
  <c r="I7909" i="2"/>
  <c r="H7909" i="2"/>
  <c r="I7908" i="2"/>
  <c r="H7908" i="2"/>
  <c r="I7907" i="2"/>
  <c r="H7907" i="2"/>
  <c r="I7906" i="2"/>
  <c r="H7906" i="2"/>
  <c r="I7905" i="2"/>
  <c r="H7905" i="2"/>
  <c r="I7904" i="2"/>
  <c r="H7904" i="2"/>
  <c r="I7903" i="2"/>
  <c r="H7903" i="2"/>
  <c r="I7902" i="2"/>
  <c r="H7902" i="2"/>
  <c r="I7901" i="2"/>
  <c r="H7901" i="2"/>
  <c r="I7900" i="2"/>
  <c r="H7900" i="2"/>
  <c r="I7899" i="2"/>
  <c r="H7899" i="2"/>
  <c r="I7898" i="2"/>
  <c r="H7898" i="2"/>
  <c r="I7897" i="2"/>
  <c r="H7897" i="2"/>
  <c r="I7896" i="2"/>
  <c r="H7896" i="2"/>
  <c r="I7895" i="2"/>
  <c r="H7895" i="2"/>
  <c r="I7894" i="2"/>
  <c r="H7894" i="2"/>
  <c r="I7893" i="2"/>
  <c r="H7893" i="2"/>
  <c r="I7892" i="2"/>
  <c r="H7892" i="2"/>
  <c r="I7891" i="2"/>
  <c r="H7891" i="2"/>
  <c r="I7890" i="2"/>
  <c r="H7890" i="2"/>
  <c r="I7889" i="2"/>
  <c r="H7889" i="2"/>
  <c r="I7888" i="2"/>
  <c r="H7888" i="2"/>
  <c r="I7887" i="2"/>
  <c r="H7887" i="2"/>
  <c r="I7886" i="2"/>
  <c r="H7886" i="2"/>
  <c r="I7885" i="2"/>
  <c r="H7885" i="2"/>
  <c r="I7884" i="2"/>
  <c r="H7884" i="2"/>
  <c r="I7883" i="2"/>
  <c r="H7883" i="2"/>
  <c r="I7882" i="2"/>
  <c r="H7882" i="2"/>
  <c r="I7881" i="2"/>
  <c r="H7881" i="2"/>
  <c r="I7880" i="2"/>
  <c r="H7880" i="2"/>
  <c r="I7879" i="2"/>
  <c r="H7879" i="2"/>
  <c r="I7878" i="2"/>
  <c r="H7878" i="2"/>
  <c r="I7877" i="2"/>
  <c r="H7877" i="2"/>
  <c r="I7876" i="2"/>
  <c r="H7876" i="2"/>
  <c r="I7875" i="2"/>
  <c r="H7875" i="2"/>
  <c r="I7874" i="2"/>
  <c r="H7874" i="2"/>
  <c r="I7873" i="2"/>
  <c r="H7873" i="2"/>
  <c r="I7872" i="2"/>
  <c r="H7872" i="2"/>
  <c r="I7871" i="2"/>
  <c r="H7871" i="2"/>
  <c r="I7870" i="2"/>
  <c r="H7870" i="2"/>
  <c r="I7869" i="2"/>
  <c r="H7869" i="2"/>
  <c r="I7868" i="2"/>
  <c r="H7868" i="2"/>
  <c r="I7867" i="2"/>
  <c r="H7867" i="2"/>
  <c r="I7866" i="2"/>
  <c r="H7866" i="2"/>
  <c r="I7865" i="2"/>
  <c r="H7865" i="2"/>
  <c r="I7864" i="2"/>
  <c r="H7864" i="2"/>
  <c r="I7863" i="2"/>
  <c r="H7863" i="2"/>
  <c r="I7862" i="2"/>
  <c r="H7862" i="2"/>
  <c r="I7861" i="2"/>
  <c r="H7861" i="2"/>
  <c r="I7860" i="2"/>
  <c r="H7860" i="2"/>
  <c r="I7859" i="2"/>
  <c r="H7859" i="2"/>
  <c r="I7858" i="2"/>
  <c r="H7858" i="2"/>
  <c r="I7857" i="2"/>
  <c r="H7857" i="2"/>
  <c r="I7856" i="2"/>
  <c r="H7856" i="2"/>
  <c r="I7855" i="2"/>
  <c r="H7855" i="2"/>
  <c r="I7854" i="2"/>
  <c r="H7854" i="2"/>
  <c r="I7853" i="2"/>
  <c r="H7853" i="2"/>
  <c r="I7852" i="2"/>
  <c r="H7852" i="2"/>
  <c r="I7851" i="2"/>
  <c r="H7851" i="2"/>
  <c r="I7850" i="2"/>
  <c r="H7850" i="2"/>
  <c r="I7849" i="2"/>
  <c r="H7849" i="2"/>
  <c r="I7848" i="2"/>
  <c r="H7848" i="2"/>
  <c r="I7847" i="2"/>
  <c r="H7847" i="2"/>
  <c r="I7846" i="2"/>
  <c r="H7846" i="2"/>
  <c r="I7845" i="2"/>
  <c r="H7845" i="2"/>
  <c r="I7844" i="2"/>
  <c r="H7844" i="2"/>
  <c r="I7843" i="2"/>
  <c r="H7843" i="2"/>
  <c r="I7842" i="2"/>
  <c r="H7842" i="2"/>
  <c r="I7841" i="2"/>
  <c r="H7841" i="2"/>
  <c r="I7840" i="2"/>
  <c r="H7840" i="2"/>
  <c r="I7839" i="2"/>
  <c r="H7839" i="2"/>
  <c r="I7838" i="2"/>
  <c r="H7838" i="2"/>
  <c r="I7837" i="2"/>
  <c r="H7837" i="2"/>
  <c r="I7836" i="2"/>
  <c r="H7836" i="2"/>
  <c r="I7835" i="2"/>
  <c r="H7835" i="2"/>
  <c r="I7834" i="2"/>
  <c r="H7834" i="2"/>
  <c r="I7833" i="2"/>
  <c r="H7833" i="2"/>
  <c r="I7832" i="2"/>
  <c r="H7832" i="2"/>
  <c r="I7831" i="2"/>
  <c r="H7831" i="2"/>
  <c r="I7830" i="2"/>
  <c r="H7830" i="2"/>
  <c r="I7829" i="2"/>
  <c r="H7829" i="2"/>
  <c r="I7828" i="2"/>
  <c r="H7828" i="2"/>
  <c r="I7827" i="2"/>
  <c r="H7827" i="2"/>
  <c r="I7826" i="2"/>
  <c r="H7826" i="2"/>
  <c r="I7825" i="2"/>
  <c r="H7825" i="2"/>
  <c r="I7824" i="2"/>
  <c r="H7824" i="2"/>
  <c r="I7823" i="2"/>
  <c r="H7823" i="2"/>
  <c r="I7822" i="2"/>
  <c r="H7822" i="2"/>
  <c r="I7821" i="2"/>
  <c r="H7821" i="2"/>
  <c r="I7820" i="2"/>
  <c r="H7820" i="2"/>
  <c r="I7819" i="2"/>
  <c r="H7819" i="2"/>
  <c r="I7818" i="2"/>
  <c r="H7818" i="2"/>
  <c r="I7817" i="2"/>
  <c r="H7817" i="2"/>
  <c r="I7816" i="2"/>
  <c r="H7816" i="2"/>
  <c r="I7815" i="2"/>
  <c r="H7815" i="2"/>
  <c r="I7814" i="2"/>
  <c r="H7814" i="2"/>
  <c r="I7813" i="2"/>
  <c r="H7813" i="2"/>
  <c r="I7812" i="2"/>
  <c r="H7812" i="2"/>
  <c r="I7811" i="2"/>
  <c r="H7811" i="2"/>
  <c r="I7810" i="2"/>
  <c r="H7810" i="2"/>
  <c r="I7809" i="2"/>
  <c r="H7809" i="2"/>
  <c r="I7808" i="2"/>
  <c r="H7808" i="2"/>
  <c r="I7807" i="2"/>
  <c r="H7807" i="2"/>
  <c r="I7806" i="2"/>
  <c r="H7806" i="2"/>
  <c r="I7805" i="2"/>
  <c r="H7805" i="2"/>
  <c r="I7804" i="2"/>
  <c r="H7804" i="2"/>
  <c r="I7803" i="2"/>
  <c r="H7803" i="2"/>
  <c r="I7802" i="2"/>
  <c r="H7802" i="2"/>
  <c r="I7801" i="2"/>
  <c r="H7801" i="2"/>
  <c r="I7800" i="2"/>
  <c r="H7800" i="2"/>
  <c r="I7799" i="2"/>
  <c r="H7799" i="2"/>
  <c r="I7798" i="2"/>
  <c r="H7798" i="2"/>
  <c r="I7797" i="2"/>
  <c r="H7797" i="2"/>
  <c r="I7796" i="2"/>
  <c r="H7796" i="2"/>
  <c r="I7795" i="2"/>
  <c r="H7795" i="2"/>
  <c r="I7794" i="2"/>
  <c r="H7794" i="2"/>
  <c r="I7793" i="2"/>
  <c r="H7793" i="2"/>
  <c r="I7792" i="2"/>
  <c r="H7792" i="2"/>
  <c r="I7791" i="2"/>
  <c r="H7791" i="2"/>
  <c r="I7790" i="2"/>
  <c r="H7790" i="2"/>
  <c r="I7789" i="2"/>
  <c r="H7789" i="2"/>
  <c r="I7788" i="2"/>
  <c r="H7788" i="2"/>
  <c r="I7787" i="2"/>
  <c r="H7787" i="2"/>
  <c r="I7786" i="2"/>
  <c r="H7786" i="2"/>
  <c r="I7785" i="2"/>
  <c r="H7785" i="2"/>
  <c r="I7784" i="2"/>
  <c r="H7784" i="2"/>
  <c r="I7783" i="2"/>
  <c r="H7783" i="2"/>
  <c r="I7782" i="2"/>
  <c r="H7782" i="2"/>
  <c r="I7781" i="2"/>
  <c r="H7781" i="2"/>
  <c r="I7780" i="2"/>
  <c r="H7780" i="2"/>
  <c r="I7779" i="2"/>
  <c r="H7779" i="2"/>
  <c r="I7778" i="2"/>
  <c r="H7778" i="2"/>
  <c r="I7777" i="2"/>
  <c r="H7777" i="2"/>
  <c r="I7776" i="2"/>
  <c r="H7776" i="2"/>
  <c r="I7775" i="2"/>
  <c r="H7775" i="2"/>
  <c r="I7774" i="2"/>
  <c r="H7774" i="2"/>
  <c r="I7773" i="2"/>
  <c r="H7773" i="2"/>
  <c r="I7772" i="2"/>
  <c r="H7772" i="2"/>
  <c r="I7771" i="2"/>
  <c r="H7771" i="2"/>
  <c r="I7770" i="2"/>
  <c r="H7770" i="2"/>
  <c r="I7769" i="2"/>
  <c r="H7769" i="2"/>
  <c r="I7768" i="2"/>
  <c r="H7768" i="2"/>
  <c r="I7767" i="2"/>
  <c r="H7767" i="2"/>
  <c r="I7766" i="2"/>
  <c r="H7766" i="2"/>
  <c r="I7765" i="2"/>
  <c r="H7765" i="2"/>
  <c r="I7764" i="2"/>
  <c r="H7764" i="2"/>
  <c r="I7763" i="2"/>
  <c r="H7763" i="2"/>
  <c r="I7762" i="2"/>
  <c r="H7762" i="2"/>
  <c r="I7761" i="2"/>
  <c r="H7761" i="2"/>
  <c r="I7760" i="2"/>
  <c r="H7760" i="2"/>
  <c r="I7759" i="2"/>
  <c r="H7759" i="2"/>
  <c r="I7758" i="2"/>
  <c r="H7758" i="2"/>
  <c r="I7757" i="2"/>
  <c r="H7757" i="2"/>
  <c r="I7756" i="2"/>
  <c r="H7756" i="2"/>
  <c r="I7755" i="2"/>
  <c r="H7755" i="2"/>
  <c r="I7754" i="2"/>
  <c r="H7754" i="2"/>
  <c r="I7753" i="2"/>
  <c r="H7753" i="2"/>
  <c r="I7752" i="2"/>
  <c r="H7752" i="2"/>
  <c r="I7751" i="2"/>
  <c r="H7751" i="2"/>
  <c r="I7750" i="2"/>
  <c r="H7750" i="2"/>
  <c r="I7749" i="2"/>
  <c r="H7749" i="2"/>
  <c r="I7748" i="2"/>
  <c r="H7748" i="2"/>
  <c r="I7747" i="2"/>
  <c r="H7747" i="2"/>
  <c r="I7746" i="2"/>
  <c r="H7746" i="2"/>
  <c r="I7745" i="2"/>
  <c r="H7745" i="2"/>
  <c r="I7744" i="2"/>
  <c r="H7744" i="2"/>
  <c r="I7743" i="2"/>
  <c r="H7743" i="2"/>
  <c r="I7742" i="2"/>
  <c r="H7742" i="2"/>
  <c r="I7741" i="2"/>
  <c r="H7741" i="2"/>
  <c r="I7740" i="2"/>
  <c r="H7740" i="2"/>
  <c r="I7739" i="2"/>
  <c r="H7739" i="2"/>
  <c r="I7738" i="2"/>
  <c r="H7738" i="2"/>
  <c r="I7737" i="2"/>
  <c r="H7737" i="2"/>
  <c r="I7736" i="2"/>
  <c r="H7736" i="2"/>
  <c r="I7735" i="2"/>
  <c r="H7735" i="2"/>
  <c r="I7734" i="2"/>
  <c r="H7734" i="2"/>
  <c r="I7733" i="2"/>
  <c r="H7733" i="2"/>
  <c r="I7732" i="2"/>
  <c r="H7732" i="2"/>
  <c r="I7731" i="2"/>
  <c r="H7731" i="2"/>
  <c r="I7730" i="2"/>
  <c r="H7730" i="2"/>
  <c r="I7729" i="2"/>
  <c r="H7729" i="2"/>
  <c r="I7728" i="2"/>
  <c r="H7728" i="2"/>
  <c r="I7727" i="2"/>
  <c r="H7727" i="2"/>
  <c r="I7726" i="2"/>
  <c r="H7726" i="2"/>
  <c r="I7725" i="2"/>
  <c r="H7725" i="2"/>
  <c r="I7724" i="2"/>
  <c r="H7724" i="2"/>
  <c r="I7723" i="2"/>
  <c r="H7723" i="2"/>
  <c r="I7722" i="2"/>
  <c r="H7722" i="2"/>
  <c r="I7721" i="2"/>
  <c r="H7721" i="2"/>
  <c r="I7720" i="2"/>
  <c r="H7720" i="2"/>
  <c r="I7719" i="2"/>
  <c r="H7719" i="2"/>
  <c r="I7718" i="2"/>
  <c r="H7718" i="2"/>
  <c r="I7717" i="2"/>
  <c r="H7717" i="2"/>
  <c r="I7716" i="2"/>
  <c r="H7716" i="2"/>
  <c r="I7715" i="2"/>
  <c r="H7715" i="2"/>
  <c r="I7714" i="2"/>
  <c r="H7714" i="2"/>
  <c r="I7713" i="2"/>
  <c r="H7713" i="2"/>
  <c r="I7712" i="2"/>
  <c r="H7712" i="2"/>
  <c r="I7711" i="2"/>
  <c r="H7711" i="2"/>
  <c r="I7710" i="2"/>
  <c r="H7710" i="2"/>
  <c r="I7709" i="2"/>
  <c r="H7709" i="2"/>
  <c r="I7708" i="2"/>
  <c r="H7708" i="2"/>
  <c r="I7707" i="2"/>
  <c r="H7707" i="2"/>
  <c r="I7706" i="2"/>
  <c r="H7706" i="2"/>
  <c r="I7705" i="2"/>
  <c r="H7705" i="2"/>
  <c r="I7704" i="2"/>
  <c r="H7704" i="2"/>
  <c r="I7703" i="2"/>
  <c r="H7703" i="2"/>
  <c r="I7702" i="2"/>
  <c r="H7702" i="2"/>
  <c r="I7701" i="2"/>
  <c r="H7701" i="2"/>
  <c r="I7700" i="2"/>
  <c r="H7700" i="2"/>
  <c r="I7699" i="2"/>
  <c r="H7699" i="2"/>
  <c r="I7698" i="2"/>
  <c r="H7698" i="2"/>
  <c r="I7697" i="2"/>
  <c r="H7697" i="2"/>
  <c r="I7696" i="2"/>
  <c r="H7696" i="2"/>
  <c r="I7695" i="2"/>
  <c r="H7695" i="2"/>
  <c r="I7694" i="2"/>
  <c r="H7694" i="2"/>
  <c r="I7693" i="2"/>
  <c r="H7693" i="2"/>
  <c r="I7692" i="2"/>
  <c r="H7692" i="2"/>
  <c r="I7691" i="2"/>
  <c r="H7691" i="2"/>
  <c r="I7690" i="2"/>
  <c r="H7690" i="2"/>
  <c r="I7689" i="2"/>
  <c r="H7689" i="2"/>
  <c r="I7688" i="2"/>
  <c r="H7688" i="2"/>
  <c r="I7687" i="2"/>
  <c r="H7687" i="2"/>
  <c r="I7686" i="2"/>
  <c r="H7686" i="2"/>
  <c r="I7685" i="2"/>
  <c r="H7685" i="2"/>
  <c r="I7684" i="2"/>
  <c r="H7684" i="2"/>
  <c r="I7683" i="2"/>
  <c r="H7683" i="2"/>
  <c r="I7682" i="2"/>
  <c r="H7682" i="2"/>
  <c r="I7681" i="2"/>
  <c r="H7681" i="2"/>
  <c r="I7680" i="2"/>
  <c r="H7680" i="2"/>
  <c r="I7679" i="2"/>
  <c r="H7679" i="2"/>
  <c r="I7678" i="2"/>
  <c r="H7678" i="2"/>
  <c r="I7677" i="2"/>
  <c r="H7677" i="2"/>
  <c r="I7676" i="2"/>
  <c r="H7676" i="2"/>
  <c r="I7675" i="2"/>
  <c r="H7675" i="2"/>
  <c r="I7674" i="2"/>
  <c r="H7674" i="2"/>
  <c r="I7673" i="2"/>
  <c r="H7673" i="2"/>
  <c r="I7672" i="2"/>
  <c r="H7672" i="2"/>
  <c r="I7671" i="2"/>
  <c r="H7671" i="2"/>
  <c r="I7670" i="2"/>
  <c r="H7670" i="2"/>
  <c r="I7669" i="2"/>
  <c r="H7669" i="2"/>
  <c r="I7668" i="2"/>
  <c r="H7668" i="2"/>
  <c r="I7667" i="2"/>
  <c r="H7667" i="2"/>
  <c r="I7666" i="2"/>
  <c r="H7666" i="2"/>
  <c r="I7665" i="2"/>
  <c r="H7665" i="2"/>
  <c r="I7664" i="2"/>
  <c r="H7664" i="2"/>
  <c r="I7663" i="2"/>
  <c r="H7663" i="2"/>
  <c r="I7662" i="2"/>
  <c r="H7662" i="2"/>
  <c r="I7661" i="2"/>
  <c r="H7661" i="2"/>
  <c r="I7660" i="2"/>
  <c r="H7660" i="2"/>
  <c r="I7659" i="2"/>
  <c r="H7659" i="2"/>
  <c r="I7658" i="2"/>
  <c r="H7658" i="2"/>
  <c r="I7657" i="2"/>
  <c r="H7657" i="2"/>
  <c r="I7656" i="2"/>
  <c r="H7656" i="2"/>
  <c r="I7655" i="2"/>
  <c r="H7655" i="2"/>
  <c r="I7654" i="2"/>
  <c r="H7654" i="2"/>
  <c r="I7653" i="2"/>
  <c r="H7653" i="2"/>
  <c r="I7652" i="2"/>
  <c r="H7652" i="2"/>
  <c r="I7651" i="2"/>
  <c r="H7651" i="2"/>
  <c r="I7650" i="2"/>
  <c r="H7650" i="2"/>
  <c r="I7649" i="2"/>
  <c r="H7649" i="2"/>
  <c r="I7648" i="2"/>
  <c r="H7648" i="2"/>
  <c r="I7647" i="2"/>
  <c r="H7647" i="2"/>
  <c r="I7646" i="2"/>
  <c r="H7646" i="2"/>
  <c r="I7645" i="2"/>
  <c r="H7645" i="2"/>
  <c r="I7644" i="2"/>
  <c r="H7644" i="2"/>
  <c r="I7643" i="2"/>
  <c r="H7643" i="2"/>
  <c r="I7642" i="2"/>
  <c r="H7642" i="2"/>
  <c r="I7641" i="2"/>
  <c r="H7641" i="2"/>
  <c r="I7640" i="2"/>
  <c r="H7640" i="2"/>
  <c r="I7639" i="2"/>
  <c r="H7639" i="2"/>
  <c r="I7638" i="2"/>
  <c r="H7638" i="2"/>
  <c r="I7637" i="2"/>
  <c r="H7637" i="2"/>
  <c r="I7636" i="2"/>
  <c r="H7636" i="2"/>
  <c r="I7635" i="2"/>
  <c r="H7635" i="2"/>
  <c r="I7634" i="2"/>
  <c r="H7634" i="2"/>
  <c r="I7633" i="2"/>
  <c r="H7633" i="2"/>
  <c r="I7632" i="2"/>
  <c r="H7632" i="2"/>
  <c r="I7631" i="2"/>
  <c r="H7631" i="2"/>
  <c r="I7630" i="2"/>
  <c r="H7630" i="2"/>
  <c r="I7629" i="2"/>
  <c r="H7629" i="2"/>
  <c r="I7628" i="2"/>
  <c r="H7628" i="2"/>
  <c r="I7627" i="2"/>
  <c r="H7627" i="2"/>
  <c r="I7626" i="2"/>
  <c r="H7626" i="2"/>
  <c r="I7625" i="2"/>
  <c r="H7625" i="2"/>
  <c r="I7624" i="2"/>
  <c r="H7624" i="2"/>
  <c r="I7623" i="2"/>
  <c r="H7623" i="2"/>
  <c r="I7622" i="2"/>
  <c r="H7622" i="2"/>
  <c r="I7621" i="2"/>
  <c r="H7621" i="2"/>
  <c r="I7620" i="2"/>
  <c r="H7620" i="2"/>
  <c r="I7619" i="2"/>
  <c r="H7619" i="2"/>
  <c r="I7618" i="2"/>
  <c r="H7618" i="2"/>
  <c r="I7617" i="2"/>
  <c r="H7617" i="2"/>
  <c r="I7616" i="2"/>
  <c r="H7616" i="2"/>
  <c r="I7615" i="2"/>
  <c r="H7615" i="2"/>
  <c r="I7614" i="2"/>
  <c r="H7614" i="2"/>
  <c r="I7613" i="2"/>
  <c r="H7613" i="2"/>
  <c r="I7612" i="2"/>
  <c r="H7612" i="2"/>
  <c r="I7611" i="2"/>
  <c r="H7611" i="2"/>
  <c r="I7610" i="2"/>
  <c r="H7610" i="2"/>
  <c r="I7609" i="2"/>
  <c r="H7609" i="2"/>
  <c r="I7608" i="2"/>
  <c r="H7608" i="2"/>
  <c r="I7607" i="2"/>
  <c r="H7607" i="2"/>
  <c r="I7606" i="2"/>
  <c r="H7606" i="2"/>
  <c r="I7605" i="2"/>
  <c r="H7605" i="2"/>
  <c r="I7604" i="2"/>
  <c r="H7604" i="2"/>
  <c r="I7603" i="2"/>
  <c r="H7603" i="2"/>
  <c r="I7602" i="2"/>
  <c r="H7602" i="2"/>
  <c r="I7601" i="2"/>
  <c r="H7601" i="2"/>
  <c r="I7600" i="2"/>
  <c r="H7600" i="2"/>
  <c r="I7599" i="2"/>
  <c r="H7599" i="2"/>
  <c r="I7598" i="2"/>
  <c r="H7598" i="2"/>
  <c r="I7597" i="2"/>
  <c r="H7597" i="2"/>
  <c r="I7596" i="2"/>
  <c r="H7596" i="2"/>
  <c r="I7595" i="2"/>
  <c r="H7595" i="2"/>
  <c r="I7594" i="2"/>
  <c r="H7594" i="2"/>
  <c r="I7593" i="2"/>
  <c r="H7593" i="2"/>
  <c r="I7592" i="2"/>
  <c r="H7592" i="2"/>
  <c r="I7591" i="2"/>
  <c r="H7591" i="2"/>
  <c r="I7590" i="2"/>
  <c r="H7590" i="2"/>
  <c r="I7589" i="2"/>
  <c r="H7589" i="2"/>
  <c r="I7588" i="2"/>
  <c r="H7588" i="2"/>
  <c r="I7587" i="2"/>
  <c r="H7587" i="2"/>
  <c r="I7586" i="2"/>
  <c r="H7586" i="2"/>
  <c r="I7585" i="2"/>
  <c r="H7585" i="2"/>
  <c r="I7584" i="2"/>
  <c r="H7584" i="2"/>
  <c r="I7583" i="2"/>
  <c r="H7583" i="2"/>
  <c r="I7582" i="2"/>
  <c r="H7582" i="2"/>
  <c r="I7581" i="2"/>
  <c r="H7581" i="2"/>
  <c r="I7580" i="2"/>
  <c r="H7580" i="2"/>
  <c r="I7579" i="2"/>
  <c r="H7579" i="2"/>
  <c r="I7578" i="2"/>
  <c r="H7578" i="2"/>
  <c r="I7577" i="2"/>
  <c r="H7577" i="2"/>
  <c r="I7576" i="2"/>
  <c r="H7576" i="2"/>
  <c r="I7575" i="2"/>
  <c r="H7575" i="2"/>
  <c r="I7574" i="2"/>
  <c r="H7574" i="2"/>
  <c r="I7573" i="2"/>
  <c r="H7573" i="2"/>
  <c r="I7572" i="2"/>
  <c r="H7572" i="2"/>
  <c r="I7571" i="2"/>
  <c r="H7571" i="2"/>
  <c r="I7570" i="2"/>
  <c r="H7570" i="2"/>
  <c r="I7569" i="2"/>
  <c r="H7569" i="2"/>
  <c r="I7568" i="2"/>
  <c r="H7568" i="2"/>
  <c r="I7567" i="2"/>
  <c r="H7567" i="2"/>
  <c r="I7566" i="2"/>
  <c r="H7566" i="2"/>
  <c r="I7565" i="2"/>
  <c r="H7565" i="2"/>
  <c r="I7564" i="2"/>
  <c r="H7564" i="2"/>
  <c r="I7563" i="2"/>
  <c r="H7563" i="2"/>
  <c r="I7562" i="2"/>
  <c r="H7562" i="2"/>
  <c r="I7561" i="2"/>
  <c r="H7561" i="2"/>
  <c r="I7560" i="2"/>
  <c r="H7560" i="2"/>
  <c r="I7559" i="2"/>
  <c r="H7559" i="2"/>
  <c r="I7558" i="2"/>
  <c r="H7558" i="2"/>
  <c r="I7557" i="2"/>
  <c r="H7557" i="2"/>
  <c r="I7556" i="2"/>
  <c r="H7556" i="2"/>
  <c r="I7555" i="2"/>
  <c r="H7555" i="2"/>
  <c r="I7554" i="2"/>
  <c r="H7554" i="2"/>
  <c r="I7553" i="2"/>
  <c r="H7553" i="2"/>
  <c r="I7552" i="2"/>
  <c r="H7552" i="2"/>
  <c r="I7551" i="2"/>
  <c r="H7551" i="2"/>
  <c r="I7550" i="2"/>
  <c r="H7550" i="2"/>
  <c r="I7549" i="2"/>
  <c r="H7549" i="2"/>
  <c r="I7548" i="2"/>
  <c r="H7548" i="2"/>
  <c r="I7547" i="2"/>
  <c r="H7547" i="2"/>
  <c r="I7546" i="2"/>
  <c r="H7546" i="2"/>
  <c r="I7545" i="2"/>
  <c r="H7545" i="2"/>
  <c r="I7544" i="2"/>
  <c r="H7544" i="2"/>
  <c r="I7543" i="2"/>
  <c r="H7543" i="2"/>
  <c r="I7542" i="2"/>
  <c r="H7542" i="2"/>
  <c r="I7541" i="2"/>
  <c r="H7541" i="2"/>
  <c r="I7540" i="2"/>
  <c r="H7540" i="2"/>
  <c r="I7539" i="2"/>
  <c r="H7539" i="2"/>
  <c r="I7538" i="2"/>
  <c r="H7538" i="2"/>
  <c r="I7537" i="2"/>
  <c r="H7537" i="2"/>
  <c r="I7536" i="2"/>
  <c r="H7536" i="2"/>
  <c r="I7535" i="2"/>
  <c r="H7535" i="2"/>
  <c r="I7534" i="2"/>
  <c r="H7534" i="2"/>
  <c r="I7533" i="2"/>
  <c r="H7533" i="2"/>
  <c r="I7532" i="2"/>
  <c r="H7532" i="2"/>
  <c r="I7531" i="2"/>
  <c r="H7531" i="2"/>
  <c r="I7530" i="2"/>
  <c r="H7530" i="2"/>
  <c r="I7529" i="2"/>
  <c r="H7529" i="2"/>
  <c r="I7528" i="2"/>
  <c r="H7528" i="2"/>
  <c r="I7527" i="2"/>
  <c r="H7527" i="2"/>
  <c r="I7526" i="2"/>
  <c r="H7526" i="2"/>
  <c r="I7525" i="2"/>
  <c r="H7525" i="2"/>
  <c r="I7524" i="2"/>
  <c r="H7524" i="2"/>
  <c r="I7523" i="2"/>
  <c r="H7523" i="2"/>
  <c r="I7522" i="2"/>
  <c r="H7522" i="2"/>
  <c r="I7521" i="2"/>
  <c r="H7521" i="2"/>
  <c r="I7520" i="2"/>
  <c r="H7520" i="2"/>
  <c r="I7519" i="2"/>
  <c r="H7519" i="2"/>
  <c r="I7518" i="2"/>
  <c r="H7518" i="2"/>
  <c r="I7517" i="2"/>
  <c r="H7517" i="2"/>
  <c r="I7516" i="2"/>
  <c r="H7516" i="2"/>
  <c r="I7515" i="2"/>
  <c r="H7515" i="2"/>
  <c r="I7514" i="2"/>
  <c r="H7514" i="2"/>
  <c r="I7513" i="2"/>
  <c r="H7513" i="2"/>
  <c r="I7512" i="2"/>
  <c r="H7512" i="2"/>
  <c r="I7511" i="2"/>
  <c r="H7511" i="2"/>
  <c r="I7510" i="2"/>
  <c r="H7510" i="2"/>
  <c r="I7509" i="2"/>
  <c r="H7509" i="2"/>
  <c r="I7508" i="2"/>
  <c r="H7508" i="2"/>
  <c r="I7507" i="2"/>
  <c r="H7507" i="2"/>
  <c r="I7506" i="2"/>
  <c r="H7506" i="2"/>
  <c r="I7505" i="2"/>
  <c r="H7505" i="2"/>
  <c r="I7504" i="2"/>
  <c r="H7504" i="2"/>
  <c r="I7503" i="2"/>
  <c r="H7503" i="2"/>
  <c r="I7502" i="2"/>
  <c r="H7502" i="2"/>
  <c r="I7501" i="2"/>
  <c r="H7501" i="2"/>
  <c r="I7500" i="2"/>
  <c r="H7500" i="2"/>
  <c r="I7499" i="2"/>
  <c r="H7499" i="2"/>
  <c r="I7498" i="2"/>
  <c r="H7498" i="2"/>
  <c r="I7497" i="2"/>
  <c r="H7497" i="2"/>
  <c r="I7496" i="2"/>
  <c r="H7496" i="2"/>
  <c r="I7495" i="2"/>
  <c r="H7495" i="2"/>
  <c r="I7494" i="2"/>
  <c r="H7494" i="2"/>
  <c r="I7493" i="2"/>
  <c r="H7493" i="2"/>
  <c r="I7492" i="2"/>
  <c r="H7492" i="2"/>
  <c r="I7491" i="2"/>
  <c r="H7491" i="2"/>
  <c r="I7490" i="2"/>
  <c r="H7490" i="2"/>
  <c r="I7489" i="2"/>
  <c r="H7489" i="2"/>
  <c r="I7488" i="2"/>
  <c r="H7488" i="2"/>
  <c r="I7487" i="2"/>
  <c r="H7487" i="2"/>
  <c r="I7486" i="2"/>
  <c r="H7486" i="2"/>
  <c r="I7485" i="2"/>
  <c r="H7485" i="2"/>
  <c r="I7484" i="2"/>
  <c r="H7484" i="2"/>
  <c r="I7483" i="2"/>
  <c r="H7483" i="2"/>
  <c r="I7482" i="2"/>
  <c r="H7482" i="2"/>
  <c r="I7481" i="2"/>
  <c r="H7481" i="2"/>
  <c r="I7480" i="2"/>
  <c r="H7480" i="2"/>
  <c r="I7479" i="2"/>
  <c r="H7479" i="2"/>
  <c r="I7478" i="2"/>
  <c r="H7478" i="2"/>
  <c r="I7477" i="2"/>
  <c r="H7477" i="2"/>
  <c r="I7476" i="2"/>
  <c r="H7476" i="2"/>
  <c r="I7475" i="2"/>
  <c r="H7475" i="2"/>
  <c r="I7474" i="2"/>
  <c r="H7474" i="2"/>
  <c r="I7473" i="2"/>
  <c r="H7473" i="2"/>
  <c r="I7472" i="2"/>
  <c r="H7472" i="2"/>
  <c r="I7471" i="2"/>
  <c r="H7471" i="2"/>
  <c r="I7470" i="2"/>
  <c r="H7470" i="2"/>
  <c r="I7469" i="2"/>
  <c r="H7469" i="2"/>
  <c r="I7468" i="2"/>
  <c r="H7468" i="2"/>
  <c r="I7467" i="2"/>
  <c r="H7467" i="2"/>
  <c r="I7466" i="2"/>
  <c r="H7466" i="2"/>
  <c r="I7465" i="2"/>
  <c r="H7465" i="2"/>
  <c r="I7464" i="2"/>
  <c r="H7464" i="2"/>
  <c r="I7463" i="2"/>
  <c r="H7463" i="2"/>
  <c r="I7462" i="2"/>
  <c r="H7462" i="2"/>
  <c r="I7461" i="2"/>
  <c r="H7461" i="2"/>
  <c r="I7460" i="2"/>
  <c r="H7460" i="2"/>
  <c r="I7459" i="2"/>
  <c r="H7459" i="2"/>
  <c r="I7458" i="2"/>
  <c r="H7458" i="2"/>
  <c r="I7457" i="2"/>
  <c r="H7457" i="2"/>
  <c r="I7456" i="2"/>
  <c r="H7456" i="2"/>
  <c r="I7455" i="2"/>
  <c r="H7455" i="2"/>
  <c r="I7454" i="2"/>
  <c r="H7454" i="2"/>
  <c r="I7453" i="2"/>
  <c r="H7453" i="2"/>
  <c r="I7452" i="2"/>
  <c r="H7452" i="2"/>
  <c r="I7451" i="2"/>
  <c r="H7451" i="2"/>
  <c r="I7450" i="2"/>
  <c r="H7450" i="2"/>
  <c r="I7449" i="2"/>
  <c r="H7449" i="2"/>
  <c r="I7448" i="2"/>
  <c r="H7448" i="2"/>
  <c r="I7447" i="2"/>
  <c r="H7447" i="2"/>
  <c r="I7446" i="2"/>
  <c r="H7446" i="2"/>
  <c r="I7445" i="2"/>
  <c r="H7445" i="2"/>
  <c r="I7444" i="2"/>
  <c r="H7444" i="2"/>
  <c r="I7443" i="2"/>
  <c r="H7443" i="2"/>
  <c r="I7442" i="2"/>
  <c r="H7442" i="2"/>
  <c r="I7441" i="2"/>
  <c r="H7441" i="2"/>
  <c r="I7440" i="2"/>
  <c r="H7440" i="2"/>
  <c r="I7439" i="2"/>
  <c r="H7439" i="2"/>
  <c r="I7438" i="2"/>
  <c r="H7438" i="2"/>
  <c r="I7437" i="2"/>
  <c r="H7437" i="2"/>
  <c r="I7436" i="2"/>
  <c r="H7436" i="2"/>
  <c r="I7435" i="2"/>
  <c r="H7435" i="2"/>
  <c r="I7434" i="2"/>
  <c r="H7434" i="2"/>
  <c r="I7433" i="2"/>
  <c r="H7433" i="2"/>
  <c r="I7432" i="2"/>
  <c r="H7432" i="2"/>
  <c r="I7431" i="2"/>
  <c r="H7431" i="2"/>
  <c r="I7430" i="2"/>
  <c r="H7430" i="2"/>
  <c r="I7429" i="2"/>
  <c r="H7429" i="2"/>
  <c r="I7428" i="2"/>
  <c r="H7428" i="2"/>
  <c r="I7427" i="2"/>
  <c r="H7427" i="2"/>
  <c r="I7426" i="2"/>
  <c r="H7426" i="2"/>
  <c r="I7425" i="2"/>
  <c r="H7425" i="2"/>
  <c r="I7424" i="2"/>
  <c r="H7424" i="2"/>
  <c r="I7423" i="2"/>
  <c r="H7423" i="2"/>
  <c r="I7422" i="2"/>
  <c r="H7422" i="2"/>
  <c r="I7421" i="2"/>
  <c r="H7421" i="2"/>
  <c r="I7420" i="2"/>
  <c r="H7420" i="2"/>
  <c r="I7419" i="2"/>
  <c r="H7419" i="2"/>
  <c r="I7418" i="2"/>
  <c r="H7418" i="2"/>
  <c r="I7417" i="2"/>
  <c r="H7417" i="2"/>
  <c r="I7416" i="2"/>
  <c r="H7416" i="2"/>
  <c r="I7415" i="2"/>
  <c r="H7415" i="2"/>
  <c r="I7414" i="2"/>
  <c r="H7414" i="2"/>
  <c r="I7413" i="2"/>
  <c r="H7413" i="2"/>
  <c r="I7412" i="2"/>
  <c r="H7412" i="2"/>
  <c r="I7411" i="2"/>
  <c r="H7411" i="2"/>
  <c r="I7410" i="2"/>
  <c r="H7410" i="2"/>
  <c r="I7409" i="2"/>
  <c r="H7409" i="2"/>
  <c r="I7408" i="2"/>
  <c r="H7408" i="2"/>
  <c r="I7407" i="2"/>
  <c r="H7407" i="2"/>
  <c r="I7406" i="2"/>
  <c r="H7406" i="2"/>
  <c r="I7405" i="2"/>
  <c r="H7405" i="2"/>
  <c r="I7404" i="2"/>
  <c r="H7404" i="2"/>
  <c r="I7403" i="2"/>
  <c r="H7403" i="2"/>
  <c r="I7402" i="2"/>
  <c r="H7402" i="2"/>
  <c r="I7401" i="2"/>
  <c r="H7401" i="2"/>
  <c r="I7400" i="2"/>
  <c r="H7400" i="2"/>
  <c r="I7399" i="2"/>
  <c r="H7399" i="2"/>
  <c r="I7398" i="2"/>
  <c r="H7398" i="2"/>
  <c r="I7397" i="2"/>
  <c r="H7397" i="2"/>
  <c r="I7396" i="2"/>
  <c r="H7396" i="2"/>
  <c r="I7395" i="2"/>
  <c r="H7395" i="2"/>
  <c r="I7394" i="2"/>
  <c r="H7394" i="2"/>
  <c r="I7393" i="2"/>
  <c r="H7393" i="2"/>
  <c r="I7392" i="2"/>
  <c r="H7392" i="2"/>
  <c r="I7391" i="2"/>
  <c r="H7391" i="2"/>
  <c r="I7390" i="2"/>
  <c r="H7390" i="2"/>
  <c r="I7389" i="2"/>
  <c r="H7389" i="2"/>
  <c r="I7388" i="2"/>
  <c r="H7388" i="2"/>
  <c r="I7387" i="2"/>
  <c r="H7387" i="2"/>
  <c r="I7386" i="2"/>
  <c r="H7386" i="2"/>
  <c r="I7385" i="2"/>
  <c r="H7385" i="2"/>
  <c r="I7384" i="2"/>
  <c r="H7384" i="2"/>
  <c r="I7383" i="2"/>
  <c r="H7383" i="2"/>
  <c r="I7382" i="2"/>
  <c r="H7382" i="2"/>
  <c r="I7381" i="2"/>
  <c r="H7381" i="2"/>
  <c r="I7380" i="2"/>
  <c r="H7380" i="2"/>
  <c r="I7379" i="2"/>
  <c r="H7379" i="2"/>
  <c r="I7378" i="2"/>
  <c r="H7378" i="2"/>
  <c r="I7377" i="2"/>
  <c r="H7377" i="2"/>
  <c r="I7376" i="2"/>
  <c r="H7376" i="2"/>
  <c r="I7375" i="2"/>
  <c r="H7375" i="2"/>
  <c r="I7374" i="2"/>
  <c r="H7374" i="2"/>
  <c r="I7373" i="2"/>
  <c r="H7373" i="2"/>
  <c r="I7372" i="2"/>
  <c r="H7372" i="2"/>
  <c r="I7371" i="2"/>
  <c r="H7371" i="2"/>
  <c r="I7370" i="2"/>
  <c r="H7370" i="2"/>
  <c r="I7369" i="2"/>
  <c r="H7369" i="2"/>
  <c r="I7368" i="2"/>
  <c r="H7368" i="2"/>
  <c r="I7367" i="2"/>
  <c r="H7367" i="2"/>
  <c r="I7366" i="2"/>
  <c r="H7366" i="2"/>
  <c r="I7365" i="2"/>
  <c r="H7365" i="2"/>
  <c r="I7364" i="2"/>
  <c r="H7364" i="2"/>
  <c r="I7363" i="2"/>
  <c r="H7363" i="2"/>
  <c r="I7362" i="2"/>
  <c r="H7362" i="2"/>
  <c r="I7361" i="2"/>
  <c r="H7361" i="2"/>
  <c r="I7360" i="2"/>
  <c r="H7360" i="2"/>
  <c r="I7359" i="2"/>
  <c r="H7359" i="2"/>
  <c r="I7358" i="2"/>
  <c r="H7358" i="2"/>
  <c r="I7357" i="2"/>
  <c r="H7357" i="2"/>
  <c r="I7356" i="2"/>
  <c r="H7356" i="2"/>
  <c r="I7355" i="2"/>
  <c r="H7355" i="2"/>
  <c r="I7354" i="2"/>
  <c r="H7354" i="2"/>
  <c r="I7353" i="2"/>
  <c r="H7353" i="2"/>
  <c r="I7352" i="2"/>
  <c r="H7352" i="2"/>
  <c r="I7351" i="2"/>
  <c r="H7351" i="2"/>
  <c r="I7350" i="2"/>
  <c r="H7350" i="2"/>
  <c r="I7349" i="2"/>
  <c r="H7349" i="2"/>
  <c r="I7348" i="2"/>
  <c r="H7348" i="2"/>
  <c r="I7347" i="2"/>
  <c r="H7347" i="2"/>
  <c r="I7346" i="2"/>
  <c r="H7346" i="2"/>
  <c r="I7345" i="2"/>
  <c r="H7345" i="2"/>
  <c r="I7344" i="2"/>
  <c r="H7344" i="2"/>
  <c r="I7343" i="2"/>
  <c r="H7343" i="2"/>
  <c r="I7342" i="2"/>
  <c r="H7342" i="2"/>
  <c r="I7341" i="2"/>
  <c r="H7341" i="2"/>
  <c r="I7340" i="2"/>
  <c r="H7340" i="2"/>
  <c r="I7339" i="2"/>
  <c r="H7339" i="2"/>
  <c r="I7338" i="2"/>
  <c r="H7338" i="2"/>
  <c r="I7337" i="2"/>
  <c r="H7337" i="2"/>
  <c r="I7336" i="2"/>
  <c r="H7336" i="2"/>
  <c r="I7335" i="2"/>
  <c r="H7335" i="2"/>
  <c r="I7334" i="2"/>
  <c r="H7334" i="2"/>
  <c r="I7333" i="2"/>
  <c r="H7333" i="2"/>
  <c r="I7332" i="2"/>
  <c r="H7332" i="2"/>
  <c r="I7331" i="2"/>
  <c r="H7331" i="2"/>
  <c r="I7330" i="2"/>
  <c r="H7330" i="2"/>
  <c r="I7329" i="2"/>
  <c r="H7329" i="2"/>
  <c r="I7328" i="2"/>
  <c r="H7328" i="2"/>
  <c r="I7327" i="2"/>
  <c r="H7327" i="2"/>
  <c r="I7326" i="2"/>
  <c r="H7326" i="2"/>
  <c r="I7325" i="2"/>
  <c r="H7325" i="2"/>
  <c r="I7324" i="2"/>
  <c r="H7324" i="2"/>
  <c r="I7323" i="2"/>
  <c r="H7323" i="2"/>
  <c r="I7322" i="2"/>
  <c r="H7322" i="2"/>
  <c r="I7321" i="2"/>
  <c r="H7321" i="2"/>
  <c r="I7320" i="2"/>
  <c r="H7320" i="2"/>
  <c r="I7319" i="2"/>
  <c r="H7319" i="2"/>
  <c r="I7318" i="2"/>
  <c r="H7318" i="2"/>
  <c r="I7317" i="2"/>
  <c r="H7317" i="2"/>
  <c r="I7316" i="2"/>
  <c r="H7316" i="2"/>
  <c r="I7315" i="2"/>
  <c r="H7315" i="2"/>
  <c r="I7314" i="2"/>
  <c r="H7314" i="2"/>
  <c r="I7313" i="2"/>
  <c r="H7313" i="2"/>
  <c r="I7312" i="2"/>
  <c r="H7312" i="2"/>
  <c r="I7311" i="2"/>
  <c r="H7311" i="2"/>
  <c r="I7310" i="2"/>
  <c r="H7310" i="2"/>
  <c r="I7309" i="2"/>
  <c r="H7309" i="2"/>
  <c r="I7308" i="2"/>
  <c r="H7308" i="2"/>
  <c r="I7307" i="2"/>
  <c r="H7307" i="2"/>
  <c r="I7306" i="2"/>
  <c r="H7306" i="2"/>
  <c r="I7305" i="2"/>
  <c r="H7305" i="2"/>
  <c r="I7304" i="2"/>
  <c r="H7304" i="2"/>
  <c r="I7303" i="2"/>
  <c r="H7303" i="2"/>
  <c r="I7302" i="2"/>
  <c r="H7302" i="2"/>
  <c r="I7301" i="2"/>
  <c r="H7301" i="2"/>
  <c r="I7300" i="2"/>
  <c r="H7300" i="2"/>
  <c r="I7299" i="2"/>
  <c r="H7299" i="2"/>
  <c r="I7298" i="2"/>
  <c r="H7298" i="2"/>
  <c r="I7297" i="2"/>
  <c r="H7297" i="2"/>
  <c r="I7296" i="2"/>
  <c r="H7296" i="2"/>
  <c r="I7295" i="2"/>
  <c r="H7295" i="2"/>
  <c r="I7294" i="2"/>
  <c r="H7294" i="2"/>
  <c r="I7293" i="2"/>
  <c r="H7293" i="2"/>
  <c r="I7292" i="2"/>
  <c r="H7292" i="2"/>
  <c r="I7291" i="2"/>
  <c r="H7291" i="2"/>
  <c r="I7290" i="2"/>
  <c r="H7290" i="2"/>
  <c r="I7289" i="2"/>
  <c r="H7289" i="2"/>
  <c r="I7288" i="2"/>
  <c r="H7288" i="2"/>
  <c r="I7287" i="2"/>
  <c r="H7287" i="2"/>
  <c r="I7286" i="2"/>
  <c r="H7286" i="2"/>
  <c r="I7285" i="2"/>
  <c r="H7285" i="2"/>
  <c r="I7284" i="2"/>
  <c r="H7284" i="2"/>
  <c r="I7283" i="2"/>
  <c r="H7283" i="2"/>
  <c r="I7282" i="2"/>
  <c r="H7282" i="2"/>
  <c r="I7281" i="2"/>
  <c r="H7281" i="2"/>
  <c r="I7280" i="2"/>
  <c r="H7280" i="2"/>
  <c r="I7279" i="2"/>
  <c r="H7279" i="2"/>
  <c r="I7278" i="2"/>
  <c r="H7278" i="2"/>
  <c r="I7277" i="2"/>
  <c r="H7277" i="2"/>
  <c r="I7276" i="2"/>
  <c r="H7276" i="2"/>
  <c r="I7275" i="2"/>
  <c r="H7275" i="2"/>
  <c r="I7274" i="2"/>
  <c r="H7274" i="2"/>
  <c r="I7273" i="2"/>
  <c r="H7273" i="2"/>
  <c r="I7272" i="2"/>
  <c r="H7272" i="2"/>
  <c r="I7271" i="2"/>
  <c r="H7271" i="2"/>
  <c r="I7270" i="2"/>
  <c r="H7270" i="2"/>
  <c r="I7269" i="2"/>
  <c r="H7269" i="2"/>
  <c r="I7268" i="2"/>
  <c r="H7268" i="2"/>
  <c r="I7267" i="2"/>
  <c r="H7267" i="2"/>
  <c r="I7266" i="2"/>
  <c r="H7266" i="2"/>
  <c r="I7265" i="2"/>
  <c r="H7265" i="2"/>
  <c r="I7264" i="2"/>
  <c r="H7264" i="2"/>
  <c r="I7263" i="2"/>
  <c r="H7263" i="2"/>
  <c r="I7262" i="2"/>
  <c r="H7262" i="2"/>
  <c r="I7261" i="2"/>
  <c r="H7261" i="2"/>
  <c r="I7260" i="2"/>
  <c r="H7260" i="2"/>
  <c r="I7259" i="2"/>
  <c r="H7259" i="2"/>
  <c r="I7258" i="2"/>
  <c r="H7258" i="2"/>
  <c r="I7257" i="2"/>
  <c r="H7257" i="2"/>
  <c r="I7256" i="2"/>
  <c r="H7256" i="2"/>
  <c r="I7255" i="2"/>
  <c r="H7255" i="2"/>
  <c r="I7254" i="2"/>
  <c r="H7254" i="2"/>
  <c r="I7253" i="2"/>
  <c r="H7253" i="2"/>
  <c r="I7252" i="2"/>
  <c r="H7252" i="2"/>
  <c r="I7251" i="2"/>
  <c r="H7251" i="2"/>
  <c r="I7250" i="2"/>
  <c r="H7250" i="2"/>
  <c r="I7249" i="2"/>
  <c r="H7249" i="2"/>
  <c r="I7248" i="2"/>
  <c r="H7248" i="2"/>
  <c r="I7247" i="2"/>
  <c r="H7247" i="2"/>
  <c r="I7246" i="2"/>
  <c r="H7246" i="2"/>
  <c r="I7245" i="2"/>
  <c r="H7245" i="2"/>
  <c r="I7244" i="2"/>
  <c r="H7244" i="2"/>
  <c r="I7243" i="2"/>
  <c r="H7243" i="2"/>
  <c r="I7242" i="2"/>
  <c r="H7242" i="2"/>
  <c r="I7241" i="2"/>
  <c r="H7241" i="2"/>
  <c r="I7240" i="2"/>
  <c r="H7240" i="2"/>
  <c r="I7239" i="2"/>
  <c r="H7239" i="2"/>
  <c r="I7238" i="2"/>
  <c r="H7238" i="2"/>
  <c r="I7237" i="2"/>
  <c r="H7237" i="2"/>
  <c r="I7236" i="2"/>
  <c r="H7236" i="2"/>
  <c r="I7235" i="2"/>
  <c r="H7235" i="2"/>
  <c r="I7234" i="2"/>
  <c r="H7234" i="2"/>
  <c r="I7233" i="2"/>
  <c r="H7233" i="2"/>
  <c r="I7232" i="2"/>
  <c r="H7232" i="2"/>
  <c r="I7231" i="2"/>
  <c r="H7231" i="2"/>
  <c r="I7230" i="2"/>
  <c r="H7230" i="2"/>
  <c r="I7229" i="2"/>
  <c r="H7229" i="2"/>
  <c r="I7228" i="2"/>
  <c r="H7228" i="2"/>
  <c r="I7227" i="2"/>
  <c r="H7227" i="2"/>
  <c r="I7226" i="2"/>
  <c r="H7226" i="2"/>
  <c r="I7225" i="2"/>
  <c r="H7225" i="2"/>
  <c r="I7224" i="2"/>
  <c r="H7224" i="2"/>
  <c r="I7223" i="2"/>
  <c r="H7223" i="2"/>
  <c r="I7222" i="2"/>
  <c r="H7222" i="2"/>
  <c r="I7221" i="2"/>
  <c r="H7221" i="2"/>
  <c r="I7220" i="2"/>
  <c r="H7220" i="2"/>
  <c r="I7219" i="2"/>
  <c r="H7219" i="2"/>
  <c r="I7218" i="2"/>
  <c r="H7218" i="2"/>
  <c r="I7217" i="2"/>
  <c r="H7217" i="2"/>
  <c r="I7216" i="2"/>
  <c r="H7216" i="2"/>
  <c r="I7215" i="2"/>
  <c r="H7215" i="2"/>
  <c r="I7214" i="2"/>
  <c r="H7214" i="2"/>
  <c r="I7213" i="2"/>
  <c r="H7213" i="2"/>
  <c r="I7212" i="2"/>
  <c r="H7212" i="2"/>
  <c r="I7211" i="2"/>
  <c r="H7211" i="2"/>
  <c r="I7210" i="2"/>
  <c r="H7210" i="2"/>
  <c r="I7209" i="2"/>
  <c r="H7209" i="2"/>
  <c r="I7208" i="2"/>
  <c r="H7208" i="2"/>
  <c r="I7207" i="2"/>
  <c r="H7207" i="2"/>
  <c r="I7206" i="2"/>
  <c r="H7206" i="2"/>
  <c r="I7205" i="2"/>
  <c r="H7205" i="2"/>
  <c r="I7204" i="2"/>
  <c r="H7204" i="2"/>
  <c r="I7203" i="2"/>
  <c r="H7203" i="2"/>
  <c r="I7202" i="2"/>
  <c r="H7202" i="2"/>
  <c r="I7201" i="2"/>
  <c r="H7201" i="2"/>
  <c r="I7200" i="2"/>
  <c r="H7200" i="2"/>
  <c r="I7199" i="2"/>
  <c r="H7199" i="2"/>
  <c r="I7198" i="2"/>
  <c r="H7198" i="2"/>
  <c r="I7197" i="2"/>
  <c r="H7197" i="2"/>
  <c r="I7196" i="2"/>
  <c r="H7196" i="2"/>
  <c r="I7195" i="2"/>
  <c r="H7195" i="2"/>
  <c r="I7194" i="2"/>
  <c r="H7194" i="2"/>
  <c r="I7193" i="2"/>
  <c r="H7193" i="2"/>
  <c r="I7192" i="2"/>
  <c r="H7192" i="2"/>
  <c r="I7191" i="2"/>
  <c r="H7191" i="2"/>
  <c r="I7190" i="2"/>
  <c r="H7190" i="2"/>
  <c r="I7189" i="2"/>
  <c r="H7189" i="2"/>
  <c r="I7188" i="2"/>
  <c r="H7188" i="2"/>
  <c r="I7187" i="2"/>
  <c r="H7187" i="2"/>
  <c r="I7186" i="2"/>
  <c r="H7186" i="2"/>
  <c r="I7185" i="2"/>
  <c r="H7185" i="2"/>
  <c r="I7184" i="2"/>
  <c r="H7184" i="2"/>
  <c r="I7183" i="2"/>
  <c r="H7183" i="2"/>
  <c r="I7182" i="2"/>
  <c r="H7182" i="2"/>
  <c r="I7181" i="2"/>
  <c r="H7181" i="2"/>
  <c r="I7180" i="2"/>
  <c r="H7180" i="2"/>
  <c r="I7179" i="2"/>
  <c r="H7179" i="2"/>
  <c r="I7178" i="2"/>
  <c r="H7178" i="2"/>
  <c r="I7177" i="2"/>
  <c r="H7177" i="2"/>
  <c r="I7176" i="2"/>
  <c r="H7176" i="2"/>
  <c r="I7175" i="2"/>
  <c r="H7175" i="2"/>
  <c r="I7174" i="2"/>
  <c r="H7174" i="2"/>
  <c r="I7173" i="2"/>
  <c r="H7173" i="2"/>
  <c r="I7172" i="2"/>
  <c r="H7172" i="2"/>
  <c r="I7171" i="2"/>
  <c r="H7171" i="2"/>
  <c r="I7170" i="2"/>
  <c r="H7170" i="2"/>
  <c r="I7169" i="2"/>
  <c r="H7169" i="2"/>
  <c r="I7168" i="2"/>
  <c r="H7168" i="2"/>
  <c r="I7167" i="2"/>
  <c r="H7167" i="2"/>
  <c r="I7166" i="2"/>
  <c r="H7166" i="2"/>
  <c r="I7165" i="2"/>
  <c r="H7165" i="2"/>
  <c r="I7164" i="2"/>
  <c r="H7164" i="2"/>
  <c r="I7163" i="2"/>
  <c r="H7163" i="2"/>
  <c r="I7162" i="2"/>
  <c r="H7162" i="2"/>
  <c r="I7161" i="2"/>
  <c r="H7161" i="2"/>
  <c r="I7160" i="2"/>
  <c r="H7160" i="2"/>
  <c r="I7159" i="2"/>
  <c r="H7159" i="2"/>
  <c r="I7158" i="2"/>
  <c r="H7158" i="2"/>
  <c r="I7157" i="2"/>
  <c r="H7157" i="2"/>
  <c r="I7156" i="2"/>
  <c r="H7156" i="2"/>
  <c r="I7155" i="2"/>
  <c r="H7155" i="2"/>
  <c r="I7154" i="2"/>
  <c r="H7154" i="2"/>
  <c r="I7153" i="2"/>
  <c r="H7153" i="2"/>
  <c r="I7152" i="2"/>
  <c r="H7152" i="2"/>
  <c r="I7151" i="2"/>
  <c r="H7151" i="2"/>
  <c r="I7150" i="2"/>
  <c r="H7150" i="2"/>
  <c r="I7149" i="2"/>
  <c r="H7149" i="2"/>
  <c r="I7148" i="2"/>
  <c r="H7148" i="2"/>
  <c r="I7147" i="2"/>
  <c r="H7147" i="2"/>
  <c r="I7146" i="2"/>
  <c r="H7146" i="2"/>
  <c r="I7145" i="2"/>
  <c r="H7145" i="2"/>
  <c r="I7144" i="2"/>
  <c r="H7144" i="2"/>
  <c r="I7143" i="2"/>
  <c r="H7143" i="2"/>
  <c r="I7142" i="2"/>
  <c r="H7142" i="2"/>
  <c r="I7141" i="2"/>
  <c r="H7141" i="2"/>
  <c r="I7140" i="2"/>
  <c r="H7140" i="2"/>
  <c r="I7139" i="2"/>
  <c r="H7139" i="2"/>
  <c r="I7138" i="2"/>
  <c r="H7138" i="2"/>
  <c r="I7137" i="2"/>
  <c r="H7137" i="2"/>
  <c r="I7136" i="2"/>
  <c r="H7136" i="2"/>
  <c r="I7135" i="2"/>
  <c r="H7135" i="2"/>
  <c r="I7134" i="2"/>
  <c r="H7134" i="2"/>
  <c r="I7133" i="2"/>
  <c r="H7133" i="2"/>
  <c r="I7132" i="2"/>
  <c r="H7132" i="2"/>
  <c r="I7131" i="2"/>
  <c r="H7131" i="2"/>
  <c r="I7130" i="2"/>
  <c r="H7130" i="2"/>
  <c r="I7129" i="2"/>
  <c r="H7129" i="2"/>
  <c r="I7128" i="2"/>
  <c r="H7128" i="2"/>
  <c r="I7127" i="2"/>
  <c r="H7127" i="2"/>
  <c r="I7126" i="2"/>
  <c r="H7126" i="2"/>
  <c r="I7125" i="2"/>
  <c r="H7125" i="2"/>
  <c r="I7124" i="2"/>
  <c r="H7124" i="2"/>
  <c r="I7123" i="2"/>
  <c r="H7123" i="2"/>
  <c r="I7122" i="2"/>
  <c r="H7122" i="2"/>
  <c r="I7121" i="2"/>
  <c r="H7121" i="2"/>
  <c r="I7120" i="2"/>
  <c r="H7120" i="2"/>
  <c r="I7119" i="2"/>
  <c r="H7119" i="2"/>
  <c r="I7118" i="2"/>
  <c r="H7118" i="2"/>
  <c r="I7117" i="2"/>
  <c r="H7117" i="2"/>
  <c r="I7116" i="2"/>
  <c r="H7116" i="2"/>
  <c r="I7115" i="2"/>
  <c r="H7115" i="2"/>
  <c r="I7114" i="2"/>
  <c r="H7114" i="2"/>
  <c r="I7113" i="2"/>
  <c r="H7113" i="2"/>
  <c r="I7112" i="2"/>
  <c r="H7112" i="2"/>
  <c r="I7111" i="2"/>
  <c r="H7111" i="2"/>
  <c r="I7110" i="2"/>
  <c r="H7110" i="2"/>
  <c r="I7109" i="2"/>
  <c r="H7109" i="2"/>
  <c r="I7108" i="2"/>
  <c r="H7108" i="2"/>
  <c r="I7107" i="2"/>
  <c r="H7107" i="2"/>
  <c r="I7106" i="2"/>
  <c r="H7106" i="2"/>
  <c r="I7105" i="2"/>
  <c r="H7105" i="2"/>
  <c r="I7104" i="2"/>
  <c r="H7104" i="2"/>
  <c r="I7103" i="2"/>
  <c r="H7103" i="2"/>
  <c r="I7102" i="2"/>
  <c r="H7102" i="2"/>
  <c r="I7101" i="2"/>
  <c r="H7101" i="2"/>
  <c r="I7100" i="2"/>
  <c r="H7100" i="2"/>
  <c r="I7099" i="2"/>
  <c r="H7099" i="2"/>
  <c r="I7098" i="2"/>
  <c r="H7098" i="2"/>
  <c r="I7097" i="2"/>
  <c r="H7097" i="2"/>
  <c r="I7096" i="2"/>
  <c r="H7096" i="2"/>
  <c r="I7095" i="2"/>
  <c r="H7095" i="2"/>
  <c r="I7094" i="2"/>
  <c r="H7094" i="2"/>
  <c r="I7093" i="2"/>
  <c r="H7093" i="2"/>
  <c r="I7092" i="2"/>
  <c r="H7092" i="2"/>
  <c r="I7091" i="2"/>
  <c r="H7091" i="2"/>
  <c r="I7090" i="2"/>
  <c r="H7090" i="2"/>
  <c r="I7089" i="2"/>
  <c r="H7089" i="2"/>
  <c r="I7088" i="2"/>
  <c r="H7088" i="2"/>
  <c r="I7087" i="2"/>
  <c r="H7087" i="2"/>
  <c r="I7086" i="2"/>
  <c r="H7086" i="2"/>
  <c r="I7085" i="2"/>
  <c r="H7085" i="2"/>
  <c r="I7084" i="2"/>
  <c r="H7084" i="2"/>
  <c r="I7083" i="2"/>
  <c r="H7083" i="2"/>
  <c r="I7082" i="2"/>
  <c r="H7082" i="2"/>
  <c r="I7081" i="2"/>
  <c r="H7081" i="2"/>
  <c r="I7080" i="2"/>
  <c r="H7080" i="2"/>
  <c r="I7079" i="2"/>
  <c r="H7079" i="2"/>
  <c r="I7078" i="2"/>
  <c r="H7078" i="2"/>
  <c r="I7077" i="2"/>
  <c r="H7077" i="2"/>
  <c r="I7076" i="2"/>
  <c r="H7076" i="2"/>
  <c r="I7075" i="2"/>
  <c r="H7075" i="2"/>
  <c r="I7074" i="2"/>
  <c r="H7074" i="2"/>
  <c r="I7073" i="2"/>
  <c r="H7073" i="2"/>
  <c r="I7072" i="2"/>
  <c r="H7072" i="2"/>
  <c r="I7071" i="2"/>
  <c r="H7071" i="2"/>
  <c r="I7070" i="2"/>
  <c r="H7070" i="2"/>
  <c r="I7069" i="2"/>
  <c r="H7069" i="2"/>
  <c r="I7068" i="2"/>
  <c r="H7068" i="2"/>
  <c r="I7067" i="2"/>
  <c r="H7067" i="2"/>
  <c r="I7066" i="2"/>
  <c r="H7066" i="2"/>
  <c r="I7065" i="2"/>
  <c r="H7065" i="2"/>
  <c r="I7064" i="2"/>
  <c r="H7064" i="2"/>
  <c r="I7063" i="2"/>
  <c r="H7063" i="2"/>
  <c r="I7062" i="2"/>
  <c r="H7062" i="2"/>
  <c r="I7061" i="2"/>
  <c r="H7061" i="2"/>
  <c r="I7060" i="2"/>
  <c r="H7060" i="2"/>
  <c r="I7059" i="2"/>
  <c r="H7059" i="2"/>
  <c r="I7058" i="2"/>
  <c r="H7058" i="2"/>
  <c r="I7057" i="2"/>
  <c r="H7057" i="2"/>
  <c r="I7056" i="2"/>
  <c r="H7056" i="2"/>
  <c r="I7055" i="2"/>
  <c r="H7055" i="2"/>
  <c r="I7054" i="2"/>
  <c r="H7054" i="2"/>
  <c r="I7053" i="2"/>
  <c r="H7053" i="2"/>
  <c r="I7052" i="2"/>
  <c r="H7052" i="2"/>
  <c r="I7051" i="2"/>
  <c r="H7051" i="2"/>
  <c r="I7050" i="2"/>
  <c r="H7050" i="2"/>
  <c r="I7049" i="2"/>
  <c r="H7049" i="2"/>
  <c r="I7048" i="2"/>
  <c r="H7048" i="2"/>
  <c r="I7047" i="2"/>
  <c r="H7047" i="2"/>
  <c r="I7046" i="2"/>
  <c r="H7046" i="2"/>
  <c r="I7045" i="2"/>
  <c r="H7045" i="2"/>
  <c r="I7044" i="2"/>
  <c r="H7044" i="2"/>
  <c r="I7043" i="2"/>
  <c r="H7043" i="2"/>
  <c r="I7042" i="2"/>
  <c r="H7042" i="2"/>
  <c r="I7041" i="2"/>
  <c r="H7041" i="2"/>
  <c r="I7040" i="2"/>
  <c r="H7040" i="2"/>
  <c r="I7039" i="2"/>
  <c r="H7039" i="2"/>
  <c r="I7038" i="2"/>
  <c r="H7038" i="2"/>
  <c r="I7037" i="2"/>
  <c r="H7037" i="2"/>
  <c r="I7036" i="2"/>
  <c r="H7036" i="2"/>
  <c r="I7035" i="2"/>
  <c r="H7035" i="2"/>
  <c r="I7034" i="2"/>
  <c r="H7034" i="2"/>
  <c r="I7033" i="2"/>
  <c r="H7033" i="2"/>
  <c r="I7032" i="2"/>
  <c r="H7032" i="2"/>
  <c r="I7031" i="2"/>
  <c r="H7031" i="2"/>
  <c r="I7030" i="2"/>
  <c r="H7030" i="2"/>
  <c r="I7029" i="2"/>
  <c r="H7029" i="2"/>
  <c r="I7028" i="2"/>
  <c r="H7028" i="2"/>
  <c r="I7027" i="2"/>
  <c r="H7027" i="2"/>
  <c r="I7026" i="2"/>
  <c r="H7026" i="2"/>
  <c r="I7025" i="2"/>
  <c r="H7025" i="2"/>
  <c r="I7024" i="2"/>
  <c r="H7024" i="2"/>
  <c r="I7023" i="2"/>
  <c r="H7023" i="2"/>
  <c r="I7022" i="2"/>
  <c r="H7022" i="2"/>
  <c r="I7021" i="2"/>
  <c r="H7021" i="2"/>
  <c r="I7020" i="2"/>
  <c r="H7020" i="2"/>
  <c r="I7019" i="2"/>
  <c r="H7019" i="2"/>
  <c r="I7018" i="2"/>
  <c r="H7018" i="2"/>
  <c r="I7017" i="2"/>
  <c r="H7017" i="2"/>
  <c r="I7016" i="2"/>
  <c r="H7016" i="2"/>
  <c r="I7015" i="2"/>
  <c r="H7015" i="2"/>
  <c r="I7014" i="2"/>
  <c r="H7014" i="2"/>
  <c r="I7013" i="2"/>
  <c r="H7013" i="2"/>
  <c r="I7012" i="2"/>
  <c r="H7012" i="2"/>
  <c r="I7011" i="2"/>
  <c r="H7011" i="2"/>
  <c r="I7010" i="2"/>
  <c r="H7010" i="2"/>
  <c r="I7009" i="2"/>
  <c r="H7009" i="2"/>
  <c r="I7008" i="2"/>
  <c r="H7008" i="2"/>
  <c r="I7007" i="2"/>
  <c r="H7007" i="2"/>
  <c r="I7006" i="2"/>
  <c r="H7006" i="2"/>
  <c r="I7005" i="2"/>
  <c r="H7005" i="2"/>
  <c r="I7004" i="2"/>
  <c r="H7004" i="2"/>
  <c r="I7003" i="2"/>
  <c r="H7003" i="2"/>
  <c r="I7002" i="2"/>
  <c r="H7002" i="2"/>
  <c r="I7001" i="2"/>
  <c r="H7001" i="2"/>
  <c r="I7000" i="2"/>
  <c r="H7000" i="2"/>
  <c r="I6999" i="2"/>
  <c r="H6999" i="2"/>
  <c r="I6998" i="2"/>
  <c r="H6998" i="2"/>
  <c r="I6997" i="2"/>
  <c r="H6997" i="2"/>
  <c r="I6996" i="2"/>
  <c r="H6996" i="2"/>
  <c r="I6995" i="2"/>
  <c r="H6995" i="2"/>
  <c r="I6994" i="2"/>
  <c r="H6994" i="2"/>
  <c r="I6993" i="2"/>
  <c r="H6993" i="2"/>
  <c r="I6992" i="2"/>
  <c r="H6992" i="2"/>
  <c r="I6991" i="2"/>
  <c r="H6991" i="2"/>
  <c r="I6990" i="2"/>
  <c r="H6990" i="2"/>
  <c r="I6989" i="2"/>
  <c r="H6989" i="2"/>
  <c r="I6988" i="2"/>
  <c r="H6988" i="2"/>
  <c r="I6987" i="2"/>
  <c r="H6987" i="2"/>
  <c r="I6986" i="2"/>
  <c r="H6986" i="2"/>
  <c r="I6985" i="2"/>
  <c r="H6985" i="2"/>
  <c r="I6984" i="2"/>
  <c r="H6984" i="2"/>
  <c r="I6983" i="2"/>
  <c r="H6983" i="2"/>
  <c r="I6982" i="2"/>
  <c r="H6982" i="2"/>
  <c r="I6981" i="2"/>
  <c r="H6981" i="2"/>
  <c r="I6980" i="2"/>
  <c r="H6980" i="2"/>
  <c r="I6979" i="2"/>
  <c r="H6979" i="2"/>
  <c r="I6978" i="2"/>
  <c r="H6978" i="2"/>
  <c r="I6977" i="2"/>
  <c r="H6977" i="2"/>
  <c r="I6976" i="2"/>
  <c r="H6976" i="2"/>
  <c r="I6975" i="2"/>
  <c r="H6975" i="2"/>
  <c r="I6974" i="2"/>
  <c r="H6974" i="2"/>
  <c r="I6973" i="2"/>
  <c r="H6973" i="2"/>
  <c r="I6972" i="2"/>
  <c r="H6972" i="2"/>
  <c r="I6971" i="2"/>
  <c r="H6971" i="2"/>
  <c r="I6970" i="2"/>
  <c r="H6970" i="2"/>
  <c r="I6969" i="2"/>
  <c r="H6969" i="2"/>
  <c r="I6968" i="2"/>
  <c r="H6968" i="2"/>
  <c r="I6967" i="2"/>
  <c r="H6967" i="2"/>
  <c r="I6966" i="2"/>
  <c r="H6966" i="2"/>
  <c r="I6965" i="2"/>
  <c r="H6965" i="2"/>
  <c r="I6964" i="2"/>
  <c r="H6964" i="2"/>
  <c r="I6963" i="2"/>
  <c r="H6963" i="2"/>
  <c r="I6962" i="2"/>
  <c r="H6962" i="2"/>
  <c r="I6961" i="2"/>
  <c r="H6961" i="2"/>
  <c r="I6960" i="2"/>
  <c r="H6960" i="2"/>
  <c r="I6959" i="2"/>
  <c r="H6959" i="2"/>
  <c r="I6958" i="2"/>
  <c r="H6958" i="2"/>
  <c r="I6957" i="2"/>
  <c r="H6957" i="2"/>
  <c r="I6956" i="2"/>
  <c r="H6956" i="2"/>
  <c r="I6955" i="2"/>
  <c r="H6955" i="2"/>
  <c r="I6954" i="2"/>
  <c r="H6954" i="2"/>
  <c r="I6953" i="2"/>
  <c r="H6953" i="2"/>
  <c r="I6952" i="2"/>
  <c r="H6952" i="2"/>
  <c r="I6951" i="2"/>
  <c r="H6951" i="2"/>
  <c r="I6950" i="2"/>
  <c r="H6950" i="2"/>
  <c r="I6949" i="2"/>
  <c r="H6949" i="2"/>
  <c r="I6948" i="2"/>
  <c r="H6948" i="2"/>
  <c r="I6947" i="2"/>
  <c r="H6947" i="2"/>
  <c r="I6946" i="2"/>
  <c r="H6946" i="2"/>
  <c r="I6945" i="2"/>
  <c r="H6945" i="2"/>
  <c r="I6944" i="2"/>
  <c r="H6944" i="2"/>
  <c r="I6943" i="2"/>
  <c r="H6943" i="2"/>
  <c r="I6942" i="2"/>
  <c r="H6942" i="2"/>
  <c r="I6941" i="2"/>
  <c r="H6941" i="2"/>
  <c r="I6940" i="2"/>
  <c r="H6940" i="2"/>
  <c r="I6939" i="2"/>
  <c r="H6939" i="2"/>
  <c r="I6938" i="2"/>
  <c r="H6938" i="2"/>
  <c r="I6937" i="2"/>
  <c r="H6937" i="2"/>
  <c r="I6936" i="2"/>
  <c r="H6936" i="2"/>
  <c r="I6935" i="2"/>
  <c r="H6935" i="2"/>
  <c r="I6934" i="2"/>
  <c r="H6934" i="2"/>
  <c r="I6933" i="2"/>
  <c r="H6933" i="2"/>
  <c r="I6932" i="2"/>
  <c r="H6932" i="2"/>
  <c r="I6931" i="2"/>
  <c r="H6931" i="2"/>
  <c r="I6930" i="2"/>
  <c r="H6930" i="2"/>
  <c r="I6929" i="2"/>
  <c r="H6929" i="2"/>
  <c r="I6928" i="2"/>
  <c r="H6928" i="2"/>
  <c r="I6927" i="2"/>
  <c r="H6927" i="2"/>
  <c r="I6926" i="2"/>
  <c r="H6926" i="2"/>
  <c r="I6925" i="2"/>
  <c r="H6925" i="2"/>
  <c r="I6924" i="2"/>
  <c r="H6924" i="2"/>
  <c r="I6923" i="2"/>
  <c r="H6923" i="2"/>
  <c r="I6922" i="2"/>
  <c r="H6922" i="2"/>
  <c r="I6921" i="2"/>
  <c r="H6921" i="2"/>
  <c r="I6920" i="2"/>
  <c r="H6920" i="2"/>
  <c r="I6919" i="2"/>
  <c r="H6919" i="2"/>
  <c r="I6918" i="2"/>
  <c r="H6918" i="2"/>
  <c r="I6917" i="2"/>
  <c r="H6917" i="2"/>
  <c r="I6916" i="2"/>
  <c r="H6916" i="2"/>
  <c r="I6915" i="2"/>
  <c r="H6915" i="2"/>
  <c r="I6914" i="2"/>
  <c r="H6914" i="2"/>
  <c r="I6913" i="2"/>
  <c r="H6913" i="2"/>
  <c r="I6912" i="2"/>
  <c r="H6912" i="2"/>
  <c r="I6911" i="2"/>
  <c r="H6911" i="2"/>
  <c r="I6910" i="2"/>
  <c r="H6910" i="2"/>
  <c r="I6909" i="2"/>
  <c r="H6909" i="2"/>
  <c r="I6908" i="2"/>
  <c r="H6908" i="2"/>
  <c r="I6907" i="2"/>
  <c r="H6907" i="2"/>
  <c r="I6906" i="2"/>
  <c r="H6906" i="2"/>
  <c r="I6905" i="2"/>
  <c r="H6905" i="2"/>
  <c r="I6904" i="2"/>
  <c r="H6904" i="2"/>
  <c r="I6903" i="2"/>
  <c r="H6903" i="2"/>
  <c r="I6902" i="2"/>
  <c r="H6902" i="2"/>
  <c r="I6901" i="2"/>
  <c r="H6901" i="2"/>
  <c r="I6900" i="2"/>
  <c r="H6900" i="2"/>
  <c r="I6899" i="2"/>
  <c r="H6899" i="2"/>
  <c r="I6898" i="2"/>
  <c r="H6898" i="2"/>
  <c r="I6897" i="2"/>
  <c r="H6897" i="2"/>
  <c r="I6896" i="2"/>
  <c r="H6896" i="2"/>
  <c r="I6895" i="2"/>
  <c r="H6895" i="2"/>
  <c r="I6894" i="2"/>
  <c r="H6894" i="2"/>
  <c r="I6893" i="2"/>
  <c r="H6893" i="2"/>
  <c r="I6892" i="2"/>
  <c r="H6892" i="2"/>
  <c r="I6891" i="2"/>
  <c r="H6891" i="2"/>
  <c r="I6890" i="2"/>
  <c r="H6890" i="2"/>
  <c r="I6889" i="2"/>
  <c r="H6889" i="2"/>
  <c r="I6888" i="2"/>
  <c r="H6888" i="2"/>
  <c r="I6887" i="2"/>
  <c r="H6887" i="2"/>
  <c r="I6886" i="2"/>
  <c r="H6886" i="2"/>
  <c r="I6885" i="2"/>
  <c r="H6885" i="2"/>
  <c r="I6884" i="2"/>
  <c r="H6884" i="2"/>
  <c r="I6883" i="2"/>
  <c r="H6883" i="2"/>
  <c r="I6882" i="2"/>
  <c r="H6882" i="2"/>
  <c r="I6881" i="2"/>
  <c r="H6881" i="2"/>
  <c r="I6880" i="2"/>
  <c r="H6880" i="2"/>
  <c r="I6879" i="2"/>
  <c r="H6879" i="2"/>
  <c r="I6878" i="2"/>
  <c r="H6878" i="2"/>
  <c r="I6877" i="2"/>
  <c r="H6877" i="2"/>
  <c r="I6876" i="2"/>
  <c r="H6876" i="2"/>
  <c r="I6875" i="2"/>
  <c r="H6875" i="2"/>
  <c r="I6874" i="2"/>
  <c r="H6874" i="2"/>
  <c r="I6873" i="2"/>
  <c r="H6873" i="2"/>
  <c r="I6872" i="2"/>
  <c r="H6872" i="2"/>
  <c r="I6871" i="2"/>
  <c r="H6871" i="2"/>
  <c r="I6870" i="2"/>
  <c r="H6870" i="2"/>
  <c r="I6869" i="2"/>
  <c r="H6869" i="2"/>
  <c r="I6868" i="2"/>
  <c r="H6868" i="2"/>
  <c r="I6867" i="2"/>
  <c r="H6867" i="2"/>
  <c r="I6866" i="2"/>
  <c r="H6866" i="2"/>
  <c r="I6865" i="2"/>
  <c r="H6865" i="2"/>
  <c r="I6864" i="2"/>
  <c r="H6864" i="2"/>
  <c r="I6863" i="2"/>
  <c r="H6863" i="2"/>
  <c r="I6862" i="2"/>
  <c r="H6862" i="2"/>
  <c r="I6861" i="2"/>
  <c r="H6861" i="2"/>
  <c r="I6860" i="2"/>
  <c r="H6860" i="2"/>
  <c r="I6859" i="2"/>
  <c r="H6859" i="2"/>
  <c r="I6858" i="2"/>
  <c r="H6858" i="2"/>
  <c r="I6857" i="2"/>
  <c r="H6857" i="2"/>
  <c r="I6856" i="2"/>
  <c r="H6856" i="2"/>
  <c r="I6855" i="2"/>
  <c r="H6855" i="2"/>
  <c r="I6854" i="2"/>
  <c r="H6854" i="2"/>
  <c r="I6853" i="2"/>
  <c r="H6853" i="2"/>
  <c r="I6852" i="2"/>
  <c r="H6852" i="2"/>
  <c r="I6851" i="2"/>
  <c r="H6851" i="2"/>
  <c r="I6850" i="2"/>
  <c r="H6850" i="2"/>
  <c r="I6849" i="2"/>
  <c r="H6849" i="2"/>
  <c r="I6848" i="2"/>
  <c r="H6848" i="2"/>
  <c r="I6847" i="2"/>
  <c r="H6847" i="2"/>
  <c r="I6846" i="2"/>
  <c r="H6846" i="2"/>
  <c r="I6845" i="2"/>
  <c r="H6845" i="2"/>
  <c r="I6844" i="2"/>
  <c r="H6844" i="2"/>
  <c r="I6843" i="2"/>
  <c r="H6843" i="2"/>
  <c r="I6842" i="2"/>
  <c r="H6842" i="2"/>
  <c r="I6841" i="2"/>
  <c r="H6841" i="2"/>
  <c r="I6840" i="2"/>
  <c r="H6840" i="2"/>
  <c r="I6839" i="2"/>
  <c r="H6839" i="2"/>
  <c r="I6838" i="2"/>
  <c r="H6838" i="2"/>
  <c r="I6837" i="2"/>
  <c r="H6837" i="2"/>
  <c r="I6836" i="2"/>
  <c r="H6836" i="2"/>
  <c r="I6835" i="2"/>
  <c r="H6835" i="2"/>
  <c r="I6834" i="2"/>
  <c r="H6834" i="2"/>
  <c r="I6833" i="2"/>
  <c r="H6833" i="2"/>
  <c r="I6832" i="2"/>
  <c r="H6832" i="2"/>
  <c r="I6831" i="2"/>
  <c r="H6831" i="2"/>
  <c r="I6830" i="2"/>
  <c r="H6830" i="2"/>
  <c r="I6829" i="2"/>
  <c r="H6829" i="2"/>
  <c r="I6828" i="2"/>
  <c r="H6828" i="2"/>
  <c r="I6827" i="2"/>
  <c r="H6827" i="2"/>
  <c r="I6826" i="2"/>
  <c r="H6826" i="2"/>
  <c r="I6825" i="2"/>
  <c r="H6825" i="2"/>
  <c r="I6824" i="2"/>
  <c r="H6824" i="2"/>
  <c r="I6823" i="2"/>
  <c r="H6823" i="2"/>
  <c r="I6822" i="2"/>
  <c r="H6822" i="2"/>
  <c r="I6821" i="2"/>
  <c r="H6821" i="2"/>
  <c r="I6820" i="2"/>
  <c r="H6820" i="2"/>
  <c r="I6819" i="2"/>
  <c r="H6819" i="2"/>
  <c r="I6818" i="2"/>
  <c r="H6818" i="2"/>
  <c r="I6817" i="2"/>
  <c r="H6817" i="2"/>
  <c r="I6816" i="2"/>
  <c r="H6816" i="2"/>
  <c r="I6815" i="2"/>
  <c r="H6815" i="2"/>
  <c r="I6814" i="2"/>
  <c r="H6814" i="2"/>
  <c r="I6813" i="2"/>
  <c r="H6813" i="2"/>
  <c r="I6812" i="2"/>
  <c r="H6812" i="2"/>
  <c r="I6811" i="2"/>
  <c r="H6811" i="2"/>
  <c r="I6810" i="2"/>
  <c r="H6810" i="2"/>
  <c r="I6809" i="2"/>
  <c r="H6809" i="2"/>
  <c r="I6808" i="2"/>
  <c r="H6808" i="2"/>
  <c r="I6807" i="2"/>
  <c r="H6807" i="2"/>
  <c r="I6806" i="2"/>
  <c r="H6806" i="2"/>
  <c r="I6805" i="2"/>
  <c r="H6805" i="2"/>
  <c r="I6804" i="2"/>
  <c r="H6804" i="2"/>
  <c r="I6803" i="2"/>
  <c r="H6803" i="2"/>
  <c r="I6802" i="2"/>
  <c r="H6802" i="2"/>
  <c r="I6801" i="2"/>
  <c r="H6801" i="2"/>
  <c r="I6800" i="2"/>
  <c r="H6800" i="2"/>
  <c r="I6799" i="2"/>
  <c r="H6799" i="2"/>
  <c r="I6798" i="2"/>
  <c r="H6798" i="2"/>
  <c r="I6797" i="2"/>
  <c r="H6797" i="2"/>
  <c r="I6796" i="2"/>
  <c r="H6796" i="2"/>
  <c r="I6795" i="2"/>
  <c r="H6795" i="2"/>
  <c r="I6794" i="2"/>
  <c r="H6794" i="2"/>
  <c r="I6793" i="2"/>
  <c r="H6793" i="2"/>
  <c r="I6792" i="2"/>
  <c r="H6792" i="2"/>
  <c r="I6791" i="2"/>
  <c r="H6791" i="2"/>
  <c r="I6790" i="2"/>
  <c r="H6790" i="2"/>
  <c r="I6789" i="2"/>
  <c r="H6789" i="2"/>
  <c r="I6788" i="2"/>
  <c r="H6788" i="2"/>
  <c r="I6787" i="2"/>
  <c r="H6787" i="2"/>
  <c r="I6786" i="2"/>
  <c r="H6786" i="2"/>
  <c r="I6785" i="2"/>
  <c r="H6785" i="2"/>
  <c r="I6784" i="2"/>
  <c r="H6784" i="2"/>
  <c r="I6783" i="2"/>
  <c r="H6783" i="2"/>
  <c r="I6782" i="2"/>
  <c r="H6782" i="2"/>
  <c r="I6781" i="2"/>
  <c r="H6781" i="2"/>
  <c r="I6780" i="2"/>
  <c r="H6780" i="2"/>
  <c r="I6779" i="2"/>
  <c r="H6779" i="2"/>
  <c r="I6778" i="2"/>
  <c r="H6778" i="2"/>
  <c r="I6777" i="2"/>
  <c r="H6777" i="2"/>
  <c r="I6776" i="2"/>
  <c r="H6776" i="2"/>
  <c r="I6775" i="2"/>
  <c r="H6775" i="2"/>
  <c r="I6774" i="2"/>
  <c r="H6774" i="2"/>
  <c r="I6773" i="2"/>
  <c r="H6773" i="2"/>
  <c r="I6772" i="2"/>
  <c r="H6772" i="2"/>
  <c r="I6771" i="2"/>
  <c r="H6771" i="2"/>
  <c r="I6770" i="2"/>
  <c r="H6770" i="2"/>
  <c r="I6769" i="2"/>
  <c r="H6769" i="2"/>
  <c r="I6768" i="2"/>
  <c r="H6768" i="2"/>
  <c r="I6767" i="2"/>
  <c r="H6767" i="2"/>
  <c r="I6766" i="2"/>
  <c r="H6766" i="2"/>
  <c r="I6765" i="2"/>
  <c r="H6765" i="2"/>
  <c r="I6764" i="2"/>
  <c r="H6764" i="2"/>
  <c r="I6763" i="2"/>
  <c r="H6763" i="2"/>
  <c r="I6762" i="2"/>
  <c r="H6762" i="2"/>
  <c r="I6761" i="2"/>
  <c r="H6761" i="2"/>
  <c r="I6760" i="2"/>
  <c r="H6760" i="2"/>
  <c r="I6759" i="2"/>
  <c r="H6759" i="2"/>
  <c r="I6758" i="2"/>
  <c r="H6758" i="2"/>
  <c r="I6757" i="2"/>
  <c r="H6757" i="2"/>
  <c r="I6756" i="2"/>
  <c r="H6756" i="2"/>
  <c r="I6755" i="2"/>
  <c r="H6755" i="2"/>
  <c r="I6754" i="2"/>
  <c r="H6754" i="2"/>
  <c r="I6753" i="2"/>
  <c r="H6753" i="2"/>
  <c r="I6752" i="2"/>
  <c r="H6752" i="2"/>
  <c r="I6751" i="2"/>
  <c r="H6751" i="2"/>
  <c r="I6750" i="2"/>
  <c r="H6750" i="2"/>
  <c r="I6749" i="2"/>
  <c r="H6749" i="2"/>
  <c r="I6748" i="2"/>
  <c r="H6748" i="2"/>
  <c r="I6747" i="2"/>
  <c r="H6747" i="2"/>
  <c r="I6746" i="2"/>
  <c r="H6746" i="2"/>
  <c r="I6745" i="2"/>
  <c r="H6745" i="2"/>
  <c r="I6744" i="2"/>
  <c r="H6744" i="2"/>
  <c r="I6743" i="2"/>
  <c r="H6743" i="2"/>
  <c r="I6742" i="2"/>
  <c r="H6742" i="2"/>
  <c r="I6741" i="2"/>
  <c r="H6741" i="2"/>
  <c r="I6740" i="2"/>
  <c r="H6740" i="2"/>
  <c r="I6739" i="2"/>
  <c r="H6739" i="2"/>
  <c r="I6738" i="2"/>
  <c r="H6738" i="2"/>
  <c r="I6737" i="2"/>
  <c r="H6737" i="2"/>
  <c r="I6736" i="2"/>
  <c r="H6736" i="2"/>
  <c r="I6735" i="2"/>
  <c r="H6735" i="2"/>
  <c r="I6734" i="2"/>
  <c r="H6734" i="2"/>
  <c r="I6733" i="2"/>
  <c r="H6733" i="2"/>
  <c r="I6732" i="2"/>
  <c r="H6732" i="2"/>
  <c r="I6731" i="2"/>
  <c r="H6731" i="2"/>
  <c r="I6730" i="2"/>
  <c r="H6730" i="2"/>
  <c r="I6729" i="2"/>
  <c r="H6729" i="2"/>
  <c r="I6728" i="2"/>
  <c r="H6728" i="2"/>
  <c r="I6727" i="2"/>
  <c r="H6727" i="2"/>
  <c r="I6726" i="2"/>
  <c r="H6726" i="2"/>
  <c r="I6725" i="2"/>
  <c r="H6725" i="2"/>
  <c r="I6724" i="2"/>
  <c r="H6724" i="2"/>
  <c r="I6723" i="2"/>
  <c r="H6723" i="2"/>
  <c r="I6722" i="2"/>
  <c r="H6722" i="2"/>
  <c r="I6721" i="2"/>
  <c r="H6721" i="2"/>
  <c r="I6720" i="2"/>
  <c r="H6720" i="2"/>
  <c r="I6719" i="2"/>
  <c r="H6719" i="2"/>
  <c r="I6718" i="2"/>
  <c r="H6718" i="2"/>
  <c r="I6717" i="2"/>
  <c r="H6717" i="2"/>
  <c r="I6716" i="2"/>
  <c r="H6716" i="2"/>
  <c r="I6715" i="2"/>
  <c r="H6715" i="2"/>
  <c r="I6714" i="2"/>
  <c r="H6714" i="2"/>
  <c r="I6713" i="2"/>
  <c r="H6713" i="2"/>
  <c r="I6712" i="2"/>
  <c r="H6712" i="2"/>
  <c r="I6711" i="2"/>
  <c r="H6711" i="2"/>
  <c r="I6710" i="2"/>
  <c r="H6710" i="2"/>
  <c r="I6709" i="2"/>
  <c r="H6709" i="2"/>
  <c r="I6708" i="2"/>
  <c r="H6708" i="2"/>
  <c r="I6707" i="2"/>
  <c r="H6707" i="2"/>
  <c r="I6706" i="2"/>
  <c r="H6706" i="2"/>
  <c r="I6705" i="2"/>
  <c r="H6705" i="2"/>
  <c r="I6704" i="2"/>
  <c r="H6704" i="2"/>
  <c r="I6703" i="2"/>
  <c r="H6703" i="2"/>
  <c r="I6702" i="2"/>
  <c r="H6702" i="2"/>
  <c r="I6701" i="2"/>
  <c r="H6701" i="2"/>
  <c r="I6700" i="2"/>
  <c r="H6700" i="2"/>
  <c r="I6699" i="2"/>
  <c r="H6699" i="2"/>
  <c r="I6698" i="2"/>
  <c r="H6698" i="2"/>
  <c r="I6697" i="2"/>
  <c r="H6697" i="2"/>
  <c r="I6696" i="2"/>
  <c r="H6696" i="2"/>
  <c r="I6695" i="2"/>
  <c r="H6695" i="2"/>
  <c r="I6694" i="2"/>
  <c r="H6694" i="2"/>
  <c r="I6693" i="2"/>
  <c r="H6693" i="2"/>
  <c r="I6692" i="2"/>
  <c r="H6692" i="2"/>
  <c r="I6691" i="2"/>
  <c r="H6691" i="2"/>
  <c r="I6690" i="2"/>
  <c r="H6690" i="2"/>
  <c r="I6689" i="2"/>
  <c r="H6689" i="2"/>
  <c r="I6688" i="2"/>
  <c r="H6688" i="2"/>
  <c r="I6687" i="2"/>
  <c r="H6687" i="2"/>
  <c r="I6686" i="2"/>
  <c r="H6686" i="2"/>
  <c r="I6685" i="2"/>
  <c r="H6685" i="2"/>
  <c r="I6684" i="2"/>
  <c r="H6684" i="2"/>
  <c r="I6683" i="2"/>
  <c r="H6683" i="2"/>
  <c r="I6682" i="2"/>
  <c r="H6682" i="2"/>
  <c r="I6681" i="2"/>
  <c r="H6681" i="2"/>
  <c r="I6680" i="2"/>
  <c r="H6680" i="2"/>
  <c r="I6679" i="2"/>
  <c r="H6679" i="2"/>
  <c r="I6678" i="2"/>
  <c r="H6678" i="2"/>
  <c r="I6677" i="2"/>
  <c r="H6677" i="2"/>
  <c r="I6676" i="2"/>
  <c r="H6676" i="2"/>
  <c r="I6675" i="2"/>
  <c r="H6675" i="2"/>
  <c r="I6674" i="2"/>
  <c r="H6674" i="2"/>
  <c r="I6673" i="2"/>
  <c r="H6673" i="2"/>
  <c r="I6672" i="2"/>
  <c r="H6672" i="2"/>
  <c r="I6671" i="2"/>
  <c r="H6671" i="2"/>
  <c r="I6670" i="2"/>
  <c r="H6670" i="2"/>
  <c r="I6669" i="2"/>
  <c r="H6669" i="2"/>
  <c r="I6668" i="2"/>
  <c r="H6668" i="2"/>
  <c r="I6667" i="2"/>
  <c r="H6667" i="2"/>
  <c r="I6666" i="2"/>
  <c r="H6666" i="2"/>
  <c r="I6665" i="2"/>
  <c r="H6665" i="2"/>
  <c r="I6664" i="2"/>
  <c r="H6664" i="2"/>
  <c r="I6663" i="2"/>
  <c r="H6663" i="2"/>
  <c r="I6662" i="2"/>
  <c r="H6662" i="2"/>
  <c r="I6661" i="2"/>
  <c r="H6661" i="2"/>
  <c r="I6660" i="2"/>
  <c r="H6660" i="2"/>
  <c r="I6659" i="2"/>
  <c r="H6659" i="2"/>
  <c r="I6658" i="2"/>
  <c r="H6658" i="2"/>
  <c r="I6657" i="2"/>
  <c r="H6657" i="2"/>
  <c r="I6656" i="2"/>
  <c r="H6656" i="2"/>
  <c r="I6655" i="2"/>
  <c r="H6655" i="2"/>
  <c r="I6654" i="2"/>
  <c r="H6654" i="2"/>
  <c r="I6653" i="2"/>
  <c r="H6653" i="2"/>
  <c r="I6652" i="2"/>
  <c r="H6652" i="2"/>
  <c r="I6651" i="2"/>
  <c r="H6651" i="2"/>
  <c r="I6650" i="2"/>
  <c r="H6650" i="2"/>
  <c r="I6649" i="2"/>
  <c r="H6649" i="2"/>
  <c r="I6648" i="2"/>
  <c r="H6648" i="2"/>
  <c r="I6647" i="2"/>
  <c r="H6647" i="2"/>
  <c r="I6646" i="2"/>
  <c r="H6646" i="2"/>
  <c r="I6645" i="2"/>
  <c r="H6645" i="2"/>
  <c r="I6644" i="2"/>
  <c r="H6644" i="2"/>
  <c r="I6643" i="2"/>
  <c r="H6643" i="2"/>
  <c r="I6642" i="2"/>
  <c r="H6642" i="2"/>
  <c r="I6641" i="2"/>
  <c r="H6641" i="2"/>
  <c r="I6640" i="2"/>
  <c r="H6640" i="2"/>
  <c r="I6639" i="2"/>
  <c r="H6639" i="2"/>
  <c r="I6638" i="2"/>
  <c r="H6638" i="2"/>
  <c r="I6637" i="2"/>
  <c r="H6637" i="2"/>
  <c r="I6636" i="2"/>
  <c r="H6636" i="2"/>
  <c r="I6635" i="2"/>
  <c r="H6635" i="2"/>
  <c r="I6634" i="2"/>
  <c r="H6634" i="2"/>
  <c r="I6633" i="2"/>
  <c r="H6633" i="2"/>
  <c r="I6632" i="2"/>
  <c r="H6632" i="2"/>
  <c r="I6631" i="2"/>
  <c r="H6631" i="2"/>
  <c r="I6630" i="2"/>
  <c r="H6630" i="2"/>
  <c r="I6629" i="2"/>
  <c r="H6629" i="2"/>
  <c r="I6628" i="2"/>
  <c r="H6628" i="2"/>
  <c r="I6627" i="2"/>
  <c r="H6627" i="2"/>
  <c r="I6626" i="2"/>
  <c r="H6626" i="2"/>
  <c r="I6625" i="2"/>
  <c r="H6625" i="2"/>
  <c r="I6624" i="2"/>
  <c r="H6624" i="2"/>
  <c r="I6623" i="2"/>
  <c r="H6623" i="2"/>
  <c r="I6622" i="2"/>
  <c r="H6622" i="2"/>
  <c r="I6621" i="2"/>
  <c r="H6621" i="2"/>
  <c r="I6620" i="2"/>
  <c r="H6620" i="2"/>
  <c r="I6619" i="2"/>
  <c r="H6619" i="2"/>
  <c r="I6618" i="2"/>
  <c r="H6618" i="2"/>
  <c r="I6617" i="2"/>
  <c r="H6617" i="2"/>
  <c r="I6616" i="2"/>
  <c r="H6616" i="2"/>
  <c r="I6615" i="2"/>
  <c r="H6615" i="2"/>
  <c r="I6614" i="2"/>
  <c r="H6614" i="2"/>
  <c r="I6613" i="2"/>
  <c r="H6613" i="2"/>
  <c r="I6612" i="2"/>
  <c r="H6612" i="2"/>
  <c r="I6611" i="2"/>
  <c r="H6611" i="2"/>
  <c r="I6610" i="2"/>
  <c r="H6610" i="2"/>
  <c r="I6609" i="2"/>
  <c r="H6609" i="2"/>
  <c r="I6608" i="2"/>
  <c r="H6608" i="2"/>
  <c r="I6607" i="2"/>
  <c r="H6607" i="2"/>
  <c r="I6606" i="2"/>
  <c r="H6606" i="2"/>
  <c r="I6605" i="2"/>
  <c r="H6605" i="2"/>
  <c r="I6604" i="2"/>
  <c r="H6604" i="2"/>
  <c r="I6603" i="2"/>
  <c r="H6603" i="2"/>
  <c r="I6602" i="2"/>
  <c r="H6602" i="2"/>
  <c r="I6601" i="2"/>
  <c r="H6601" i="2"/>
  <c r="I6600" i="2"/>
  <c r="H6600" i="2"/>
  <c r="I6599" i="2"/>
  <c r="H6599" i="2"/>
  <c r="I6598" i="2"/>
  <c r="H6598" i="2"/>
  <c r="I6597" i="2"/>
  <c r="H6597" i="2"/>
  <c r="I6596" i="2"/>
  <c r="H6596" i="2"/>
  <c r="I6595" i="2"/>
  <c r="H6595" i="2"/>
  <c r="I6594" i="2"/>
  <c r="H6594" i="2"/>
  <c r="I6593" i="2"/>
  <c r="H6593" i="2"/>
  <c r="I6592" i="2"/>
  <c r="H6592" i="2"/>
  <c r="I6591" i="2"/>
  <c r="H6591" i="2"/>
  <c r="I6590" i="2"/>
  <c r="H6590" i="2"/>
  <c r="I6589" i="2"/>
  <c r="H6589" i="2"/>
  <c r="I6588" i="2"/>
  <c r="H6588" i="2"/>
  <c r="I6587" i="2"/>
  <c r="H6587" i="2"/>
  <c r="I6586" i="2"/>
  <c r="H6586" i="2"/>
  <c r="I6585" i="2"/>
  <c r="H6585" i="2"/>
  <c r="I6584" i="2"/>
  <c r="H6584" i="2"/>
  <c r="I6583" i="2"/>
  <c r="H6583" i="2"/>
  <c r="I6582" i="2"/>
  <c r="H6582" i="2"/>
  <c r="I6581" i="2"/>
  <c r="H6581" i="2"/>
  <c r="I6580" i="2"/>
  <c r="H6580" i="2"/>
  <c r="I6579" i="2"/>
  <c r="H6579" i="2"/>
  <c r="I6578" i="2"/>
  <c r="H6578" i="2"/>
  <c r="I6577" i="2"/>
  <c r="H6577" i="2"/>
  <c r="I6576" i="2"/>
  <c r="H6576" i="2"/>
  <c r="I6575" i="2"/>
  <c r="H6575" i="2"/>
  <c r="I6574" i="2"/>
  <c r="H6574" i="2"/>
  <c r="I6573" i="2"/>
  <c r="H6573" i="2"/>
  <c r="I6572" i="2"/>
  <c r="H6572" i="2"/>
  <c r="I6571" i="2"/>
  <c r="H6571" i="2"/>
  <c r="I6570" i="2"/>
  <c r="H6570" i="2"/>
  <c r="I6569" i="2"/>
  <c r="H6569" i="2"/>
  <c r="I6568" i="2"/>
  <c r="H6568" i="2"/>
  <c r="I6567" i="2"/>
  <c r="H6567" i="2"/>
  <c r="I6566" i="2"/>
  <c r="H6566" i="2"/>
  <c r="I6565" i="2"/>
  <c r="H6565" i="2"/>
  <c r="I6564" i="2"/>
  <c r="H6564" i="2"/>
  <c r="I6563" i="2"/>
  <c r="H6563" i="2"/>
  <c r="I6562" i="2"/>
  <c r="H6562" i="2"/>
  <c r="I6561" i="2"/>
  <c r="H6561" i="2"/>
  <c r="I6560" i="2"/>
  <c r="H6560" i="2"/>
  <c r="I6559" i="2"/>
  <c r="H6559" i="2"/>
  <c r="I6558" i="2"/>
  <c r="H6558" i="2"/>
  <c r="I6557" i="2"/>
  <c r="H6557" i="2"/>
  <c r="I6556" i="2"/>
  <c r="H6556" i="2"/>
  <c r="I6555" i="2"/>
  <c r="H6555" i="2"/>
  <c r="I6554" i="2"/>
  <c r="H6554" i="2"/>
  <c r="I6553" i="2"/>
  <c r="H6553" i="2"/>
  <c r="I6552" i="2"/>
  <c r="H6552" i="2"/>
  <c r="I6551" i="2"/>
  <c r="H6551" i="2"/>
  <c r="I6550" i="2"/>
  <c r="H6550" i="2"/>
  <c r="I6549" i="2"/>
  <c r="H6549" i="2"/>
  <c r="I6548" i="2"/>
  <c r="H6548" i="2"/>
  <c r="I6547" i="2"/>
  <c r="H6547" i="2"/>
  <c r="I6546" i="2"/>
  <c r="H6546" i="2"/>
  <c r="I6545" i="2"/>
  <c r="H6545" i="2"/>
  <c r="I6544" i="2"/>
  <c r="H6544" i="2"/>
  <c r="I6543" i="2"/>
  <c r="H6543" i="2"/>
  <c r="I6542" i="2"/>
  <c r="H6542" i="2"/>
  <c r="I6541" i="2"/>
  <c r="H6541" i="2"/>
  <c r="I6540" i="2"/>
  <c r="H6540" i="2"/>
  <c r="I6539" i="2"/>
  <c r="H6539" i="2"/>
  <c r="I6538" i="2"/>
  <c r="H6538" i="2"/>
  <c r="I6537" i="2"/>
  <c r="H6537" i="2"/>
  <c r="I6536" i="2"/>
  <c r="H6536" i="2"/>
  <c r="I6535" i="2"/>
  <c r="H6535" i="2"/>
  <c r="I6534" i="2"/>
  <c r="H6534" i="2"/>
  <c r="I6533" i="2"/>
  <c r="H6533" i="2"/>
  <c r="I6532" i="2"/>
  <c r="H6532" i="2"/>
  <c r="I6531" i="2"/>
  <c r="H6531" i="2"/>
  <c r="I6530" i="2"/>
  <c r="H6530" i="2"/>
  <c r="I6529" i="2"/>
  <c r="H6529" i="2"/>
  <c r="I6528" i="2"/>
  <c r="H6528" i="2"/>
  <c r="I6527" i="2"/>
  <c r="H6527" i="2"/>
  <c r="I6526" i="2"/>
  <c r="H6526" i="2"/>
  <c r="I6525" i="2"/>
  <c r="H6525" i="2"/>
  <c r="I6524" i="2"/>
  <c r="H6524" i="2"/>
  <c r="I6523" i="2"/>
  <c r="H6523" i="2"/>
  <c r="I6522" i="2"/>
  <c r="H6522" i="2"/>
  <c r="I6521" i="2"/>
  <c r="H6521" i="2"/>
  <c r="I6520" i="2"/>
  <c r="H6520" i="2"/>
  <c r="I6519" i="2"/>
  <c r="H6519" i="2"/>
  <c r="I6518" i="2"/>
  <c r="H6518" i="2"/>
  <c r="I6517" i="2"/>
  <c r="H6517" i="2"/>
  <c r="I6516" i="2"/>
  <c r="H6516" i="2"/>
  <c r="I6515" i="2"/>
  <c r="H6515" i="2"/>
  <c r="I6514" i="2"/>
  <c r="H6514" i="2"/>
  <c r="I6513" i="2"/>
  <c r="H6513" i="2"/>
  <c r="I6512" i="2"/>
  <c r="H6512" i="2"/>
  <c r="I6511" i="2"/>
  <c r="H6511" i="2"/>
  <c r="I6510" i="2"/>
  <c r="H6510" i="2"/>
  <c r="I6509" i="2"/>
  <c r="H6509" i="2"/>
  <c r="I6508" i="2"/>
  <c r="H6508" i="2"/>
  <c r="I6507" i="2"/>
  <c r="H6507" i="2"/>
  <c r="I6506" i="2"/>
  <c r="H6506" i="2"/>
  <c r="I6505" i="2"/>
  <c r="H6505" i="2"/>
  <c r="I6504" i="2"/>
  <c r="H6504" i="2"/>
  <c r="I6503" i="2"/>
  <c r="H6503" i="2"/>
  <c r="I6502" i="2"/>
  <c r="H6502" i="2"/>
  <c r="I6501" i="2"/>
  <c r="H6501" i="2"/>
  <c r="I6500" i="2"/>
  <c r="H6500" i="2"/>
  <c r="I6499" i="2"/>
  <c r="H6499" i="2"/>
  <c r="I6498" i="2"/>
  <c r="H6498" i="2"/>
  <c r="I6497" i="2"/>
  <c r="H6497" i="2"/>
  <c r="I6496" i="2"/>
  <c r="H6496" i="2"/>
  <c r="I6495" i="2"/>
  <c r="H6495" i="2"/>
  <c r="I6494" i="2"/>
  <c r="H6494" i="2"/>
  <c r="I6493" i="2"/>
  <c r="H6493" i="2"/>
  <c r="I6492" i="2"/>
  <c r="H6492" i="2"/>
  <c r="I6491" i="2"/>
  <c r="H6491" i="2"/>
  <c r="I6490" i="2"/>
  <c r="H6490" i="2"/>
  <c r="I6489" i="2"/>
  <c r="H6489" i="2"/>
  <c r="I6488" i="2"/>
  <c r="H6488" i="2"/>
  <c r="I6487" i="2"/>
  <c r="H6487" i="2"/>
  <c r="I6486" i="2"/>
  <c r="H6486" i="2"/>
  <c r="I6485" i="2"/>
  <c r="H6485" i="2"/>
  <c r="I6484" i="2"/>
  <c r="H6484" i="2"/>
  <c r="I6483" i="2"/>
  <c r="H6483" i="2"/>
  <c r="I6482" i="2"/>
  <c r="H6482" i="2"/>
  <c r="I6481" i="2"/>
  <c r="H6481" i="2"/>
  <c r="I6480" i="2"/>
  <c r="H6480" i="2"/>
  <c r="I6479" i="2"/>
  <c r="H6479" i="2"/>
  <c r="I6478" i="2"/>
  <c r="H6478" i="2"/>
  <c r="I6477" i="2"/>
  <c r="H6477" i="2"/>
  <c r="I6476" i="2"/>
  <c r="H6476" i="2"/>
  <c r="I6475" i="2"/>
  <c r="H6475" i="2"/>
  <c r="I6474" i="2"/>
  <c r="H6474" i="2"/>
  <c r="I6473" i="2"/>
  <c r="H6473" i="2"/>
  <c r="I6472" i="2"/>
  <c r="H6472" i="2"/>
  <c r="I6471" i="2"/>
  <c r="H6471" i="2"/>
  <c r="I6470" i="2"/>
  <c r="H6470" i="2"/>
  <c r="I6469" i="2"/>
  <c r="H6469" i="2"/>
  <c r="I6468" i="2"/>
  <c r="H6468" i="2"/>
  <c r="I6467" i="2"/>
  <c r="H6467" i="2"/>
  <c r="I6466" i="2"/>
  <c r="H6466" i="2"/>
  <c r="I6465" i="2"/>
  <c r="H6465" i="2"/>
  <c r="I6464" i="2"/>
  <c r="H6464" i="2"/>
  <c r="I6463" i="2"/>
  <c r="H6463" i="2"/>
  <c r="I6462" i="2"/>
  <c r="H6462" i="2"/>
  <c r="I6461" i="2"/>
  <c r="H6461" i="2"/>
  <c r="I6460" i="2"/>
  <c r="H6460" i="2"/>
  <c r="I6459" i="2"/>
  <c r="H6459" i="2"/>
  <c r="I6458" i="2"/>
  <c r="H6458" i="2"/>
  <c r="I6457" i="2"/>
  <c r="H6457" i="2"/>
  <c r="I6456" i="2"/>
  <c r="H6456" i="2"/>
  <c r="I6455" i="2"/>
  <c r="H6455" i="2"/>
  <c r="I6454" i="2"/>
  <c r="H6454" i="2"/>
  <c r="I6453" i="2"/>
  <c r="H6453" i="2"/>
  <c r="I6452" i="2"/>
  <c r="H6452" i="2"/>
  <c r="I6451" i="2"/>
  <c r="H6451" i="2"/>
  <c r="I6450" i="2"/>
  <c r="H6450" i="2"/>
  <c r="I6449" i="2"/>
  <c r="H6449" i="2"/>
  <c r="I6448" i="2"/>
  <c r="H6448" i="2"/>
  <c r="I6447" i="2"/>
  <c r="H6447" i="2"/>
  <c r="I6446" i="2"/>
  <c r="H6446" i="2"/>
  <c r="I6445" i="2"/>
  <c r="H6445" i="2"/>
  <c r="I6444" i="2"/>
  <c r="H6444" i="2"/>
  <c r="I6443" i="2"/>
  <c r="H6443" i="2"/>
  <c r="I6442" i="2"/>
  <c r="H6442" i="2"/>
  <c r="I6441" i="2"/>
  <c r="H6441" i="2"/>
  <c r="I6440" i="2"/>
  <c r="H6440" i="2"/>
  <c r="I6439" i="2"/>
  <c r="H6439" i="2"/>
  <c r="I6438" i="2"/>
  <c r="H6438" i="2"/>
  <c r="I6437" i="2"/>
  <c r="H6437" i="2"/>
  <c r="I6436" i="2"/>
  <c r="H6436" i="2"/>
  <c r="I6435" i="2"/>
  <c r="H6435" i="2"/>
  <c r="I6434" i="2"/>
  <c r="H6434" i="2"/>
  <c r="I6433" i="2"/>
  <c r="H6433" i="2"/>
  <c r="I6432" i="2"/>
  <c r="H6432" i="2"/>
  <c r="I6431" i="2"/>
  <c r="H6431" i="2"/>
  <c r="I6430" i="2"/>
  <c r="H6430" i="2"/>
  <c r="I6429" i="2"/>
  <c r="H6429" i="2"/>
  <c r="I6428" i="2"/>
  <c r="H6428" i="2"/>
  <c r="I6427" i="2"/>
  <c r="H6427" i="2"/>
  <c r="I6426" i="2"/>
  <c r="H6426" i="2"/>
  <c r="I6425" i="2"/>
  <c r="H6425" i="2"/>
  <c r="I6424" i="2"/>
  <c r="H6424" i="2"/>
  <c r="I6423" i="2"/>
  <c r="H6423" i="2"/>
  <c r="I6422" i="2"/>
  <c r="H6422" i="2"/>
  <c r="I6421" i="2"/>
  <c r="H6421" i="2"/>
  <c r="I6420" i="2"/>
  <c r="H6420" i="2"/>
  <c r="I6419" i="2"/>
  <c r="H6419" i="2"/>
  <c r="I6418" i="2"/>
  <c r="H6418" i="2"/>
  <c r="I6417" i="2"/>
  <c r="H6417" i="2"/>
  <c r="I6416" i="2"/>
  <c r="H6416" i="2"/>
  <c r="I6415" i="2"/>
  <c r="H6415" i="2"/>
  <c r="I6414" i="2"/>
  <c r="H6414" i="2"/>
  <c r="I6413" i="2"/>
  <c r="H6413" i="2"/>
  <c r="I6412" i="2"/>
  <c r="H6412" i="2"/>
  <c r="I6411" i="2"/>
  <c r="H6411" i="2"/>
  <c r="I6410" i="2"/>
  <c r="H6410" i="2"/>
  <c r="I6409" i="2"/>
  <c r="H6409" i="2"/>
  <c r="I6408" i="2"/>
  <c r="H6408" i="2"/>
  <c r="I6407" i="2"/>
  <c r="H6407" i="2"/>
  <c r="I6406" i="2"/>
  <c r="H6406" i="2"/>
  <c r="I6405" i="2"/>
  <c r="H6405" i="2"/>
  <c r="I6404" i="2"/>
  <c r="H6404" i="2"/>
  <c r="I6403" i="2"/>
  <c r="H6403" i="2"/>
  <c r="I6402" i="2"/>
  <c r="H6402" i="2"/>
  <c r="I6401" i="2"/>
  <c r="H6401" i="2"/>
  <c r="I6400" i="2"/>
  <c r="H6400" i="2"/>
  <c r="I6399" i="2"/>
  <c r="H6399" i="2"/>
  <c r="I6398" i="2"/>
  <c r="H6398" i="2"/>
  <c r="I6397" i="2"/>
  <c r="H6397" i="2"/>
  <c r="I6396" i="2"/>
  <c r="H6396" i="2"/>
  <c r="I6395" i="2"/>
  <c r="H6395" i="2"/>
  <c r="I6394" i="2"/>
  <c r="H6394" i="2"/>
  <c r="I6393" i="2"/>
  <c r="H6393" i="2"/>
  <c r="I6392" i="2"/>
  <c r="H6392" i="2"/>
  <c r="I6391" i="2"/>
  <c r="H6391" i="2"/>
  <c r="I6390" i="2"/>
  <c r="H6390" i="2"/>
  <c r="I6389" i="2"/>
  <c r="H6389" i="2"/>
  <c r="I6388" i="2"/>
  <c r="H6388" i="2"/>
  <c r="I6387" i="2"/>
  <c r="H6387" i="2"/>
  <c r="I6386" i="2"/>
  <c r="H6386" i="2"/>
  <c r="I6385" i="2"/>
  <c r="H6385" i="2"/>
  <c r="I6384" i="2"/>
  <c r="H6384" i="2"/>
  <c r="I6383" i="2"/>
  <c r="H6383" i="2"/>
  <c r="I6382" i="2"/>
  <c r="H6382" i="2"/>
  <c r="I6381" i="2"/>
  <c r="H6381" i="2"/>
  <c r="I6380" i="2"/>
  <c r="H6380" i="2"/>
  <c r="I6379" i="2"/>
  <c r="H6379" i="2"/>
  <c r="I6378" i="2"/>
  <c r="H6378" i="2"/>
  <c r="I6377" i="2"/>
  <c r="H6377" i="2"/>
  <c r="I6376" i="2"/>
  <c r="H6376" i="2"/>
  <c r="I6375" i="2"/>
  <c r="H6375" i="2"/>
  <c r="I6374" i="2"/>
  <c r="H6374" i="2"/>
  <c r="I6373" i="2"/>
  <c r="H6373" i="2"/>
  <c r="I6372" i="2"/>
  <c r="H6372" i="2"/>
  <c r="I6371" i="2"/>
  <c r="H6371" i="2"/>
  <c r="I6370" i="2"/>
  <c r="H6370" i="2"/>
  <c r="I6369" i="2"/>
  <c r="H6369" i="2"/>
  <c r="I6368" i="2"/>
  <c r="H6368" i="2"/>
  <c r="I6367" i="2"/>
  <c r="H6367" i="2"/>
  <c r="I6366" i="2"/>
  <c r="H6366" i="2"/>
  <c r="I6365" i="2"/>
  <c r="H6365" i="2"/>
  <c r="I6364" i="2"/>
  <c r="H6364" i="2"/>
  <c r="I6363" i="2"/>
  <c r="H6363" i="2"/>
  <c r="I6362" i="2"/>
  <c r="H6362" i="2"/>
  <c r="I6361" i="2"/>
  <c r="H6361" i="2"/>
  <c r="I6360" i="2"/>
  <c r="H6360" i="2"/>
  <c r="I6359" i="2"/>
  <c r="H6359" i="2"/>
  <c r="I6358" i="2"/>
  <c r="H6358" i="2"/>
  <c r="I6357" i="2"/>
  <c r="H6357" i="2"/>
  <c r="I6356" i="2"/>
  <c r="H6356" i="2"/>
  <c r="I6355" i="2"/>
  <c r="H6355" i="2"/>
  <c r="I6354" i="2"/>
  <c r="H6354" i="2"/>
  <c r="I6353" i="2"/>
  <c r="H6353" i="2"/>
  <c r="I6352" i="2"/>
  <c r="H6352" i="2"/>
  <c r="I6351" i="2"/>
  <c r="H6351" i="2"/>
  <c r="I6350" i="2"/>
  <c r="H6350" i="2"/>
  <c r="I6349" i="2"/>
  <c r="H6349" i="2"/>
  <c r="I6348" i="2"/>
  <c r="H6348" i="2"/>
  <c r="I6347" i="2"/>
  <c r="H6347" i="2"/>
  <c r="I6346" i="2"/>
  <c r="H6346" i="2"/>
  <c r="I6345" i="2"/>
  <c r="H6345" i="2"/>
  <c r="I6344" i="2"/>
  <c r="H6344" i="2"/>
  <c r="I6343" i="2"/>
  <c r="H6343" i="2"/>
  <c r="I6342" i="2"/>
  <c r="H6342" i="2"/>
  <c r="I6341" i="2"/>
  <c r="H6341" i="2"/>
  <c r="I6340" i="2"/>
  <c r="H6340" i="2"/>
  <c r="I6339" i="2"/>
  <c r="H6339" i="2"/>
  <c r="I6338" i="2"/>
  <c r="H6338" i="2"/>
  <c r="I6337" i="2"/>
  <c r="H6337" i="2"/>
  <c r="I6336" i="2"/>
  <c r="H6336" i="2"/>
  <c r="I6335" i="2"/>
  <c r="H6335" i="2"/>
  <c r="I6334" i="2"/>
  <c r="H6334" i="2"/>
  <c r="I6333" i="2"/>
  <c r="H6333" i="2"/>
  <c r="I6332" i="2"/>
  <c r="H6332" i="2"/>
  <c r="I6331" i="2"/>
  <c r="H6331" i="2"/>
  <c r="I6330" i="2"/>
  <c r="H6330" i="2"/>
  <c r="I6329" i="2"/>
  <c r="H6329" i="2"/>
  <c r="I6328" i="2"/>
  <c r="H6328" i="2"/>
  <c r="I6327" i="2"/>
  <c r="H6327" i="2"/>
  <c r="I6326" i="2"/>
  <c r="H6326" i="2"/>
  <c r="I6325" i="2"/>
  <c r="H6325" i="2"/>
  <c r="I6324" i="2"/>
  <c r="H6324" i="2"/>
  <c r="I6323" i="2"/>
  <c r="H6323" i="2"/>
  <c r="I6322" i="2"/>
  <c r="H6322" i="2"/>
  <c r="I6321" i="2"/>
  <c r="H6321" i="2"/>
  <c r="I6320" i="2"/>
  <c r="H6320" i="2"/>
  <c r="I6319" i="2"/>
  <c r="H6319" i="2"/>
  <c r="I6318" i="2"/>
  <c r="H6318" i="2"/>
  <c r="I6317" i="2"/>
  <c r="H6317" i="2"/>
  <c r="I6316" i="2"/>
  <c r="H6316" i="2"/>
  <c r="I6315" i="2"/>
  <c r="H6315" i="2"/>
  <c r="I6314" i="2"/>
  <c r="H6314" i="2"/>
  <c r="I6313" i="2"/>
  <c r="H6313" i="2"/>
  <c r="I6312" i="2"/>
  <c r="H6312" i="2"/>
  <c r="I6311" i="2"/>
  <c r="H6311" i="2"/>
  <c r="I6310" i="2"/>
  <c r="H6310" i="2"/>
  <c r="I6309" i="2"/>
  <c r="H6309" i="2"/>
  <c r="I6308" i="2"/>
  <c r="H6308" i="2"/>
  <c r="I6307" i="2"/>
  <c r="H6307" i="2"/>
  <c r="I6306" i="2"/>
  <c r="H6306" i="2"/>
  <c r="I6305" i="2"/>
  <c r="H6305" i="2"/>
  <c r="I6304" i="2"/>
  <c r="H6304" i="2"/>
  <c r="I6303" i="2"/>
  <c r="H6303" i="2"/>
  <c r="I6302" i="2"/>
  <c r="H6302" i="2"/>
  <c r="I6301" i="2"/>
  <c r="H6301" i="2"/>
  <c r="I6300" i="2"/>
  <c r="H6300" i="2"/>
  <c r="I6299" i="2"/>
  <c r="H6299" i="2"/>
  <c r="I6298" i="2"/>
  <c r="H6298" i="2"/>
  <c r="I6297" i="2"/>
  <c r="H6297" i="2"/>
  <c r="I6296" i="2"/>
  <c r="H6296" i="2"/>
  <c r="I6295" i="2"/>
  <c r="H6295" i="2"/>
  <c r="I6294" i="2"/>
  <c r="H6294" i="2"/>
  <c r="I6293" i="2"/>
  <c r="H6293" i="2"/>
  <c r="I6292" i="2"/>
  <c r="H6292" i="2"/>
  <c r="I6291" i="2"/>
  <c r="H6291" i="2"/>
  <c r="I6290" i="2"/>
  <c r="H6290" i="2"/>
  <c r="I6289" i="2"/>
  <c r="H6289" i="2"/>
  <c r="I6288" i="2"/>
  <c r="H6288" i="2"/>
  <c r="I6287" i="2"/>
  <c r="H6287" i="2"/>
  <c r="I6286" i="2"/>
  <c r="H6286" i="2"/>
  <c r="I6285" i="2"/>
  <c r="H6285" i="2"/>
  <c r="I6284" i="2"/>
  <c r="H6284" i="2"/>
  <c r="I6283" i="2"/>
  <c r="H6283" i="2"/>
  <c r="I6282" i="2"/>
  <c r="H6282" i="2"/>
  <c r="I6281" i="2"/>
  <c r="H6281" i="2"/>
  <c r="I6280" i="2"/>
  <c r="H6280" i="2"/>
  <c r="I6279" i="2"/>
  <c r="H6279" i="2"/>
  <c r="I6278" i="2"/>
  <c r="H6278" i="2"/>
  <c r="I6277" i="2"/>
  <c r="H6277" i="2"/>
  <c r="I6276" i="2"/>
  <c r="H6276" i="2"/>
  <c r="I6275" i="2"/>
  <c r="H6275" i="2"/>
  <c r="I6274" i="2"/>
  <c r="H6274" i="2"/>
  <c r="I6273" i="2"/>
  <c r="H6273" i="2"/>
  <c r="I6272" i="2"/>
  <c r="H6272" i="2"/>
  <c r="I6271" i="2"/>
  <c r="H6271" i="2"/>
  <c r="I6270" i="2"/>
  <c r="H6270" i="2"/>
  <c r="I6269" i="2"/>
  <c r="H6269" i="2"/>
  <c r="I6268" i="2"/>
  <c r="H6268" i="2"/>
  <c r="I6267" i="2"/>
  <c r="H6267" i="2"/>
  <c r="I6266" i="2"/>
  <c r="H6266" i="2"/>
  <c r="I6265" i="2"/>
  <c r="H6265" i="2"/>
  <c r="I6264" i="2"/>
  <c r="H6264" i="2"/>
  <c r="I6263" i="2"/>
  <c r="H6263" i="2"/>
  <c r="I6262" i="2"/>
  <c r="H6262" i="2"/>
  <c r="I6261" i="2"/>
  <c r="H6261" i="2"/>
  <c r="I6260" i="2"/>
  <c r="H6260" i="2"/>
  <c r="I6259" i="2"/>
  <c r="H6259" i="2"/>
  <c r="I6258" i="2"/>
  <c r="H6258" i="2"/>
  <c r="I6257" i="2"/>
  <c r="H6257" i="2"/>
  <c r="I6256" i="2"/>
  <c r="H6256" i="2"/>
  <c r="I6255" i="2"/>
  <c r="H6255" i="2"/>
  <c r="I6254" i="2"/>
  <c r="H6254" i="2"/>
  <c r="I6253" i="2"/>
  <c r="H6253" i="2"/>
  <c r="I6252" i="2"/>
  <c r="H6252" i="2"/>
  <c r="I6251" i="2"/>
  <c r="H6251" i="2"/>
  <c r="I6250" i="2"/>
  <c r="H6250" i="2"/>
  <c r="I6249" i="2"/>
  <c r="H6249" i="2"/>
  <c r="I6248" i="2"/>
  <c r="H6248" i="2"/>
  <c r="I6247" i="2"/>
  <c r="H6247" i="2"/>
  <c r="I6246" i="2"/>
  <c r="H6246" i="2"/>
  <c r="I6245" i="2"/>
  <c r="H6245" i="2"/>
  <c r="I6244" i="2"/>
  <c r="H6244" i="2"/>
  <c r="I6243" i="2"/>
  <c r="H6243" i="2"/>
  <c r="I6242" i="2"/>
  <c r="H6242" i="2"/>
  <c r="I6241" i="2"/>
  <c r="H6241" i="2"/>
  <c r="I6240" i="2"/>
  <c r="H6240" i="2"/>
  <c r="I6239" i="2"/>
  <c r="H6239" i="2"/>
  <c r="I6238" i="2"/>
  <c r="H6238" i="2"/>
  <c r="I6237" i="2"/>
  <c r="H6237" i="2"/>
  <c r="I6236" i="2"/>
  <c r="H6236" i="2"/>
  <c r="I6235" i="2"/>
  <c r="H6235" i="2"/>
  <c r="I6234" i="2"/>
  <c r="H6234" i="2"/>
  <c r="I6233" i="2"/>
  <c r="H6233" i="2"/>
  <c r="I6232" i="2"/>
  <c r="H6232" i="2"/>
  <c r="I6231" i="2"/>
  <c r="H6231" i="2"/>
  <c r="I6230" i="2"/>
  <c r="H6230" i="2"/>
  <c r="I6229" i="2"/>
  <c r="H6229" i="2"/>
  <c r="I6228" i="2"/>
  <c r="H6228" i="2"/>
  <c r="I6227" i="2"/>
  <c r="H6227" i="2"/>
  <c r="I6226" i="2"/>
  <c r="H6226" i="2"/>
  <c r="I6225" i="2"/>
  <c r="H6225" i="2"/>
  <c r="I6224" i="2"/>
  <c r="H6224" i="2"/>
  <c r="I6223" i="2"/>
  <c r="H6223" i="2"/>
  <c r="I6222" i="2"/>
  <c r="H6222" i="2"/>
  <c r="I6221" i="2"/>
  <c r="H6221" i="2"/>
  <c r="I6220" i="2"/>
  <c r="H6220" i="2"/>
  <c r="I6219" i="2"/>
  <c r="H6219" i="2"/>
  <c r="I6218" i="2"/>
  <c r="H6218" i="2"/>
  <c r="I6217" i="2"/>
  <c r="H6217" i="2"/>
  <c r="I6216" i="2"/>
  <c r="H6216" i="2"/>
  <c r="I6215" i="2"/>
  <c r="H6215" i="2"/>
  <c r="I6214" i="2"/>
  <c r="H6214" i="2"/>
  <c r="I6213" i="2"/>
  <c r="H6213" i="2"/>
  <c r="I6212" i="2"/>
  <c r="H6212" i="2"/>
  <c r="I6211" i="2"/>
  <c r="H6211" i="2"/>
  <c r="I6210" i="2"/>
  <c r="H6210" i="2"/>
  <c r="I6209" i="2"/>
  <c r="H6209" i="2"/>
  <c r="I6208" i="2"/>
  <c r="H6208" i="2"/>
  <c r="I6207" i="2"/>
  <c r="H6207" i="2"/>
  <c r="I6206" i="2"/>
  <c r="H6206" i="2"/>
  <c r="I6205" i="2"/>
  <c r="H6205" i="2"/>
  <c r="I6204" i="2"/>
  <c r="H6204" i="2"/>
  <c r="I6203" i="2"/>
  <c r="H6203" i="2"/>
  <c r="I6202" i="2"/>
  <c r="H6202" i="2"/>
  <c r="I6201" i="2"/>
  <c r="H6201" i="2"/>
  <c r="I6200" i="2"/>
  <c r="H6200" i="2"/>
  <c r="I6199" i="2"/>
  <c r="H6199" i="2"/>
  <c r="I6198" i="2"/>
  <c r="H6198" i="2"/>
  <c r="I6197" i="2"/>
  <c r="H6197" i="2"/>
  <c r="I6196" i="2"/>
  <c r="H6196" i="2"/>
  <c r="I6195" i="2"/>
  <c r="H6195" i="2"/>
  <c r="I6194" i="2"/>
  <c r="H6194" i="2"/>
  <c r="I6193" i="2"/>
  <c r="H6193" i="2"/>
  <c r="I6192" i="2"/>
  <c r="H6192" i="2"/>
  <c r="I6191" i="2"/>
  <c r="H6191" i="2"/>
  <c r="I6190" i="2"/>
  <c r="H6190" i="2"/>
  <c r="I6189" i="2"/>
  <c r="H6189" i="2"/>
  <c r="I6188" i="2"/>
  <c r="H6188" i="2"/>
  <c r="I6187" i="2"/>
  <c r="H6187" i="2"/>
  <c r="I6186" i="2"/>
  <c r="H6186" i="2"/>
  <c r="I6185" i="2"/>
  <c r="H6185" i="2"/>
  <c r="I6184" i="2"/>
  <c r="H6184" i="2"/>
  <c r="I6183" i="2"/>
  <c r="H6183" i="2"/>
  <c r="I6182" i="2"/>
  <c r="H6182" i="2"/>
  <c r="I6181" i="2"/>
  <c r="H6181" i="2"/>
  <c r="I6180" i="2"/>
  <c r="H6180" i="2"/>
  <c r="I6179" i="2"/>
  <c r="H6179" i="2"/>
  <c r="I6178" i="2"/>
  <c r="H6178" i="2"/>
  <c r="I6177" i="2"/>
  <c r="H6177" i="2"/>
  <c r="I6176" i="2"/>
  <c r="H6176" i="2"/>
  <c r="I6175" i="2"/>
  <c r="H6175" i="2"/>
  <c r="I6174" i="2"/>
  <c r="H6174" i="2"/>
  <c r="I6173" i="2"/>
  <c r="H6173" i="2"/>
  <c r="I6172" i="2"/>
  <c r="H6172" i="2"/>
  <c r="I6171" i="2"/>
  <c r="H6171" i="2"/>
  <c r="I6170" i="2"/>
  <c r="H6170" i="2"/>
  <c r="I6169" i="2"/>
  <c r="H6169" i="2"/>
  <c r="I6168" i="2"/>
  <c r="H6168" i="2"/>
  <c r="I6167" i="2"/>
  <c r="H6167" i="2"/>
  <c r="I6166" i="2"/>
  <c r="H6166" i="2"/>
  <c r="I6165" i="2"/>
  <c r="H6165" i="2"/>
  <c r="I6164" i="2"/>
  <c r="H6164" i="2"/>
  <c r="I6163" i="2"/>
  <c r="H6163" i="2"/>
  <c r="I6162" i="2"/>
  <c r="H6162" i="2"/>
  <c r="I6161" i="2"/>
  <c r="H6161" i="2"/>
  <c r="I6160" i="2"/>
  <c r="H6160" i="2"/>
  <c r="I6159" i="2"/>
  <c r="H6159" i="2"/>
  <c r="I6158" i="2"/>
  <c r="H6158" i="2"/>
  <c r="I6157" i="2"/>
  <c r="H6157" i="2"/>
  <c r="I6156" i="2"/>
  <c r="H6156" i="2"/>
  <c r="I6155" i="2"/>
  <c r="H6155" i="2"/>
  <c r="I6154" i="2"/>
  <c r="H6154" i="2"/>
  <c r="I6153" i="2"/>
  <c r="H6153" i="2"/>
  <c r="I6152" i="2"/>
  <c r="H6152" i="2"/>
  <c r="I6151" i="2"/>
  <c r="H6151" i="2"/>
  <c r="I6150" i="2"/>
  <c r="H6150" i="2"/>
  <c r="I6149" i="2"/>
  <c r="H6149" i="2"/>
  <c r="I6148" i="2"/>
  <c r="H6148" i="2"/>
  <c r="I6147" i="2"/>
  <c r="H6147" i="2"/>
  <c r="I6146" i="2"/>
  <c r="H6146" i="2"/>
  <c r="I6145" i="2"/>
  <c r="H6145" i="2"/>
  <c r="I6144" i="2"/>
  <c r="H6144" i="2"/>
  <c r="I6143" i="2"/>
  <c r="H6143" i="2"/>
  <c r="I6142" i="2"/>
  <c r="H6142" i="2"/>
  <c r="I6141" i="2"/>
  <c r="H6141" i="2"/>
  <c r="I6140" i="2"/>
  <c r="H6140" i="2"/>
  <c r="I6139" i="2"/>
  <c r="H6139" i="2"/>
  <c r="I6138" i="2"/>
  <c r="H6138" i="2"/>
  <c r="I6137" i="2"/>
  <c r="H6137" i="2"/>
  <c r="I6136" i="2"/>
  <c r="H6136" i="2"/>
  <c r="I6135" i="2"/>
  <c r="H6135" i="2"/>
  <c r="I6134" i="2"/>
  <c r="H6134" i="2"/>
  <c r="I6133" i="2"/>
  <c r="H6133" i="2"/>
  <c r="I6132" i="2"/>
  <c r="H6132" i="2"/>
  <c r="I6131" i="2"/>
  <c r="H6131" i="2"/>
  <c r="I6130" i="2"/>
  <c r="H6130" i="2"/>
  <c r="I6129" i="2"/>
  <c r="H6129" i="2"/>
  <c r="I6128" i="2"/>
  <c r="H6128" i="2"/>
  <c r="I6127" i="2"/>
  <c r="H6127" i="2"/>
  <c r="I6126" i="2"/>
  <c r="H6126" i="2"/>
  <c r="I6125" i="2"/>
  <c r="H6125" i="2"/>
  <c r="I6124" i="2"/>
  <c r="H6124" i="2"/>
  <c r="I6123" i="2"/>
  <c r="H6123" i="2"/>
  <c r="I6122" i="2"/>
  <c r="H6122" i="2"/>
  <c r="I6121" i="2"/>
  <c r="H6121" i="2"/>
  <c r="I6120" i="2"/>
  <c r="H6120" i="2"/>
  <c r="I6119" i="2"/>
  <c r="H6119" i="2"/>
  <c r="I6118" i="2"/>
  <c r="H6118" i="2"/>
  <c r="I6117" i="2"/>
  <c r="H6117" i="2"/>
  <c r="I6116" i="2"/>
  <c r="H6116" i="2"/>
  <c r="I6115" i="2"/>
  <c r="H6115" i="2"/>
  <c r="I6114" i="2"/>
  <c r="H6114" i="2"/>
  <c r="I6113" i="2"/>
  <c r="H6113" i="2"/>
  <c r="I6112" i="2"/>
  <c r="H6112" i="2"/>
  <c r="I6111" i="2"/>
  <c r="H6111" i="2"/>
  <c r="I6110" i="2"/>
  <c r="H6110" i="2"/>
  <c r="I6109" i="2"/>
  <c r="H6109" i="2"/>
  <c r="I6108" i="2"/>
  <c r="H6108" i="2"/>
  <c r="I6107" i="2"/>
  <c r="H6107" i="2"/>
  <c r="I6106" i="2"/>
  <c r="H6106" i="2"/>
  <c r="I6105" i="2"/>
  <c r="H6105" i="2"/>
  <c r="I6104" i="2"/>
  <c r="H6104" i="2"/>
  <c r="I6103" i="2"/>
  <c r="H6103" i="2"/>
  <c r="I6102" i="2"/>
  <c r="H6102" i="2"/>
  <c r="I6101" i="2"/>
  <c r="H6101" i="2"/>
  <c r="I6100" i="2"/>
  <c r="H6100" i="2"/>
  <c r="I6099" i="2"/>
  <c r="H6099" i="2"/>
  <c r="I6098" i="2"/>
  <c r="H6098" i="2"/>
  <c r="I6097" i="2"/>
  <c r="H6097" i="2"/>
  <c r="I6096" i="2"/>
  <c r="H6096" i="2"/>
  <c r="I6095" i="2"/>
  <c r="H6095" i="2"/>
  <c r="I6094" i="2"/>
  <c r="H6094" i="2"/>
  <c r="I6093" i="2"/>
  <c r="H6093" i="2"/>
  <c r="I6092" i="2"/>
  <c r="H6092" i="2"/>
  <c r="I6091" i="2"/>
  <c r="H6091" i="2"/>
  <c r="I6090" i="2"/>
  <c r="H6090" i="2"/>
  <c r="I6089" i="2"/>
  <c r="H6089" i="2"/>
  <c r="I6088" i="2"/>
  <c r="H6088" i="2"/>
  <c r="I6087" i="2"/>
  <c r="H6087" i="2"/>
  <c r="I6086" i="2"/>
  <c r="H6086" i="2"/>
  <c r="I6085" i="2"/>
  <c r="H6085" i="2"/>
  <c r="I6084" i="2"/>
  <c r="H6084" i="2"/>
  <c r="I6083" i="2"/>
  <c r="H6083" i="2"/>
  <c r="I6082" i="2"/>
  <c r="H6082" i="2"/>
  <c r="I6081" i="2"/>
  <c r="H6081" i="2"/>
  <c r="I6080" i="2"/>
  <c r="H6080" i="2"/>
  <c r="I6079" i="2"/>
  <c r="H6079" i="2"/>
  <c r="I6078" i="2"/>
  <c r="H6078" i="2"/>
  <c r="I6077" i="2"/>
  <c r="H6077" i="2"/>
  <c r="I6076" i="2"/>
  <c r="H6076" i="2"/>
  <c r="I6075" i="2"/>
  <c r="H6075" i="2"/>
  <c r="I6074" i="2"/>
  <c r="H6074" i="2"/>
  <c r="I6073" i="2"/>
  <c r="H6073" i="2"/>
  <c r="I6072" i="2"/>
  <c r="H6072" i="2"/>
  <c r="I6071" i="2"/>
  <c r="H6071" i="2"/>
  <c r="I6070" i="2"/>
  <c r="H6070" i="2"/>
  <c r="I6069" i="2"/>
  <c r="H6069" i="2"/>
  <c r="I6068" i="2"/>
  <c r="H6068" i="2"/>
  <c r="I6067" i="2"/>
  <c r="H6067" i="2"/>
  <c r="I6066" i="2"/>
  <c r="H6066" i="2"/>
  <c r="I6065" i="2"/>
  <c r="H6065" i="2"/>
  <c r="I6064" i="2"/>
  <c r="H6064" i="2"/>
  <c r="I6063" i="2"/>
  <c r="H6063" i="2"/>
  <c r="I6062" i="2"/>
  <c r="H6062" i="2"/>
  <c r="I6061" i="2"/>
  <c r="H6061" i="2"/>
  <c r="I6060" i="2"/>
  <c r="H6060" i="2"/>
  <c r="I6059" i="2"/>
  <c r="H6059" i="2"/>
  <c r="I6058" i="2"/>
  <c r="H6058" i="2"/>
  <c r="I6057" i="2"/>
  <c r="H6057" i="2"/>
  <c r="I6056" i="2"/>
  <c r="H6056" i="2"/>
  <c r="I6055" i="2"/>
  <c r="H6055" i="2"/>
  <c r="I6054" i="2"/>
  <c r="H6054" i="2"/>
  <c r="I6053" i="2"/>
  <c r="H6053" i="2"/>
  <c r="I6052" i="2"/>
  <c r="H6052" i="2"/>
  <c r="I6051" i="2"/>
  <c r="H6051" i="2"/>
  <c r="I6050" i="2"/>
  <c r="H6050" i="2"/>
  <c r="I6049" i="2"/>
  <c r="H6049" i="2"/>
  <c r="I6048" i="2"/>
  <c r="H6048" i="2"/>
  <c r="I6047" i="2"/>
  <c r="H6047" i="2"/>
  <c r="I6046" i="2"/>
  <c r="H6046" i="2"/>
  <c r="I6045" i="2"/>
  <c r="H6045" i="2"/>
  <c r="I6044" i="2"/>
  <c r="H6044" i="2"/>
  <c r="I6043" i="2"/>
  <c r="H6043" i="2"/>
  <c r="I6042" i="2"/>
  <c r="H6042" i="2"/>
  <c r="I6041" i="2"/>
  <c r="H6041" i="2"/>
  <c r="I6040" i="2"/>
  <c r="H6040" i="2"/>
  <c r="I6039" i="2"/>
  <c r="H6039" i="2"/>
  <c r="I6038" i="2"/>
  <c r="H6038" i="2"/>
  <c r="I6037" i="2"/>
  <c r="H6037" i="2"/>
  <c r="I6036" i="2"/>
  <c r="H6036" i="2"/>
  <c r="I6035" i="2"/>
  <c r="H6035" i="2"/>
  <c r="I6034" i="2"/>
  <c r="H6034" i="2"/>
  <c r="I6033" i="2"/>
  <c r="H6033" i="2"/>
  <c r="I6032" i="2"/>
  <c r="H6032" i="2"/>
  <c r="I6031" i="2"/>
  <c r="H6031" i="2"/>
  <c r="I6030" i="2"/>
  <c r="H6030" i="2"/>
  <c r="I6029" i="2"/>
  <c r="H6029" i="2"/>
  <c r="I6028" i="2"/>
  <c r="H6028" i="2"/>
  <c r="I6027" i="2"/>
  <c r="H6027" i="2"/>
  <c r="I6026" i="2"/>
  <c r="H6026" i="2"/>
  <c r="I6025" i="2"/>
  <c r="H6025" i="2"/>
  <c r="I6024" i="2"/>
  <c r="H6024" i="2"/>
  <c r="I6023" i="2"/>
  <c r="H6023" i="2"/>
  <c r="I6022" i="2"/>
  <c r="H6022" i="2"/>
  <c r="I6021" i="2"/>
  <c r="H6021" i="2"/>
  <c r="I6020" i="2"/>
  <c r="H6020" i="2"/>
  <c r="I6019" i="2"/>
  <c r="H6019" i="2"/>
  <c r="I6018" i="2"/>
  <c r="H6018" i="2"/>
  <c r="I6017" i="2"/>
  <c r="H6017" i="2"/>
  <c r="I6016" i="2"/>
  <c r="H6016" i="2"/>
  <c r="I6015" i="2"/>
  <c r="H6015" i="2"/>
  <c r="I6014" i="2"/>
  <c r="H6014" i="2"/>
  <c r="I6013" i="2"/>
  <c r="H6013" i="2"/>
  <c r="I6012" i="2"/>
  <c r="H6012" i="2"/>
  <c r="I6011" i="2"/>
  <c r="H6011" i="2"/>
  <c r="I6010" i="2"/>
  <c r="H6010" i="2"/>
  <c r="I6009" i="2"/>
  <c r="H6009" i="2"/>
  <c r="I6008" i="2"/>
  <c r="H6008" i="2"/>
  <c r="I6007" i="2"/>
  <c r="H6007" i="2"/>
  <c r="I6006" i="2"/>
  <c r="H6006" i="2"/>
  <c r="I6005" i="2"/>
  <c r="H6005" i="2"/>
  <c r="I6004" i="2"/>
  <c r="H6004" i="2"/>
  <c r="I6003" i="2"/>
  <c r="H6003" i="2"/>
  <c r="I6002" i="2"/>
  <c r="H6002" i="2"/>
  <c r="I6001" i="2"/>
  <c r="H6001" i="2"/>
  <c r="I6000" i="2"/>
  <c r="H6000" i="2"/>
  <c r="I5999" i="2"/>
  <c r="H5999" i="2"/>
  <c r="I5998" i="2"/>
  <c r="H5998" i="2"/>
  <c r="I5997" i="2"/>
  <c r="H5997" i="2"/>
  <c r="I5996" i="2"/>
  <c r="H5996" i="2"/>
  <c r="I5995" i="2"/>
  <c r="H5995" i="2"/>
  <c r="I5994" i="2"/>
  <c r="H5994" i="2"/>
  <c r="I5993" i="2"/>
  <c r="H5993" i="2"/>
  <c r="I5992" i="2"/>
  <c r="H5992" i="2"/>
  <c r="I5991" i="2"/>
  <c r="H5991" i="2"/>
  <c r="I5990" i="2"/>
  <c r="H5990" i="2"/>
  <c r="I5989" i="2"/>
  <c r="H5989" i="2"/>
  <c r="I5988" i="2"/>
  <c r="H5988" i="2"/>
  <c r="I5987" i="2"/>
  <c r="H5987" i="2"/>
  <c r="I5986" i="2"/>
  <c r="H5986" i="2"/>
  <c r="I5985" i="2"/>
  <c r="H5985" i="2"/>
  <c r="I5984" i="2"/>
  <c r="H5984" i="2"/>
  <c r="I5983" i="2"/>
  <c r="H5983" i="2"/>
  <c r="I5982" i="2"/>
  <c r="H5982" i="2"/>
  <c r="I5981" i="2"/>
  <c r="H5981" i="2"/>
  <c r="I5980" i="2"/>
  <c r="H5980" i="2"/>
  <c r="I5979" i="2"/>
  <c r="H5979" i="2"/>
  <c r="I5978" i="2"/>
  <c r="H5978" i="2"/>
  <c r="I5977" i="2"/>
  <c r="H5977" i="2"/>
  <c r="I5976" i="2"/>
  <c r="H5976" i="2"/>
  <c r="I5975" i="2"/>
  <c r="H5975" i="2"/>
  <c r="I5974" i="2"/>
  <c r="H5974" i="2"/>
  <c r="I5973" i="2"/>
  <c r="H5973" i="2"/>
  <c r="I5972" i="2"/>
  <c r="H5972" i="2"/>
  <c r="I5971" i="2"/>
  <c r="H5971" i="2"/>
  <c r="I5970" i="2"/>
  <c r="H5970" i="2"/>
  <c r="I5969" i="2"/>
  <c r="H5969" i="2"/>
  <c r="I5968" i="2"/>
  <c r="H5968" i="2"/>
  <c r="I5967" i="2"/>
  <c r="H5967" i="2"/>
  <c r="I5966" i="2"/>
  <c r="H5966" i="2"/>
  <c r="I5965" i="2"/>
  <c r="H5965" i="2"/>
  <c r="I5964" i="2"/>
  <c r="H5964" i="2"/>
  <c r="I5963" i="2"/>
  <c r="H5963" i="2"/>
  <c r="I5962" i="2"/>
  <c r="H5962" i="2"/>
  <c r="I5961" i="2"/>
  <c r="H5961" i="2"/>
  <c r="I5960" i="2"/>
  <c r="H5960" i="2"/>
  <c r="I5959" i="2"/>
  <c r="H5959" i="2"/>
  <c r="I5958" i="2"/>
  <c r="H5958" i="2"/>
  <c r="I5957" i="2"/>
  <c r="H5957" i="2"/>
  <c r="I5956" i="2"/>
  <c r="H5956" i="2"/>
  <c r="I5955" i="2"/>
  <c r="H5955" i="2"/>
  <c r="I5954" i="2"/>
  <c r="H5954" i="2"/>
  <c r="I5953" i="2"/>
  <c r="H5953" i="2"/>
  <c r="I5952" i="2"/>
  <c r="H5952" i="2"/>
  <c r="I5951" i="2"/>
  <c r="H5951" i="2"/>
  <c r="I5950" i="2"/>
  <c r="H5950" i="2"/>
  <c r="I5949" i="2"/>
  <c r="H5949" i="2"/>
  <c r="I5948" i="2"/>
  <c r="H5948" i="2"/>
  <c r="I5947" i="2"/>
  <c r="H5947" i="2"/>
  <c r="I5946" i="2"/>
  <c r="H5946" i="2"/>
  <c r="I5945" i="2"/>
  <c r="H5945" i="2"/>
  <c r="I5944" i="2"/>
  <c r="H5944" i="2"/>
  <c r="I5943" i="2"/>
  <c r="H5943" i="2"/>
  <c r="I5942" i="2"/>
  <c r="H5942" i="2"/>
  <c r="I5941" i="2"/>
  <c r="H5941" i="2"/>
  <c r="I5940" i="2"/>
  <c r="H5940" i="2"/>
  <c r="I5939" i="2"/>
  <c r="H5939" i="2"/>
  <c r="I5938" i="2"/>
  <c r="H5938" i="2"/>
  <c r="I5937" i="2"/>
  <c r="H5937" i="2"/>
  <c r="I5936" i="2"/>
  <c r="H5936" i="2"/>
  <c r="I5935" i="2"/>
  <c r="H5935" i="2"/>
  <c r="I5934" i="2"/>
  <c r="H5934" i="2"/>
  <c r="I5933" i="2"/>
  <c r="H5933" i="2"/>
  <c r="I5932" i="2"/>
  <c r="H5932" i="2"/>
  <c r="I5931" i="2"/>
  <c r="H5931" i="2"/>
  <c r="I5930" i="2"/>
  <c r="H5930" i="2"/>
  <c r="I5929" i="2"/>
  <c r="H5929" i="2"/>
  <c r="I5928" i="2"/>
  <c r="H5928" i="2"/>
  <c r="I5927" i="2"/>
  <c r="H5927" i="2"/>
  <c r="I5926" i="2"/>
  <c r="H5926" i="2"/>
  <c r="I5925" i="2"/>
  <c r="H5925" i="2"/>
  <c r="I5924" i="2"/>
  <c r="H5924" i="2"/>
  <c r="I5923" i="2"/>
  <c r="H5923" i="2"/>
  <c r="I5922" i="2"/>
  <c r="H5922" i="2"/>
  <c r="I5921" i="2"/>
  <c r="H5921" i="2"/>
  <c r="I5920" i="2"/>
  <c r="H5920" i="2"/>
  <c r="I5919" i="2"/>
  <c r="H5919" i="2"/>
  <c r="I5918" i="2"/>
  <c r="H5918" i="2"/>
  <c r="I5917" i="2"/>
  <c r="H5917" i="2"/>
  <c r="I5916" i="2"/>
  <c r="H5916" i="2"/>
  <c r="I5915" i="2"/>
  <c r="H5915" i="2"/>
  <c r="I5914" i="2"/>
  <c r="H5914" i="2"/>
  <c r="I5913" i="2"/>
  <c r="H5913" i="2"/>
  <c r="I5912" i="2"/>
  <c r="H5912" i="2"/>
  <c r="I5911" i="2"/>
  <c r="H5911" i="2"/>
  <c r="I5910" i="2"/>
  <c r="H5910" i="2"/>
  <c r="I5909" i="2"/>
  <c r="H5909" i="2"/>
  <c r="I5908" i="2"/>
  <c r="H5908" i="2"/>
  <c r="I5907" i="2"/>
  <c r="H5907" i="2"/>
  <c r="I5906" i="2"/>
  <c r="H5906" i="2"/>
  <c r="I5905" i="2"/>
  <c r="H5905" i="2"/>
  <c r="I5904" i="2"/>
  <c r="H5904" i="2"/>
  <c r="I5903" i="2"/>
  <c r="H5903" i="2"/>
  <c r="I5902" i="2"/>
  <c r="H5902" i="2"/>
  <c r="I5901" i="2"/>
  <c r="H5901" i="2"/>
  <c r="I5900" i="2"/>
  <c r="H5900" i="2"/>
  <c r="I5899" i="2"/>
  <c r="H5899" i="2"/>
  <c r="I5898" i="2"/>
  <c r="H5898" i="2"/>
  <c r="I5897" i="2"/>
  <c r="H5897" i="2"/>
  <c r="I5896" i="2"/>
  <c r="H5896" i="2"/>
  <c r="I5895" i="2"/>
  <c r="H5895" i="2"/>
  <c r="I5894" i="2"/>
  <c r="H5894" i="2"/>
  <c r="I5893" i="2"/>
  <c r="H5893" i="2"/>
  <c r="I5892" i="2"/>
  <c r="H5892" i="2"/>
  <c r="I5891" i="2"/>
  <c r="H5891" i="2"/>
  <c r="I5890" i="2"/>
  <c r="H5890" i="2"/>
  <c r="I5889" i="2"/>
  <c r="H5889" i="2"/>
  <c r="I5888" i="2"/>
  <c r="H5888" i="2"/>
  <c r="I5887" i="2"/>
  <c r="H5887" i="2"/>
  <c r="I5886" i="2"/>
  <c r="H5886" i="2"/>
  <c r="I5885" i="2"/>
  <c r="H5885" i="2"/>
  <c r="I5884" i="2"/>
  <c r="H5884" i="2"/>
  <c r="I5883" i="2"/>
  <c r="H5883" i="2"/>
  <c r="I5882" i="2"/>
  <c r="H5882" i="2"/>
  <c r="I5881" i="2"/>
  <c r="H5881" i="2"/>
  <c r="I5880" i="2"/>
  <c r="H5880" i="2"/>
  <c r="I5879" i="2"/>
  <c r="H5879" i="2"/>
  <c r="I5878" i="2"/>
  <c r="H5878" i="2"/>
  <c r="I5877" i="2"/>
  <c r="H5877" i="2"/>
  <c r="I5876" i="2"/>
  <c r="H5876" i="2"/>
  <c r="I5875" i="2"/>
  <c r="H5875" i="2"/>
  <c r="I5874" i="2"/>
  <c r="H5874" i="2"/>
  <c r="I5873" i="2"/>
  <c r="H5873" i="2"/>
  <c r="I5872" i="2"/>
  <c r="H5872" i="2"/>
  <c r="I5871" i="2"/>
  <c r="H5871" i="2"/>
  <c r="I5870" i="2"/>
  <c r="H5870" i="2"/>
  <c r="I5869" i="2"/>
  <c r="H5869" i="2"/>
  <c r="I5868" i="2"/>
  <c r="H5868" i="2"/>
  <c r="I5867" i="2"/>
  <c r="H5867" i="2"/>
  <c r="I5866" i="2"/>
  <c r="H5866" i="2"/>
  <c r="I5865" i="2"/>
  <c r="H5865" i="2"/>
  <c r="I5864" i="2"/>
  <c r="H5864" i="2"/>
  <c r="I5863" i="2"/>
  <c r="H5863" i="2"/>
  <c r="I5862" i="2"/>
  <c r="H5862" i="2"/>
  <c r="I5861" i="2"/>
  <c r="H5861" i="2"/>
  <c r="I5860" i="2"/>
  <c r="H5860" i="2"/>
  <c r="I5859" i="2"/>
  <c r="H5859" i="2"/>
  <c r="I5858" i="2"/>
  <c r="H5858" i="2"/>
  <c r="I5857" i="2"/>
  <c r="H5857" i="2"/>
  <c r="I5856" i="2"/>
  <c r="H5856" i="2"/>
  <c r="I5855" i="2"/>
  <c r="H5855" i="2"/>
  <c r="I5854" i="2"/>
  <c r="H5854" i="2"/>
  <c r="I5853" i="2"/>
  <c r="H5853" i="2"/>
  <c r="I5852" i="2"/>
  <c r="H5852" i="2"/>
  <c r="I5851" i="2"/>
  <c r="H5851" i="2"/>
  <c r="I5850" i="2"/>
  <c r="H5850" i="2"/>
  <c r="I5849" i="2"/>
  <c r="H5849" i="2"/>
  <c r="I5848" i="2"/>
  <c r="H5848" i="2"/>
  <c r="I5847" i="2"/>
  <c r="H5847" i="2"/>
  <c r="I5846" i="2"/>
  <c r="H5846" i="2"/>
  <c r="I5845" i="2"/>
  <c r="H5845" i="2"/>
  <c r="I5844" i="2"/>
  <c r="H5844" i="2"/>
  <c r="I5843" i="2"/>
  <c r="H5843" i="2"/>
  <c r="I5842" i="2"/>
  <c r="H5842" i="2"/>
  <c r="I5841" i="2"/>
  <c r="H5841" i="2"/>
  <c r="I5840" i="2"/>
  <c r="H5840" i="2"/>
  <c r="I5839" i="2"/>
  <c r="H5839" i="2"/>
  <c r="I5838" i="2"/>
  <c r="H5838" i="2"/>
  <c r="I5837" i="2"/>
  <c r="H5837" i="2"/>
  <c r="I5836" i="2"/>
  <c r="H5836" i="2"/>
  <c r="I5835" i="2"/>
  <c r="H5835" i="2"/>
  <c r="I5834" i="2"/>
  <c r="H5834" i="2"/>
  <c r="I5833" i="2"/>
  <c r="H5833" i="2"/>
  <c r="I5832" i="2"/>
  <c r="H5832" i="2"/>
  <c r="I5831" i="2"/>
  <c r="H5831" i="2"/>
  <c r="I5830" i="2"/>
  <c r="H5830" i="2"/>
  <c r="I5829" i="2"/>
  <c r="H5829" i="2"/>
  <c r="I5828" i="2"/>
  <c r="H5828" i="2"/>
  <c r="I5827" i="2"/>
  <c r="H5827" i="2"/>
  <c r="I5826" i="2"/>
  <c r="H5826" i="2"/>
  <c r="I5825" i="2"/>
  <c r="H5825" i="2"/>
  <c r="I5824" i="2"/>
  <c r="H5824" i="2"/>
  <c r="I5823" i="2"/>
  <c r="H5823" i="2"/>
  <c r="I5822" i="2"/>
  <c r="H5822" i="2"/>
  <c r="I5821" i="2"/>
  <c r="H5821" i="2"/>
  <c r="I5820" i="2"/>
  <c r="H5820" i="2"/>
  <c r="I5819" i="2"/>
  <c r="H5819" i="2"/>
  <c r="I5818" i="2"/>
  <c r="H5818" i="2"/>
  <c r="I5817" i="2"/>
  <c r="H5817" i="2"/>
  <c r="I5816" i="2"/>
  <c r="H5816" i="2"/>
  <c r="I5815" i="2"/>
  <c r="H5815" i="2"/>
  <c r="I5814" i="2"/>
  <c r="H5814" i="2"/>
  <c r="I5813" i="2"/>
  <c r="H5813" i="2"/>
  <c r="I5812" i="2"/>
  <c r="H5812" i="2"/>
  <c r="I5811" i="2"/>
  <c r="H5811" i="2"/>
  <c r="I5810" i="2"/>
  <c r="H5810" i="2"/>
  <c r="I5809" i="2"/>
  <c r="H5809" i="2"/>
  <c r="I5808" i="2"/>
  <c r="H5808" i="2"/>
  <c r="I5807" i="2"/>
  <c r="H5807" i="2"/>
  <c r="I5806" i="2"/>
  <c r="H5806" i="2"/>
  <c r="I5805" i="2"/>
  <c r="H5805" i="2"/>
  <c r="I5804" i="2"/>
  <c r="H5804" i="2"/>
  <c r="I5803" i="2"/>
  <c r="H5803" i="2"/>
  <c r="I5802" i="2"/>
  <c r="H5802" i="2"/>
  <c r="I5801" i="2"/>
  <c r="H5801" i="2"/>
  <c r="I5800" i="2"/>
  <c r="H5800" i="2"/>
  <c r="I5799" i="2"/>
  <c r="H5799" i="2"/>
  <c r="I5798" i="2"/>
  <c r="H5798" i="2"/>
  <c r="I5797" i="2"/>
  <c r="H5797" i="2"/>
  <c r="I5796" i="2"/>
  <c r="H5796" i="2"/>
  <c r="I5795" i="2"/>
  <c r="H5795" i="2"/>
  <c r="I5794" i="2"/>
  <c r="H5794" i="2"/>
  <c r="I5793" i="2"/>
  <c r="H5793" i="2"/>
  <c r="I5792" i="2"/>
  <c r="H5792" i="2"/>
  <c r="I5791" i="2"/>
  <c r="H5791" i="2"/>
  <c r="I5790" i="2"/>
  <c r="H5790" i="2"/>
  <c r="I5789" i="2"/>
  <c r="H5789" i="2"/>
  <c r="I5788" i="2"/>
  <c r="H5788" i="2"/>
  <c r="I5787" i="2"/>
  <c r="H5787" i="2"/>
  <c r="I5786" i="2"/>
  <c r="H5786" i="2"/>
  <c r="I5785" i="2"/>
  <c r="H5785" i="2"/>
  <c r="I5784" i="2"/>
  <c r="H5784" i="2"/>
  <c r="I5783" i="2"/>
  <c r="H5783" i="2"/>
  <c r="I5782" i="2"/>
  <c r="H5782" i="2"/>
  <c r="I5781" i="2"/>
  <c r="H5781" i="2"/>
  <c r="I5780" i="2"/>
  <c r="H5780" i="2"/>
  <c r="I5779" i="2"/>
  <c r="H5779" i="2"/>
  <c r="I5778" i="2"/>
  <c r="H5778" i="2"/>
  <c r="I5777" i="2"/>
  <c r="H5777" i="2"/>
  <c r="I5776" i="2"/>
  <c r="H5776" i="2"/>
  <c r="I5775" i="2"/>
  <c r="H5775" i="2"/>
  <c r="I5774" i="2"/>
  <c r="H5774" i="2"/>
  <c r="I5773" i="2"/>
  <c r="H5773" i="2"/>
  <c r="I5772" i="2"/>
  <c r="H5772" i="2"/>
  <c r="I5771" i="2"/>
  <c r="H5771" i="2"/>
  <c r="I5770" i="2"/>
  <c r="H5770" i="2"/>
  <c r="I5769" i="2"/>
  <c r="H5769" i="2"/>
  <c r="I5768" i="2"/>
  <c r="H5768" i="2"/>
  <c r="I5767" i="2"/>
  <c r="H5767" i="2"/>
  <c r="I5766" i="2"/>
  <c r="H5766" i="2"/>
  <c r="I5765" i="2"/>
  <c r="H5765" i="2"/>
  <c r="I5764" i="2"/>
  <c r="H5764" i="2"/>
  <c r="I5763" i="2"/>
  <c r="H5763" i="2"/>
  <c r="I5762" i="2"/>
  <c r="H5762" i="2"/>
  <c r="I5761" i="2"/>
  <c r="H5761" i="2"/>
  <c r="I5760" i="2"/>
  <c r="H5760" i="2"/>
  <c r="I5759" i="2"/>
  <c r="H5759" i="2"/>
  <c r="I5758" i="2"/>
  <c r="H5758" i="2"/>
  <c r="I5757" i="2"/>
  <c r="H5757" i="2"/>
  <c r="I5756" i="2"/>
  <c r="H5756" i="2"/>
  <c r="I5755" i="2"/>
  <c r="H5755" i="2"/>
  <c r="I5754" i="2"/>
  <c r="H5754" i="2"/>
  <c r="I5753" i="2"/>
  <c r="H5753" i="2"/>
  <c r="I5752" i="2"/>
  <c r="H5752" i="2"/>
  <c r="I5751" i="2"/>
  <c r="H5751" i="2"/>
  <c r="I5750" i="2"/>
  <c r="H5750" i="2"/>
  <c r="I5749" i="2"/>
  <c r="H5749" i="2"/>
  <c r="I5748" i="2"/>
  <c r="H5748" i="2"/>
  <c r="I5747" i="2"/>
  <c r="H5747" i="2"/>
  <c r="I5746" i="2"/>
  <c r="H5746" i="2"/>
  <c r="I5745" i="2"/>
  <c r="H5745" i="2"/>
  <c r="I5744" i="2"/>
  <c r="H5744" i="2"/>
  <c r="I5743" i="2"/>
  <c r="H5743" i="2"/>
  <c r="I5742" i="2"/>
  <c r="H5742" i="2"/>
  <c r="I5741" i="2"/>
  <c r="H5741" i="2"/>
  <c r="I5740" i="2"/>
  <c r="H5740" i="2"/>
  <c r="I5739" i="2"/>
  <c r="H5739" i="2"/>
  <c r="I5738" i="2"/>
  <c r="H5738" i="2"/>
  <c r="I5737" i="2"/>
  <c r="H5737" i="2"/>
  <c r="I5736" i="2"/>
  <c r="H5736" i="2"/>
  <c r="I5735" i="2"/>
  <c r="H5735" i="2"/>
  <c r="I5734" i="2"/>
  <c r="H5734" i="2"/>
  <c r="I5733" i="2"/>
  <c r="H5733" i="2"/>
  <c r="I5732" i="2"/>
  <c r="H5732" i="2"/>
  <c r="I5731" i="2"/>
  <c r="H5731" i="2"/>
  <c r="I5730" i="2"/>
  <c r="H5730" i="2"/>
  <c r="I5729" i="2"/>
  <c r="H5729" i="2"/>
  <c r="I5728" i="2"/>
  <c r="H5728" i="2"/>
  <c r="I5727" i="2"/>
  <c r="H5727" i="2"/>
  <c r="I5726" i="2"/>
  <c r="H5726" i="2"/>
  <c r="I5725" i="2"/>
  <c r="H5725" i="2"/>
  <c r="I5724" i="2"/>
  <c r="H5724" i="2"/>
  <c r="I5723" i="2"/>
  <c r="H5723" i="2"/>
  <c r="I5722" i="2"/>
  <c r="H5722" i="2"/>
  <c r="I5721" i="2"/>
  <c r="H5721" i="2"/>
  <c r="I5720" i="2"/>
  <c r="H5720" i="2"/>
  <c r="I5719" i="2"/>
  <c r="H5719" i="2"/>
  <c r="I5718" i="2"/>
  <c r="H5718" i="2"/>
  <c r="I5717" i="2"/>
  <c r="H5717" i="2"/>
  <c r="I5716" i="2"/>
  <c r="H5716" i="2"/>
  <c r="I5715" i="2"/>
  <c r="H5715" i="2"/>
  <c r="I5714" i="2"/>
  <c r="H5714" i="2"/>
  <c r="I5713" i="2"/>
  <c r="H5713" i="2"/>
  <c r="I5712" i="2"/>
  <c r="H5712" i="2"/>
  <c r="I5711" i="2"/>
  <c r="H5711" i="2"/>
  <c r="I5710" i="2"/>
  <c r="H5710" i="2"/>
  <c r="I5709" i="2"/>
  <c r="H5709" i="2"/>
  <c r="I5708" i="2"/>
  <c r="H5708" i="2"/>
  <c r="I5707" i="2"/>
  <c r="H5707" i="2"/>
  <c r="I5706" i="2"/>
  <c r="H5706" i="2"/>
  <c r="I5705" i="2"/>
  <c r="H5705" i="2"/>
  <c r="I5704" i="2"/>
  <c r="H5704" i="2"/>
  <c r="I5703" i="2"/>
  <c r="H5703" i="2"/>
  <c r="I5702" i="2"/>
  <c r="H5702" i="2"/>
  <c r="I5701" i="2"/>
  <c r="H5701" i="2"/>
  <c r="I5700" i="2"/>
  <c r="H5700" i="2"/>
  <c r="I5699" i="2"/>
  <c r="H5699" i="2"/>
  <c r="I5698" i="2"/>
  <c r="H5698" i="2"/>
  <c r="I5697" i="2"/>
  <c r="H5697" i="2"/>
  <c r="I5696" i="2"/>
  <c r="H5696" i="2"/>
  <c r="I5695" i="2"/>
  <c r="H5695" i="2"/>
  <c r="I5694" i="2"/>
  <c r="H5694" i="2"/>
  <c r="I5693" i="2"/>
  <c r="H5693" i="2"/>
  <c r="I5692" i="2"/>
  <c r="H5692" i="2"/>
  <c r="I5691" i="2"/>
  <c r="H5691" i="2"/>
  <c r="I5690" i="2"/>
  <c r="H5690" i="2"/>
  <c r="I5689" i="2"/>
  <c r="H5689" i="2"/>
  <c r="I5688" i="2"/>
  <c r="H5688" i="2"/>
  <c r="I5687" i="2"/>
  <c r="H5687" i="2"/>
  <c r="I5686" i="2"/>
  <c r="H5686" i="2"/>
  <c r="I5685" i="2"/>
  <c r="H5685" i="2"/>
  <c r="I5684" i="2"/>
  <c r="H5684" i="2"/>
  <c r="I5683" i="2"/>
  <c r="H5683" i="2"/>
  <c r="I5682" i="2"/>
  <c r="H5682" i="2"/>
  <c r="I5681" i="2"/>
  <c r="H5681" i="2"/>
  <c r="I5680" i="2"/>
  <c r="H5680" i="2"/>
  <c r="I5679" i="2"/>
  <c r="H5679" i="2"/>
  <c r="I5678" i="2"/>
  <c r="H5678" i="2"/>
  <c r="I5677" i="2"/>
  <c r="H5677" i="2"/>
  <c r="I5676" i="2"/>
  <c r="H5676" i="2"/>
  <c r="I5675" i="2"/>
  <c r="H5675" i="2"/>
  <c r="I5674" i="2"/>
  <c r="H5674" i="2"/>
  <c r="I5673" i="2"/>
  <c r="H5673" i="2"/>
  <c r="I5672" i="2"/>
  <c r="H5672" i="2"/>
  <c r="I5671" i="2"/>
  <c r="H5671" i="2"/>
  <c r="I5670" i="2"/>
  <c r="H5670" i="2"/>
  <c r="I5669" i="2"/>
  <c r="H5669" i="2"/>
  <c r="I5668" i="2"/>
  <c r="H5668" i="2"/>
  <c r="I5667" i="2"/>
  <c r="H5667" i="2"/>
  <c r="I5666" i="2"/>
  <c r="H5666" i="2"/>
  <c r="I5665" i="2"/>
  <c r="H5665" i="2"/>
  <c r="I5664" i="2"/>
  <c r="H5664" i="2"/>
  <c r="I5663" i="2"/>
  <c r="H5663" i="2"/>
  <c r="I5662" i="2"/>
  <c r="H5662" i="2"/>
  <c r="I5661" i="2"/>
  <c r="H5661" i="2"/>
  <c r="I5660" i="2"/>
  <c r="H5660" i="2"/>
  <c r="I5659" i="2"/>
  <c r="H5659" i="2"/>
  <c r="I5658" i="2"/>
  <c r="H5658" i="2"/>
  <c r="I5657" i="2"/>
  <c r="H5657" i="2"/>
  <c r="I5656" i="2"/>
  <c r="H5656" i="2"/>
  <c r="I5655" i="2"/>
  <c r="H5655" i="2"/>
  <c r="I5654" i="2"/>
  <c r="H5654" i="2"/>
  <c r="I5653" i="2"/>
  <c r="H5653" i="2"/>
  <c r="I5652" i="2"/>
  <c r="H5652" i="2"/>
  <c r="I5651" i="2"/>
  <c r="H5651" i="2"/>
  <c r="I5650" i="2"/>
  <c r="H5650" i="2"/>
  <c r="I5649" i="2"/>
  <c r="H5649" i="2"/>
  <c r="I5648" i="2"/>
  <c r="H5648" i="2"/>
  <c r="I5647" i="2"/>
  <c r="H5647" i="2"/>
  <c r="I5646" i="2"/>
  <c r="H5646" i="2"/>
  <c r="I5645" i="2"/>
  <c r="H5645" i="2"/>
  <c r="I5644" i="2"/>
  <c r="H5644" i="2"/>
  <c r="I5643" i="2"/>
  <c r="H5643" i="2"/>
  <c r="I5642" i="2"/>
  <c r="H5642" i="2"/>
  <c r="I5641" i="2"/>
  <c r="H5641" i="2"/>
  <c r="I5640" i="2"/>
  <c r="H5640" i="2"/>
  <c r="I5639" i="2"/>
  <c r="H5639" i="2"/>
  <c r="I5638" i="2"/>
  <c r="H5638" i="2"/>
  <c r="I5637" i="2"/>
  <c r="H5637" i="2"/>
  <c r="I5636" i="2"/>
  <c r="H5636" i="2"/>
  <c r="I5635" i="2"/>
  <c r="H5635" i="2"/>
  <c r="I5634" i="2"/>
  <c r="H5634" i="2"/>
  <c r="I5633" i="2"/>
  <c r="H5633" i="2"/>
  <c r="I5632" i="2"/>
  <c r="H5632" i="2"/>
  <c r="I5631" i="2"/>
  <c r="H5631" i="2"/>
  <c r="I5630" i="2"/>
  <c r="H5630" i="2"/>
  <c r="I5629" i="2"/>
  <c r="H5629" i="2"/>
  <c r="I5628" i="2"/>
  <c r="H5628" i="2"/>
  <c r="I5627" i="2"/>
  <c r="H5627" i="2"/>
  <c r="I5626" i="2"/>
  <c r="H5626" i="2"/>
  <c r="I5625" i="2"/>
  <c r="H5625" i="2"/>
  <c r="I5624" i="2"/>
  <c r="H5624" i="2"/>
  <c r="I5623" i="2"/>
  <c r="H5623" i="2"/>
  <c r="I5622" i="2"/>
  <c r="H5622" i="2"/>
  <c r="I5621" i="2"/>
  <c r="H5621" i="2"/>
  <c r="I5620" i="2"/>
  <c r="H5620" i="2"/>
  <c r="I5619" i="2"/>
  <c r="H5619" i="2"/>
  <c r="I5618" i="2"/>
  <c r="H5618" i="2"/>
  <c r="I5617" i="2"/>
  <c r="H5617" i="2"/>
  <c r="I5616" i="2"/>
  <c r="H5616" i="2"/>
  <c r="I5615" i="2"/>
  <c r="H5615" i="2"/>
  <c r="I5614" i="2"/>
  <c r="H5614" i="2"/>
  <c r="I5613" i="2"/>
  <c r="H5613" i="2"/>
  <c r="I5612" i="2"/>
  <c r="H5612" i="2"/>
  <c r="I5611" i="2"/>
  <c r="H5611" i="2"/>
  <c r="I5610" i="2"/>
  <c r="H5610" i="2"/>
  <c r="I5609" i="2"/>
  <c r="H5609" i="2"/>
  <c r="I5608" i="2"/>
  <c r="H5608" i="2"/>
  <c r="I5607" i="2"/>
  <c r="H5607" i="2"/>
  <c r="I5606" i="2"/>
  <c r="H5606" i="2"/>
  <c r="I5605" i="2"/>
  <c r="H5605" i="2"/>
  <c r="I5604" i="2"/>
  <c r="H5604" i="2"/>
  <c r="I5603" i="2"/>
  <c r="H5603" i="2"/>
  <c r="I5602" i="2"/>
  <c r="H5602" i="2"/>
  <c r="I5601" i="2"/>
  <c r="H5601" i="2"/>
  <c r="I5600" i="2"/>
  <c r="H5600" i="2"/>
  <c r="I5599" i="2"/>
  <c r="H5599" i="2"/>
  <c r="I5598" i="2"/>
  <c r="H5598" i="2"/>
  <c r="I5597" i="2"/>
  <c r="H5597" i="2"/>
  <c r="I5596" i="2"/>
  <c r="H5596" i="2"/>
  <c r="I5595" i="2"/>
  <c r="H5595" i="2"/>
  <c r="I5594" i="2"/>
  <c r="H5594" i="2"/>
  <c r="I5593" i="2"/>
  <c r="H5593" i="2"/>
  <c r="I5592" i="2"/>
  <c r="H5592" i="2"/>
  <c r="I5591" i="2"/>
  <c r="H5591" i="2"/>
  <c r="I5590" i="2"/>
  <c r="H5590" i="2"/>
  <c r="I5589" i="2"/>
  <c r="H5589" i="2"/>
  <c r="I5588" i="2"/>
  <c r="H5588" i="2"/>
  <c r="I5587" i="2"/>
  <c r="H5587" i="2"/>
  <c r="I5586" i="2"/>
  <c r="H5586" i="2"/>
  <c r="I5585" i="2"/>
  <c r="H5585" i="2"/>
  <c r="I5584" i="2"/>
  <c r="H5584" i="2"/>
  <c r="I5583" i="2"/>
  <c r="H5583" i="2"/>
  <c r="I5582" i="2"/>
  <c r="H5582" i="2"/>
  <c r="I5581" i="2"/>
  <c r="H5581" i="2"/>
  <c r="I5580" i="2"/>
  <c r="H5580" i="2"/>
  <c r="I5579" i="2"/>
  <c r="H5579" i="2"/>
  <c r="I5578" i="2"/>
  <c r="H5578" i="2"/>
  <c r="I5577" i="2"/>
  <c r="H5577" i="2"/>
  <c r="I5576" i="2"/>
  <c r="H5576" i="2"/>
  <c r="I5575" i="2"/>
  <c r="H5575" i="2"/>
  <c r="I5574" i="2"/>
  <c r="H5574" i="2"/>
  <c r="I5573" i="2"/>
  <c r="H5573" i="2"/>
  <c r="I5572" i="2"/>
  <c r="H5572" i="2"/>
  <c r="I5571" i="2"/>
  <c r="H5571" i="2"/>
  <c r="I5570" i="2"/>
  <c r="H5570" i="2"/>
  <c r="I5569" i="2"/>
  <c r="H5569" i="2"/>
  <c r="I5568" i="2"/>
  <c r="H5568" i="2"/>
  <c r="I5567" i="2"/>
  <c r="H5567" i="2"/>
  <c r="I5566" i="2"/>
  <c r="H5566" i="2"/>
  <c r="I5565" i="2"/>
  <c r="H5565" i="2"/>
  <c r="I5564" i="2"/>
  <c r="H5564" i="2"/>
  <c r="I5563" i="2"/>
  <c r="H5563" i="2"/>
  <c r="I5562" i="2"/>
  <c r="H5562" i="2"/>
  <c r="I5561" i="2"/>
  <c r="H5561" i="2"/>
  <c r="I5560" i="2"/>
  <c r="H5560" i="2"/>
  <c r="I5559" i="2"/>
  <c r="H5559" i="2"/>
  <c r="I5558" i="2"/>
  <c r="H5558" i="2"/>
  <c r="I5557" i="2"/>
  <c r="H5557" i="2"/>
  <c r="I5556" i="2"/>
  <c r="H5556" i="2"/>
  <c r="I5555" i="2"/>
  <c r="H5555" i="2"/>
  <c r="I5554" i="2"/>
  <c r="H5554" i="2"/>
  <c r="I5553" i="2"/>
  <c r="H5553" i="2"/>
  <c r="I5552" i="2"/>
  <c r="H5552" i="2"/>
  <c r="I5551" i="2"/>
  <c r="H5551" i="2"/>
  <c r="I5550" i="2"/>
  <c r="H5550" i="2"/>
  <c r="I5549" i="2"/>
  <c r="H5549" i="2"/>
  <c r="I5548" i="2"/>
  <c r="H5548" i="2"/>
  <c r="I5547" i="2"/>
  <c r="H5547" i="2"/>
  <c r="I5546" i="2"/>
  <c r="H5546" i="2"/>
  <c r="I5545" i="2"/>
  <c r="H5545" i="2"/>
  <c r="I5544" i="2"/>
  <c r="H5544" i="2"/>
  <c r="I5543" i="2"/>
  <c r="H5543" i="2"/>
  <c r="I5542" i="2"/>
  <c r="H5542" i="2"/>
  <c r="I5541" i="2"/>
  <c r="H5541" i="2"/>
  <c r="I5540" i="2"/>
  <c r="H5540" i="2"/>
  <c r="I5539" i="2"/>
  <c r="H5539" i="2"/>
  <c r="I5538" i="2"/>
  <c r="H5538" i="2"/>
  <c r="I5537" i="2"/>
  <c r="H5537" i="2"/>
  <c r="I5536" i="2"/>
  <c r="H5536" i="2"/>
  <c r="I5535" i="2"/>
  <c r="H5535" i="2"/>
  <c r="I5534" i="2"/>
  <c r="H5534" i="2"/>
  <c r="I5533" i="2"/>
  <c r="H5533" i="2"/>
  <c r="I5532" i="2"/>
  <c r="H5532" i="2"/>
  <c r="I5531" i="2"/>
  <c r="H5531" i="2"/>
  <c r="I5530" i="2"/>
  <c r="H5530" i="2"/>
  <c r="I5529" i="2"/>
  <c r="H5529" i="2"/>
  <c r="I5528" i="2"/>
  <c r="H5528" i="2"/>
  <c r="I5527" i="2"/>
  <c r="H5527" i="2"/>
  <c r="I5526" i="2"/>
  <c r="H5526" i="2"/>
  <c r="I5525" i="2"/>
  <c r="H5525" i="2"/>
  <c r="I5524" i="2"/>
  <c r="H5524" i="2"/>
  <c r="I5523" i="2"/>
  <c r="H5523" i="2"/>
  <c r="I5522" i="2"/>
  <c r="H5522" i="2"/>
  <c r="I5521" i="2"/>
  <c r="H5521" i="2"/>
  <c r="I5520" i="2"/>
  <c r="H5520" i="2"/>
  <c r="I5519" i="2"/>
  <c r="H5519" i="2"/>
  <c r="I5518" i="2"/>
  <c r="H5518" i="2"/>
  <c r="I5517" i="2"/>
  <c r="H5517" i="2"/>
  <c r="I5516" i="2"/>
  <c r="H5516" i="2"/>
  <c r="I5515" i="2"/>
  <c r="H5515" i="2"/>
  <c r="I5514" i="2"/>
  <c r="H5514" i="2"/>
  <c r="I5513" i="2"/>
  <c r="H5513" i="2"/>
  <c r="I5512" i="2"/>
  <c r="H5512" i="2"/>
  <c r="I5511" i="2"/>
  <c r="H5511" i="2"/>
  <c r="I5510" i="2"/>
  <c r="H5510" i="2"/>
  <c r="I5509" i="2"/>
  <c r="H5509" i="2"/>
  <c r="I5508" i="2"/>
  <c r="H5508" i="2"/>
  <c r="I5507" i="2"/>
  <c r="H5507" i="2"/>
  <c r="I5506" i="2"/>
  <c r="H5506" i="2"/>
  <c r="I5505" i="2"/>
  <c r="H5505" i="2"/>
  <c r="I5504" i="2"/>
  <c r="H5504" i="2"/>
  <c r="I5503" i="2"/>
  <c r="H5503" i="2"/>
  <c r="I5502" i="2"/>
  <c r="H5502" i="2"/>
  <c r="I5501" i="2"/>
  <c r="H5501" i="2"/>
  <c r="I5500" i="2"/>
  <c r="H5500" i="2"/>
  <c r="I5499" i="2"/>
  <c r="H5499" i="2"/>
  <c r="I5498" i="2"/>
  <c r="H5498" i="2"/>
  <c r="I5497" i="2"/>
  <c r="H5497" i="2"/>
  <c r="I5496" i="2"/>
  <c r="H5496" i="2"/>
  <c r="I5495" i="2"/>
  <c r="H5495" i="2"/>
  <c r="I5494" i="2"/>
  <c r="H5494" i="2"/>
  <c r="I5493" i="2"/>
  <c r="H5493" i="2"/>
  <c r="I5492" i="2"/>
  <c r="H5492" i="2"/>
  <c r="I5491" i="2"/>
  <c r="H5491" i="2"/>
  <c r="I5490" i="2"/>
  <c r="H5490" i="2"/>
  <c r="I5489" i="2"/>
  <c r="H5489" i="2"/>
  <c r="I5488" i="2"/>
  <c r="H5488" i="2"/>
  <c r="I5487" i="2"/>
  <c r="H5487" i="2"/>
  <c r="I5486" i="2"/>
  <c r="H5486" i="2"/>
  <c r="I5485" i="2"/>
  <c r="H5485" i="2"/>
  <c r="I5484" i="2"/>
  <c r="H5484" i="2"/>
  <c r="I5483" i="2"/>
  <c r="H5483" i="2"/>
  <c r="I5482" i="2"/>
  <c r="H5482" i="2"/>
  <c r="I5481" i="2"/>
  <c r="H5481" i="2"/>
  <c r="I5480" i="2"/>
  <c r="H5480" i="2"/>
  <c r="I5479" i="2"/>
  <c r="H5479" i="2"/>
  <c r="I5478" i="2"/>
  <c r="H5478" i="2"/>
  <c r="I5477" i="2"/>
  <c r="H5477" i="2"/>
  <c r="I5476" i="2"/>
  <c r="H5476" i="2"/>
  <c r="I5475" i="2"/>
  <c r="H5475" i="2"/>
  <c r="I5474" i="2"/>
  <c r="H5474" i="2"/>
  <c r="I5473" i="2"/>
  <c r="H5473" i="2"/>
  <c r="I5472" i="2"/>
  <c r="H5472" i="2"/>
  <c r="I5471" i="2"/>
  <c r="H5471" i="2"/>
  <c r="I5470" i="2"/>
  <c r="H5470" i="2"/>
  <c r="I5469" i="2"/>
  <c r="H5469" i="2"/>
  <c r="I5468" i="2"/>
  <c r="H5468" i="2"/>
  <c r="I5467" i="2"/>
  <c r="H5467" i="2"/>
  <c r="I5466" i="2"/>
  <c r="H5466" i="2"/>
  <c r="I5465" i="2"/>
  <c r="H5465" i="2"/>
  <c r="I5464" i="2"/>
  <c r="H5464" i="2"/>
  <c r="I5463" i="2"/>
  <c r="H5463" i="2"/>
  <c r="I5462" i="2"/>
  <c r="H5462" i="2"/>
  <c r="I5461" i="2"/>
  <c r="H5461" i="2"/>
  <c r="I5460" i="2"/>
  <c r="H5460" i="2"/>
  <c r="I5459" i="2"/>
  <c r="H5459" i="2"/>
  <c r="I5458" i="2"/>
  <c r="H5458" i="2"/>
  <c r="I5457" i="2"/>
  <c r="H5457" i="2"/>
  <c r="I5456" i="2"/>
  <c r="H5456" i="2"/>
  <c r="I5455" i="2"/>
  <c r="H5455" i="2"/>
  <c r="I5454" i="2"/>
  <c r="H5454" i="2"/>
  <c r="I5453" i="2"/>
  <c r="H5453" i="2"/>
  <c r="I5452" i="2"/>
  <c r="H5452" i="2"/>
  <c r="I5451" i="2"/>
  <c r="H5451" i="2"/>
  <c r="I5450" i="2"/>
  <c r="H5450" i="2"/>
  <c r="I5449" i="2"/>
  <c r="H5449" i="2"/>
  <c r="I5448" i="2"/>
  <c r="H5448" i="2"/>
  <c r="I5447" i="2"/>
  <c r="H5447" i="2"/>
  <c r="I5446" i="2"/>
  <c r="H5446" i="2"/>
  <c r="I5445" i="2"/>
  <c r="H5445" i="2"/>
  <c r="I5444" i="2"/>
  <c r="H5444" i="2"/>
  <c r="I5443" i="2"/>
  <c r="H5443" i="2"/>
  <c r="I5442" i="2"/>
  <c r="H5442" i="2"/>
  <c r="I5441" i="2"/>
  <c r="H5441" i="2"/>
  <c r="I5440" i="2"/>
  <c r="H5440" i="2"/>
  <c r="I5439" i="2"/>
  <c r="H5439" i="2"/>
  <c r="I5438" i="2"/>
  <c r="H5438" i="2"/>
  <c r="I5437" i="2"/>
  <c r="H5437" i="2"/>
  <c r="I5436" i="2"/>
  <c r="H5436" i="2"/>
  <c r="I5435" i="2"/>
  <c r="H5435" i="2"/>
  <c r="I5434" i="2"/>
  <c r="H5434" i="2"/>
  <c r="I5433" i="2"/>
  <c r="H5433" i="2"/>
  <c r="I5432" i="2"/>
  <c r="H5432" i="2"/>
  <c r="I5431" i="2"/>
  <c r="H5431" i="2"/>
  <c r="I5430" i="2"/>
  <c r="H5430" i="2"/>
  <c r="I5429" i="2"/>
  <c r="H5429" i="2"/>
  <c r="I5428" i="2"/>
  <c r="H5428" i="2"/>
  <c r="I5427" i="2"/>
  <c r="H5427" i="2"/>
  <c r="I5426" i="2"/>
  <c r="H5426" i="2"/>
  <c r="I5425" i="2"/>
  <c r="H5425" i="2"/>
  <c r="I5424" i="2"/>
  <c r="H5424" i="2"/>
  <c r="I5423" i="2"/>
  <c r="H5423" i="2"/>
  <c r="I5422" i="2"/>
  <c r="H5422" i="2"/>
  <c r="I5421" i="2"/>
  <c r="H5421" i="2"/>
  <c r="I5420" i="2"/>
  <c r="H5420" i="2"/>
  <c r="I5419" i="2"/>
  <c r="H5419" i="2"/>
  <c r="I5418" i="2"/>
  <c r="H5418" i="2"/>
  <c r="I5417" i="2"/>
  <c r="H5417" i="2"/>
  <c r="I5416" i="2"/>
  <c r="H5416" i="2"/>
  <c r="I5415" i="2"/>
  <c r="H5415" i="2"/>
  <c r="I5414" i="2"/>
  <c r="H5414" i="2"/>
  <c r="I5413" i="2"/>
  <c r="H5413" i="2"/>
  <c r="I5412" i="2"/>
  <c r="H5412" i="2"/>
  <c r="I5411" i="2"/>
  <c r="H5411" i="2"/>
  <c r="I5410" i="2"/>
  <c r="H5410" i="2"/>
  <c r="I5409" i="2"/>
  <c r="H5409" i="2"/>
  <c r="I5408" i="2"/>
  <c r="H5408" i="2"/>
  <c r="I5407" i="2"/>
  <c r="H5407" i="2"/>
  <c r="I5406" i="2"/>
  <c r="H5406" i="2"/>
  <c r="I5405" i="2"/>
  <c r="H5405" i="2"/>
  <c r="I5404" i="2"/>
  <c r="H5404" i="2"/>
  <c r="I5403" i="2"/>
  <c r="H5403" i="2"/>
  <c r="I5402" i="2"/>
  <c r="H5402" i="2"/>
  <c r="I5401" i="2"/>
  <c r="H5401" i="2"/>
  <c r="I5400" i="2"/>
  <c r="H5400" i="2"/>
  <c r="I5399" i="2"/>
  <c r="H5399" i="2"/>
  <c r="I5398" i="2"/>
  <c r="H5398" i="2"/>
  <c r="I5397" i="2"/>
  <c r="H5397" i="2"/>
  <c r="I5396" i="2"/>
  <c r="H5396" i="2"/>
  <c r="I5395" i="2"/>
  <c r="H5395" i="2"/>
  <c r="I5394" i="2"/>
  <c r="H5394" i="2"/>
  <c r="I5393" i="2"/>
  <c r="H5393" i="2"/>
  <c r="I5392" i="2"/>
  <c r="H5392" i="2"/>
  <c r="I5391" i="2"/>
  <c r="H5391" i="2"/>
  <c r="I5390" i="2"/>
  <c r="H5390" i="2"/>
  <c r="I5389" i="2"/>
  <c r="H5389" i="2"/>
  <c r="I5388" i="2"/>
  <c r="H5388" i="2"/>
  <c r="I5387" i="2"/>
  <c r="H5387" i="2"/>
  <c r="I5386" i="2"/>
  <c r="H5386" i="2"/>
  <c r="I5385" i="2"/>
  <c r="H5385" i="2"/>
  <c r="I5384" i="2"/>
  <c r="H5384" i="2"/>
  <c r="I5383" i="2"/>
  <c r="H5383" i="2"/>
  <c r="I5382" i="2"/>
  <c r="H5382" i="2"/>
  <c r="I5381" i="2"/>
  <c r="H5381" i="2"/>
  <c r="I5380" i="2"/>
  <c r="H5380" i="2"/>
  <c r="I5379" i="2"/>
  <c r="H5379" i="2"/>
  <c r="I5378" i="2"/>
  <c r="H5378" i="2"/>
  <c r="I5377" i="2"/>
  <c r="H5377" i="2"/>
  <c r="I5376" i="2"/>
  <c r="H5376" i="2"/>
  <c r="I5375" i="2"/>
  <c r="H5375" i="2"/>
  <c r="I5374" i="2"/>
  <c r="H5374" i="2"/>
  <c r="I5373" i="2"/>
  <c r="H5373" i="2"/>
  <c r="I5372" i="2"/>
  <c r="H5372" i="2"/>
  <c r="I5371" i="2"/>
  <c r="H5371" i="2"/>
  <c r="I5370" i="2"/>
  <c r="H5370" i="2"/>
  <c r="I5369" i="2"/>
  <c r="H5369" i="2"/>
  <c r="I5368" i="2"/>
  <c r="H5368" i="2"/>
  <c r="I5367" i="2"/>
  <c r="H5367" i="2"/>
  <c r="I5366" i="2"/>
  <c r="H5366" i="2"/>
  <c r="I5365" i="2"/>
  <c r="H5365" i="2"/>
  <c r="I5364" i="2"/>
  <c r="H5364" i="2"/>
  <c r="I5363" i="2"/>
  <c r="H5363" i="2"/>
  <c r="I5362" i="2"/>
  <c r="H5362" i="2"/>
  <c r="I5361" i="2"/>
  <c r="H5361" i="2"/>
  <c r="I5360" i="2"/>
  <c r="H5360" i="2"/>
  <c r="I5359" i="2"/>
  <c r="H5359" i="2"/>
  <c r="I5358" i="2"/>
  <c r="H5358" i="2"/>
  <c r="I5357" i="2"/>
  <c r="H5357" i="2"/>
  <c r="I5356" i="2"/>
  <c r="H5356" i="2"/>
  <c r="I5355" i="2"/>
  <c r="H5355" i="2"/>
  <c r="I5354" i="2"/>
  <c r="H5354" i="2"/>
  <c r="I5353" i="2"/>
  <c r="H5353" i="2"/>
  <c r="I5352" i="2"/>
  <c r="H5352" i="2"/>
  <c r="I5351" i="2"/>
  <c r="H5351" i="2"/>
  <c r="I5350" i="2"/>
  <c r="H5350" i="2"/>
  <c r="I5349" i="2"/>
  <c r="H5349" i="2"/>
  <c r="I5348" i="2"/>
  <c r="H5348" i="2"/>
  <c r="I5347" i="2"/>
  <c r="H5347" i="2"/>
  <c r="I5346" i="2"/>
  <c r="H5346" i="2"/>
  <c r="I5345" i="2"/>
  <c r="H5345" i="2"/>
  <c r="I5344" i="2"/>
  <c r="H5344" i="2"/>
  <c r="I5343" i="2"/>
  <c r="H5343" i="2"/>
  <c r="I5342" i="2"/>
  <c r="H5342" i="2"/>
  <c r="I5341" i="2"/>
  <c r="H5341" i="2"/>
  <c r="I5340" i="2"/>
  <c r="H5340" i="2"/>
  <c r="I5339" i="2"/>
  <c r="H5339" i="2"/>
  <c r="I5338" i="2"/>
  <c r="H5338" i="2"/>
  <c r="I5337" i="2"/>
  <c r="H5337" i="2"/>
  <c r="I5336" i="2"/>
  <c r="H5336" i="2"/>
  <c r="I5335" i="2"/>
  <c r="H5335" i="2"/>
  <c r="I5334" i="2"/>
  <c r="H5334" i="2"/>
  <c r="I5333" i="2"/>
  <c r="H5333" i="2"/>
  <c r="I5332" i="2"/>
  <c r="H5332" i="2"/>
  <c r="I5331" i="2"/>
  <c r="H5331" i="2"/>
  <c r="I5330" i="2"/>
  <c r="H5330" i="2"/>
  <c r="I5329" i="2"/>
  <c r="H5329" i="2"/>
  <c r="I5328" i="2"/>
  <c r="H5328" i="2"/>
  <c r="I5327" i="2"/>
  <c r="H5327" i="2"/>
  <c r="I5326" i="2"/>
  <c r="H5326" i="2"/>
  <c r="I5325" i="2"/>
  <c r="H5325" i="2"/>
  <c r="I5324" i="2"/>
  <c r="H5324" i="2"/>
  <c r="I5323" i="2"/>
  <c r="H5323" i="2"/>
  <c r="I5322" i="2"/>
  <c r="H5322" i="2"/>
  <c r="I5321" i="2"/>
  <c r="H5321" i="2"/>
  <c r="I5320" i="2"/>
  <c r="H5320" i="2"/>
  <c r="I5319" i="2"/>
  <c r="H5319" i="2"/>
  <c r="I5318" i="2"/>
  <c r="H5318" i="2"/>
  <c r="I5317" i="2"/>
  <c r="H5317" i="2"/>
  <c r="I5316" i="2"/>
  <c r="H5316" i="2"/>
  <c r="I5315" i="2"/>
  <c r="H5315" i="2"/>
  <c r="I5314" i="2"/>
  <c r="H5314" i="2"/>
  <c r="I5313" i="2"/>
  <c r="H5313" i="2"/>
  <c r="I5312" i="2"/>
  <c r="H5312" i="2"/>
  <c r="I5311" i="2"/>
  <c r="H5311" i="2"/>
  <c r="I5310" i="2"/>
  <c r="H5310" i="2"/>
  <c r="I5309" i="2"/>
  <c r="H5309" i="2"/>
  <c r="I5308" i="2"/>
  <c r="H5308" i="2"/>
  <c r="I5307" i="2"/>
  <c r="H5307" i="2"/>
  <c r="I5306" i="2"/>
  <c r="H5306" i="2"/>
  <c r="I5305" i="2"/>
  <c r="H5305" i="2"/>
  <c r="I5304" i="2"/>
  <c r="H5304" i="2"/>
  <c r="I5303" i="2"/>
  <c r="H5303" i="2"/>
  <c r="I5302" i="2"/>
  <c r="H5302" i="2"/>
  <c r="I5301" i="2"/>
  <c r="H5301" i="2"/>
  <c r="I5300" i="2"/>
  <c r="H5300" i="2"/>
  <c r="I5299" i="2"/>
  <c r="H5299" i="2"/>
  <c r="I5298" i="2"/>
  <c r="H5298" i="2"/>
  <c r="I5297" i="2"/>
  <c r="H5297" i="2"/>
  <c r="I5296" i="2"/>
  <c r="H5296" i="2"/>
  <c r="I5295" i="2"/>
  <c r="H5295" i="2"/>
  <c r="I5294" i="2"/>
  <c r="H5294" i="2"/>
  <c r="I5293" i="2"/>
  <c r="H5293" i="2"/>
  <c r="I5292" i="2"/>
  <c r="H5292" i="2"/>
  <c r="I5291" i="2"/>
  <c r="H5291" i="2"/>
  <c r="I5290" i="2"/>
  <c r="H5290" i="2"/>
  <c r="I5289" i="2"/>
  <c r="H5289" i="2"/>
  <c r="I5288" i="2"/>
  <c r="H5288" i="2"/>
  <c r="I5287" i="2"/>
  <c r="H5287" i="2"/>
  <c r="I5286" i="2"/>
  <c r="H5286" i="2"/>
  <c r="I5285" i="2"/>
  <c r="H5285" i="2"/>
  <c r="I5284" i="2"/>
  <c r="H5284" i="2"/>
  <c r="I5283" i="2"/>
  <c r="H5283" i="2"/>
  <c r="I5282" i="2"/>
  <c r="H5282" i="2"/>
  <c r="I5281" i="2"/>
  <c r="H5281" i="2"/>
  <c r="I5280" i="2"/>
  <c r="H5280" i="2"/>
  <c r="I5279" i="2"/>
  <c r="H5279" i="2"/>
  <c r="I5278" i="2"/>
  <c r="H5278" i="2"/>
  <c r="I5277" i="2"/>
  <c r="H5277" i="2"/>
  <c r="I5276" i="2"/>
  <c r="H5276" i="2"/>
  <c r="I5275" i="2"/>
  <c r="H5275" i="2"/>
  <c r="I5274" i="2"/>
  <c r="H5274" i="2"/>
  <c r="I5273" i="2"/>
  <c r="H5273" i="2"/>
  <c r="I5272" i="2"/>
  <c r="H5272" i="2"/>
  <c r="I5271" i="2"/>
  <c r="H5271" i="2"/>
  <c r="I5270" i="2"/>
  <c r="H5270" i="2"/>
  <c r="I5269" i="2"/>
  <c r="H5269" i="2"/>
  <c r="I5268" i="2"/>
  <c r="H5268" i="2"/>
  <c r="I5267" i="2"/>
  <c r="H5267" i="2"/>
  <c r="I5266" i="2"/>
  <c r="H5266" i="2"/>
  <c r="I5265" i="2"/>
  <c r="H5265" i="2"/>
  <c r="I5264" i="2"/>
  <c r="H5264" i="2"/>
  <c r="I5263" i="2"/>
  <c r="H5263" i="2"/>
  <c r="I5262" i="2"/>
  <c r="H5262" i="2"/>
  <c r="I5261" i="2"/>
  <c r="H5261" i="2"/>
  <c r="I5260" i="2"/>
  <c r="H5260" i="2"/>
  <c r="I5259" i="2"/>
  <c r="H5259" i="2"/>
  <c r="I5258" i="2"/>
  <c r="H5258" i="2"/>
  <c r="I5257" i="2"/>
  <c r="H5257" i="2"/>
  <c r="I5256" i="2"/>
  <c r="H5256" i="2"/>
  <c r="I5255" i="2"/>
  <c r="H5255" i="2"/>
  <c r="I5254" i="2"/>
  <c r="H5254" i="2"/>
  <c r="I5253" i="2"/>
  <c r="H5253" i="2"/>
  <c r="I5252" i="2"/>
  <c r="H5252" i="2"/>
  <c r="I5251" i="2"/>
  <c r="H5251" i="2"/>
  <c r="I5250" i="2"/>
  <c r="H5250" i="2"/>
  <c r="I5249" i="2"/>
  <c r="H5249" i="2"/>
  <c r="I5248" i="2"/>
  <c r="H5248" i="2"/>
  <c r="I5247" i="2"/>
  <c r="H5247" i="2"/>
  <c r="I5246" i="2"/>
  <c r="H5246" i="2"/>
  <c r="I5245" i="2"/>
  <c r="H5245" i="2"/>
  <c r="I5244" i="2"/>
  <c r="H5244" i="2"/>
  <c r="I5243" i="2"/>
  <c r="H5243" i="2"/>
  <c r="I5242" i="2"/>
  <c r="H5242" i="2"/>
  <c r="I5241" i="2"/>
  <c r="H5241" i="2"/>
  <c r="I5240" i="2"/>
  <c r="H5240" i="2"/>
  <c r="I5239" i="2"/>
  <c r="H5239" i="2"/>
  <c r="I5238" i="2"/>
  <c r="H5238" i="2"/>
  <c r="I5237" i="2"/>
  <c r="H5237" i="2"/>
  <c r="I5236" i="2"/>
  <c r="H5236" i="2"/>
  <c r="I5235" i="2"/>
  <c r="H5235" i="2"/>
  <c r="I5234" i="2"/>
  <c r="H5234" i="2"/>
  <c r="I5233" i="2"/>
  <c r="H5233" i="2"/>
  <c r="I5232" i="2"/>
  <c r="H5232" i="2"/>
  <c r="I5231" i="2"/>
  <c r="H5231" i="2"/>
  <c r="I5230" i="2"/>
  <c r="H5230" i="2"/>
  <c r="I5229" i="2"/>
  <c r="H5229" i="2"/>
  <c r="I5228" i="2"/>
  <c r="H5228" i="2"/>
  <c r="I5227" i="2"/>
  <c r="H5227" i="2"/>
  <c r="I5226" i="2"/>
  <c r="H5226" i="2"/>
  <c r="I5225" i="2"/>
  <c r="H5225" i="2"/>
  <c r="I5224" i="2"/>
  <c r="H5224" i="2"/>
  <c r="I5223" i="2"/>
  <c r="H5223" i="2"/>
  <c r="I5222" i="2"/>
  <c r="H5222" i="2"/>
  <c r="I5221" i="2"/>
  <c r="H5221" i="2"/>
  <c r="I5220" i="2"/>
  <c r="H5220" i="2"/>
  <c r="I5219" i="2"/>
  <c r="H5219" i="2"/>
  <c r="I5218" i="2"/>
  <c r="H5218" i="2"/>
  <c r="I5217" i="2"/>
  <c r="H5217" i="2"/>
  <c r="I5216" i="2"/>
  <c r="H5216" i="2"/>
  <c r="I5215" i="2"/>
  <c r="H5215" i="2"/>
  <c r="I5214" i="2"/>
  <c r="H5214" i="2"/>
  <c r="I5213" i="2"/>
  <c r="H5213" i="2"/>
  <c r="I5212" i="2"/>
  <c r="H5212" i="2"/>
  <c r="I5211" i="2"/>
  <c r="H5211" i="2"/>
  <c r="I5210" i="2"/>
  <c r="H5210" i="2"/>
  <c r="I5209" i="2"/>
  <c r="H5209" i="2"/>
  <c r="I5208" i="2"/>
  <c r="H5208" i="2"/>
  <c r="I5207" i="2"/>
  <c r="H5207" i="2"/>
  <c r="I5206" i="2"/>
  <c r="H5206" i="2"/>
  <c r="I5205" i="2"/>
  <c r="H5205" i="2"/>
  <c r="I5204" i="2"/>
  <c r="H5204" i="2"/>
  <c r="I5203" i="2"/>
  <c r="H5203" i="2"/>
  <c r="I5202" i="2"/>
  <c r="H5202" i="2"/>
  <c r="I5201" i="2"/>
  <c r="H5201" i="2"/>
  <c r="I5200" i="2"/>
  <c r="H5200" i="2"/>
  <c r="I5199" i="2"/>
  <c r="H5199" i="2"/>
  <c r="I5198" i="2"/>
  <c r="H5198" i="2"/>
  <c r="I5197" i="2"/>
  <c r="H5197" i="2"/>
  <c r="I5196" i="2"/>
  <c r="H5196" i="2"/>
  <c r="I5195" i="2"/>
  <c r="H5195" i="2"/>
  <c r="I5194" i="2"/>
  <c r="H5194" i="2"/>
  <c r="I5193" i="2"/>
  <c r="H5193" i="2"/>
  <c r="I5192" i="2"/>
  <c r="H5192" i="2"/>
  <c r="I5191" i="2"/>
  <c r="H5191" i="2"/>
  <c r="I5190" i="2"/>
  <c r="H5190" i="2"/>
  <c r="I5189" i="2"/>
  <c r="H5189" i="2"/>
  <c r="I5188" i="2"/>
  <c r="H5188" i="2"/>
  <c r="I5187" i="2"/>
  <c r="H5187" i="2"/>
  <c r="I5186" i="2"/>
  <c r="H5186" i="2"/>
  <c r="I5185" i="2"/>
  <c r="H5185" i="2"/>
  <c r="I5184" i="2"/>
  <c r="H5184" i="2"/>
  <c r="I5183" i="2"/>
  <c r="H5183" i="2"/>
  <c r="I5182" i="2"/>
  <c r="H5182" i="2"/>
  <c r="I5181" i="2"/>
  <c r="H5181" i="2"/>
  <c r="I5180" i="2"/>
  <c r="H5180" i="2"/>
  <c r="I5179" i="2"/>
  <c r="H5179" i="2"/>
  <c r="I5178" i="2"/>
  <c r="H5178" i="2"/>
  <c r="I5177" i="2"/>
  <c r="H5177" i="2"/>
  <c r="I5176" i="2"/>
  <c r="H5176" i="2"/>
  <c r="I5175" i="2"/>
  <c r="H5175" i="2"/>
  <c r="I5174" i="2"/>
  <c r="H5174" i="2"/>
  <c r="I5173" i="2"/>
  <c r="H5173" i="2"/>
  <c r="I5172" i="2"/>
  <c r="H5172" i="2"/>
  <c r="I5171" i="2"/>
  <c r="H5171" i="2"/>
  <c r="I5170" i="2"/>
  <c r="H5170" i="2"/>
  <c r="I5169" i="2"/>
  <c r="H5169" i="2"/>
  <c r="I5168" i="2"/>
  <c r="H5168" i="2"/>
  <c r="I5167" i="2"/>
  <c r="H5167" i="2"/>
  <c r="I5166" i="2"/>
  <c r="H5166" i="2"/>
  <c r="I5165" i="2"/>
  <c r="H5165" i="2"/>
  <c r="I5164" i="2"/>
  <c r="H5164" i="2"/>
  <c r="I5163" i="2"/>
  <c r="H5163" i="2"/>
  <c r="I5162" i="2"/>
  <c r="H5162" i="2"/>
  <c r="I5161" i="2"/>
  <c r="H5161" i="2"/>
  <c r="I5160" i="2"/>
  <c r="H5160" i="2"/>
  <c r="I5159" i="2"/>
  <c r="H5159" i="2"/>
  <c r="I5158" i="2"/>
  <c r="H5158" i="2"/>
  <c r="I5157" i="2"/>
  <c r="H5157" i="2"/>
  <c r="I5156" i="2"/>
  <c r="H5156" i="2"/>
  <c r="I5155" i="2"/>
  <c r="H5155" i="2"/>
  <c r="I5154" i="2"/>
  <c r="H5154" i="2"/>
  <c r="I5153" i="2"/>
  <c r="H5153" i="2"/>
  <c r="I5152" i="2"/>
  <c r="H5152" i="2"/>
  <c r="I5151" i="2"/>
  <c r="H5151" i="2"/>
  <c r="I5150" i="2"/>
  <c r="H5150" i="2"/>
  <c r="I5149" i="2"/>
  <c r="H5149" i="2"/>
  <c r="I5148" i="2"/>
  <c r="H5148" i="2"/>
  <c r="I5147" i="2"/>
  <c r="H5147" i="2"/>
  <c r="I5146" i="2"/>
  <c r="H5146" i="2"/>
  <c r="I5145" i="2"/>
  <c r="H5145" i="2"/>
  <c r="I5144" i="2"/>
  <c r="H5144" i="2"/>
  <c r="I5143" i="2"/>
  <c r="H5143" i="2"/>
  <c r="I5142" i="2"/>
  <c r="H5142" i="2"/>
  <c r="I5141" i="2"/>
  <c r="H5141" i="2"/>
  <c r="I5140" i="2"/>
  <c r="H5140" i="2"/>
  <c r="I5139" i="2"/>
  <c r="H5139" i="2"/>
  <c r="I5138" i="2"/>
  <c r="H5138" i="2"/>
  <c r="I5137" i="2"/>
  <c r="H5137" i="2"/>
  <c r="I5136" i="2"/>
  <c r="H5136" i="2"/>
  <c r="I5135" i="2"/>
  <c r="H5135" i="2"/>
  <c r="I5134" i="2"/>
  <c r="H5134" i="2"/>
  <c r="I5133" i="2"/>
  <c r="H5133" i="2"/>
  <c r="I5132" i="2"/>
  <c r="H5132" i="2"/>
  <c r="I5131" i="2"/>
  <c r="H5131" i="2"/>
  <c r="I5130" i="2"/>
  <c r="H5130" i="2"/>
  <c r="I5129" i="2"/>
  <c r="H5129" i="2"/>
  <c r="I5128" i="2"/>
  <c r="H5128" i="2"/>
  <c r="I5127" i="2"/>
  <c r="H5127" i="2"/>
  <c r="I5126" i="2"/>
  <c r="H5126" i="2"/>
  <c r="I5125" i="2"/>
  <c r="H5125" i="2"/>
  <c r="I5124" i="2"/>
  <c r="H5124" i="2"/>
  <c r="I5123" i="2"/>
  <c r="H5123" i="2"/>
  <c r="I5122" i="2"/>
  <c r="H5122" i="2"/>
  <c r="I5121" i="2"/>
  <c r="H5121" i="2"/>
  <c r="I5120" i="2"/>
  <c r="H5120" i="2"/>
  <c r="I5119" i="2"/>
  <c r="H5119" i="2"/>
  <c r="I5118" i="2"/>
  <c r="H5118" i="2"/>
  <c r="I5117" i="2"/>
  <c r="H5117" i="2"/>
  <c r="I5116" i="2"/>
  <c r="H5116" i="2"/>
  <c r="I5115" i="2"/>
  <c r="H5115" i="2"/>
  <c r="I5114" i="2"/>
  <c r="H5114" i="2"/>
  <c r="I5113" i="2"/>
  <c r="H5113" i="2"/>
  <c r="I5112" i="2"/>
  <c r="H5112" i="2"/>
  <c r="I5111" i="2"/>
  <c r="H5111" i="2"/>
  <c r="I5110" i="2"/>
  <c r="H5110" i="2"/>
  <c r="I5109" i="2"/>
  <c r="H5109" i="2"/>
  <c r="I5108" i="2"/>
  <c r="H5108" i="2"/>
  <c r="I5107" i="2"/>
  <c r="H5107" i="2"/>
  <c r="I5106" i="2"/>
  <c r="H5106" i="2"/>
  <c r="I5105" i="2"/>
  <c r="H5105" i="2"/>
  <c r="I5104" i="2"/>
  <c r="H5104" i="2"/>
  <c r="I5103" i="2"/>
  <c r="H5103" i="2"/>
  <c r="I5102" i="2"/>
  <c r="H5102" i="2"/>
  <c r="I5101" i="2"/>
  <c r="H5101" i="2"/>
  <c r="I5100" i="2"/>
  <c r="H5100" i="2"/>
  <c r="I5099" i="2"/>
  <c r="H5099" i="2"/>
  <c r="I5098" i="2"/>
  <c r="H5098" i="2"/>
  <c r="I5097" i="2"/>
  <c r="H5097" i="2"/>
  <c r="I5096" i="2"/>
  <c r="H5096" i="2"/>
  <c r="I5095" i="2"/>
  <c r="H5095" i="2"/>
  <c r="I5094" i="2"/>
  <c r="H5094" i="2"/>
  <c r="I5093" i="2"/>
  <c r="H5093" i="2"/>
  <c r="I5092" i="2"/>
  <c r="H5092" i="2"/>
  <c r="I5091" i="2"/>
  <c r="H5091" i="2"/>
  <c r="I5090" i="2"/>
  <c r="H5090" i="2"/>
  <c r="I5089" i="2"/>
  <c r="H5089" i="2"/>
  <c r="I5088" i="2"/>
  <c r="H5088" i="2"/>
  <c r="I5087" i="2"/>
  <c r="H5087" i="2"/>
  <c r="I5086" i="2"/>
  <c r="H5086" i="2"/>
  <c r="I5085" i="2"/>
  <c r="H5085" i="2"/>
  <c r="I5084" i="2"/>
  <c r="H5084" i="2"/>
  <c r="I5083" i="2"/>
  <c r="H5083" i="2"/>
  <c r="I5082" i="2"/>
  <c r="H5082" i="2"/>
  <c r="I5081" i="2"/>
  <c r="H5081" i="2"/>
  <c r="I5080" i="2"/>
  <c r="H5080" i="2"/>
  <c r="I5079" i="2"/>
  <c r="H5079" i="2"/>
  <c r="I5078" i="2"/>
  <c r="H5078" i="2"/>
  <c r="I5077" i="2"/>
  <c r="H5077" i="2"/>
  <c r="I5076" i="2"/>
  <c r="H5076" i="2"/>
  <c r="I5075" i="2"/>
  <c r="H5075" i="2"/>
  <c r="I5074" i="2"/>
  <c r="H5074" i="2"/>
  <c r="I5073" i="2"/>
  <c r="H5073" i="2"/>
  <c r="I5072" i="2"/>
  <c r="H5072" i="2"/>
  <c r="I5071" i="2"/>
  <c r="H5071" i="2"/>
  <c r="I5070" i="2"/>
  <c r="H5070" i="2"/>
  <c r="I5069" i="2"/>
  <c r="H5069" i="2"/>
  <c r="I5068" i="2"/>
  <c r="H5068" i="2"/>
  <c r="I5067" i="2"/>
  <c r="H5067" i="2"/>
  <c r="I5066" i="2"/>
  <c r="H5066" i="2"/>
  <c r="I5065" i="2"/>
  <c r="H5065" i="2"/>
  <c r="I5064" i="2"/>
  <c r="H5064" i="2"/>
  <c r="I5063" i="2"/>
  <c r="H5063" i="2"/>
  <c r="I5062" i="2"/>
  <c r="H5062" i="2"/>
  <c r="I5061" i="2"/>
  <c r="H5061" i="2"/>
  <c r="I5060" i="2"/>
  <c r="H5060" i="2"/>
  <c r="I5059" i="2"/>
  <c r="H5059" i="2"/>
  <c r="I5058" i="2"/>
  <c r="H5058" i="2"/>
  <c r="I5057" i="2"/>
  <c r="H5057" i="2"/>
  <c r="I5056" i="2"/>
  <c r="H5056" i="2"/>
  <c r="I5055" i="2"/>
  <c r="H5055" i="2"/>
  <c r="I5054" i="2"/>
  <c r="H5054" i="2"/>
  <c r="I5053" i="2"/>
  <c r="H5053" i="2"/>
  <c r="I5052" i="2"/>
  <c r="H5052" i="2"/>
  <c r="I5051" i="2"/>
  <c r="H5051" i="2"/>
  <c r="I5050" i="2"/>
  <c r="H5050" i="2"/>
  <c r="I5049" i="2"/>
  <c r="H5049" i="2"/>
  <c r="I5048" i="2"/>
  <c r="H5048" i="2"/>
  <c r="I5047" i="2"/>
  <c r="H5047" i="2"/>
  <c r="I5046" i="2"/>
  <c r="H5046" i="2"/>
  <c r="I5045" i="2"/>
  <c r="H5045" i="2"/>
  <c r="I5044" i="2"/>
  <c r="H5044" i="2"/>
  <c r="I5043" i="2"/>
  <c r="H5043" i="2"/>
  <c r="I5042" i="2"/>
  <c r="H5042" i="2"/>
  <c r="I5041" i="2"/>
  <c r="H5041" i="2"/>
  <c r="I5040" i="2"/>
  <c r="H5040" i="2"/>
  <c r="I5039" i="2"/>
  <c r="H5039" i="2"/>
  <c r="I5038" i="2"/>
  <c r="H5038" i="2"/>
  <c r="I5037" i="2"/>
  <c r="H5037" i="2"/>
  <c r="I5036" i="2"/>
  <c r="H5036" i="2"/>
  <c r="I5035" i="2"/>
  <c r="H5035" i="2"/>
  <c r="I5034" i="2"/>
  <c r="H5034" i="2"/>
  <c r="I5033" i="2"/>
  <c r="H5033" i="2"/>
  <c r="I5032" i="2"/>
  <c r="H5032" i="2"/>
  <c r="I5031" i="2"/>
  <c r="H5031" i="2"/>
  <c r="I5030" i="2"/>
  <c r="H5030" i="2"/>
  <c r="I5029" i="2"/>
  <c r="H5029" i="2"/>
  <c r="I5028" i="2"/>
  <c r="H5028" i="2"/>
  <c r="I5027" i="2"/>
  <c r="H5027" i="2"/>
  <c r="I5026" i="2"/>
  <c r="H5026" i="2"/>
  <c r="I5025" i="2"/>
  <c r="H5025" i="2"/>
  <c r="I5024" i="2"/>
  <c r="H5024" i="2"/>
  <c r="I5023" i="2"/>
  <c r="H5023" i="2"/>
  <c r="I5022" i="2"/>
  <c r="H5022" i="2"/>
  <c r="I5021" i="2"/>
  <c r="H5021" i="2"/>
  <c r="I5020" i="2"/>
  <c r="H5020" i="2"/>
  <c r="I5019" i="2"/>
  <c r="H5019" i="2"/>
  <c r="I5018" i="2"/>
  <c r="H5018" i="2"/>
  <c r="I5017" i="2"/>
  <c r="H5017" i="2"/>
  <c r="I5016" i="2"/>
  <c r="H5016" i="2"/>
  <c r="I5015" i="2"/>
  <c r="H5015" i="2"/>
  <c r="I5014" i="2"/>
  <c r="H5014" i="2"/>
  <c r="I5013" i="2"/>
  <c r="H5013" i="2"/>
  <c r="I5012" i="2"/>
  <c r="H5012" i="2"/>
  <c r="I5011" i="2"/>
  <c r="H5011" i="2"/>
  <c r="I5010" i="2"/>
  <c r="H5010" i="2"/>
  <c r="I5009" i="2"/>
  <c r="H5009" i="2"/>
  <c r="I5008" i="2"/>
  <c r="H5008" i="2"/>
  <c r="I5007" i="2"/>
  <c r="H5007" i="2"/>
  <c r="I5006" i="2"/>
  <c r="H5006" i="2"/>
  <c r="I5005" i="2"/>
  <c r="H5005" i="2"/>
  <c r="I5004" i="2"/>
  <c r="H5004" i="2"/>
  <c r="I5003" i="2"/>
  <c r="H5003" i="2"/>
  <c r="I5002" i="2"/>
  <c r="H5002" i="2"/>
  <c r="I5001" i="2"/>
  <c r="H5001" i="2"/>
  <c r="I5000" i="2"/>
  <c r="H5000" i="2"/>
  <c r="I4999" i="2"/>
  <c r="H4999" i="2"/>
  <c r="I4998" i="2"/>
  <c r="H4998" i="2"/>
  <c r="I4997" i="2"/>
  <c r="H4997" i="2"/>
  <c r="I4996" i="2"/>
  <c r="H4996" i="2"/>
  <c r="I4995" i="2"/>
  <c r="H4995" i="2"/>
  <c r="I4994" i="2"/>
  <c r="H4994" i="2"/>
  <c r="I4993" i="2"/>
  <c r="H4993" i="2"/>
  <c r="I4992" i="2"/>
  <c r="H4992" i="2"/>
  <c r="I4991" i="2"/>
  <c r="H4991" i="2"/>
  <c r="I4990" i="2"/>
  <c r="H4990" i="2"/>
  <c r="I4989" i="2"/>
  <c r="H4989" i="2"/>
  <c r="I4988" i="2"/>
  <c r="H4988" i="2"/>
  <c r="I4987" i="2"/>
  <c r="H4987" i="2"/>
  <c r="I4986" i="2"/>
  <c r="H4986" i="2"/>
  <c r="I4985" i="2"/>
  <c r="H4985" i="2"/>
  <c r="I4984" i="2"/>
  <c r="H4984" i="2"/>
  <c r="I4983" i="2"/>
  <c r="H4983" i="2"/>
  <c r="I4982" i="2"/>
  <c r="H4982" i="2"/>
  <c r="I4981" i="2"/>
  <c r="H4981" i="2"/>
  <c r="I4980" i="2"/>
  <c r="H4980" i="2"/>
  <c r="I4979" i="2"/>
  <c r="H4979" i="2"/>
  <c r="I4978" i="2"/>
  <c r="H4978" i="2"/>
  <c r="I4977" i="2"/>
  <c r="H4977" i="2"/>
  <c r="I4976" i="2"/>
  <c r="H4976" i="2"/>
  <c r="I4975" i="2"/>
  <c r="H4975" i="2"/>
  <c r="I4974" i="2"/>
  <c r="H4974" i="2"/>
  <c r="I4973" i="2"/>
  <c r="H4973" i="2"/>
  <c r="I4972" i="2"/>
  <c r="H4972" i="2"/>
  <c r="I4971" i="2"/>
  <c r="H4971" i="2"/>
  <c r="I4970" i="2"/>
  <c r="H4970" i="2"/>
  <c r="I4969" i="2"/>
  <c r="H4969" i="2"/>
  <c r="I4968" i="2"/>
  <c r="H4968" i="2"/>
  <c r="I4967" i="2"/>
  <c r="H4967" i="2"/>
  <c r="I4966" i="2"/>
  <c r="H4966" i="2"/>
  <c r="I4965" i="2"/>
  <c r="H4965" i="2"/>
  <c r="I4964" i="2"/>
  <c r="H4964" i="2"/>
  <c r="I4963" i="2"/>
  <c r="H4963" i="2"/>
  <c r="I4962" i="2"/>
  <c r="H4962" i="2"/>
  <c r="I4961" i="2"/>
  <c r="H4961" i="2"/>
  <c r="I4960" i="2"/>
  <c r="H4960" i="2"/>
  <c r="I4959" i="2"/>
  <c r="H4959" i="2"/>
  <c r="I4958" i="2"/>
  <c r="H4958" i="2"/>
  <c r="I4957" i="2"/>
  <c r="H4957" i="2"/>
  <c r="I4956" i="2"/>
  <c r="H4956" i="2"/>
  <c r="I4955" i="2"/>
  <c r="H4955" i="2"/>
  <c r="I4954" i="2"/>
  <c r="H4954" i="2"/>
  <c r="I4953" i="2"/>
  <c r="H4953" i="2"/>
  <c r="I4952" i="2"/>
  <c r="H4952" i="2"/>
  <c r="I4951" i="2"/>
  <c r="H4951" i="2"/>
  <c r="I4950" i="2"/>
  <c r="H4950" i="2"/>
  <c r="I4949" i="2"/>
  <c r="H4949" i="2"/>
  <c r="I4948" i="2"/>
  <c r="H4948" i="2"/>
  <c r="I4947" i="2"/>
  <c r="H4947" i="2"/>
  <c r="I4946" i="2"/>
  <c r="H4946" i="2"/>
  <c r="I4945" i="2"/>
  <c r="H4945" i="2"/>
  <c r="I4944" i="2"/>
  <c r="H4944" i="2"/>
  <c r="I4943" i="2"/>
  <c r="H4943" i="2"/>
  <c r="I4942" i="2"/>
  <c r="H4942" i="2"/>
  <c r="I4941" i="2"/>
  <c r="H4941" i="2"/>
  <c r="I4940" i="2"/>
  <c r="H4940" i="2"/>
  <c r="I4939" i="2"/>
  <c r="H4939" i="2"/>
  <c r="I4938" i="2"/>
  <c r="H4938" i="2"/>
  <c r="I4937" i="2"/>
  <c r="H4937" i="2"/>
  <c r="I4936" i="2"/>
  <c r="H4936" i="2"/>
  <c r="I4935" i="2"/>
  <c r="H4935" i="2"/>
  <c r="I4934" i="2"/>
  <c r="H4934" i="2"/>
  <c r="I4933" i="2"/>
  <c r="H4933" i="2"/>
  <c r="I4932" i="2"/>
  <c r="H4932" i="2"/>
  <c r="I4931" i="2"/>
  <c r="H4931" i="2"/>
  <c r="I4930" i="2"/>
  <c r="H4930" i="2"/>
  <c r="I4929" i="2"/>
  <c r="H4929" i="2"/>
  <c r="I4928" i="2"/>
  <c r="H4928" i="2"/>
  <c r="I4927" i="2"/>
  <c r="H4927" i="2"/>
  <c r="I4926" i="2"/>
  <c r="H4926" i="2"/>
  <c r="I4925" i="2"/>
  <c r="H4925" i="2"/>
  <c r="I4924" i="2"/>
  <c r="H4924" i="2"/>
  <c r="I4923" i="2"/>
  <c r="H4923" i="2"/>
  <c r="I4922" i="2"/>
  <c r="H4922" i="2"/>
  <c r="I4921" i="2"/>
  <c r="H4921" i="2"/>
  <c r="I4920" i="2"/>
  <c r="H4920" i="2"/>
  <c r="I4919" i="2"/>
  <c r="H4919" i="2"/>
  <c r="I4918" i="2"/>
  <c r="H4918" i="2"/>
  <c r="I4917" i="2"/>
  <c r="H4917" i="2"/>
  <c r="I4916" i="2"/>
  <c r="H4916" i="2"/>
  <c r="I4915" i="2"/>
  <c r="H4915" i="2"/>
  <c r="I4914" i="2"/>
  <c r="H4914" i="2"/>
  <c r="I4913" i="2"/>
  <c r="H4913" i="2"/>
  <c r="I4912" i="2"/>
  <c r="H4912" i="2"/>
  <c r="I4911" i="2"/>
  <c r="H4911" i="2"/>
  <c r="I4910" i="2"/>
  <c r="H4910" i="2"/>
  <c r="I4909" i="2"/>
  <c r="H4909" i="2"/>
  <c r="I4908" i="2"/>
  <c r="H4908" i="2"/>
  <c r="I4907" i="2"/>
  <c r="H4907" i="2"/>
  <c r="I4906" i="2"/>
  <c r="H4906" i="2"/>
  <c r="I4905" i="2"/>
  <c r="H4905" i="2"/>
  <c r="I4904" i="2"/>
  <c r="H4904" i="2"/>
  <c r="I4903" i="2"/>
  <c r="H4903" i="2"/>
  <c r="I4902" i="2"/>
  <c r="H4902" i="2"/>
  <c r="I4901" i="2"/>
  <c r="H4901" i="2"/>
  <c r="I4900" i="2"/>
  <c r="H4900" i="2"/>
  <c r="I4899" i="2"/>
  <c r="H4899" i="2"/>
  <c r="I4898" i="2"/>
  <c r="H4898" i="2"/>
  <c r="I4897" i="2"/>
  <c r="H4897" i="2"/>
  <c r="I4896" i="2"/>
  <c r="H4896" i="2"/>
  <c r="I4895" i="2"/>
  <c r="H4895" i="2"/>
  <c r="I4894" i="2"/>
  <c r="H4894" i="2"/>
  <c r="I4893" i="2"/>
  <c r="H4893" i="2"/>
  <c r="I4892" i="2"/>
  <c r="H4892" i="2"/>
  <c r="I4891" i="2"/>
  <c r="H4891" i="2"/>
  <c r="I4890" i="2"/>
  <c r="H4890" i="2"/>
  <c r="I4889" i="2"/>
  <c r="H4889" i="2"/>
  <c r="I4888" i="2"/>
  <c r="H4888" i="2"/>
  <c r="I4887" i="2"/>
  <c r="H4887" i="2"/>
  <c r="I4886" i="2"/>
  <c r="H4886" i="2"/>
  <c r="I4885" i="2"/>
  <c r="H4885" i="2"/>
  <c r="I4884" i="2"/>
  <c r="H4884" i="2"/>
  <c r="I4883" i="2"/>
  <c r="H4883" i="2"/>
  <c r="I4882" i="2"/>
  <c r="H4882" i="2"/>
  <c r="I4881" i="2"/>
  <c r="H4881" i="2"/>
  <c r="I4880" i="2"/>
  <c r="H4880" i="2"/>
  <c r="I4879" i="2"/>
  <c r="H4879" i="2"/>
  <c r="I4878" i="2"/>
  <c r="H4878" i="2"/>
  <c r="I4877" i="2"/>
  <c r="H4877" i="2"/>
  <c r="I4876" i="2"/>
  <c r="H4876" i="2"/>
  <c r="I4875" i="2"/>
  <c r="H4875" i="2"/>
  <c r="I4874" i="2"/>
  <c r="H4874" i="2"/>
  <c r="I4873" i="2"/>
  <c r="H4873" i="2"/>
  <c r="I4872" i="2"/>
  <c r="H4872" i="2"/>
  <c r="I4871" i="2"/>
  <c r="H4871" i="2"/>
  <c r="I4870" i="2"/>
  <c r="H4870" i="2"/>
  <c r="I4869" i="2"/>
  <c r="H4869" i="2"/>
  <c r="I4868" i="2"/>
  <c r="H4868" i="2"/>
  <c r="I4867" i="2"/>
  <c r="H4867" i="2"/>
  <c r="I4866" i="2"/>
  <c r="H4866" i="2"/>
  <c r="I4865" i="2"/>
  <c r="H4865" i="2"/>
  <c r="I4864" i="2"/>
  <c r="H4864" i="2"/>
  <c r="I4863" i="2"/>
  <c r="H4863" i="2"/>
  <c r="I4862" i="2"/>
  <c r="H4862" i="2"/>
  <c r="I4861" i="2"/>
  <c r="H4861" i="2"/>
  <c r="I4860" i="2"/>
  <c r="H4860" i="2"/>
  <c r="I4859" i="2"/>
  <c r="H4859" i="2"/>
  <c r="I4858" i="2"/>
  <c r="H4858" i="2"/>
  <c r="I4857" i="2"/>
  <c r="H4857" i="2"/>
  <c r="I4856" i="2"/>
  <c r="H4856" i="2"/>
  <c r="I4855" i="2"/>
  <c r="H4855" i="2"/>
  <c r="I4854" i="2"/>
  <c r="H4854" i="2"/>
  <c r="I4853" i="2"/>
  <c r="H4853" i="2"/>
  <c r="I4852" i="2"/>
  <c r="H4852" i="2"/>
  <c r="I4851" i="2"/>
  <c r="H4851" i="2"/>
  <c r="I4850" i="2"/>
  <c r="H4850" i="2"/>
  <c r="I4849" i="2"/>
  <c r="H4849" i="2"/>
  <c r="I4848" i="2"/>
  <c r="H4848" i="2"/>
  <c r="I4847" i="2"/>
  <c r="H4847" i="2"/>
  <c r="I4846" i="2"/>
  <c r="H4846" i="2"/>
  <c r="I4845" i="2"/>
  <c r="H4845" i="2"/>
  <c r="I4844" i="2"/>
  <c r="H4844" i="2"/>
  <c r="I4843" i="2"/>
  <c r="H4843" i="2"/>
  <c r="I4842" i="2"/>
  <c r="H4842" i="2"/>
  <c r="I4841" i="2"/>
  <c r="H4841" i="2"/>
  <c r="I4840" i="2"/>
  <c r="H4840" i="2"/>
  <c r="I4839" i="2"/>
  <c r="H4839" i="2"/>
  <c r="I4838" i="2"/>
  <c r="H4838" i="2"/>
  <c r="I4837" i="2"/>
  <c r="H4837" i="2"/>
  <c r="I4836" i="2"/>
  <c r="H4836" i="2"/>
  <c r="I4835" i="2"/>
  <c r="H4835" i="2"/>
  <c r="I4834" i="2"/>
  <c r="H4834" i="2"/>
  <c r="I4833" i="2"/>
  <c r="H4833" i="2"/>
  <c r="I4832" i="2"/>
  <c r="H4832" i="2"/>
  <c r="I4831" i="2"/>
  <c r="H4831" i="2"/>
  <c r="I4830" i="2"/>
  <c r="H4830" i="2"/>
  <c r="I4829" i="2"/>
  <c r="H4829" i="2"/>
  <c r="I4828" i="2"/>
  <c r="H4828" i="2"/>
  <c r="I4827" i="2"/>
  <c r="H4827" i="2"/>
  <c r="I4826" i="2"/>
  <c r="H4826" i="2"/>
  <c r="I4825" i="2"/>
  <c r="H4825" i="2"/>
  <c r="I4824" i="2"/>
  <c r="H4824" i="2"/>
  <c r="I4823" i="2"/>
  <c r="H4823" i="2"/>
  <c r="I4822" i="2"/>
  <c r="H4822" i="2"/>
  <c r="I4821" i="2"/>
  <c r="H4821" i="2"/>
  <c r="I4820" i="2"/>
  <c r="H4820" i="2"/>
  <c r="I4819" i="2"/>
  <c r="H4819" i="2"/>
  <c r="I4818" i="2"/>
  <c r="H4818" i="2"/>
  <c r="I4817" i="2"/>
  <c r="H4817" i="2"/>
  <c r="I4816" i="2"/>
  <c r="H4816" i="2"/>
  <c r="I4815" i="2"/>
  <c r="H4815" i="2"/>
  <c r="I4814" i="2"/>
  <c r="H4814" i="2"/>
  <c r="I4813" i="2"/>
  <c r="H4813" i="2"/>
  <c r="I4812" i="2"/>
  <c r="H4812" i="2"/>
  <c r="I4811" i="2"/>
  <c r="H4811" i="2"/>
  <c r="I4810" i="2"/>
  <c r="H4810" i="2"/>
  <c r="I4809" i="2"/>
  <c r="H4809" i="2"/>
  <c r="I4808" i="2"/>
  <c r="H4808" i="2"/>
  <c r="I4807" i="2"/>
  <c r="H4807" i="2"/>
  <c r="I4806" i="2"/>
  <c r="H4806" i="2"/>
  <c r="I4805" i="2"/>
  <c r="H4805" i="2"/>
  <c r="I4804" i="2"/>
  <c r="H4804" i="2"/>
  <c r="I4803" i="2"/>
  <c r="H4803" i="2"/>
  <c r="I4802" i="2"/>
  <c r="H4802" i="2"/>
  <c r="I4801" i="2"/>
  <c r="H4801" i="2"/>
  <c r="I4800" i="2"/>
  <c r="H4800" i="2"/>
  <c r="I4799" i="2"/>
  <c r="H4799" i="2"/>
  <c r="I4798" i="2"/>
  <c r="H4798" i="2"/>
  <c r="I4797" i="2"/>
  <c r="H4797" i="2"/>
  <c r="I4796" i="2"/>
  <c r="H4796" i="2"/>
  <c r="I4795" i="2"/>
  <c r="H4795" i="2"/>
  <c r="I4794" i="2"/>
  <c r="H4794" i="2"/>
  <c r="I4793" i="2"/>
  <c r="H4793" i="2"/>
  <c r="I4792" i="2"/>
  <c r="H4792" i="2"/>
  <c r="I4791" i="2"/>
  <c r="H4791" i="2"/>
  <c r="I4790" i="2"/>
  <c r="H4790" i="2"/>
  <c r="I4789" i="2"/>
  <c r="H4789" i="2"/>
  <c r="I4788" i="2"/>
  <c r="H4788" i="2"/>
  <c r="I4787" i="2"/>
  <c r="H4787" i="2"/>
  <c r="I4786" i="2"/>
  <c r="H4786" i="2"/>
  <c r="I4785" i="2"/>
  <c r="H4785" i="2"/>
  <c r="I4784" i="2"/>
  <c r="H4784" i="2"/>
  <c r="I4783" i="2"/>
  <c r="H4783" i="2"/>
  <c r="I4782" i="2"/>
  <c r="H4782" i="2"/>
  <c r="I4781" i="2"/>
  <c r="H4781" i="2"/>
  <c r="I4780" i="2"/>
  <c r="H4780" i="2"/>
  <c r="I4779" i="2"/>
  <c r="H4779" i="2"/>
  <c r="I4778" i="2"/>
  <c r="H4778" i="2"/>
  <c r="I4777" i="2"/>
  <c r="H4777" i="2"/>
  <c r="I4776" i="2"/>
  <c r="H4776" i="2"/>
  <c r="I4775" i="2"/>
  <c r="H4775" i="2"/>
  <c r="I4774" i="2"/>
  <c r="H4774" i="2"/>
  <c r="I4773" i="2"/>
  <c r="H4773" i="2"/>
  <c r="I4772" i="2"/>
  <c r="H4772" i="2"/>
  <c r="I4771" i="2"/>
  <c r="H4771" i="2"/>
  <c r="I4770" i="2"/>
  <c r="H4770" i="2"/>
  <c r="I4769" i="2"/>
  <c r="H4769" i="2"/>
  <c r="I4768" i="2"/>
  <c r="H4768" i="2"/>
  <c r="I4767" i="2"/>
  <c r="H4767" i="2"/>
  <c r="I4766" i="2"/>
  <c r="H4766" i="2"/>
  <c r="I4765" i="2"/>
  <c r="H4765" i="2"/>
  <c r="I4764" i="2"/>
  <c r="H4764" i="2"/>
  <c r="I4763" i="2"/>
  <c r="H4763" i="2"/>
  <c r="I4762" i="2"/>
  <c r="H4762" i="2"/>
  <c r="I4761" i="2"/>
  <c r="H4761" i="2"/>
  <c r="I4760" i="2"/>
  <c r="H4760" i="2"/>
  <c r="I4759" i="2"/>
  <c r="H4759" i="2"/>
  <c r="I4758" i="2"/>
  <c r="H4758" i="2"/>
  <c r="I4757" i="2"/>
  <c r="H4757" i="2"/>
  <c r="I4756" i="2"/>
  <c r="H4756" i="2"/>
  <c r="I4755" i="2"/>
  <c r="H4755" i="2"/>
  <c r="I4754" i="2"/>
  <c r="H4754" i="2"/>
  <c r="I4753" i="2"/>
  <c r="H4753" i="2"/>
  <c r="I4752" i="2"/>
  <c r="H4752" i="2"/>
  <c r="I4751" i="2"/>
  <c r="H4751" i="2"/>
  <c r="I4750" i="2"/>
  <c r="H4750" i="2"/>
  <c r="I4749" i="2"/>
  <c r="H4749" i="2"/>
  <c r="I4748" i="2"/>
  <c r="H4748" i="2"/>
  <c r="I4747" i="2"/>
  <c r="H4747" i="2"/>
  <c r="I4746" i="2"/>
  <c r="H4746" i="2"/>
  <c r="I4745" i="2"/>
  <c r="H4745" i="2"/>
  <c r="I4744" i="2"/>
  <c r="H4744" i="2"/>
  <c r="I4743" i="2"/>
  <c r="H4743" i="2"/>
  <c r="I4742" i="2"/>
  <c r="H4742" i="2"/>
  <c r="I4741" i="2"/>
  <c r="H4741" i="2"/>
  <c r="I4740" i="2"/>
  <c r="H4740" i="2"/>
  <c r="I4739" i="2"/>
  <c r="H4739" i="2"/>
  <c r="I4738" i="2"/>
  <c r="H4738" i="2"/>
  <c r="I4737" i="2"/>
  <c r="H4737" i="2"/>
  <c r="I4736" i="2"/>
  <c r="H4736" i="2"/>
  <c r="I4735" i="2"/>
  <c r="H4735" i="2"/>
  <c r="I4734" i="2"/>
  <c r="H4734" i="2"/>
  <c r="I4733" i="2"/>
  <c r="H4733" i="2"/>
  <c r="I4732" i="2"/>
  <c r="H4732" i="2"/>
  <c r="I4731" i="2"/>
  <c r="H4731" i="2"/>
  <c r="I4730" i="2"/>
  <c r="H4730" i="2"/>
  <c r="I4729" i="2"/>
  <c r="H4729" i="2"/>
  <c r="I4728" i="2"/>
  <c r="H4728" i="2"/>
  <c r="I4727" i="2"/>
  <c r="H4727" i="2"/>
  <c r="I4726" i="2"/>
  <c r="H4726" i="2"/>
  <c r="I4725" i="2"/>
  <c r="H4725" i="2"/>
  <c r="I4724" i="2"/>
  <c r="H4724" i="2"/>
  <c r="I4723" i="2"/>
  <c r="H4723" i="2"/>
  <c r="I4722" i="2"/>
  <c r="H4722" i="2"/>
  <c r="I4721" i="2"/>
  <c r="H4721" i="2"/>
  <c r="I4720" i="2"/>
  <c r="H4720" i="2"/>
  <c r="I4719" i="2"/>
  <c r="H4719" i="2"/>
  <c r="I4718" i="2"/>
  <c r="H4718" i="2"/>
  <c r="I4717" i="2"/>
  <c r="H4717" i="2"/>
  <c r="I4716" i="2"/>
  <c r="H4716" i="2"/>
  <c r="I4715" i="2"/>
  <c r="H4715" i="2"/>
  <c r="I4714" i="2"/>
  <c r="H4714" i="2"/>
  <c r="I4713" i="2"/>
  <c r="H4713" i="2"/>
  <c r="I4712" i="2"/>
  <c r="H4712" i="2"/>
  <c r="I4711" i="2"/>
  <c r="H4711" i="2"/>
  <c r="I4710" i="2"/>
  <c r="H4710" i="2"/>
  <c r="I4709" i="2"/>
  <c r="H4709" i="2"/>
  <c r="I4708" i="2"/>
  <c r="H4708" i="2"/>
  <c r="I4707" i="2"/>
  <c r="H4707" i="2"/>
  <c r="I4706" i="2"/>
  <c r="H4706" i="2"/>
  <c r="I4705" i="2"/>
  <c r="H4705" i="2"/>
  <c r="I4704" i="2"/>
  <c r="H4704" i="2"/>
  <c r="I4703" i="2"/>
  <c r="H4703" i="2"/>
  <c r="I4702" i="2"/>
  <c r="H4702" i="2"/>
  <c r="I4701" i="2"/>
  <c r="H4701" i="2"/>
  <c r="I4700" i="2"/>
  <c r="H4700" i="2"/>
  <c r="I4699" i="2"/>
  <c r="H4699" i="2"/>
  <c r="I4698" i="2"/>
  <c r="H4698" i="2"/>
  <c r="I4697" i="2"/>
  <c r="H4697" i="2"/>
  <c r="I4696" i="2"/>
  <c r="H4696" i="2"/>
  <c r="I4695" i="2"/>
  <c r="H4695" i="2"/>
  <c r="I4694" i="2"/>
  <c r="H4694" i="2"/>
  <c r="I4693" i="2"/>
  <c r="H4693" i="2"/>
  <c r="I4692" i="2"/>
  <c r="H4692" i="2"/>
  <c r="I4691" i="2"/>
  <c r="H4691" i="2"/>
  <c r="I4690" i="2"/>
  <c r="H4690" i="2"/>
  <c r="I4689" i="2"/>
  <c r="H4689" i="2"/>
  <c r="I4688" i="2"/>
  <c r="H4688" i="2"/>
  <c r="I4687" i="2"/>
  <c r="H4687" i="2"/>
  <c r="I4686" i="2"/>
  <c r="H4686" i="2"/>
  <c r="I4685" i="2"/>
  <c r="H4685" i="2"/>
  <c r="I4684" i="2"/>
  <c r="H4684" i="2"/>
  <c r="I4683" i="2"/>
  <c r="H4683" i="2"/>
  <c r="I4682" i="2"/>
  <c r="H4682" i="2"/>
  <c r="I4681" i="2"/>
  <c r="H4681" i="2"/>
  <c r="I4680" i="2"/>
  <c r="H4680" i="2"/>
  <c r="I4679" i="2"/>
  <c r="H4679" i="2"/>
  <c r="I4678" i="2"/>
  <c r="H4678" i="2"/>
  <c r="I4677" i="2"/>
  <c r="H4677" i="2"/>
  <c r="I4676" i="2"/>
  <c r="H4676" i="2"/>
  <c r="I4675" i="2"/>
  <c r="H4675" i="2"/>
  <c r="I4674" i="2"/>
  <c r="H4674" i="2"/>
  <c r="I4673" i="2"/>
  <c r="H4673" i="2"/>
  <c r="I4672" i="2"/>
  <c r="H4672" i="2"/>
  <c r="I4671" i="2"/>
  <c r="H4671" i="2"/>
  <c r="I4670" i="2"/>
  <c r="H4670" i="2"/>
  <c r="I4669" i="2"/>
  <c r="H4669" i="2"/>
  <c r="I4668" i="2"/>
  <c r="H4668" i="2"/>
  <c r="I4667" i="2"/>
  <c r="H4667" i="2"/>
  <c r="I4666" i="2"/>
  <c r="H4666" i="2"/>
  <c r="I4665" i="2"/>
  <c r="H4665" i="2"/>
  <c r="I4664" i="2"/>
  <c r="H4664" i="2"/>
  <c r="I4663" i="2"/>
  <c r="H4663" i="2"/>
  <c r="I4662" i="2"/>
  <c r="H4662" i="2"/>
  <c r="I4661" i="2"/>
  <c r="H4661" i="2"/>
  <c r="I4660" i="2"/>
  <c r="H4660" i="2"/>
  <c r="I4659" i="2"/>
  <c r="H4659" i="2"/>
  <c r="I4658" i="2"/>
  <c r="H4658" i="2"/>
  <c r="I4657" i="2"/>
  <c r="H4657" i="2"/>
  <c r="I4656" i="2"/>
  <c r="H4656" i="2"/>
  <c r="I4655" i="2"/>
  <c r="H4655" i="2"/>
  <c r="I4654" i="2"/>
  <c r="H4654" i="2"/>
  <c r="I4653" i="2"/>
  <c r="H4653" i="2"/>
  <c r="I4652" i="2"/>
  <c r="H4652" i="2"/>
  <c r="I4651" i="2"/>
  <c r="H4651" i="2"/>
  <c r="I4650" i="2"/>
  <c r="H4650" i="2"/>
  <c r="I4649" i="2"/>
  <c r="H4649" i="2"/>
  <c r="I4648" i="2"/>
  <c r="H4648" i="2"/>
  <c r="I4647" i="2"/>
  <c r="H4647" i="2"/>
  <c r="I4646" i="2"/>
  <c r="H4646" i="2"/>
  <c r="I4645" i="2"/>
  <c r="H4645" i="2"/>
  <c r="I4644" i="2"/>
  <c r="H4644" i="2"/>
  <c r="I4643" i="2"/>
  <c r="H4643" i="2"/>
  <c r="I4642" i="2"/>
  <c r="H4642" i="2"/>
  <c r="I4641" i="2"/>
  <c r="H4641" i="2"/>
  <c r="I4640" i="2"/>
  <c r="H4640" i="2"/>
  <c r="I4639" i="2"/>
  <c r="H4639" i="2"/>
  <c r="I4638" i="2"/>
  <c r="H4638" i="2"/>
  <c r="I4637" i="2"/>
  <c r="H4637" i="2"/>
  <c r="I4636" i="2"/>
  <c r="H4636" i="2"/>
  <c r="I4635" i="2"/>
  <c r="H4635" i="2"/>
  <c r="I4634" i="2"/>
  <c r="H4634" i="2"/>
  <c r="I4633" i="2"/>
  <c r="H4633" i="2"/>
  <c r="I4632" i="2"/>
  <c r="H4632" i="2"/>
  <c r="I4631" i="2"/>
  <c r="H4631" i="2"/>
  <c r="I4630" i="2"/>
  <c r="H4630" i="2"/>
  <c r="I4629" i="2"/>
  <c r="H4629" i="2"/>
  <c r="I4628" i="2"/>
  <c r="H4628" i="2"/>
  <c r="I4627" i="2"/>
  <c r="H4627" i="2"/>
  <c r="I4626" i="2"/>
  <c r="H4626" i="2"/>
  <c r="I4625" i="2"/>
  <c r="H4625" i="2"/>
  <c r="I4624" i="2"/>
  <c r="H4624" i="2"/>
  <c r="I4623" i="2"/>
  <c r="H4623" i="2"/>
  <c r="I4622" i="2"/>
  <c r="H4622" i="2"/>
  <c r="I4621" i="2"/>
  <c r="H4621" i="2"/>
  <c r="I4620" i="2"/>
  <c r="H4620" i="2"/>
  <c r="I4619" i="2"/>
  <c r="H4619" i="2"/>
  <c r="I4618" i="2"/>
  <c r="H4618" i="2"/>
  <c r="I4617" i="2"/>
  <c r="H4617" i="2"/>
  <c r="I4616" i="2"/>
  <c r="H4616" i="2"/>
  <c r="I4615" i="2"/>
  <c r="H4615" i="2"/>
  <c r="I4614" i="2"/>
  <c r="H4614" i="2"/>
  <c r="I4613" i="2"/>
  <c r="H4613" i="2"/>
  <c r="I4612" i="2"/>
  <c r="H4612" i="2"/>
  <c r="I4611" i="2"/>
  <c r="H4611" i="2"/>
  <c r="I4610" i="2"/>
  <c r="H4610" i="2"/>
  <c r="I4609" i="2"/>
  <c r="H4609" i="2"/>
  <c r="I4608" i="2"/>
  <c r="H4608" i="2"/>
  <c r="I4607" i="2"/>
  <c r="H4607" i="2"/>
  <c r="I4606" i="2"/>
  <c r="H4606" i="2"/>
  <c r="I4605" i="2"/>
  <c r="H4605" i="2"/>
  <c r="I4604" i="2"/>
  <c r="H4604" i="2"/>
  <c r="I4603" i="2"/>
  <c r="H4603" i="2"/>
  <c r="I4602" i="2"/>
  <c r="H4602" i="2"/>
  <c r="I4601" i="2"/>
  <c r="H4601" i="2"/>
  <c r="I4600" i="2"/>
  <c r="H4600" i="2"/>
  <c r="I4599" i="2"/>
  <c r="H4599" i="2"/>
  <c r="I4598" i="2"/>
  <c r="H4598" i="2"/>
  <c r="I4597" i="2"/>
  <c r="H4597" i="2"/>
  <c r="I4596" i="2"/>
  <c r="H4596" i="2"/>
  <c r="I4595" i="2"/>
  <c r="H4595" i="2"/>
  <c r="I4594" i="2"/>
  <c r="H4594" i="2"/>
  <c r="I4593" i="2"/>
  <c r="H4593" i="2"/>
  <c r="I4592" i="2"/>
  <c r="H4592" i="2"/>
  <c r="I4591" i="2"/>
  <c r="H4591" i="2"/>
  <c r="I4590" i="2"/>
  <c r="H4590" i="2"/>
  <c r="I4589" i="2"/>
  <c r="H4589" i="2"/>
  <c r="I4588" i="2"/>
  <c r="H4588" i="2"/>
  <c r="I4587" i="2"/>
  <c r="H4587" i="2"/>
  <c r="I4586" i="2"/>
  <c r="H4586" i="2"/>
  <c r="I4585" i="2"/>
  <c r="H4585" i="2"/>
  <c r="I4584" i="2"/>
  <c r="H4584" i="2"/>
  <c r="I4583" i="2"/>
  <c r="H4583" i="2"/>
  <c r="I4582" i="2"/>
  <c r="H4582" i="2"/>
  <c r="I4581" i="2"/>
  <c r="H4581" i="2"/>
  <c r="I4580" i="2"/>
  <c r="H4580" i="2"/>
  <c r="I4579" i="2"/>
  <c r="H4579" i="2"/>
  <c r="I4578" i="2"/>
  <c r="H4578" i="2"/>
  <c r="I4577" i="2"/>
  <c r="H4577" i="2"/>
  <c r="I4576" i="2"/>
  <c r="H4576" i="2"/>
  <c r="I4575" i="2"/>
  <c r="H4575" i="2"/>
  <c r="I4574" i="2"/>
  <c r="H4574" i="2"/>
  <c r="I4573" i="2"/>
  <c r="H4573" i="2"/>
  <c r="I4572" i="2"/>
  <c r="H4572" i="2"/>
  <c r="I4571" i="2"/>
  <c r="H4571" i="2"/>
  <c r="I4570" i="2"/>
  <c r="H4570" i="2"/>
  <c r="I4569" i="2"/>
  <c r="H4569" i="2"/>
  <c r="I4568" i="2"/>
  <c r="H4568" i="2"/>
  <c r="I4567" i="2"/>
  <c r="H4567" i="2"/>
  <c r="I4566" i="2"/>
  <c r="H4566" i="2"/>
  <c r="I4565" i="2"/>
  <c r="H4565" i="2"/>
  <c r="I4564" i="2"/>
  <c r="H4564" i="2"/>
  <c r="I4563" i="2"/>
  <c r="H4563" i="2"/>
  <c r="I4562" i="2"/>
  <c r="H4562" i="2"/>
  <c r="I4561" i="2"/>
  <c r="H4561" i="2"/>
  <c r="I4560" i="2"/>
  <c r="H4560" i="2"/>
  <c r="I4559" i="2"/>
  <c r="H4559" i="2"/>
  <c r="I4558" i="2"/>
  <c r="H4558" i="2"/>
  <c r="I4557" i="2"/>
  <c r="H4557" i="2"/>
  <c r="I4556" i="2"/>
  <c r="H4556" i="2"/>
  <c r="I4555" i="2"/>
  <c r="H4555" i="2"/>
  <c r="I4554" i="2"/>
  <c r="H4554" i="2"/>
  <c r="I4553" i="2"/>
  <c r="H4553" i="2"/>
  <c r="I4552" i="2"/>
  <c r="H4552" i="2"/>
  <c r="I4551" i="2"/>
  <c r="H4551" i="2"/>
  <c r="I4550" i="2"/>
  <c r="H4550" i="2"/>
  <c r="I4549" i="2"/>
  <c r="H4549" i="2"/>
  <c r="I4548" i="2"/>
  <c r="H4548" i="2"/>
  <c r="I4547" i="2"/>
  <c r="H4547" i="2"/>
  <c r="I4546" i="2"/>
  <c r="H4546" i="2"/>
  <c r="I4545" i="2"/>
  <c r="H4545" i="2"/>
  <c r="I4544" i="2"/>
  <c r="H4544" i="2"/>
  <c r="I4543" i="2"/>
  <c r="H4543" i="2"/>
  <c r="I4542" i="2"/>
  <c r="H4542" i="2"/>
  <c r="I4541" i="2"/>
  <c r="H4541" i="2"/>
  <c r="I4540" i="2"/>
  <c r="H4540" i="2"/>
  <c r="I4539" i="2"/>
  <c r="H4539" i="2"/>
  <c r="I4538" i="2"/>
  <c r="H4538" i="2"/>
  <c r="I4537" i="2"/>
  <c r="H4537" i="2"/>
  <c r="I4536" i="2"/>
  <c r="H4536" i="2"/>
  <c r="I4535" i="2"/>
  <c r="H4535" i="2"/>
  <c r="I4534" i="2"/>
  <c r="H4534" i="2"/>
  <c r="I4533" i="2"/>
  <c r="H4533" i="2"/>
  <c r="I4532" i="2"/>
  <c r="H4532" i="2"/>
  <c r="I4531" i="2"/>
  <c r="H4531" i="2"/>
  <c r="I4530" i="2"/>
  <c r="H4530" i="2"/>
  <c r="I4529" i="2"/>
  <c r="H4529" i="2"/>
  <c r="I4528" i="2"/>
  <c r="H4528" i="2"/>
  <c r="I4527" i="2"/>
  <c r="H4527" i="2"/>
  <c r="I4526" i="2"/>
  <c r="H4526" i="2"/>
  <c r="I4525" i="2"/>
  <c r="H4525" i="2"/>
  <c r="I4524" i="2"/>
  <c r="H4524" i="2"/>
  <c r="I4523" i="2"/>
  <c r="H4523" i="2"/>
  <c r="I4522" i="2"/>
  <c r="H4522" i="2"/>
  <c r="I4521" i="2"/>
  <c r="H4521" i="2"/>
  <c r="I4520" i="2"/>
  <c r="H4520" i="2"/>
  <c r="I4519" i="2"/>
  <c r="H4519" i="2"/>
  <c r="I4518" i="2"/>
  <c r="H4518" i="2"/>
  <c r="I4517" i="2"/>
  <c r="H4517" i="2"/>
  <c r="I4516" i="2"/>
  <c r="H4516" i="2"/>
  <c r="I4515" i="2"/>
  <c r="H4515" i="2"/>
  <c r="I4514" i="2"/>
  <c r="H4514" i="2"/>
  <c r="I4513" i="2"/>
  <c r="H4513" i="2"/>
  <c r="I4512" i="2"/>
  <c r="H4512" i="2"/>
  <c r="I4511" i="2"/>
  <c r="H4511" i="2"/>
  <c r="I4510" i="2"/>
  <c r="H4510" i="2"/>
  <c r="I4509" i="2"/>
  <c r="H4509" i="2"/>
  <c r="I4508" i="2"/>
  <c r="H4508" i="2"/>
  <c r="I4507" i="2"/>
  <c r="H4507" i="2"/>
  <c r="I4506" i="2"/>
  <c r="H4506" i="2"/>
  <c r="I4505" i="2"/>
  <c r="H4505" i="2"/>
  <c r="I4504" i="2"/>
  <c r="H4504" i="2"/>
  <c r="I4503" i="2"/>
  <c r="H4503" i="2"/>
  <c r="I4502" i="2"/>
  <c r="H4502" i="2"/>
  <c r="I4501" i="2"/>
  <c r="H4501" i="2"/>
  <c r="I4500" i="2"/>
  <c r="H4500" i="2"/>
  <c r="I4499" i="2"/>
  <c r="H4499" i="2"/>
  <c r="I4498" i="2"/>
  <c r="H4498" i="2"/>
  <c r="I4497" i="2"/>
  <c r="H4497" i="2"/>
  <c r="I4496" i="2"/>
  <c r="H4496" i="2"/>
  <c r="I4495" i="2"/>
  <c r="H4495" i="2"/>
  <c r="I4494" i="2"/>
  <c r="H4494" i="2"/>
  <c r="I4493" i="2"/>
  <c r="H4493" i="2"/>
  <c r="I4492" i="2"/>
  <c r="H4492" i="2"/>
  <c r="I4491" i="2"/>
  <c r="H4491" i="2"/>
  <c r="I4490" i="2"/>
  <c r="H4490" i="2"/>
  <c r="I4489" i="2"/>
  <c r="H4489" i="2"/>
  <c r="I4488" i="2"/>
  <c r="H4488" i="2"/>
  <c r="I4487" i="2"/>
  <c r="H4487" i="2"/>
  <c r="I4486" i="2"/>
  <c r="H4486" i="2"/>
  <c r="I4485" i="2"/>
  <c r="H4485" i="2"/>
  <c r="I4484" i="2"/>
  <c r="H4484" i="2"/>
  <c r="I4483" i="2"/>
  <c r="H4483" i="2"/>
  <c r="I4482" i="2"/>
  <c r="H4482" i="2"/>
  <c r="I4481" i="2"/>
  <c r="H4481" i="2"/>
  <c r="I4480" i="2"/>
  <c r="H4480" i="2"/>
  <c r="I4479" i="2"/>
  <c r="H4479" i="2"/>
  <c r="I4478" i="2"/>
  <c r="H4478" i="2"/>
  <c r="I4477" i="2"/>
  <c r="H4477" i="2"/>
  <c r="I4476" i="2"/>
  <c r="H4476" i="2"/>
  <c r="I4475" i="2"/>
  <c r="H4475" i="2"/>
  <c r="I4474" i="2"/>
  <c r="H4474" i="2"/>
  <c r="I4473" i="2"/>
  <c r="H4473" i="2"/>
  <c r="I4472" i="2"/>
  <c r="H4472" i="2"/>
  <c r="I4471" i="2"/>
  <c r="H4471" i="2"/>
  <c r="I4470" i="2"/>
  <c r="H4470" i="2"/>
  <c r="I4469" i="2"/>
  <c r="H4469" i="2"/>
  <c r="I4468" i="2"/>
  <c r="H4468" i="2"/>
  <c r="I4467" i="2"/>
  <c r="H4467" i="2"/>
  <c r="I4466" i="2"/>
  <c r="H4466" i="2"/>
  <c r="I4465" i="2"/>
  <c r="H4465" i="2"/>
  <c r="I4464" i="2"/>
  <c r="H4464" i="2"/>
  <c r="I4463" i="2"/>
  <c r="H4463" i="2"/>
  <c r="I4462" i="2"/>
  <c r="H4462" i="2"/>
  <c r="I4461" i="2"/>
  <c r="H4461" i="2"/>
  <c r="I4460" i="2"/>
  <c r="H4460" i="2"/>
  <c r="I4459" i="2"/>
  <c r="H4459" i="2"/>
  <c r="I4458" i="2"/>
  <c r="H4458" i="2"/>
  <c r="I4457" i="2"/>
  <c r="H4457" i="2"/>
  <c r="I4456" i="2"/>
  <c r="H4456" i="2"/>
  <c r="I4455" i="2"/>
  <c r="H4455" i="2"/>
  <c r="I4454" i="2"/>
  <c r="H4454" i="2"/>
  <c r="I4453" i="2"/>
  <c r="H4453" i="2"/>
  <c r="I4452" i="2"/>
  <c r="H4452" i="2"/>
  <c r="I4451" i="2"/>
  <c r="H4451" i="2"/>
  <c r="I4450" i="2"/>
  <c r="H4450" i="2"/>
  <c r="I4449" i="2"/>
  <c r="H4449" i="2"/>
  <c r="I4448" i="2"/>
  <c r="H4448" i="2"/>
  <c r="I4447" i="2"/>
  <c r="H4447" i="2"/>
  <c r="I4446" i="2"/>
  <c r="H4446" i="2"/>
  <c r="I4445" i="2"/>
  <c r="H4445" i="2"/>
  <c r="I4444" i="2"/>
  <c r="H4444" i="2"/>
  <c r="I4443" i="2"/>
  <c r="H4443" i="2"/>
  <c r="I4442" i="2"/>
  <c r="H4442" i="2"/>
  <c r="I4441" i="2"/>
  <c r="H4441" i="2"/>
  <c r="I4440" i="2"/>
  <c r="H4440" i="2"/>
  <c r="I4439" i="2"/>
  <c r="H4439" i="2"/>
  <c r="I4438" i="2"/>
  <c r="H4438" i="2"/>
  <c r="I4437" i="2"/>
  <c r="H4437" i="2"/>
  <c r="I4436" i="2"/>
  <c r="H4436" i="2"/>
  <c r="I4435" i="2"/>
  <c r="H4435" i="2"/>
  <c r="I4434" i="2"/>
  <c r="H4434" i="2"/>
  <c r="I4433" i="2"/>
  <c r="H4433" i="2"/>
  <c r="I4432" i="2"/>
  <c r="H4432" i="2"/>
  <c r="I4431" i="2"/>
  <c r="H4431" i="2"/>
  <c r="I4430" i="2"/>
  <c r="H4430" i="2"/>
  <c r="I4429" i="2"/>
  <c r="H4429" i="2"/>
  <c r="I4428" i="2"/>
  <c r="H4428" i="2"/>
  <c r="I4427" i="2"/>
  <c r="H4427" i="2"/>
  <c r="I4426" i="2"/>
  <c r="H4426" i="2"/>
  <c r="I4425" i="2"/>
  <c r="H4425" i="2"/>
  <c r="I4424" i="2"/>
  <c r="H4424" i="2"/>
  <c r="I4423" i="2"/>
  <c r="H4423" i="2"/>
  <c r="I4422" i="2"/>
  <c r="H4422" i="2"/>
  <c r="I4421" i="2"/>
  <c r="H4421" i="2"/>
  <c r="I4420" i="2"/>
  <c r="H4420" i="2"/>
  <c r="I4419" i="2"/>
  <c r="H4419" i="2"/>
  <c r="I4418" i="2"/>
  <c r="H4418" i="2"/>
  <c r="I4417" i="2"/>
  <c r="H4417" i="2"/>
  <c r="I4416" i="2"/>
  <c r="H4416" i="2"/>
  <c r="I4415" i="2"/>
  <c r="H4415" i="2"/>
  <c r="I4414" i="2"/>
  <c r="H4414" i="2"/>
  <c r="I4413" i="2"/>
  <c r="H4413" i="2"/>
  <c r="I4412" i="2"/>
  <c r="H4412" i="2"/>
  <c r="I4411" i="2"/>
  <c r="H4411" i="2"/>
  <c r="I4410" i="2"/>
  <c r="H4410" i="2"/>
  <c r="I4409" i="2"/>
  <c r="H4409" i="2"/>
  <c r="I4408" i="2"/>
  <c r="H4408" i="2"/>
  <c r="I4407" i="2"/>
  <c r="H4407" i="2"/>
  <c r="I4406" i="2"/>
  <c r="H4406" i="2"/>
  <c r="I4405" i="2"/>
  <c r="H4405" i="2"/>
  <c r="I4404" i="2"/>
  <c r="H4404" i="2"/>
  <c r="I4403" i="2"/>
  <c r="H4403" i="2"/>
  <c r="I4402" i="2"/>
  <c r="H4402" i="2"/>
  <c r="I4401" i="2"/>
  <c r="H4401" i="2"/>
  <c r="I4400" i="2"/>
  <c r="H4400" i="2"/>
  <c r="I4399" i="2"/>
  <c r="H4399" i="2"/>
  <c r="I4398" i="2"/>
  <c r="H4398" i="2"/>
  <c r="I4397" i="2"/>
  <c r="H4397" i="2"/>
  <c r="I4396" i="2"/>
  <c r="H4396" i="2"/>
  <c r="I4395" i="2"/>
  <c r="H4395" i="2"/>
  <c r="I4394" i="2"/>
  <c r="H4394" i="2"/>
  <c r="I4393" i="2"/>
  <c r="H4393" i="2"/>
  <c r="I4392" i="2"/>
  <c r="H4392" i="2"/>
  <c r="I4391" i="2"/>
  <c r="H4391" i="2"/>
  <c r="I4390" i="2"/>
  <c r="H4390" i="2"/>
  <c r="I4389" i="2"/>
  <c r="H4389" i="2"/>
  <c r="I4388" i="2"/>
  <c r="H4388" i="2"/>
  <c r="I4387" i="2"/>
  <c r="H4387" i="2"/>
  <c r="I4386" i="2"/>
  <c r="H4386" i="2"/>
  <c r="I4385" i="2"/>
  <c r="H4385" i="2"/>
  <c r="I4384" i="2"/>
  <c r="H4384" i="2"/>
  <c r="I4383" i="2"/>
  <c r="H4383" i="2"/>
  <c r="I4382" i="2"/>
  <c r="H4382" i="2"/>
  <c r="I4381" i="2"/>
  <c r="H4381" i="2"/>
  <c r="I4380" i="2"/>
  <c r="H4380" i="2"/>
  <c r="I4379" i="2"/>
  <c r="H4379" i="2"/>
  <c r="I4378" i="2"/>
  <c r="H4378" i="2"/>
  <c r="I4377" i="2"/>
  <c r="H4377" i="2"/>
  <c r="I4376" i="2"/>
  <c r="H4376" i="2"/>
  <c r="I4375" i="2"/>
  <c r="H4375" i="2"/>
  <c r="I4374" i="2"/>
  <c r="H4374" i="2"/>
  <c r="I4373" i="2"/>
  <c r="H4373" i="2"/>
  <c r="I4372" i="2"/>
  <c r="H4372" i="2"/>
  <c r="I4371" i="2"/>
  <c r="H4371" i="2"/>
  <c r="I4370" i="2"/>
  <c r="H4370" i="2"/>
  <c r="I4369" i="2"/>
  <c r="H4369" i="2"/>
  <c r="I4368" i="2"/>
  <c r="H4368" i="2"/>
  <c r="I4367" i="2"/>
  <c r="H4367" i="2"/>
  <c r="I4366" i="2"/>
  <c r="H4366" i="2"/>
  <c r="I4365" i="2"/>
  <c r="H4365" i="2"/>
  <c r="I4364" i="2"/>
  <c r="H4364" i="2"/>
  <c r="I4363" i="2"/>
  <c r="H4363" i="2"/>
  <c r="I4362" i="2"/>
  <c r="H4362" i="2"/>
  <c r="I4361" i="2"/>
  <c r="H4361" i="2"/>
  <c r="I4360" i="2"/>
  <c r="H4360" i="2"/>
  <c r="I4359" i="2"/>
  <c r="H4359" i="2"/>
  <c r="I4358" i="2"/>
  <c r="H4358" i="2"/>
  <c r="I4357" i="2"/>
  <c r="H4357" i="2"/>
  <c r="I4356" i="2"/>
  <c r="H4356" i="2"/>
  <c r="I4355" i="2"/>
  <c r="H4355" i="2"/>
  <c r="I4354" i="2"/>
  <c r="H4354" i="2"/>
  <c r="I4353" i="2"/>
  <c r="H4353" i="2"/>
  <c r="I4352" i="2"/>
  <c r="H4352" i="2"/>
  <c r="I4351" i="2"/>
  <c r="H4351" i="2"/>
  <c r="I4350" i="2"/>
  <c r="H4350" i="2"/>
  <c r="I4349" i="2"/>
  <c r="H4349" i="2"/>
  <c r="I4348" i="2"/>
  <c r="H4348" i="2"/>
  <c r="I4347" i="2"/>
  <c r="H4347" i="2"/>
  <c r="I4346" i="2"/>
  <c r="H4346" i="2"/>
  <c r="I4345" i="2"/>
  <c r="H4345" i="2"/>
  <c r="I4344" i="2"/>
  <c r="H4344" i="2"/>
  <c r="I4343" i="2"/>
  <c r="H4343" i="2"/>
  <c r="I4342" i="2"/>
  <c r="H4342" i="2"/>
  <c r="I4341" i="2"/>
  <c r="H4341" i="2"/>
  <c r="I4340" i="2"/>
  <c r="H4340" i="2"/>
  <c r="I4339" i="2"/>
  <c r="H4339" i="2"/>
  <c r="I4338" i="2"/>
  <c r="H4338" i="2"/>
  <c r="I4337" i="2"/>
  <c r="H4337" i="2"/>
  <c r="I4336" i="2"/>
  <c r="H4336" i="2"/>
  <c r="I4335" i="2"/>
  <c r="H4335" i="2"/>
  <c r="I4334" i="2"/>
  <c r="H4334" i="2"/>
  <c r="I4333" i="2"/>
  <c r="H4333" i="2"/>
  <c r="I4332" i="2"/>
  <c r="H4332" i="2"/>
  <c r="I4331" i="2"/>
  <c r="H4331" i="2"/>
  <c r="I4330" i="2"/>
  <c r="H4330" i="2"/>
  <c r="I4329" i="2"/>
  <c r="H4329" i="2"/>
  <c r="I4328" i="2"/>
  <c r="H4328" i="2"/>
  <c r="I4327" i="2"/>
  <c r="H4327" i="2"/>
  <c r="I4326" i="2"/>
  <c r="H4326" i="2"/>
  <c r="I4325" i="2"/>
  <c r="H4325" i="2"/>
  <c r="I4324" i="2"/>
  <c r="H4324" i="2"/>
  <c r="I4323" i="2"/>
  <c r="H4323" i="2"/>
  <c r="I4322" i="2"/>
  <c r="H4322" i="2"/>
  <c r="I4321" i="2"/>
  <c r="H4321" i="2"/>
  <c r="I4320" i="2"/>
  <c r="H4320" i="2"/>
  <c r="I4319" i="2"/>
  <c r="H4319" i="2"/>
  <c r="I4318" i="2"/>
  <c r="H4318" i="2"/>
  <c r="I4317" i="2"/>
  <c r="H4317" i="2"/>
  <c r="I4316" i="2"/>
  <c r="H4316" i="2"/>
  <c r="I4315" i="2"/>
  <c r="H4315" i="2"/>
  <c r="I4314" i="2"/>
  <c r="H4314" i="2"/>
  <c r="I4313" i="2"/>
  <c r="H4313" i="2"/>
  <c r="I4312" i="2"/>
  <c r="H4312" i="2"/>
  <c r="I4311" i="2"/>
  <c r="H4311" i="2"/>
  <c r="I4310" i="2"/>
  <c r="H4310" i="2"/>
  <c r="I4309" i="2"/>
  <c r="H4309" i="2"/>
  <c r="I4308" i="2"/>
  <c r="H4308" i="2"/>
  <c r="I4307" i="2"/>
  <c r="H4307" i="2"/>
  <c r="I4306" i="2"/>
  <c r="H4306" i="2"/>
  <c r="I4305" i="2"/>
  <c r="H4305" i="2"/>
  <c r="I4304" i="2"/>
  <c r="H4304" i="2"/>
  <c r="I4303" i="2"/>
  <c r="H4303" i="2"/>
  <c r="I4302" i="2"/>
  <c r="H4302" i="2"/>
  <c r="I4301" i="2"/>
  <c r="H4301" i="2"/>
  <c r="I4300" i="2"/>
  <c r="H4300" i="2"/>
  <c r="I4299" i="2"/>
  <c r="H4299" i="2"/>
  <c r="I4298" i="2"/>
  <c r="H4298" i="2"/>
  <c r="I4297" i="2"/>
  <c r="H4297" i="2"/>
  <c r="I4296" i="2"/>
  <c r="H4296" i="2"/>
  <c r="I4295" i="2"/>
  <c r="H4295" i="2"/>
  <c r="I4294" i="2"/>
  <c r="H4294" i="2"/>
  <c r="I4293" i="2"/>
  <c r="H4293" i="2"/>
  <c r="I4292" i="2"/>
  <c r="H4292" i="2"/>
  <c r="I4291" i="2"/>
  <c r="H4291" i="2"/>
  <c r="I4290" i="2"/>
  <c r="H4290" i="2"/>
  <c r="I4289" i="2"/>
  <c r="H4289" i="2"/>
  <c r="I4288" i="2"/>
  <c r="H4288" i="2"/>
  <c r="I4287" i="2"/>
  <c r="H4287" i="2"/>
  <c r="I4286" i="2"/>
  <c r="H4286" i="2"/>
  <c r="I4285" i="2"/>
  <c r="H4285" i="2"/>
  <c r="I4284" i="2"/>
  <c r="H4284" i="2"/>
  <c r="I4283" i="2"/>
  <c r="H4283" i="2"/>
  <c r="I4282" i="2"/>
  <c r="H4282" i="2"/>
  <c r="I4281" i="2"/>
  <c r="H4281" i="2"/>
  <c r="I4280" i="2"/>
  <c r="H4280" i="2"/>
  <c r="I4279" i="2"/>
  <c r="H4279" i="2"/>
  <c r="I4278" i="2"/>
  <c r="H4278" i="2"/>
  <c r="I4277" i="2"/>
  <c r="H4277" i="2"/>
  <c r="I4276" i="2"/>
  <c r="H4276" i="2"/>
  <c r="I4275" i="2"/>
  <c r="H4275" i="2"/>
  <c r="I4274" i="2"/>
  <c r="H4274" i="2"/>
  <c r="I4273" i="2"/>
  <c r="H4273" i="2"/>
  <c r="I4272" i="2"/>
  <c r="H4272" i="2"/>
  <c r="I4271" i="2"/>
  <c r="H4271" i="2"/>
  <c r="I4270" i="2"/>
  <c r="H4270" i="2"/>
  <c r="I4269" i="2"/>
  <c r="H4269" i="2"/>
  <c r="I4268" i="2"/>
  <c r="H4268" i="2"/>
  <c r="I4267" i="2"/>
  <c r="H4267" i="2"/>
  <c r="I4266" i="2"/>
  <c r="H4266" i="2"/>
  <c r="I4265" i="2"/>
  <c r="H4265" i="2"/>
  <c r="I4264" i="2"/>
  <c r="H4264" i="2"/>
  <c r="I4263" i="2"/>
  <c r="H4263" i="2"/>
  <c r="I4262" i="2"/>
  <c r="H4262" i="2"/>
  <c r="I4261" i="2"/>
  <c r="H4261" i="2"/>
  <c r="I4260" i="2"/>
  <c r="H4260" i="2"/>
  <c r="I4259" i="2"/>
  <c r="H4259" i="2"/>
  <c r="I4258" i="2"/>
  <c r="H4258" i="2"/>
  <c r="I4257" i="2"/>
  <c r="H4257" i="2"/>
  <c r="I4256" i="2"/>
  <c r="H4256" i="2"/>
  <c r="I4255" i="2"/>
  <c r="H4255" i="2"/>
  <c r="I4254" i="2"/>
  <c r="H4254" i="2"/>
  <c r="I4253" i="2"/>
  <c r="H4253" i="2"/>
  <c r="I4252" i="2"/>
  <c r="H4252" i="2"/>
  <c r="I4251" i="2"/>
  <c r="H4251" i="2"/>
  <c r="I4250" i="2"/>
  <c r="H4250" i="2"/>
  <c r="I4249" i="2"/>
  <c r="H4249" i="2"/>
  <c r="I4248" i="2"/>
  <c r="H4248" i="2"/>
  <c r="I4247" i="2"/>
  <c r="H4247" i="2"/>
  <c r="I4246" i="2"/>
  <c r="H4246" i="2"/>
  <c r="I4245" i="2"/>
  <c r="H4245" i="2"/>
  <c r="I4244" i="2"/>
  <c r="H4244" i="2"/>
  <c r="I4243" i="2"/>
  <c r="H4243" i="2"/>
  <c r="I4242" i="2"/>
  <c r="H4242" i="2"/>
  <c r="I4241" i="2"/>
  <c r="H4241" i="2"/>
  <c r="I4240" i="2"/>
  <c r="H4240" i="2"/>
  <c r="I4239" i="2"/>
  <c r="H4239" i="2"/>
  <c r="I4238" i="2"/>
  <c r="H4238" i="2"/>
  <c r="I4237" i="2"/>
  <c r="H4237" i="2"/>
  <c r="I4236" i="2"/>
  <c r="H4236" i="2"/>
  <c r="I4235" i="2"/>
  <c r="H4235" i="2"/>
  <c r="I4234" i="2"/>
  <c r="H4234" i="2"/>
  <c r="I4233" i="2"/>
  <c r="H4233" i="2"/>
  <c r="I4232" i="2"/>
  <c r="H4232" i="2"/>
  <c r="I4231" i="2"/>
  <c r="H4231" i="2"/>
  <c r="I4230" i="2"/>
  <c r="H4230" i="2"/>
  <c r="I4229" i="2"/>
  <c r="H4229" i="2"/>
  <c r="I4228" i="2"/>
  <c r="H4228" i="2"/>
  <c r="I4227" i="2"/>
  <c r="H4227" i="2"/>
  <c r="I4226" i="2"/>
  <c r="H4226" i="2"/>
  <c r="I4225" i="2"/>
  <c r="H4225" i="2"/>
  <c r="I4224" i="2"/>
  <c r="H4224" i="2"/>
  <c r="I4223" i="2"/>
  <c r="H4223" i="2"/>
  <c r="I4222" i="2"/>
  <c r="H4222" i="2"/>
  <c r="I4221" i="2"/>
  <c r="H4221" i="2"/>
  <c r="I4220" i="2"/>
  <c r="H4220" i="2"/>
  <c r="I4219" i="2"/>
  <c r="H4219" i="2"/>
  <c r="I4218" i="2"/>
  <c r="H4218" i="2"/>
  <c r="I4217" i="2"/>
  <c r="H4217" i="2"/>
  <c r="I4216" i="2"/>
  <c r="H4216" i="2"/>
  <c r="I4215" i="2"/>
  <c r="H4215" i="2"/>
  <c r="I4214" i="2"/>
  <c r="H4214" i="2"/>
  <c r="I4213" i="2"/>
  <c r="H4213" i="2"/>
  <c r="I4212" i="2"/>
  <c r="H4212" i="2"/>
  <c r="I4211" i="2"/>
  <c r="H4211" i="2"/>
  <c r="I4210" i="2"/>
  <c r="H4210" i="2"/>
  <c r="I4209" i="2"/>
  <c r="H4209" i="2"/>
  <c r="I4208" i="2"/>
  <c r="H4208" i="2"/>
  <c r="I4207" i="2"/>
  <c r="H4207" i="2"/>
  <c r="I4206" i="2"/>
  <c r="H4206" i="2"/>
  <c r="I4205" i="2"/>
  <c r="H4205" i="2"/>
  <c r="I4204" i="2"/>
  <c r="H4204" i="2"/>
  <c r="I4203" i="2"/>
  <c r="H4203" i="2"/>
  <c r="I4202" i="2"/>
  <c r="H4202" i="2"/>
  <c r="I4201" i="2"/>
  <c r="H4201" i="2"/>
  <c r="I4200" i="2"/>
  <c r="H4200" i="2"/>
  <c r="I4199" i="2"/>
  <c r="H4199" i="2"/>
  <c r="I4198" i="2"/>
  <c r="H4198" i="2"/>
  <c r="I4197" i="2"/>
  <c r="H4197" i="2"/>
  <c r="I4196" i="2"/>
  <c r="H4196" i="2"/>
  <c r="I4195" i="2"/>
  <c r="H4195" i="2"/>
  <c r="I4194" i="2"/>
  <c r="H4194" i="2"/>
  <c r="I4193" i="2"/>
  <c r="H4193" i="2"/>
  <c r="I4192" i="2"/>
  <c r="H4192" i="2"/>
  <c r="I4191" i="2"/>
  <c r="H4191" i="2"/>
  <c r="I4190" i="2"/>
  <c r="H4190" i="2"/>
  <c r="I4189" i="2"/>
  <c r="H4189" i="2"/>
  <c r="I4188" i="2"/>
  <c r="H4188" i="2"/>
  <c r="I4187" i="2"/>
  <c r="H4187" i="2"/>
  <c r="I4186" i="2"/>
  <c r="H4186" i="2"/>
  <c r="I4185" i="2"/>
  <c r="H4185" i="2"/>
  <c r="I4184" i="2"/>
  <c r="H4184" i="2"/>
  <c r="I4183" i="2"/>
  <c r="H4183" i="2"/>
  <c r="I4182" i="2"/>
  <c r="H4182" i="2"/>
  <c r="I4181" i="2"/>
  <c r="H4181" i="2"/>
  <c r="I4180" i="2"/>
  <c r="H4180" i="2"/>
  <c r="I4179" i="2"/>
  <c r="H4179" i="2"/>
  <c r="I4178" i="2"/>
  <c r="H4178" i="2"/>
  <c r="I4177" i="2"/>
  <c r="H4177" i="2"/>
  <c r="I4176" i="2"/>
  <c r="H4176" i="2"/>
  <c r="I4175" i="2"/>
  <c r="H4175" i="2"/>
  <c r="I4174" i="2"/>
  <c r="H4174" i="2"/>
  <c r="I4173" i="2"/>
  <c r="H4173" i="2"/>
  <c r="I4172" i="2"/>
  <c r="H4172" i="2"/>
  <c r="I4171" i="2"/>
  <c r="H4171" i="2"/>
  <c r="I4170" i="2"/>
  <c r="H4170" i="2"/>
  <c r="I4169" i="2"/>
  <c r="H4169" i="2"/>
  <c r="I4168" i="2"/>
  <c r="H4168" i="2"/>
  <c r="I4167" i="2"/>
  <c r="H4167" i="2"/>
  <c r="I4166" i="2"/>
  <c r="H4166" i="2"/>
  <c r="I4165" i="2"/>
  <c r="H4165" i="2"/>
  <c r="I4164" i="2"/>
  <c r="H4164" i="2"/>
  <c r="I4163" i="2"/>
  <c r="H4163" i="2"/>
  <c r="I4162" i="2"/>
  <c r="H4162" i="2"/>
  <c r="I4161" i="2"/>
  <c r="H4161" i="2"/>
  <c r="I4160" i="2"/>
  <c r="H4160" i="2"/>
  <c r="I4159" i="2"/>
  <c r="H4159" i="2"/>
  <c r="I4158" i="2"/>
  <c r="H4158" i="2"/>
  <c r="I4157" i="2"/>
  <c r="H4157" i="2"/>
  <c r="I4156" i="2"/>
  <c r="H4156" i="2"/>
  <c r="I4155" i="2"/>
  <c r="H4155" i="2"/>
  <c r="I4154" i="2"/>
  <c r="H4154" i="2"/>
  <c r="I4153" i="2"/>
  <c r="H4153" i="2"/>
  <c r="I4152" i="2"/>
  <c r="H4152" i="2"/>
  <c r="I4151" i="2"/>
  <c r="H4151" i="2"/>
  <c r="I4150" i="2"/>
  <c r="H4150" i="2"/>
  <c r="I4149" i="2"/>
  <c r="H4149" i="2"/>
  <c r="I4148" i="2"/>
  <c r="H4148" i="2"/>
  <c r="I4147" i="2"/>
  <c r="H4147" i="2"/>
  <c r="I4146" i="2"/>
  <c r="H4146" i="2"/>
  <c r="I4145" i="2"/>
  <c r="H4145" i="2"/>
  <c r="I4144" i="2"/>
  <c r="H4144" i="2"/>
  <c r="I4143" i="2"/>
  <c r="H4143" i="2"/>
  <c r="I4142" i="2"/>
  <c r="H4142" i="2"/>
  <c r="I4141" i="2"/>
  <c r="H4141" i="2"/>
  <c r="I4140" i="2"/>
  <c r="H4140" i="2"/>
  <c r="I4139" i="2"/>
  <c r="H4139" i="2"/>
  <c r="I4138" i="2"/>
  <c r="H4138" i="2"/>
  <c r="I4137" i="2"/>
  <c r="H4137" i="2"/>
  <c r="I4136" i="2"/>
  <c r="H4136" i="2"/>
  <c r="I4135" i="2"/>
  <c r="H4135" i="2"/>
  <c r="I4134" i="2"/>
  <c r="H4134" i="2"/>
  <c r="I4133" i="2"/>
  <c r="H4133" i="2"/>
  <c r="I4132" i="2"/>
  <c r="H4132" i="2"/>
  <c r="I4131" i="2"/>
  <c r="H4131" i="2"/>
  <c r="I4130" i="2"/>
  <c r="H4130" i="2"/>
  <c r="I4129" i="2"/>
  <c r="H4129" i="2"/>
  <c r="I4128" i="2"/>
  <c r="H4128" i="2"/>
  <c r="I4127" i="2"/>
  <c r="H4127" i="2"/>
  <c r="I4126" i="2"/>
  <c r="H4126" i="2"/>
  <c r="I4125" i="2"/>
  <c r="H4125" i="2"/>
  <c r="I4124" i="2"/>
  <c r="H4124" i="2"/>
  <c r="I4123" i="2"/>
  <c r="H4123" i="2"/>
  <c r="I4122" i="2"/>
  <c r="H4122" i="2"/>
  <c r="I4121" i="2"/>
  <c r="H4121" i="2"/>
  <c r="I4120" i="2"/>
  <c r="H4120" i="2"/>
  <c r="I4119" i="2"/>
  <c r="H4119" i="2"/>
  <c r="I4118" i="2"/>
  <c r="H4118" i="2"/>
  <c r="I4117" i="2"/>
  <c r="H4117" i="2"/>
  <c r="I4116" i="2"/>
  <c r="H4116" i="2"/>
  <c r="I4115" i="2"/>
  <c r="H4115" i="2"/>
  <c r="I4114" i="2"/>
  <c r="H4114" i="2"/>
  <c r="I4113" i="2"/>
  <c r="H4113" i="2"/>
  <c r="I4112" i="2"/>
  <c r="H4112" i="2"/>
  <c r="I4111" i="2"/>
  <c r="H4111" i="2"/>
  <c r="I4110" i="2"/>
  <c r="H4110" i="2"/>
  <c r="I4109" i="2"/>
  <c r="H4109" i="2"/>
  <c r="I4108" i="2"/>
  <c r="H4108" i="2"/>
  <c r="I4107" i="2"/>
  <c r="H4107" i="2"/>
  <c r="I4106" i="2"/>
  <c r="H4106" i="2"/>
  <c r="I4105" i="2"/>
  <c r="H4105" i="2"/>
  <c r="I4104" i="2"/>
  <c r="H4104" i="2"/>
  <c r="I4103" i="2"/>
  <c r="H4103" i="2"/>
  <c r="I4102" i="2"/>
  <c r="H4102" i="2"/>
  <c r="I4101" i="2"/>
  <c r="H4101" i="2"/>
  <c r="I4100" i="2"/>
  <c r="H4100" i="2"/>
  <c r="I4099" i="2"/>
  <c r="H4099" i="2"/>
  <c r="I4098" i="2"/>
  <c r="H4098" i="2"/>
  <c r="I4097" i="2"/>
  <c r="H4097" i="2"/>
  <c r="I4096" i="2"/>
  <c r="H4096" i="2"/>
  <c r="I4095" i="2"/>
  <c r="H4095" i="2"/>
  <c r="I4094" i="2"/>
  <c r="H4094" i="2"/>
  <c r="I4093" i="2"/>
  <c r="H4093" i="2"/>
  <c r="I4092" i="2"/>
  <c r="H4092" i="2"/>
  <c r="I4091" i="2"/>
  <c r="H4091" i="2"/>
  <c r="I4090" i="2"/>
  <c r="H4090" i="2"/>
  <c r="I4089" i="2"/>
  <c r="H4089" i="2"/>
  <c r="I4088" i="2"/>
  <c r="H4088" i="2"/>
  <c r="I4087" i="2"/>
  <c r="H4087" i="2"/>
  <c r="I4086" i="2"/>
  <c r="H4086" i="2"/>
  <c r="I4085" i="2"/>
  <c r="H4085" i="2"/>
  <c r="I4084" i="2"/>
  <c r="H4084" i="2"/>
  <c r="I4083" i="2"/>
  <c r="H4083" i="2"/>
  <c r="I4082" i="2"/>
  <c r="H4082" i="2"/>
  <c r="I4081" i="2"/>
  <c r="H4081" i="2"/>
  <c r="I4080" i="2"/>
  <c r="H4080" i="2"/>
  <c r="I4079" i="2"/>
  <c r="H4079" i="2"/>
  <c r="I4078" i="2"/>
  <c r="H4078" i="2"/>
  <c r="I4077" i="2"/>
  <c r="H4077" i="2"/>
  <c r="I4076" i="2"/>
  <c r="H4076" i="2"/>
  <c r="I4075" i="2"/>
  <c r="H4075" i="2"/>
  <c r="I4074" i="2"/>
  <c r="H4074" i="2"/>
  <c r="I4073" i="2"/>
  <c r="H4073" i="2"/>
  <c r="I4072" i="2"/>
  <c r="H4072" i="2"/>
  <c r="I4071" i="2"/>
  <c r="H4071" i="2"/>
  <c r="I4070" i="2"/>
  <c r="H4070" i="2"/>
  <c r="I4069" i="2"/>
  <c r="H4069" i="2"/>
  <c r="I4068" i="2"/>
  <c r="H4068" i="2"/>
  <c r="I4067" i="2"/>
  <c r="H4067" i="2"/>
  <c r="I4066" i="2"/>
  <c r="H4066" i="2"/>
  <c r="I4065" i="2"/>
  <c r="H4065" i="2"/>
  <c r="I4064" i="2"/>
  <c r="H4064" i="2"/>
  <c r="I4063" i="2"/>
  <c r="H4063" i="2"/>
  <c r="I4062" i="2"/>
  <c r="H4062" i="2"/>
  <c r="I4061" i="2"/>
  <c r="H4061" i="2"/>
  <c r="I4060" i="2"/>
  <c r="H4060" i="2"/>
  <c r="I4059" i="2"/>
  <c r="H4059" i="2"/>
  <c r="I4058" i="2"/>
  <c r="H4058" i="2"/>
  <c r="I4057" i="2"/>
  <c r="H4057" i="2"/>
  <c r="I4056" i="2"/>
  <c r="H4056" i="2"/>
  <c r="I4055" i="2"/>
  <c r="H4055" i="2"/>
  <c r="I4054" i="2"/>
  <c r="H4054" i="2"/>
  <c r="I4053" i="2"/>
  <c r="H4053" i="2"/>
  <c r="I4052" i="2"/>
  <c r="H4052" i="2"/>
  <c r="I4051" i="2"/>
  <c r="H4051" i="2"/>
  <c r="I4050" i="2"/>
  <c r="H4050" i="2"/>
  <c r="I4049" i="2"/>
  <c r="H4049" i="2"/>
  <c r="I4048" i="2"/>
  <c r="H4048" i="2"/>
  <c r="I4047" i="2"/>
  <c r="H4047" i="2"/>
  <c r="I4046" i="2"/>
  <c r="H4046" i="2"/>
  <c r="I4045" i="2"/>
  <c r="H4045" i="2"/>
  <c r="I4044" i="2"/>
  <c r="H4044" i="2"/>
  <c r="I4043" i="2"/>
  <c r="H4043" i="2"/>
  <c r="I4042" i="2"/>
  <c r="H4042" i="2"/>
  <c r="I4041" i="2"/>
  <c r="H4041" i="2"/>
  <c r="I4040" i="2"/>
  <c r="H4040" i="2"/>
  <c r="I4039" i="2"/>
  <c r="H4039" i="2"/>
  <c r="I4038" i="2"/>
  <c r="H4038" i="2"/>
  <c r="I4037" i="2"/>
  <c r="H4037" i="2"/>
  <c r="I4036" i="2"/>
  <c r="H4036" i="2"/>
  <c r="I4035" i="2"/>
  <c r="H4035" i="2"/>
  <c r="I4034" i="2"/>
  <c r="H4034" i="2"/>
  <c r="I4033" i="2"/>
  <c r="H4033" i="2"/>
  <c r="I4032" i="2"/>
  <c r="H4032" i="2"/>
  <c r="I4031" i="2"/>
  <c r="H4031" i="2"/>
  <c r="I4030" i="2"/>
  <c r="H4030" i="2"/>
  <c r="I4029" i="2"/>
  <c r="H4029" i="2"/>
  <c r="I4028" i="2"/>
  <c r="H4028" i="2"/>
  <c r="I4027" i="2"/>
  <c r="H4027" i="2"/>
  <c r="I4026" i="2"/>
  <c r="H4026" i="2"/>
  <c r="I4025" i="2"/>
  <c r="H4025" i="2"/>
  <c r="I4024" i="2"/>
  <c r="H4024" i="2"/>
  <c r="I4023" i="2"/>
  <c r="H4023" i="2"/>
  <c r="I4022" i="2"/>
  <c r="H4022" i="2"/>
  <c r="I4021" i="2"/>
  <c r="H4021" i="2"/>
  <c r="I4020" i="2"/>
  <c r="H4020" i="2"/>
  <c r="I4019" i="2"/>
  <c r="H4019" i="2"/>
  <c r="I4018" i="2"/>
  <c r="H4018" i="2"/>
  <c r="I4017" i="2"/>
  <c r="H4017" i="2"/>
  <c r="I4016" i="2"/>
  <c r="H4016" i="2"/>
  <c r="I4015" i="2"/>
  <c r="H4015" i="2"/>
  <c r="I4014" i="2"/>
  <c r="H4014" i="2"/>
  <c r="I4013" i="2"/>
  <c r="H4013" i="2"/>
  <c r="I4012" i="2"/>
  <c r="H4012" i="2"/>
  <c r="I4011" i="2"/>
  <c r="H4011" i="2"/>
  <c r="I4010" i="2"/>
  <c r="H4010" i="2"/>
  <c r="I4009" i="2"/>
  <c r="H4009" i="2"/>
  <c r="I4008" i="2"/>
  <c r="H4008" i="2"/>
  <c r="I4007" i="2"/>
  <c r="H4007" i="2"/>
  <c r="I4006" i="2"/>
  <c r="H4006" i="2"/>
  <c r="I4005" i="2"/>
  <c r="H4005" i="2"/>
  <c r="I4004" i="2"/>
  <c r="H4004" i="2"/>
  <c r="I4003" i="2"/>
  <c r="H4003" i="2"/>
  <c r="I4002" i="2"/>
  <c r="H4002" i="2"/>
  <c r="I4001" i="2"/>
  <c r="H4001" i="2"/>
  <c r="I4000" i="2"/>
  <c r="H4000" i="2"/>
  <c r="I3999" i="2"/>
  <c r="H3999" i="2"/>
  <c r="I3998" i="2"/>
  <c r="H3998" i="2"/>
  <c r="I3997" i="2"/>
  <c r="H3997" i="2"/>
  <c r="I3996" i="2"/>
  <c r="H3996" i="2"/>
  <c r="I3995" i="2"/>
  <c r="H3995" i="2"/>
  <c r="I3994" i="2"/>
  <c r="H3994" i="2"/>
  <c r="I3993" i="2"/>
  <c r="H3993" i="2"/>
  <c r="I3992" i="2"/>
  <c r="H3992" i="2"/>
  <c r="I3991" i="2"/>
  <c r="H3991" i="2"/>
  <c r="I3990" i="2"/>
  <c r="H3990" i="2"/>
  <c r="I3989" i="2"/>
  <c r="H3989" i="2"/>
  <c r="I3988" i="2"/>
  <c r="H3988" i="2"/>
  <c r="I3987" i="2"/>
  <c r="H3987" i="2"/>
  <c r="I3986" i="2"/>
  <c r="H3986" i="2"/>
  <c r="I3985" i="2"/>
  <c r="H3985" i="2"/>
  <c r="I3984" i="2"/>
  <c r="H3984" i="2"/>
  <c r="I3983" i="2"/>
  <c r="H3983" i="2"/>
  <c r="I3982" i="2"/>
  <c r="H3982" i="2"/>
  <c r="I3981" i="2"/>
  <c r="H3981" i="2"/>
  <c r="I3980" i="2"/>
  <c r="H3980" i="2"/>
  <c r="I3979" i="2"/>
  <c r="H3979" i="2"/>
  <c r="I3978" i="2"/>
  <c r="H3978" i="2"/>
  <c r="I3977" i="2"/>
  <c r="H3977" i="2"/>
  <c r="I3976" i="2"/>
  <c r="H3976" i="2"/>
  <c r="I3975" i="2"/>
  <c r="H3975" i="2"/>
  <c r="I3974" i="2"/>
  <c r="H3974" i="2"/>
  <c r="I3973" i="2"/>
  <c r="H3973" i="2"/>
  <c r="I3972" i="2"/>
  <c r="H3972" i="2"/>
  <c r="I3971" i="2"/>
  <c r="H3971" i="2"/>
  <c r="I3970" i="2"/>
  <c r="H3970" i="2"/>
  <c r="I3969" i="2"/>
  <c r="H3969" i="2"/>
  <c r="I3968" i="2"/>
  <c r="H3968" i="2"/>
  <c r="I3967" i="2"/>
  <c r="H3967" i="2"/>
  <c r="I3966" i="2"/>
  <c r="H3966" i="2"/>
  <c r="I3965" i="2"/>
  <c r="H3965" i="2"/>
  <c r="I3964" i="2"/>
  <c r="H3964" i="2"/>
  <c r="I3963" i="2"/>
  <c r="H3963" i="2"/>
  <c r="I3962" i="2"/>
  <c r="H3962" i="2"/>
  <c r="I3961" i="2"/>
  <c r="H3961" i="2"/>
  <c r="I3960" i="2"/>
  <c r="H3960" i="2"/>
  <c r="I3959" i="2"/>
  <c r="H3959" i="2"/>
  <c r="I3958" i="2"/>
  <c r="H3958" i="2"/>
  <c r="I3957" i="2"/>
  <c r="H3957" i="2"/>
  <c r="I3956" i="2"/>
  <c r="H3956" i="2"/>
  <c r="I3955" i="2"/>
  <c r="H3955" i="2"/>
  <c r="I3954" i="2"/>
  <c r="H3954" i="2"/>
  <c r="I3953" i="2"/>
  <c r="H3953" i="2"/>
  <c r="I3952" i="2"/>
  <c r="H3952" i="2"/>
  <c r="I3951" i="2"/>
  <c r="H3951" i="2"/>
  <c r="I3950" i="2"/>
  <c r="H3950" i="2"/>
  <c r="I3949" i="2"/>
  <c r="H3949" i="2"/>
  <c r="I3948" i="2"/>
  <c r="H3948" i="2"/>
  <c r="I3947" i="2"/>
  <c r="H3947" i="2"/>
  <c r="I3946" i="2"/>
  <c r="H3946" i="2"/>
  <c r="I3945" i="2"/>
  <c r="H3945" i="2"/>
  <c r="I3944" i="2"/>
  <c r="H3944" i="2"/>
  <c r="I3943" i="2"/>
  <c r="H3943" i="2"/>
  <c r="I3942" i="2"/>
  <c r="H3942" i="2"/>
  <c r="I3941" i="2"/>
  <c r="H3941" i="2"/>
  <c r="I3940" i="2"/>
  <c r="H3940" i="2"/>
  <c r="I3939" i="2"/>
  <c r="H3939" i="2"/>
  <c r="I3938" i="2"/>
  <c r="H3938" i="2"/>
  <c r="I3937" i="2"/>
  <c r="H3937" i="2"/>
  <c r="I3936" i="2"/>
  <c r="H3936" i="2"/>
  <c r="I3935" i="2"/>
  <c r="H3935" i="2"/>
  <c r="I3934" i="2"/>
  <c r="H3934" i="2"/>
  <c r="I3933" i="2"/>
  <c r="H3933" i="2"/>
  <c r="I3932" i="2"/>
  <c r="H3932" i="2"/>
  <c r="I3931" i="2"/>
  <c r="H3931" i="2"/>
  <c r="I3930" i="2"/>
  <c r="H3930" i="2"/>
  <c r="I3929" i="2"/>
  <c r="H3929" i="2"/>
  <c r="I3928" i="2"/>
  <c r="H3928" i="2"/>
  <c r="I3927" i="2"/>
  <c r="H3927" i="2"/>
  <c r="I3926" i="2"/>
  <c r="H3926" i="2"/>
  <c r="I3925" i="2"/>
  <c r="H3925" i="2"/>
  <c r="I3924" i="2"/>
  <c r="H3924" i="2"/>
  <c r="I3923" i="2"/>
  <c r="H3923" i="2"/>
  <c r="I3922" i="2"/>
  <c r="H3922" i="2"/>
  <c r="I3921" i="2"/>
  <c r="H3921" i="2"/>
  <c r="I3920" i="2"/>
  <c r="H3920" i="2"/>
  <c r="I3919" i="2"/>
  <c r="H3919" i="2"/>
  <c r="I3918" i="2"/>
  <c r="H3918" i="2"/>
  <c r="I3917" i="2"/>
  <c r="H3917" i="2"/>
  <c r="I3916" i="2"/>
  <c r="H3916" i="2"/>
  <c r="I3915" i="2"/>
  <c r="H3915" i="2"/>
  <c r="I3914" i="2"/>
  <c r="H3914" i="2"/>
  <c r="I3913" i="2"/>
  <c r="H3913" i="2"/>
  <c r="I3912" i="2"/>
  <c r="H3912" i="2"/>
  <c r="I3911" i="2"/>
  <c r="H3911" i="2"/>
  <c r="I3910" i="2"/>
  <c r="H3910" i="2"/>
  <c r="I3909" i="2"/>
  <c r="H3909" i="2"/>
  <c r="I3908" i="2"/>
  <c r="H3908" i="2"/>
  <c r="I3907" i="2"/>
  <c r="H3907" i="2"/>
  <c r="I3906" i="2"/>
  <c r="H3906" i="2"/>
  <c r="I3905" i="2"/>
  <c r="H3905" i="2"/>
  <c r="I3904" i="2"/>
  <c r="H3904" i="2"/>
  <c r="I3903" i="2"/>
  <c r="H3903" i="2"/>
  <c r="I3902" i="2"/>
  <c r="H3902" i="2"/>
  <c r="I3901" i="2"/>
  <c r="H3901" i="2"/>
  <c r="I3900" i="2"/>
  <c r="H3900" i="2"/>
  <c r="I3899" i="2"/>
  <c r="H3899" i="2"/>
  <c r="I3898" i="2"/>
  <c r="H3898" i="2"/>
  <c r="I3897" i="2"/>
  <c r="H3897" i="2"/>
  <c r="I3896" i="2"/>
  <c r="H3896" i="2"/>
  <c r="I3895" i="2"/>
  <c r="H3895" i="2"/>
  <c r="I3894" i="2"/>
  <c r="H3894" i="2"/>
  <c r="I3893" i="2"/>
  <c r="H3893" i="2"/>
  <c r="I3892" i="2"/>
  <c r="H3892" i="2"/>
  <c r="I3891" i="2"/>
  <c r="H3891" i="2"/>
  <c r="I3890" i="2"/>
  <c r="H3890" i="2"/>
  <c r="I3889" i="2"/>
  <c r="H3889" i="2"/>
  <c r="I3888" i="2"/>
  <c r="H3888" i="2"/>
  <c r="I3887" i="2"/>
  <c r="H3887" i="2"/>
  <c r="I3886" i="2"/>
  <c r="H3886" i="2"/>
  <c r="I3885" i="2"/>
  <c r="H3885" i="2"/>
  <c r="I3884" i="2"/>
  <c r="H3884" i="2"/>
  <c r="I3883" i="2"/>
  <c r="H3883" i="2"/>
  <c r="I3882" i="2"/>
  <c r="H3882" i="2"/>
  <c r="I3881" i="2"/>
  <c r="H3881" i="2"/>
  <c r="I3880" i="2"/>
  <c r="H3880" i="2"/>
  <c r="I3879" i="2"/>
  <c r="H3879" i="2"/>
  <c r="I3878" i="2"/>
  <c r="H3878" i="2"/>
  <c r="I3877" i="2"/>
  <c r="H3877" i="2"/>
  <c r="I3876" i="2"/>
  <c r="H3876" i="2"/>
  <c r="I3875" i="2"/>
  <c r="H3875" i="2"/>
  <c r="I3874" i="2"/>
  <c r="H3874" i="2"/>
  <c r="I3873" i="2"/>
  <c r="H3873" i="2"/>
  <c r="I3872" i="2"/>
  <c r="H3872" i="2"/>
  <c r="I3871" i="2"/>
  <c r="H3871" i="2"/>
  <c r="I3870" i="2"/>
  <c r="H3870" i="2"/>
  <c r="I3869" i="2"/>
  <c r="H3869" i="2"/>
  <c r="I3868" i="2"/>
  <c r="H3868" i="2"/>
  <c r="I3867" i="2"/>
  <c r="H3867" i="2"/>
  <c r="I3866" i="2"/>
  <c r="H3866" i="2"/>
  <c r="I3865" i="2"/>
  <c r="H3865" i="2"/>
  <c r="I3864" i="2"/>
  <c r="H3864" i="2"/>
  <c r="I3863" i="2"/>
  <c r="H3863" i="2"/>
  <c r="I3862" i="2"/>
  <c r="H3862" i="2"/>
  <c r="I3861" i="2"/>
  <c r="H3861" i="2"/>
  <c r="I3860" i="2"/>
  <c r="H3860" i="2"/>
  <c r="I3859" i="2"/>
  <c r="H3859" i="2"/>
  <c r="I3858" i="2"/>
  <c r="H3858" i="2"/>
  <c r="I3857" i="2"/>
  <c r="H3857" i="2"/>
  <c r="I3856" i="2"/>
  <c r="H3856" i="2"/>
  <c r="I3855" i="2"/>
  <c r="H3855" i="2"/>
  <c r="I3854" i="2"/>
  <c r="H3854" i="2"/>
  <c r="I3853" i="2"/>
  <c r="H3853" i="2"/>
  <c r="I3852" i="2"/>
  <c r="H3852" i="2"/>
  <c r="I3851" i="2"/>
  <c r="H3851" i="2"/>
  <c r="I3850" i="2"/>
  <c r="H3850" i="2"/>
  <c r="I3849" i="2"/>
  <c r="H3849" i="2"/>
  <c r="I3848" i="2"/>
  <c r="H3848" i="2"/>
  <c r="I3847" i="2"/>
  <c r="H3847" i="2"/>
  <c r="I3846" i="2"/>
  <c r="H3846" i="2"/>
  <c r="I3845" i="2"/>
  <c r="H3845" i="2"/>
  <c r="I3844" i="2"/>
  <c r="H3844" i="2"/>
  <c r="I3843" i="2"/>
  <c r="H3843" i="2"/>
  <c r="I3842" i="2"/>
  <c r="H3842" i="2"/>
  <c r="I3841" i="2"/>
  <c r="H3841" i="2"/>
  <c r="I3840" i="2"/>
  <c r="H3840" i="2"/>
  <c r="I3839" i="2"/>
  <c r="H3839" i="2"/>
  <c r="I3838" i="2"/>
  <c r="H3838" i="2"/>
  <c r="I3837" i="2"/>
  <c r="H3837" i="2"/>
  <c r="I3836" i="2"/>
  <c r="H3836" i="2"/>
  <c r="I3835" i="2"/>
  <c r="H3835" i="2"/>
  <c r="I3834" i="2"/>
  <c r="H3834" i="2"/>
  <c r="I3833" i="2"/>
  <c r="H3833" i="2"/>
  <c r="I3832" i="2"/>
  <c r="H3832" i="2"/>
  <c r="I3831" i="2"/>
  <c r="H3831" i="2"/>
  <c r="I3830" i="2"/>
  <c r="H3830" i="2"/>
  <c r="I3829" i="2"/>
  <c r="H3829" i="2"/>
  <c r="I3828" i="2"/>
  <c r="H3828" i="2"/>
  <c r="I3827" i="2"/>
  <c r="H3827" i="2"/>
  <c r="I3826" i="2"/>
  <c r="H3826" i="2"/>
  <c r="I3825" i="2"/>
  <c r="H3825" i="2"/>
  <c r="I3824" i="2"/>
  <c r="H3824" i="2"/>
  <c r="I3823" i="2"/>
  <c r="H3823" i="2"/>
  <c r="I3822" i="2"/>
  <c r="H3822" i="2"/>
  <c r="I3821" i="2"/>
  <c r="H3821" i="2"/>
  <c r="I3820" i="2"/>
  <c r="H3820" i="2"/>
  <c r="I3819" i="2"/>
  <c r="H3819" i="2"/>
  <c r="I3818" i="2"/>
  <c r="H3818" i="2"/>
  <c r="I3817" i="2"/>
  <c r="H3817" i="2"/>
  <c r="I3816" i="2"/>
  <c r="H3816" i="2"/>
  <c r="I3815" i="2"/>
  <c r="H3815" i="2"/>
  <c r="I3814" i="2"/>
  <c r="H3814" i="2"/>
  <c r="I3813" i="2"/>
  <c r="H3813" i="2"/>
  <c r="I3812" i="2"/>
  <c r="H3812" i="2"/>
  <c r="I3811" i="2"/>
  <c r="H3811" i="2"/>
  <c r="I3810" i="2"/>
  <c r="H3810" i="2"/>
  <c r="I3809" i="2"/>
  <c r="H3809" i="2"/>
  <c r="I3808" i="2"/>
  <c r="H3808" i="2"/>
  <c r="I3807" i="2"/>
  <c r="H3807" i="2"/>
  <c r="I3806" i="2"/>
  <c r="H3806" i="2"/>
  <c r="I3805" i="2"/>
  <c r="H3805" i="2"/>
  <c r="I3804" i="2"/>
  <c r="H3804" i="2"/>
  <c r="I3803" i="2"/>
  <c r="H3803" i="2"/>
  <c r="I3802" i="2"/>
  <c r="H3802" i="2"/>
  <c r="I3801" i="2"/>
  <c r="H3801" i="2"/>
  <c r="I3800" i="2"/>
  <c r="H3800" i="2"/>
  <c r="I3799" i="2"/>
  <c r="H3799" i="2"/>
  <c r="I3798" i="2"/>
  <c r="H3798" i="2"/>
  <c r="I3797" i="2"/>
  <c r="H3797" i="2"/>
  <c r="I3796" i="2"/>
  <c r="H3796" i="2"/>
  <c r="I3795" i="2"/>
  <c r="H3795" i="2"/>
  <c r="I3794" i="2"/>
  <c r="H3794" i="2"/>
  <c r="I3793" i="2"/>
  <c r="H3793" i="2"/>
  <c r="I3792" i="2"/>
  <c r="H3792" i="2"/>
  <c r="I3791" i="2"/>
  <c r="H3791" i="2"/>
  <c r="I3790" i="2"/>
  <c r="H3790" i="2"/>
  <c r="I3789" i="2"/>
  <c r="H3789" i="2"/>
  <c r="I3788" i="2"/>
  <c r="H3788" i="2"/>
  <c r="I3787" i="2"/>
  <c r="H3787" i="2"/>
  <c r="I3786" i="2"/>
  <c r="H3786" i="2"/>
  <c r="I3785" i="2"/>
  <c r="H3785" i="2"/>
  <c r="I3784" i="2"/>
  <c r="H3784" i="2"/>
  <c r="I3783" i="2"/>
  <c r="H3783" i="2"/>
  <c r="I3782" i="2"/>
  <c r="H3782" i="2"/>
  <c r="I3781" i="2"/>
  <c r="H3781" i="2"/>
  <c r="I3780" i="2"/>
  <c r="H3780" i="2"/>
  <c r="I3779" i="2"/>
  <c r="H3779" i="2"/>
  <c r="I3778" i="2"/>
  <c r="H3778" i="2"/>
  <c r="I3777" i="2"/>
  <c r="H3777" i="2"/>
  <c r="I3776" i="2"/>
  <c r="H3776" i="2"/>
  <c r="I3775" i="2"/>
  <c r="H3775" i="2"/>
  <c r="I3774" i="2"/>
  <c r="H3774" i="2"/>
  <c r="I3773" i="2"/>
  <c r="H3773" i="2"/>
  <c r="I3772" i="2"/>
  <c r="H3772" i="2"/>
  <c r="I3771" i="2"/>
  <c r="H3771" i="2"/>
  <c r="I3770" i="2"/>
  <c r="H3770" i="2"/>
  <c r="I3769" i="2"/>
  <c r="H3769" i="2"/>
  <c r="I3768" i="2"/>
  <c r="H3768" i="2"/>
  <c r="I3767" i="2"/>
  <c r="H3767" i="2"/>
  <c r="I3766" i="2"/>
  <c r="H3766" i="2"/>
  <c r="I3765" i="2"/>
  <c r="H3765" i="2"/>
  <c r="I3764" i="2"/>
  <c r="H3764" i="2"/>
  <c r="I3763" i="2"/>
  <c r="H3763" i="2"/>
  <c r="I3762" i="2"/>
  <c r="H3762" i="2"/>
  <c r="I3761" i="2"/>
  <c r="H3761" i="2"/>
  <c r="I3760" i="2"/>
  <c r="H3760" i="2"/>
  <c r="I3759" i="2"/>
  <c r="H3759" i="2"/>
  <c r="I3758" i="2"/>
  <c r="H3758" i="2"/>
  <c r="I3757" i="2"/>
  <c r="H3757" i="2"/>
  <c r="I3756" i="2"/>
  <c r="H3756" i="2"/>
  <c r="I3755" i="2"/>
  <c r="H3755" i="2"/>
  <c r="I3754" i="2"/>
  <c r="H3754" i="2"/>
  <c r="I3753" i="2"/>
  <c r="H3753" i="2"/>
  <c r="I3752" i="2"/>
  <c r="H3752" i="2"/>
  <c r="I3751" i="2"/>
  <c r="H3751" i="2"/>
  <c r="I3750" i="2"/>
  <c r="H3750" i="2"/>
  <c r="I3749" i="2"/>
  <c r="H3749" i="2"/>
  <c r="I3748" i="2"/>
  <c r="H3748" i="2"/>
  <c r="I3747" i="2"/>
  <c r="H3747" i="2"/>
  <c r="I3746" i="2"/>
  <c r="H3746" i="2"/>
  <c r="I3745" i="2"/>
  <c r="H3745" i="2"/>
  <c r="I3744" i="2"/>
  <c r="H3744" i="2"/>
  <c r="I3743" i="2"/>
  <c r="H3743" i="2"/>
  <c r="I3742" i="2"/>
  <c r="H3742" i="2"/>
  <c r="I3741" i="2"/>
  <c r="H3741" i="2"/>
  <c r="I3740" i="2"/>
  <c r="H3740" i="2"/>
  <c r="I3739" i="2"/>
  <c r="H3739" i="2"/>
  <c r="I3738" i="2"/>
  <c r="H3738" i="2"/>
  <c r="I3737" i="2"/>
  <c r="H3737" i="2"/>
  <c r="I3736" i="2"/>
  <c r="H3736" i="2"/>
  <c r="I3735" i="2"/>
  <c r="H3735" i="2"/>
  <c r="I3734" i="2"/>
  <c r="H3734" i="2"/>
  <c r="I3733" i="2"/>
  <c r="H3733" i="2"/>
  <c r="I3732" i="2"/>
  <c r="H3732" i="2"/>
  <c r="I3731" i="2"/>
  <c r="H3731" i="2"/>
  <c r="I3730" i="2"/>
  <c r="H3730" i="2"/>
  <c r="I3729" i="2"/>
  <c r="H3729" i="2"/>
  <c r="I3728" i="2"/>
  <c r="H3728" i="2"/>
  <c r="I3727" i="2"/>
  <c r="H3727" i="2"/>
  <c r="I3726" i="2"/>
  <c r="H3726" i="2"/>
  <c r="I3725" i="2"/>
  <c r="H3725" i="2"/>
  <c r="I3724" i="2"/>
  <c r="H3724" i="2"/>
  <c r="I3723" i="2"/>
  <c r="H3723" i="2"/>
  <c r="I3722" i="2"/>
  <c r="H3722" i="2"/>
  <c r="I3721" i="2"/>
  <c r="H3721" i="2"/>
  <c r="I3720" i="2"/>
  <c r="H3720" i="2"/>
  <c r="I3719" i="2"/>
  <c r="H3719" i="2"/>
  <c r="I3718" i="2"/>
  <c r="H3718" i="2"/>
  <c r="I3717" i="2"/>
  <c r="H3717" i="2"/>
  <c r="I3716" i="2"/>
  <c r="H3716" i="2"/>
  <c r="I3715" i="2"/>
  <c r="H3715" i="2"/>
  <c r="I3714" i="2"/>
  <c r="H3714" i="2"/>
  <c r="I3713" i="2"/>
  <c r="H3713" i="2"/>
  <c r="I3712" i="2"/>
  <c r="H3712" i="2"/>
  <c r="I3711" i="2"/>
  <c r="H3711" i="2"/>
  <c r="I3710" i="2"/>
  <c r="H3710" i="2"/>
  <c r="I3709" i="2"/>
  <c r="H3709" i="2"/>
  <c r="I3708" i="2"/>
  <c r="H3708" i="2"/>
  <c r="I3707" i="2"/>
  <c r="H3707" i="2"/>
  <c r="I3706" i="2"/>
  <c r="H3706" i="2"/>
  <c r="I3705" i="2"/>
  <c r="H3705" i="2"/>
  <c r="I3704" i="2"/>
  <c r="H3704" i="2"/>
  <c r="I3703" i="2"/>
  <c r="H3703" i="2"/>
  <c r="I3702" i="2"/>
  <c r="H3702" i="2"/>
  <c r="I3701" i="2"/>
  <c r="H3701" i="2"/>
  <c r="I3700" i="2"/>
  <c r="H3700" i="2"/>
  <c r="I3699" i="2"/>
  <c r="H3699" i="2"/>
  <c r="I3698" i="2"/>
  <c r="H3698" i="2"/>
  <c r="I3697" i="2"/>
  <c r="H3697" i="2"/>
  <c r="I3696" i="2"/>
  <c r="H3696" i="2"/>
  <c r="I3695" i="2"/>
  <c r="H3695" i="2"/>
  <c r="I3694" i="2"/>
  <c r="H3694" i="2"/>
  <c r="I3693" i="2"/>
  <c r="H3693" i="2"/>
  <c r="I3692" i="2"/>
  <c r="H3692" i="2"/>
  <c r="I3691" i="2"/>
  <c r="H3691" i="2"/>
  <c r="I3690" i="2"/>
  <c r="H3690" i="2"/>
  <c r="I3689" i="2"/>
  <c r="H3689" i="2"/>
  <c r="I3688" i="2"/>
  <c r="H3688" i="2"/>
  <c r="I3687" i="2"/>
  <c r="H3687" i="2"/>
  <c r="I3686" i="2"/>
  <c r="H3686" i="2"/>
  <c r="I3685" i="2"/>
  <c r="H3685" i="2"/>
  <c r="I3684" i="2"/>
  <c r="H3684" i="2"/>
  <c r="I3683" i="2"/>
  <c r="H3683" i="2"/>
  <c r="I3682" i="2"/>
  <c r="H3682" i="2"/>
  <c r="I3681" i="2"/>
  <c r="H3681" i="2"/>
  <c r="I3680" i="2"/>
  <c r="H3680" i="2"/>
  <c r="I3679" i="2"/>
  <c r="H3679" i="2"/>
  <c r="I3678" i="2"/>
  <c r="H3678" i="2"/>
  <c r="I3677" i="2"/>
  <c r="H3677" i="2"/>
  <c r="I3676" i="2"/>
  <c r="H3676" i="2"/>
  <c r="I3675" i="2"/>
  <c r="H3675" i="2"/>
  <c r="I3674" i="2"/>
  <c r="H3674" i="2"/>
  <c r="I3673" i="2"/>
  <c r="H3673" i="2"/>
  <c r="I3672" i="2"/>
  <c r="H3672" i="2"/>
  <c r="I3671" i="2"/>
  <c r="H3671" i="2"/>
  <c r="I3670" i="2"/>
  <c r="H3670" i="2"/>
  <c r="I3669" i="2"/>
  <c r="H3669" i="2"/>
  <c r="I3668" i="2"/>
  <c r="H3668" i="2"/>
  <c r="I3667" i="2"/>
  <c r="H3667" i="2"/>
  <c r="I3666" i="2"/>
  <c r="H3666" i="2"/>
  <c r="I3665" i="2"/>
  <c r="H3665" i="2"/>
  <c r="I3664" i="2"/>
  <c r="H3664" i="2"/>
  <c r="I3663" i="2"/>
  <c r="H3663" i="2"/>
  <c r="I3662" i="2"/>
  <c r="H3662" i="2"/>
  <c r="I3661" i="2"/>
  <c r="H3661" i="2"/>
  <c r="I3660" i="2"/>
  <c r="H3660" i="2"/>
  <c r="I3659" i="2"/>
  <c r="H3659" i="2"/>
  <c r="I3658" i="2"/>
  <c r="H3658" i="2"/>
  <c r="I3657" i="2"/>
  <c r="H3657" i="2"/>
  <c r="I3656" i="2"/>
  <c r="H3656" i="2"/>
  <c r="I3655" i="2"/>
  <c r="H3655" i="2"/>
  <c r="I3654" i="2"/>
  <c r="H3654" i="2"/>
  <c r="I3653" i="2"/>
  <c r="H3653" i="2"/>
  <c r="I3652" i="2"/>
  <c r="H3652" i="2"/>
  <c r="I3651" i="2"/>
  <c r="H3651" i="2"/>
  <c r="I3650" i="2"/>
  <c r="H3650" i="2"/>
  <c r="I3649" i="2"/>
  <c r="H3649" i="2"/>
  <c r="I3648" i="2"/>
  <c r="H3648" i="2"/>
  <c r="I3647" i="2"/>
  <c r="H3647" i="2"/>
  <c r="I3646" i="2"/>
  <c r="H3646" i="2"/>
  <c r="I3645" i="2"/>
  <c r="H3645" i="2"/>
  <c r="I3644" i="2"/>
  <c r="H3644" i="2"/>
  <c r="I3643" i="2"/>
  <c r="H3643" i="2"/>
  <c r="I3642" i="2"/>
  <c r="H3642" i="2"/>
  <c r="I3641" i="2"/>
  <c r="H3641" i="2"/>
  <c r="I3640" i="2"/>
  <c r="H3640" i="2"/>
  <c r="I3639" i="2"/>
  <c r="H3639" i="2"/>
  <c r="I3638" i="2"/>
  <c r="H3638" i="2"/>
  <c r="I3637" i="2"/>
  <c r="H3637" i="2"/>
  <c r="I3636" i="2"/>
  <c r="H3636" i="2"/>
  <c r="I3635" i="2"/>
  <c r="H3635" i="2"/>
  <c r="I3634" i="2"/>
  <c r="H3634" i="2"/>
  <c r="I3633" i="2"/>
  <c r="H3633" i="2"/>
  <c r="I3632" i="2"/>
  <c r="H3632" i="2"/>
  <c r="I3631" i="2"/>
  <c r="H3631" i="2"/>
  <c r="I3630" i="2"/>
  <c r="H3630" i="2"/>
  <c r="I3629" i="2"/>
  <c r="H3629" i="2"/>
  <c r="I3628" i="2"/>
  <c r="H3628" i="2"/>
  <c r="I3627" i="2"/>
  <c r="H3627" i="2"/>
  <c r="I3626" i="2"/>
  <c r="H3626" i="2"/>
  <c r="I3625" i="2"/>
  <c r="H3625" i="2"/>
  <c r="I3624" i="2"/>
  <c r="H3624" i="2"/>
  <c r="I3623" i="2"/>
  <c r="H3623" i="2"/>
  <c r="I3622" i="2"/>
  <c r="H3622" i="2"/>
  <c r="I3621" i="2"/>
  <c r="H3621" i="2"/>
  <c r="I3620" i="2"/>
  <c r="H3620" i="2"/>
  <c r="I3619" i="2"/>
  <c r="H3619" i="2"/>
  <c r="I3618" i="2"/>
  <c r="H3618" i="2"/>
  <c r="I3617" i="2"/>
  <c r="H3617" i="2"/>
  <c r="I3616" i="2"/>
  <c r="H3616" i="2"/>
  <c r="I3615" i="2"/>
  <c r="H3615" i="2"/>
  <c r="I3614" i="2"/>
  <c r="H3614" i="2"/>
  <c r="I3613" i="2"/>
  <c r="H3613" i="2"/>
  <c r="I3612" i="2"/>
  <c r="H3612" i="2"/>
  <c r="I3611" i="2"/>
  <c r="H3611" i="2"/>
  <c r="I3610" i="2"/>
  <c r="H3610" i="2"/>
  <c r="I3609" i="2"/>
  <c r="H3609" i="2"/>
  <c r="I3608" i="2"/>
  <c r="H3608" i="2"/>
  <c r="I3607" i="2"/>
  <c r="H3607" i="2"/>
  <c r="I3606" i="2"/>
  <c r="H3606" i="2"/>
  <c r="I3605" i="2"/>
  <c r="H3605" i="2"/>
  <c r="I3604" i="2"/>
  <c r="H3604" i="2"/>
  <c r="I3603" i="2"/>
  <c r="H3603" i="2"/>
  <c r="I3602" i="2"/>
  <c r="H3602" i="2"/>
  <c r="I3601" i="2"/>
  <c r="H3601" i="2"/>
  <c r="I3600" i="2"/>
  <c r="H3600" i="2"/>
  <c r="I3599" i="2"/>
  <c r="H3599" i="2"/>
  <c r="I3598" i="2"/>
  <c r="H3598" i="2"/>
  <c r="I3597" i="2"/>
  <c r="H3597" i="2"/>
  <c r="I3596" i="2"/>
  <c r="H3596" i="2"/>
  <c r="I3595" i="2"/>
  <c r="H3595" i="2"/>
  <c r="I3594" i="2"/>
  <c r="H3594" i="2"/>
  <c r="I3593" i="2"/>
  <c r="H3593" i="2"/>
  <c r="I3592" i="2"/>
  <c r="H3592" i="2"/>
  <c r="I3591" i="2"/>
  <c r="H3591" i="2"/>
  <c r="I3590" i="2"/>
  <c r="H3590" i="2"/>
  <c r="I3589" i="2"/>
  <c r="H3589" i="2"/>
  <c r="I3588" i="2"/>
  <c r="H3588" i="2"/>
  <c r="I3587" i="2"/>
  <c r="H3587" i="2"/>
  <c r="I3586" i="2"/>
  <c r="H3586" i="2"/>
  <c r="I3585" i="2"/>
  <c r="H3585" i="2"/>
  <c r="I3584" i="2"/>
  <c r="H3584" i="2"/>
  <c r="I3583" i="2"/>
  <c r="H3583" i="2"/>
  <c r="I3582" i="2"/>
  <c r="H3582" i="2"/>
  <c r="I3581" i="2"/>
  <c r="H3581" i="2"/>
  <c r="I3580" i="2"/>
  <c r="H3580" i="2"/>
  <c r="I3579" i="2"/>
  <c r="H3579" i="2"/>
  <c r="I3578" i="2"/>
  <c r="H3578" i="2"/>
  <c r="I3577" i="2"/>
  <c r="H3577" i="2"/>
  <c r="I3576" i="2"/>
  <c r="H3576" i="2"/>
  <c r="I3575" i="2"/>
  <c r="H3575" i="2"/>
  <c r="I3574" i="2"/>
  <c r="H3574" i="2"/>
  <c r="I3573" i="2"/>
  <c r="H3573" i="2"/>
  <c r="I3572" i="2"/>
  <c r="H3572" i="2"/>
  <c r="I3571" i="2"/>
  <c r="H3571" i="2"/>
  <c r="I3570" i="2"/>
  <c r="H3570" i="2"/>
  <c r="I3569" i="2"/>
  <c r="H3569" i="2"/>
  <c r="I3568" i="2"/>
  <c r="H3568" i="2"/>
  <c r="I3567" i="2"/>
  <c r="H3567" i="2"/>
  <c r="I3566" i="2"/>
  <c r="H3566" i="2"/>
  <c r="I3565" i="2"/>
  <c r="H3565" i="2"/>
  <c r="I3564" i="2"/>
  <c r="H3564" i="2"/>
  <c r="I3563" i="2"/>
  <c r="H3563" i="2"/>
  <c r="I3562" i="2"/>
  <c r="H3562" i="2"/>
  <c r="I3561" i="2"/>
  <c r="H3561" i="2"/>
  <c r="I3560" i="2"/>
  <c r="H3560" i="2"/>
  <c r="I3559" i="2"/>
  <c r="H3559" i="2"/>
  <c r="I3558" i="2"/>
  <c r="H3558" i="2"/>
  <c r="I3557" i="2"/>
  <c r="H3557" i="2"/>
  <c r="I3556" i="2"/>
  <c r="H3556" i="2"/>
  <c r="I3555" i="2"/>
  <c r="H3555" i="2"/>
  <c r="I3554" i="2"/>
  <c r="H3554" i="2"/>
  <c r="I3553" i="2"/>
  <c r="H3553" i="2"/>
  <c r="I3552" i="2"/>
  <c r="H3552" i="2"/>
  <c r="I3551" i="2"/>
  <c r="H3551" i="2"/>
  <c r="I3550" i="2"/>
  <c r="H3550" i="2"/>
  <c r="I3549" i="2"/>
  <c r="H3549" i="2"/>
  <c r="I3548" i="2"/>
  <c r="H3548" i="2"/>
  <c r="I3547" i="2"/>
  <c r="H3547" i="2"/>
  <c r="I3546" i="2"/>
  <c r="H3546" i="2"/>
  <c r="I3545" i="2"/>
  <c r="H3545" i="2"/>
  <c r="I3544" i="2"/>
  <c r="H3544" i="2"/>
  <c r="I3543" i="2"/>
  <c r="H3543" i="2"/>
  <c r="I3542" i="2"/>
  <c r="H3542" i="2"/>
  <c r="I3541" i="2"/>
  <c r="H3541" i="2"/>
  <c r="I3540" i="2"/>
  <c r="H3540" i="2"/>
  <c r="I3539" i="2"/>
  <c r="H3539" i="2"/>
  <c r="I3538" i="2"/>
  <c r="H3538" i="2"/>
  <c r="I3537" i="2"/>
  <c r="H3537" i="2"/>
  <c r="I3536" i="2"/>
  <c r="H3536" i="2"/>
  <c r="I3535" i="2"/>
  <c r="H3535" i="2"/>
  <c r="I3534" i="2"/>
  <c r="H3534" i="2"/>
  <c r="I3533" i="2"/>
  <c r="H3533" i="2"/>
  <c r="I3532" i="2"/>
  <c r="H3532" i="2"/>
  <c r="I3531" i="2"/>
  <c r="H3531" i="2"/>
  <c r="I3530" i="2"/>
  <c r="H3530" i="2"/>
  <c r="I3529" i="2"/>
  <c r="H3529" i="2"/>
  <c r="I3528" i="2"/>
  <c r="H3528" i="2"/>
  <c r="I3527" i="2"/>
  <c r="H3527" i="2"/>
  <c r="I3526" i="2"/>
  <c r="H3526" i="2"/>
  <c r="I3525" i="2"/>
  <c r="H3525" i="2"/>
  <c r="I3524" i="2"/>
  <c r="H3524" i="2"/>
  <c r="I3523" i="2"/>
  <c r="H3523" i="2"/>
  <c r="I3522" i="2"/>
  <c r="H3522" i="2"/>
  <c r="I3521" i="2"/>
  <c r="H3521" i="2"/>
  <c r="I3520" i="2"/>
  <c r="H3520" i="2"/>
  <c r="I3519" i="2"/>
  <c r="H3519" i="2"/>
  <c r="I3518" i="2"/>
  <c r="H3518" i="2"/>
  <c r="I3517" i="2"/>
  <c r="H3517" i="2"/>
  <c r="I3516" i="2"/>
  <c r="H3516" i="2"/>
  <c r="I3515" i="2"/>
  <c r="H3515" i="2"/>
  <c r="I3514" i="2"/>
  <c r="H3514" i="2"/>
  <c r="I3513" i="2"/>
  <c r="H3513" i="2"/>
  <c r="I3512" i="2"/>
  <c r="H3512" i="2"/>
  <c r="I3511" i="2"/>
  <c r="H3511" i="2"/>
  <c r="I3510" i="2"/>
  <c r="H3510" i="2"/>
  <c r="I3509" i="2"/>
  <c r="H3509" i="2"/>
  <c r="I3508" i="2"/>
  <c r="H3508" i="2"/>
  <c r="I3507" i="2"/>
  <c r="H3507" i="2"/>
  <c r="I3506" i="2"/>
  <c r="H3506" i="2"/>
  <c r="I3505" i="2"/>
  <c r="H3505" i="2"/>
  <c r="I3504" i="2"/>
  <c r="H3504" i="2"/>
  <c r="I3503" i="2"/>
  <c r="H3503" i="2"/>
  <c r="I3502" i="2"/>
  <c r="H3502" i="2"/>
  <c r="I3501" i="2"/>
  <c r="H3501" i="2"/>
  <c r="I3500" i="2"/>
  <c r="H3500" i="2"/>
  <c r="I3499" i="2"/>
  <c r="H3499" i="2"/>
  <c r="I3498" i="2"/>
  <c r="H3498" i="2"/>
  <c r="I3497" i="2"/>
  <c r="H3497" i="2"/>
  <c r="I3496" i="2"/>
  <c r="H3496" i="2"/>
  <c r="I3495" i="2"/>
  <c r="H3495" i="2"/>
  <c r="I3494" i="2"/>
  <c r="H3494" i="2"/>
  <c r="I3493" i="2"/>
  <c r="H3493" i="2"/>
  <c r="I3492" i="2"/>
  <c r="H3492" i="2"/>
  <c r="I3491" i="2"/>
  <c r="H3491" i="2"/>
  <c r="I3490" i="2"/>
  <c r="H3490" i="2"/>
  <c r="I3489" i="2"/>
  <c r="H3489" i="2"/>
  <c r="I3488" i="2"/>
  <c r="H3488" i="2"/>
  <c r="I3487" i="2"/>
  <c r="H3487" i="2"/>
  <c r="I3486" i="2"/>
  <c r="H3486" i="2"/>
  <c r="I3485" i="2"/>
  <c r="H3485" i="2"/>
  <c r="I3484" i="2"/>
  <c r="H3484" i="2"/>
  <c r="I3483" i="2"/>
  <c r="H3483" i="2"/>
  <c r="I3482" i="2"/>
  <c r="H3482" i="2"/>
  <c r="I3481" i="2"/>
  <c r="H3481" i="2"/>
  <c r="I3480" i="2"/>
  <c r="H3480" i="2"/>
  <c r="I3479" i="2"/>
  <c r="H3479" i="2"/>
  <c r="I3478" i="2"/>
  <c r="H3478" i="2"/>
  <c r="I3477" i="2"/>
  <c r="H3477" i="2"/>
  <c r="I3476" i="2"/>
  <c r="H3476" i="2"/>
  <c r="I3475" i="2"/>
  <c r="H3475" i="2"/>
  <c r="I3474" i="2"/>
  <c r="H3474" i="2"/>
  <c r="I3473" i="2"/>
  <c r="H3473" i="2"/>
  <c r="I3472" i="2"/>
  <c r="H3472" i="2"/>
  <c r="I3471" i="2"/>
  <c r="H3471" i="2"/>
  <c r="I3470" i="2"/>
  <c r="H3470" i="2"/>
  <c r="I3469" i="2"/>
  <c r="H3469" i="2"/>
  <c r="I3468" i="2"/>
  <c r="H3468" i="2"/>
  <c r="I3467" i="2"/>
  <c r="H3467" i="2"/>
  <c r="I3466" i="2"/>
  <c r="H3466" i="2"/>
  <c r="I3465" i="2"/>
  <c r="H3465" i="2"/>
  <c r="I3464" i="2"/>
  <c r="H3464" i="2"/>
  <c r="I3463" i="2"/>
  <c r="H3463" i="2"/>
  <c r="I3462" i="2"/>
  <c r="H3462" i="2"/>
  <c r="I3461" i="2"/>
  <c r="H3461" i="2"/>
  <c r="I3460" i="2"/>
  <c r="H3460" i="2"/>
  <c r="I3459" i="2"/>
  <c r="H3459" i="2"/>
  <c r="I3458" i="2"/>
  <c r="H3458" i="2"/>
  <c r="I3457" i="2"/>
  <c r="H3457" i="2"/>
  <c r="I3456" i="2"/>
  <c r="H3456" i="2"/>
  <c r="I3455" i="2"/>
  <c r="H3455" i="2"/>
  <c r="I3454" i="2"/>
  <c r="H3454" i="2"/>
  <c r="I3453" i="2"/>
  <c r="H3453" i="2"/>
  <c r="I3452" i="2"/>
  <c r="H3452" i="2"/>
  <c r="I3451" i="2"/>
  <c r="H3451" i="2"/>
  <c r="I3450" i="2"/>
  <c r="H3450" i="2"/>
  <c r="I3449" i="2"/>
  <c r="H3449" i="2"/>
  <c r="I3448" i="2"/>
  <c r="H3448" i="2"/>
  <c r="I3447" i="2"/>
  <c r="H3447" i="2"/>
  <c r="I3446" i="2"/>
  <c r="H3446" i="2"/>
  <c r="I3445" i="2"/>
  <c r="H3445" i="2"/>
  <c r="I3444" i="2"/>
  <c r="H3444" i="2"/>
  <c r="I3443" i="2"/>
  <c r="H3443" i="2"/>
  <c r="I3442" i="2"/>
  <c r="H3442" i="2"/>
  <c r="I3441" i="2"/>
  <c r="H3441" i="2"/>
  <c r="I3440" i="2"/>
  <c r="H3440" i="2"/>
  <c r="I3439" i="2"/>
  <c r="H3439" i="2"/>
  <c r="I3438" i="2"/>
  <c r="H3438" i="2"/>
  <c r="I3437" i="2"/>
  <c r="H3437" i="2"/>
  <c r="I3436" i="2"/>
  <c r="H3436" i="2"/>
  <c r="I3435" i="2"/>
  <c r="H3435" i="2"/>
  <c r="I3434" i="2"/>
  <c r="H3434" i="2"/>
  <c r="I3433" i="2"/>
  <c r="H3433" i="2"/>
  <c r="I3432" i="2"/>
  <c r="H3432" i="2"/>
  <c r="I3431" i="2"/>
  <c r="H3431" i="2"/>
  <c r="I3430" i="2"/>
  <c r="H3430" i="2"/>
  <c r="I3429" i="2"/>
  <c r="H3429" i="2"/>
  <c r="I3428" i="2"/>
  <c r="H3428" i="2"/>
  <c r="I3427" i="2"/>
  <c r="H3427" i="2"/>
  <c r="I3426" i="2"/>
  <c r="H3426" i="2"/>
  <c r="I3425" i="2"/>
  <c r="H3425" i="2"/>
  <c r="I3424" i="2"/>
  <c r="H3424" i="2"/>
  <c r="I3423" i="2"/>
  <c r="H3423" i="2"/>
  <c r="I3422" i="2"/>
  <c r="H3422" i="2"/>
  <c r="I3421" i="2"/>
  <c r="H3421" i="2"/>
  <c r="I3420" i="2"/>
  <c r="H3420" i="2"/>
  <c r="I3419" i="2"/>
  <c r="H3419" i="2"/>
  <c r="I3418" i="2"/>
  <c r="H3418" i="2"/>
  <c r="I3417" i="2"/>
  <c r="H3417" i="2"/>
  <c r="I3416" i="2"/>
  <c r="H3416" i="2"/>
  <c r="I3415" i="2"/>
  <c r="H3415" i="2"/>
  <c r="I3414" i="2"/>
  <c r="H3414" i="2"/>
  <c r="I3413" i="2"/>
  <c r="H3413" i="2"/>
  <c r="I3412" i="2"/>
  <c r="H3412" i="2"/>
  <c r="I3411" i="2"/>
  <c r="H3411" i="2"/>
  <c r="I3410" i="2"/>
  <c r="H3410" i="2"/>
  <c r="I3409" i="2"/>
  <c r="H3409" i="2"/>
  <c r="I3408" i="2"/>
  <c r="H3408" i="2"/>
  <c r="I3407" i="2"/>
  <c r="H3407" i="2"/>
  <c r="I3406" i="2"/>
  <c r="H3406" i="2"/>
  <c r="I3405" i="2"/>
  <c r="H3405" i="2"/>
  <c r="I3404" i="2"/>
  <c r="H3404" i="2"/>
  <c r="I3403" i="2"/>
  <c r="H3403" i="2"/>
  <c r="I3402" i="2"/>
  <c r="H3402" i="2"/>
  <c r="I3401" i="2"/>
  <c r="H3401" i="2"/>
  <c r="I3400" i="2"/>
  <c r="H3400" i="2"/>
  <c r="I3399" i="2"/>
  <c r="H3399" i="2"/>
  <c r="I3398" i="2"/>
  <c r="H3398" i="2"/>
  <c r="I3397" i="2"/>
  <c r="H3397" i="2"/>
  <c r="I3396" i="2"/>
  <c r="H3396" i="2"/>
  <c r="I3395" i="2"/>
  <c r="H3395" i="2"/>
  <c r="I3394" i="2"/>
  <c r="H3394" i="2"/>
  <c r="I3393" i="2"/>
  <c r="H3393" i="2"/>
  <c r="I3392" i="2"/>
  <c r="H3392" i="2"/>
  <c r="I3391" i="2"/>
  <c r="H3391" i="2"/>
  <c r="I3390" i="2"/>
  <c r="H3390" i="2"/>
  <c r="I3389" i="2"/>
  <c r="H3389" i="2"/>
  <c r="I3388" i="2"/>
  <c r="H3388" i="2"/>
  <c r="I3387" i="2"/>
  <c r="H3387" i="2"/>
  <c r="I3386" i="2"/>
  <c r="H3386" i="2"/>
  <c r="I3385" i="2"/>
  <c r="H3385" i="2"/>
  <c r="I3384" i="2"/>
  <c r="H3384" i="2"/>
  <c r="I3383" i="2"/>
  <c r="H3383" i="2"/>
  <c r="I3382" i="2"/>
  <c r="H3382" i="2"/>
  <c r="I3381" i="2"/>
  <c r="H3381" i="2"/>
  <c r="I3380" i="2"/>
  <c r="H3380" i="2"/>
  <c r="I3379" i="2"/>
  <c r="H3379" i="2"/>
  <c r="I3378" i="2"/>
  <c r="H3378" i="2"/>
  <c r="I3377" i="2"/>
  <c r="H3377" i="2"/>
  <c r="I3376" i="2"/>
  <c r="H3376" i="2"/>
  <c r="I3375" i="2"/>
  <c r="H3375" i="2"/>
  <c r="I3374" i="2"/>
  <c r="H3374" i="2"/>
  <c r="I3373" i="2"/>
  <c r="H3373" i="2"/>
  <c r="I3372" i="2"/>
  <c r="H3372" i="2"/>
  <c r="I3371" i="2"/>
  <c r="H3371" i="2"/>
  <c r="I3370" i="2"/>
  <c r="H3370" i="2"/>
  <c r="I3369" i="2"/>
  <c r="H3369" i="2"/>
  <c r="I3368" i="2"/>
  <c r="H3368" i="2"/>
  <c r="I3367" i="2"/>
  <c r="H3367" i="2"/>
  <c r="I3366" i="2"/>
  <c r="H3366" i="2"/>
  <c r="I3365" i="2"/>
  <c r="H3365" i="2"/>
  <c r="I3364" i="2"/>
  <c r="H3364" i="2"/>
  <c r="I3363" i="2"/>
  <c r="H3363" i="2"/>
  <c r="I3362" i="2"/>
  <c r="H3362" i="2"/>
  <c r="I3361" i="2"/>
  <c r="H3361" i="2"/>
  <c r="I3360" i="2"/>
  <c r="H3360" i="2"/>
  <c r="I3359" i="2"/>
  <c r="H3359" i="2"/>
  <c r="I3358" i="2"/>
  <c r="H3358" i="2"/>
  <c r="I3357" i="2"/>
  <c r="H3357" i="2"/>
  <c r="I3356" i="2"/>
  <c r="H3356" i="2"/>
  <c r="I3355" i="2"/>
  <c r="H3355" i="2"/>
  <c r="I3354" i="2"/>
  <c r="H3354" i="2"/>
  <c r="I3353" i="2"/>
  <c r="H3353" i="2"/>
  <c r="I3352" i="2"/>
  <c r="H3352" i="2"/>
  <c r="I3351" i="2"/>
  <c r="H3351" i="2"/>
  <c r="I3350" i="2"/>
  <c r="H3350" i="2"/>
  <c r="I3349" i="2"/>
  <c r="H3349" i="2"/>
  <c r="I3348" i="2"/>
  <c r="H3348" i="2"/>
  <c r="I3347" i="2"/>
  <c r="H3347" i="2"/>
  <c r="I3346" i="2"/>
  <c r="H3346" i="2"/>
  <c r="I3345" i="2"/>
  <c r="H3345" i="2"/>
  <c r="I3344" i="2"/>
  <c r="H3344" i="2"/>
  <c r="I3343" i="2"/>
  <c r="H3343" i="2"/>
  <c r="I3342" i="2"/>
  <c r="H3342" i="2"/>
  <c r="I3341" i="2"/>
  <c r="H3341" i="2"/>
  <c r="I3340" i="2"/>
  <c r="H3340" i="2"/>
  <c r="I3339" i="2"/>
  <c r="H3339" i="2"/>
  <c r="I3338" i="2"/>
  <c r="H3338" i="2"/>
  <c r="I3337" i="2"/>
  <c r="H3337" i="2"/>
  <c r="I3336" i="2"/>
  <c r="H3336" i="2"/>
  <c r="I3335" i="2"/>
  <c r="H3335" i="2"/>
  <c r="I3334" i="2"/>
  <c r="H3334" i="2"/>
  <c r="I3333" i="2"/>
  <c r="H3333" i="2"/>
  <c r="I3332" i="2"/>
  <c r="H3332" i="2"/>
  <c r="I3331" i="2"/>
  <c r="H3331" i="2"/>
  <c r="I3330" i="2"/>
  <c r="H3330" i="2"/>
  <c r="I3329" i="2"/>
  <c r="H3329" i="2"/>
  <c r="I3328" i="2"/>
  <c r="H3328" i="2"/>
  <c r="I3327" i="2"/>
  <c r="H3327" i="2"/>
  <c r="I3326" i="2"/>
  <c r="H3326" i="2"/>
  <c r="I3325" i="2"/>
  <c r="H3325" i="2"/>
  <c r="I3324" i="2"/>
  <c r="H3324" i="2"/>
  <c r="I3323" i="2"/>
  <c r="H3323" i="2"/>
  <c r="I3322" i="2"/>
  <c r="H3322" i="2"/>
  <c r="I3321" i="2"/>
  <c r="H3321" i="2"/>
  <c r="I3320" i="2"/>
  <c r="H3320" i="2"/>
  <c r="I3319" i="2"/>
  <c r="H3319" i="2"/>
  <c r="I3318" i="2"/>
  <c r="H3318" i="2"/>
  <c r="I3317" i="2"/>
  <c r="H3317" i="2"/>
  <c r="I3316" i="2"/>
  <c r="H3316" i="2"/>
  <c r="I3315" i="2"/>
  <c r="H3315" i="2"/>
  <c r="I3314" i="2"/>
  <c r="H3314" i="2"/>
  <c r="I3313" i="2"/>
  <c r="H3313" i="2"/>
  <c r="I3312" i="2"/>
  <c r="H3312" i="2"/>
  <c r="I3311" i="2"/>
  <c r="H3311" i="2"/>
  <c r="I3310" i="2"/>
  <c r="H3310" i="2"/>
  <c r="I3309" i="2"/>
  <c r="H3309" i="2"/>
  <c r="I3308" i="2"/>
  <c r="H3308" i="2"/>
  <c r="I3307" i="2"/>
  <c r="H3307" i="2"/>
  <c r="I3306" i="2"/>
  <c r="H3306" i="2"/>
  <c r="I3305" i="2"/>
  <c r="H3305" i="2"/>
  <c r="I3304" i="2"/>
  <c r="H3304" i="2"/>
  <c r="I3303" i="2"/>
  <c r="H3303" i="2"/>
  <c r="I3302" i="2"/>
  <c r="H3302" i="2"/>
  <c r="I3301" i="2"/>
  <c r="H3301" i="2"/>
  <c r="I3300" i="2"/>
  <c r="H3300" i="2"/>
  <c r="I3299" i="2"/>
  <c r="H3299" i="2"/>
  <c r="I3298" i="2"/>
  <c r="H3298" i="2"/>
  <c r="I3297" i="2"/>
  <c r="H3297" i="2"/>
  <c r="I3296" i="2"/>
  <c r="H3296" i="2"/>
  <c r="I3295" i="2"/>
  <c r="H3295" i="2"/>
  <c r="I3294" i="2"/>
  <c r="H3294" i="2"/>
  <c r="I3293" i="2"/>
  <c r="H3293" i="2"/>
  <c r="I3292" i="2"/>
  <c r="H3292" i="2"/>
  <c r="I3291" i="2"/>
  <c r="H3291" i="2"/>
  <c r="I3290" i="2"/>
  <c r="H3290" i="2"/>
  <c r="I3289" i="2"/>
  <c r="H3289" i="2"/>
  <c r="I3288" i="2"/>
  <c r="H3288" i="2"/>
  <c r="I3287" i="2"/>
  <c r="H3287" i="2"/>
  <c r="I3286" i="2"/>
  <c r="H3286" i="2"/>
  <c r="I3285" i="2"/>
  <c r="H3285" i="2"/>
  <c r="I3284" i="2"/>
  <c r="H3284" i="2"/>
  <c r="I3283" i="2"/>
  <c r="H3283" i="2"/>
  <c r="I3282" i="2"/>
  <c r="H3282" i="2"/>
  <c r="I3281" i="2"/>
  <c r="H3281" i="2"/>
  <c r="I3280" i="2"/>
  <c r="H3280" i="2"/>
  <c r="I3279" i="2"/>
  <c r="H3279" i="2"/>
  <c r="I3278" i="2"/>
  <c r="H3278" i="2"/>
  <c r="I3277" i="2"/>
  <c r="H3277" i="2"/>
  <c r="I3276" i="2"/>
  <c r="H3276" i="2"/>
  <c r="I3275" i="2"/>
  <c r="H3275" i="2"/>
  <c r="I3274" i="2"/>
  <c r="H3274" i="2"/>
  <c r="I3273" i="2"/>
  <c r="H3273" i="2"/>
  <c r="I3272" i="2"/>
  <c r="H3272" i="2"/>
  <c r="I3271" i="2"/>
  <c r="H3271" i="2"/>
  <c r="I3270" i="2"/>
  <c r="H3270" i="2"/>
  <c r="I3269" i="2"/>
  <c r="H3269" i="2"/>
  <c r="I3268" i="2"/>
  <c r="H3268" i="2"/>
  <c r="I3267" i="2"/>
  <c r="H3267" i="2"/>
  <c r="I3266" i="2"/>
  <c r="H3266" i="2"/>
  <c r="I3265" i="2"/>
  <c r="H3265" i="2"/>
  <c r="I3264" i="2"/>
  <c r="H3264" i="2"/>
  <c r="I3263" i="2"/>
  <c r="H3263" i="2"/>
  <c r="I3262" i="2"/>
  <c r="H3262" i="2"/>
  <c r="I3261" i="2"/>
  <c r="H3261" i="2"/>
  <c r="I3260" i="2"/>
  <c r="H3260" i="2"/>
  <c r="I3259" i="2"/>
  <c r="H3259" i="2"/>
  <c r="I3258" i="2"/>
  <c r="H3258" i="2"/>
  <c r="I3257" i="2"/>
  <c r="H3257" i="2"/>
  <c r="I3256" i="2"/>
  <c r="H3256" i="2"/>
  <c r="I3255" i="2"/>
  <c r="H3255" i="2"/>
  <c r="I3254" i="2"/>
  <c r="H3254" i="2"/>
  <c r="I3253" i="2"/>
  <c r="H3253" i="2"/>
  <c r="I3252" i="2"/>
  <c r="H3252" i="2"/>
  <c r="I3251" i="2"/>
  <c r="H3251" i="2"/>
  <c r="I3250" i="2"/>
  <c r="H3250" i="2"/>
  <c r="I3249" i="2"/>
  <c r="H3249" i="2"/>
  <c r="I3248" i="2"/>
  <c r="H3248" i="2"/>
  <c r="I3247" i="2"/>
  <c r="H3247" i="2"/>
  <c r="I3246" i="2"/>
  <c r="H3246" i="2"/>
  <c r="I3245" i="2"/>
  <c r="H3245" i="2"/>
  <c r="I3244" i="2"/>
  <c r="H3244" i="2"/>
  <c r="I3243" i="2"/>
  <c r="H3243" i="2"/>
  <c r="I3242" i="2"/>
  <c r="H3242" i="2"/>
  <c r="I3241" i="2"/>
  <c r="H3241" i="2"/>
  <c r="I3240" i="2"/>
  <c r="H3240" i="2"/>
  <c r="I3239" i="2"/>
  <c r="H3239" i="2"/>
  <c r="I3238" i="2"/>
  <c r="H3238" i="2"/>
  <c r="I3237" i="2"/>
  <c r="H3237" i="2"/>
  <c r="I3236" i="2"/>
  <c r="H3236" i="2"/>
  <c r="I3235" i="2"/>
  <c r="H3235" i="2"/>
  <c r="I3234" i="2"/>
  <c r="H3234" i="2"/>
  <c r="I3233" i="2"/>
  <c r="H3233" i="2"/>
  <c r="I3232" i="2"/>
  <c r="H3232" i="2"/>
  <c r="I3231" i="2"/>
  <c r="H3231" i="2"/>
  <c r="I3230" i="2"/>
  <c r="H3230" i="2"/>
  <c r="I3229" i="2"/>
  <c r="H3229" i="2"/>
  <c r="I3228" i="2"/>
  <c r="H3228" i="2"/>
  <c r="I3227" i="2"/>
  <c r="H3227" i="2"/>
  <c r="I3226" i="2"/>
  <c r="H3226" i="2"/>
  <c r="I3225" i="2"/>
  <c r="H3225" i="2"/>
  <c r="I3224" i="2"/>
  <c r="H3224" i="2"/>
  <c r="I3223" i="2"/>
  <c r="H3223" i="2"/>
  <c r="I3222" i="2"/>
  <c r="H3222" i="2"/>
  <c r="I3221" i="2"/>
  <c r="H3221" i="2"/>
  <c r="I3220" i="2"/>
  <c r="H3220" i="2"/>
  <c r="I3219" i="2"/>
  <c r="H3219" i="2"/>
  <c r="I3218" i="2"/>
  <c r="H3218" i="2"/>
  <c r="I3217" i="2"/>
  <c r="H3217" i="2"/>
  <c r="I3216" i="2"/>
  <c r="H3216" i="2"/>
  <c r="I3215" i="2"/>
  <c r="H3215" i="2"/>
  <c r="I3214" i="2"/>
  <c r="H3214" i="2"/>
  <c r="I3213" i="2"/>
  <c r="H3213" i="2"/>
  <c r="I3212" i="2"/>
  <c r="H3212" i="2"/>
  <c r="I3211" i="2"/>
  <c r="H3211" i="2"/>
  <c r="I3210" i="2"/>
  <c r="H3210" i="2"/>
  <c r="I3209" i="2"/>
  <c r="H3209" i="2"/>
  <c r="I3208" i="2"/>
  <c r="H3208" i="2"/>
  <c r="I3207" i="2"/>
  <c r="H3207" i="2"/>
  <c r="I3206" i="2"/>
  <c r="H3206" i="2"/>
  <c r="I3205" i="2"/>
  <c r="H3205" i="2"/>
  <c r="I3204" i="2"/>
  <c r="H3204" i="2"/>
  <c r="I3203" i="2"/>
  <c r="H3203" i="2"/>
  <c r="I3202" i="2"/>
  <c r="H3202" i="2"/>
  <c r="I3201" i="2"/>
  <c r="H3201" i="2"/>
  <c r="I3200" i="2"/>
  <c r="H3200" i="2"/>
  <c r="I3199" i="2"/>
  <c r="H3199" i="2"/>
  <c r="I3198" i="2"/>
  <c r="H3198" i="2"/>
  <c r="I3197" i="2"/>
  <c r="H3197" i="2"/>
  <c r="I3196" i="2"/>
  <c r="H3196" i="2"/>
  <c r="I3195" i="2"/>
  <c r="H3195" i="2"/>
  <c r="I3194" i="2"/>
  <c r="H3194" i="2"/>
  <c r="I3193" i="2"/>
  <c r="H3193" i="2"/>
  <c r="I3192" i="2"/>
  <c r="H3192" i="2"/>
  <c r="I3191" i="2"/>
  <c r="H3191" i="2"/>
  <c r="I3190" i="2"/>
  <c r="H3190" i="2"/>
  <c r="I3189" i="2"/>
  <c r="H3189" i="2"/>
  <c r="I3188" i="2"/>
  <c r="H3188" i="2"/>
  <c r="I3187" i="2"/>
  <c r="H3187" i="2"/>
  <c r="I3186" i="2"/>
  <c r="H3186" i="2"/>
  <c r="I3185" i="2"/>
  <c r="H3185" i="2"/>
  <c r="I3184" i="2"/>
  <c r="H3184" i="2"/>
  <c r="I3183" i="2"/>
  <c r="H3183" i="2"/>
  <c r="I3182" i="2"/>
  <c r="H3182" i="2"/>
  <c r="I3181" i="2"/>
  <c r="H3181" i="2"/>
  <c r="I3180" i="2"/>
  <c r="H3180" i="2"/>
  <c r="I3179" i="2"/>
  <c r="H3179" i="2"/>
  <c r="I3178" i="2"/>
  <c r="H3178" i="2"/>
  <c r="I3177" i="2"/>
  <c r="H3177" i="2"/>
  <c r="I3176" i="2"/>
  <c r="H3176" i="2"/>
  <c r="I3175" i="2"/>
  <c r="H3175" i="2"/>
  <c r="I3174" i="2"/>
  <c r="H3174" i="2"/>
  <c r="I3173" i="2"/>
  <c r="H3173" i="2"/>
  <c r="I3172" i="2"/>
  <c r="H3172" i="2"/>
  <c r="I3171" i="2"/>
  <c r="H3171" i="2"/>
  <c r="I3170" i="2"/>
  <c r="H3170" i="2"/>
  <c r="I3169" i="2"/>
  <c r="H3169" i="2"/>
  <c r="I3168" i="2"/>
  <c r="H3168" i="2"/>
  <c r="I3167" i="2"/>
  <c r="H3167" i="2"/>
  <c r="I3166" i="2"/>
  <c r="H3166" i="2"/>
  <c r="I3165" i="2"/>
  <c r="H3165" i="2"/>
  <c r="I3164" i="2"/>
  <c r="H3164" i="2"/>
  <c r="I3163" i="2"/>
  <c r="H3163" i="2"/>
  <c r="I3162" i="2"/>
  <c r="H3162" i="2"/>
  <c r="I3161" i="2"/>
  <c r="H3161" i="2"/>
  <c r="I3160" i="2"/>
  <c r="H3160" i="2"/>
  <c r="I3159" i="2"/>
  <c r="H3159" i="2"/>
  <c r="I3158" i="2"/>
  <c r="H3158" i="2"/>
  <c r="I3157" i="2"/>
  <c r="H3157" i="2"/>
  <c r="I3156" i="2"/>
  <c r="H3156" i="2"/>
  <c r="I3155" i="2"/>
  <c r="H3155" i="2"/>
  <c r="I3154" i="2"/>
  <c r="H3154" i="2"/>
  <c r="I3153" i="2"/>
  <c r="H3153" i="2"/>
  <c r="I3152" i="2"/>
  <c r="H3152" i="2"/>
  <c r="I3151" i="2"/>
  <c r="H3151" i="2"/>
  <c r="I3150" i="2"/>
  <c r="H3150" i="2"/>
  <c r="I3149" i="2"/>
  <c r="H3149" i="2"/>
  <c r="I3148" i="2"/>
  <c r="H3148" i="2"/>
  <c r="I3147" i="2"/>
  <c r="H3147" i="2"/>
  <c r="I3146" i="2"/>
  <c r="H3146" i="2"/>
  <c r="I3145" i="2"/>
  <c r="H3145" i="2"/>
  <c r="I3144" i="2"/>
  <c r="H3144" i="2"/>
  <c r="I3143" i="2"/>
  <c r="H3143" i="2"/>
  <c r="I3142" i="2"/>
  <c r="H3142" i="2"/>
  <c r="I3141" i="2"/>
  <c r="H3141" i="2"/>
  <c r="I3140" i="2"/>
  <c r="H3140" i="2"/>
  <c r="I3139" i="2"/>
  <c r="H3139" i="2"/>
  <c r="I3138" i="2"/>
  <c r="H3138" i="2"/>
  <c r="I3137" i="2"/>
  <c r="H3137" i="2"/>
  <c r="I3136" i="2"/>
  <c r="H3136" i="2"/>
  <c r="I3135" i="2"/>
  <c r="H3135" i="2"/>
  <c r="I3134" i="2"/>
  <c r="H3134" i="2"/>
  <c r="I3133" i="2"/>
  <c r="H3133" i="2"/>
  <c r="I3132" i="2"/>
  <c r="H3132" i="2"/>
  <c r="I3131" i="2"/>
  <c r="H3131" i="2"/>
  <c r="I3130" i="2"/>
  <c r="H3130" i="2"/>
  <c r="I3129" i="2"/>
  <c r="H3129" i="2"/>
  <c r="I3128" i="2"/>
  <c r="H3128" i="2"/>
  <c r="I3127" i="2"/>
  <c r="H3127" i="2"/>
  <c r="I3126" i="2"/>
  <c r="H3126" i="2"/>
  <c r="I3125" i="2"/>
  <c r="H3125" i="2"/>
  <c r="I3124" i="2"/>
  <c r="H3124" i="2"/>
  <c r="I3123" i="2"/>
  <c r="H3123" i="2"/>
  <c r="I3122" i="2"/>
  <c r="H3122" i="2"/>
  <c r="I3121" i="2"/>
  <c r="H3121" i="2"/>
  <c r="I3120" i="2"/>
  <c r="H3120" i="2"/>
  <c r="I3119" i="2"/>
  <c r="H3119" i="2"/>
  <c r="I3118" i="2"/>
  <c r="H3118" i="2"/>
  <c r="I3117" i="2"/>
  <c r="H3117" i="2"/>
  <c r="I3116" i="2"/>
  <c r="H3116" i="2"/>
  <c r="I3115" i="2"/>
  <c r="H3115" i="2"/>
  <c r="I3114" i="2"/>
  <c r="H3114" i="2"/>
  <c r="I3113" i="2"/>
  <c r="H3113" i="2"/>
  <c r="I3112" i="2"/>
  <c r="H3112" i="2"/>
  <c r="I3111" i="2"/>
  <c r="H3111" i="2"/>
  <c r="I3110" i="2"/>
  <c r="H3110" i="2"/>
  <c r="I3109" i="2"/>
  <c r="H3109" i="2"/>
  <c r="I3108" i="2"/>
  <c r="H3108" i="2"/>
  <c r="I3107" i="2"/>
  <c r="H3107" i="2"/>
  <c r="I3106" i="2"/>
  <c r="H3106" i="2"/>
  <c r="I3105" i="2"/>
  <c r="H3105" i="2"/>
  <c r="I3104" i="2"/>
  <c r="H3104" i="2"/>
  <c r="I3103" i="2"/>
  <c r="H3103" i="2"/>
  <c r="I3102" i="2"/>
  <c r="H3102" i="2"/>
  <c r="I3101" i="2"/>
  <c r="H3101" i="2"/>
  <c r="I3100" i="2"/>
  <c r="H3100" i="2"/>
  <c r="I3099" i="2"/>
  <c r="H3099" i="2"/>
  <c r="I3098" i="2"/>
  <c r="H3098" i="2"/>
  <c r="I3097" i="2"/>
  <c r="H3097" i="2"/>
  <c r="I3096" i="2"/>
  <c r="H3096" i="2"/>
  <c r="I3095" i="2"/>
  <c r="H3095" i="2"/>
  <c r="I3094" i="2"/>
  <c r="H3094" i="2"/>
  <c r="I3093" i="2"/>
  <c r="H3093" i="2"/>
  <c r="I3092" i="2"/>
  <c r="H3092" i="2"/>
  <c r="I3091" i="2"/>
  <c r="H3091" i="2"/>
  <c r="I3090" i="2"/>
  <c r="H3090" i="2"/>
  <c r="I3089" i="2"/>
  <c r="H3089" i="2"/>
  <c r="I3088" i="2"/>
  <c r="H3088" i="2"/>
  <c r="I3087" i="2"/>
  <c r="H3087" i="2"/>
  <c r="I3086" i="2"/>
  <c r="H3086" i="2"/>
  <c r="I3085" i="2"/>
  <c r="H3085" i="2"/>
  <c r="I3084" i="2"/>
  <c r="H3084" i="2"/>
  <c r="I3083" i="2"/>
  <c r="H3083" i="2"/>
  <c r="I3082" i="2"/>
  <c r="H3082" i="2"/>
  <c r="I3081" i="2"/>
  <c r="H3081" i="2"/>
  <c r="I3080" i="2"/>
  <c r="H3080" i="2"/>
  <c r="I3079" i="2"/>
  <c r="H3079" i="2"/>
  <c r="I3078" i="2"/>
  <c r="H3078" i="2"/>
  <c r="I3077" i="2"/>
  <c r="H3077" i="2"/>
  <c r="I3076" i="2"/>
  <c r="H3076" i="2"/>
  <c r="I3075" i="2"/>
  <c r="H3075" i="2"/>
  <c r="I3074" i="2"/>
  <c r="H3074" i="2"/>
  <c r="I3073" i="2"/>
  <c r="H3073" i="2"/>
  <c r="I3072" i="2"/>
  <c r="H3072" i="2"/>
  <c r="I3071" i="2"/>
  <c r="H3071" i="2"/>
  <c r="I3070" i="2"/>
  <c r="H3070" i="2"/>
  <c r="I3069" i="2"/>
  <c r="H3069" i="2"/>
  <c r="I3068" i="2"/>
  <c r="H3068" i="2"/>
  <c r="I3067" i="2"/>
  <c r="H3067" i="2"/>
  <c r="I3066" i="2"/>
  <c r="H3066" i="2"/>
  <c r="I3065" i="2"/>
  <c r="H3065" i="2"/>
  <c r="I3064" i="2"/>
  <c r="H3064" i="2"/>
  <c r="I3063" i="2"/>
  <c r="H3063" i="2"/>
  <c r="I3062" i="2"/>
  <c r="H3062" i="2"/>
  <c r="I3061" i="2"/>
  <c r="H3061" i="2"/>
  <c r="I3060" i="2"/>
  <c r="H3060" i="2"/>
  <c r="I3059" i="2"/>
  <c r="H3059" i="2"/>
  <c r="I3058" i="2"/>
  <c r="H3058" i="2"/>
  <c r="I3057" i="2"/>
  <c r="H3057" i="2"/>
  <c r="I3056" i="2"/>
  <c r="H3056" i="2"/>
  <c r="I3055" i="2"/>
  <c r="H3055" i="2"/>
  <c r="I3054" i="2"/>
  <c r="H3054" i="2"/>
  <c r="I3053" i="2"/>
  <c r="H3053" i="2"/>
  <c r="I3052" i="2"/>
  <c r="H3052" i="2"/>
  <c r="I3051" i="2"/>
  <c r="H3051" i="2"/>
  <c r="I3050" i="2"/>
  <c r="H3050" i="2"/>
  <c r="I3049" i="2"/>
  <c r="H3049" i="2"/>
  <c r="I3048" i="2"/>
  <c r="H3048" i="2"/>
  <c r="I3047" i="2"/>
  <c r="H3047" i="2"/>
  <c r="I3046" i="2"/>
  <c r="H3046" i="2"/>
  <c r="I3045" i="2"/>
  <c r="H3045" i="2"/>
  <c r="I3044" i="2"/>
  <c r="H3044" i="2"/>
  <c r="I3043" i="2"/>
  <c r="H3043" i="2"/>
  <c r="I3042" i="2"/>
  <c r="H3042" i="2"/>
  <c r="I3041" i="2"/>
  <c r="H3041" i="2"/>
  <c r="I3040" i="2"/>
  <c r="H3040" i="2"/>
  <c r="I3039" i="2"/>
  <c r="H3039" i="2"/>
  <c r="I3038" i="2"/>
  <c r="H3038" i="2"/>
  <c r="I3037" i="2"/>
  <c r="H3037" i="2"/>
  <c r="I3036" i="2"/>
  <c r="H3036" i="2"/>
  <c r="I3035" i="2"/>
  <c r="H3035" i="2"/>
  <c r="I3034" i="2"/>
  <c r="H3034" i="2"/>
  <c r="I3033" i="2"/>
  <c r="H3033" i="2"/>
  <c r="I3032" i="2"/>
  <c r="H3032" i="2"/>
  <c r="I3031" i="2"/>
  <c r="H3031" i="2"/>
  <c r="I3030" i="2"/>
  <c r="H3030" i="2"/>
  <c r="I3029" i="2"/>
  <c r="H3029" i="2"/>
  <c r="I3028" i="2"/>
  <c r="H3028" i="2"/>
  <c r="I3027" i="2"/>
  <c r="H3027" i="2"/>
  <c r="I3026" i="2"/>
  <c r="H3026" i="2"/>
  <c r="I3025" i="2"/>
  <c r="H3025" i="2"/>
  <c r="I3024" i="2"/>
  <c r="H3024" i="2"/>
  <c r="I3023" i="2"/>
  <c r="H3023" i="2"/>
  <c r="I3022" i="2"/>
  <c r="H3022" i="2"/>
  <c r="I3021" i="2"/>
  <c r="H3021" i="2"/>
  <c r="I3020" i="2"/>
  <c r="H3020" i="2"/>
  <c r="I3019" i="2"/>
  <c r="H3019" i="2"/>
  <c r="I3018" i="2"/>
  <c r="H3018" i="2"/>
  <c r="I3017" i="2"/>
  <c r="H3017" i="2"/>
  <c r="I3016" i="2"/>
  <c r="H3016" i="2"/>
  <c r="I3015" i="2"/>
  <c r="H3015" i="2"/>
  <c r="I3014" i="2"/>
  <c r="H3014" i="2"/>
  <c r="I3013" i="2"/>
  <c r="H3013" i="2"/>
  <c r="I3012" i="2"/>
  <c r="H3012" i="2"/>
  <c r="I3011" i="2"/>
  <c r="H3011" i="2"/>
  <c r="I3010" i="2"/>
  <c r="H3010" i="2"/>
  <c r="I3009" i="2"/>
  <c r="H3009" i="2"/>
  <c r="I3008" i="2"/>
  <c r="H3008" i="2"/>
  <c r="I3007" i="2"/>
  <c r="H3007" i="2"/>
  <c r="I3006" i="2"/>
  <c r="H3006" i="2"/>
  <c r="I3005" i="2"/>
  <c r="H3005" i="2"/>
  <c r="I3004" i="2"/>
  <c r="H3004" i="2"/>
  <c r="I3003" i="2"/>
  <c r="H3003" i="2"/>
  <c r="I3002" i="2"/>
  <c r="H3002" i="2"/>
  <c r="I3001" i="2"/>
  <c r="H3001" i="2"/>
  <c r="I3000" i="2"/>
  <c r="H3000" i="2"/>
  <c r="I2999" i="2"/>
  <c r="H2999" i="2"/>
  <c r="I2998" i="2"/>
  <c r="H2998" i="2"/>
  <c r="I2997" i="2"/>
  <c r="H2997" i="2"/>
  <c r="I2996" i="2"/>
  <c r="H2996" i="2"/>
  <c r="I2995" i="2"/>
  <c r="H2995" i="2"/>
  <c r="I2994" i="2"/>
  <c r="H2994" i="2"/>
  <c r="I2993" i="2"/>
  <c r="H2993" i="2"/>
  <c r="I2992" i="2"/>
  <c r="H2992" i="2"/>
  <c r="I2991" i="2"/>
  <c r="H2991" i="2"/>
  <c r="I2990" i="2"/>
  <c r="H2990" i="2"/>
  <c r="I2989" i="2"/>
  <c r="H2989" i="2"/>
  <c r="I2988" i="2"/>
  <c r="H2988" i="2"/>
  <c r="I2987" i="2"/>
  <c r="H2987" i="2"/>
  <c r="I2986" i="2"/>
  <c r="H2986" i="2"/>
  <c r="I2985" i="2"/>
  <c r="H2985" i="2"/>
  <c r="I2984" i="2"/>
  <c r="H2984" i="2"/>
  <c r="I2983" i="2"/>
  <c r="H2983" i="2"/>
  <c r="I2982" i="2"/>
  <c r="H2982" i="2"/>
  <c r="I2981" i="2"/>
  <c r="H2981" i="2"/>
  <c r="I2980" i="2"/>
  <c r="H2980" i="2"/>
  <c r="I2979" i="2"/>
  <c r="H2979" i="2"/>
  <c r="I2978" i="2"/>
  <c r="H2978" i="2"/>
  <c r="I2977" i="2"/>
  <c r="H2977" i="2"/>
  <c r="I2976" i="2"/>
  <c r="H2976" i="2"/>
  <c r="I2975" i="2"/>
  <c r="H2975" i="2"/>
  <c r="I2974" i="2"/>
  <c r="H2974" i="2"/>
  <c r="I2973" i="2"/>
  <c r="H2973" i="2"/>
  <c r="I2972" i="2"/>
  <c r="H2972" i="2"/>
  <c r="I2971" i="2"/>
  <c r="H2971" i="2"/>
  <c r="I2970" i="2"/>
  <c r="H2970" i="2"/>
  <c r="I2969" i="2"/>
  <c r="H2969" i="2"/>
  <c r="I2968" i="2"/>
  <c r="H2968" i="2"/>
  <c r="I2967" i="2"/>
  <c r="H2967" i="2"/>
  <c r="I2966" i="2"/>
  <c r="H2966" i="2"/>
  <c r="I2965" i="2"/>
  <c r="H2965" i="2"/>
  <c r="I2964" i="2"/>
  <c r="H2964" i="2"/>
  <c r="I2963" i="2"/>
  <c r="H2963" i="2"/>
  <c r="I2962" i="2"/>
  <c r="H2962" i="2"/>
  <c r="I2961" i="2"/>
  <c r="H2961" i="2"/>
  <c r="I2960" i="2"/>
  <c r="H2960" i="2"/>
  <c r="I2959" i="2"/>
  <c r="H2959" i="2"/>
  <c r="I2958" i="2"/>
  <c r="H2958" i="2"/>
  <c r="I2957" i="2"/>
  <c r="H2957" i="2"/>
  <c r="I2956" i="2"/>
  <c r="H2956" i="2"/>
  <c r="I2955" i="2"/>
  <c r="H2955" i="2"/>
  <c r="I2954" i="2"/>
  <c r="H2954" i="2"/>
  <c r="I2953" i="2"/>
  <c r="H2953" i="2"/>
  <c r="I2952" i="2"/>
  <c r="H2952" i="2"/>
  <c r="I2951" i="2"/>
  <c r="H2951" i="2"/>
  <c r="I2950" i="2"/>
  <c r="H2950" i="2"/>
  <c r="I2949" i="2"/>
  <c r="H2949" i="2"/>
  <c r="I2948" i="2"/>
  <c r="H2948" i="2"/>
  <c r="I2947" i="2"/>
  <c r="H2947" i="2"/>
  <c r="I2946" i="2"/>
  <c r="H2946" i="2"/>
  <c r="I2945" i="2"/>
  <c r="H2945" i="2"/>
  <c r="I2944" i="2"/>
  <c r="H2944" i="2"/>
  <c r="I2943" i="2"/>
  <c r="H2943" i="2"/>
  <c r="I2942" i="2"/>
  <c r="H2942" i="2"/>
  <c r="I2941" i="2"/>
  <c r="H2941" i="2"/>
  <c r="I2940" i="2"/>
  <c r="H2940" i="2"/>
  <c r="I2939" i="2"/>
  <c r="H2939" i="2"/>
  <c r="I2938" i="2"/>
  <c r="H2938" i="2"/>
  <c r="I2937" i="2"/>
  <c r="H2937" i="2"/>
  <c r="I2936" i="2"/>
  <c r="H2936" i="2"/>
  <c r="I2935" i="2"/>
  <c r="H2935" i="2"/>
  <c r="I2934" i="2"/>
  <c r="H2934" i="2"/>
  <c r="I2933" i="2"/>
  <c r="H2933" i="2"/>
  <c r="I2932" i="2"/>
  <c r="H2932" i="2"/>
  <c r="I2931" i="2"/>
  <c r="H2931" i="2"/>
  <c r="I2930" i="2"/>
  <c r="H2930" i="2"/>
  <c r="I2929" i="2"/>
  <c r="H2929" i="2"/>
  <c r="I2928" i="2"/>
  <c r="H2928" i="2"/>
  <c r="I2927" i="2"/>
  <c r="H2927" i="2"/>
  <c r="I2926" i="2"/>
  <c r="H2926" i="2"/>
  <c r="I2925" i="2"/>
  <c r="H2925" i="2"/>
  <c r="I2924" i="2"/>
  <c r="H2924" i="2"/>
  <c r="I2923" i="2"/>
  <c r="H2923" i="2"/>
  <c r="I2922" i="2"/>
  <c r="H2922" i="2"/>
  <c r="I2921" i="2"/>
  <c r="H2921" i="2"/>
  <c r="I2920" i="2"/>
  <c r="H2920" i="2"/>
  <c r="I2919" i="2"/>
  <c r="H2919" i="2"/>
  <c r="I2918" i="2"/>
  <c r="H2918" i="2"/>
  <c r="I2917" i="2"/>
  <c r="H2917" i="2"/>
  <c r="I2916" i="2"/>
  <c r="H2916" i="2"/>
  <c r="I2915" i="2"/>
  <c r="H2915" i="2"/>
  <c r="I2914" i="2"/>
  <c r="H2914" i="2"/>
  <c r="I2913" i="2"/>
  <c r="H2913" i="2"/>
  <c r="I2912" i="2"/>
  <c r="H2912" i="2"/>
  <c r="I2911" i="2"/>
  <c r="H2911" i="2"/>
  <c r="I2910" i="2"/>
  <c r="H2910" i="2"/>
  <c r="I2909" i="2"/>
  <c r="H2909" i="2"/>
  <c r="I2908" i="2"/>
  <c r="H2908" i="2"/>
  <c r="I2907" i="2"/>
  <c r="H2907" i="2"/>
  <c r="I2906" i="2"/>
  <c r="H2906" i="2"/>
  <c r="I2905" i="2"/>
  <c r="H2905" i="2"/>
  <c r="I2904" i="2"/>
  <c r="H2904" i="2"/>
  <c r="I2903" i="2"/>
  <c r="H2903" i="2"/>
  <c r="I2902" i="2"/>
  <c r="H2902" i="2"/>
  <c r="I2901" i="2"/>
  <c r="H2901" i="2"/>
  <c r="I2900" i="2"/>
  <c r="H2900" i="2"/>
  <c r="I2899" i="2"/>
  <c r="H2899" i="2"/>
  <c r="I2898" i="2"/>
  <c r="H2898" i="2"/>
  <c r="I2897" i="2"/>
  <c r="H2897" i="2"/>
  <c r="I2896" i="2"/>
  <c r="H2896" i="2"/>
  <c r="I2895" i="2"/>
  <c r="H2895" i="2"/>
  <c r="I2894" i="2"/>
  <c r="H2894" i="2"/>
  <c r="I2893" i="2"/>
  <c r="H2893" i="2"/>
  <c r="I2892" i="2"/>
  <c r="H2892" i="2"/>
  <c r="I2891" i="2"/>
  <c r="H2891" i="2"/>
  <c r="I2890" i="2"/>
  <c r="H2890" i="2"/>
  <c r="I2889" i="2"/>
  <c r="H2889" i="2"/>
  <c r="I2888" i="2"/>
  <c r="H2888" i="2"/>
  <c r="I2887" i="2"/>
  <c r="H2887" i="2"/>
  <c r="I2886" i="2"/>
  <c r="H2886" i="2"/>
  <c r="I2885" i="2"/>
  <c r="H2885" i="2"/>
  <c r="I2884" i="2"/>
  <c r="H2884" i="2"/>
  <c r="I2883" i="2"/>
  <c r="H2883" i="2"/>
  <c r="I2882" i="2"/>
  <c r="H2882" i="2"/>
  <c r="I2881" i="2"/>
  <c r="H2881" i="2"/>
  <c r="I2880" i="2"/>
  <c r="H2880" i="2"/>
  <c r="I2879" i="2"/>
  <c r="H2879" i="2"/>
  <c r="I2878" i="2"/>
  <c r="H2878" i="2"/>
  <c r="I2877" i="2"/>
  <c r="H2877" i="2"/>
  <c r="I2876" i="2"/>
  <c r="H2876" i="2"/>
  <c r="I2875" i="2"/>
  <c r="H2875" i="2"/>
  <c r="I2874" i="2"/>
  <c r="H2874" i="2"/>
  <c r="I2873" i="2"/>
  <c r="H2873" i="2"/>
  <c r="I2872" i="2"/>
  <c r="H2872" i="2"/>
  <c r="I2871" i="2"/>
  <c r="H2871" i="2"/>
  <c r="I2870" i="2"/>
  <c r="H2870" i="2"/>
  <c r="I2869" i="2"/>
  <c r="H2869" i="2"/>
  <c r="I2868" i="2"/>
  <c r="H2868" i="2"/>
  <c r="I2867" i="2"/>
  <c r="H2867" i="2"/>
  <c r="I2866" i="2"/>
  <c r="H2866" i="2"/>
  <c r="I2865" i="2"/>
  <c r="H2865" i="2"/>
  <c r="I2864" i="2"/>
  <c r="H2864" i="2"/>
  <c r="I2863" i="2"/>
  <c r="H2863" i="2"/>
  <c r="I2862" i="2"/>
  <c r="H2862" i="2"/>
  <c r="I2861" i="2"/>
  <c r="H2861" i="2"/>
  <c r="I2860" i="2"/>
  <c r="H2860" i="2"/>
  <c r="I2859" i="2"/>
  <c r="H2859" i="2"/>
  <c r="I2858" i="2"/>
  <c r="H2858" i="2"/>
  <c r="I2857" i="2"/>
  <c r="H2857" i="2"/>
  <c r="I2856" i="2"/>
  <c r="H2856" i="2"/>
  <c r="I2855" i="2"/>
  <c r="H2855" i="2"/>
  <c r="I2854" i="2"/>
  <c r="H2854" i="2"/>
  <c r="I2853" i="2"/>
  <c r="H2853" i="2"/>
  <c r="I2852" i="2"/>
  <c r="H2852" i="2"/>
  <c r="I2851" i="2"/>
  <c r="H2851" i="2"/>
  <c r="I2850" i="2"/>
  <c r="H2850" i="2"/>
  <c r="I2849" i="2"/>
  <c r="H2849" i="2"/>
  <c r="I2848" i="2"/>
  <c r="H2848" i="2"/>
  <c r="I2847" i="2"/>
  <c r="H2847" i="2"/>
  <c r="I2846" i="2"/>
  <c r="H2846" i="2"/>
  <c r="I2845" i="2"/>
  <c r="H2845" i="2"/>
  <c r="I2844" i="2"/>
  <c r="H2844" i="2"/>
  <c r="I2843" i="2"/>
  <c r="H2843" i="2"/>
  <c r="I2842" i="2"/>
  <c r="H2842" i="2"/>
  <c r="I2841" i="2"/>
  <c r="H2841" i="2"/>
  <c r="I2840" i="2"/>
  <c r="H2840" i="2"/>
  <c r="I2839" i="2"/>
  <c r="H2839" i="2"/>
  <c r="I2838" i="2"/>
  <c r="H2838" i="2"/>
  <c r="I2837" i="2"/>
  <c r="H2837" i="2"/>
  <c r="I2836" i="2"/>
  <c r="H2836" i="2"/>
  <c r="I2835" i="2"/>
  <c r="H2835" i="2"/>
  <c r="I2834" i="2"/>
  <c r="H2834" i="2"/>
  <c r="I2833" i="2"/>
  <c r="H2833" i="2"/>
  <c r="I2832" i="2"/>
  <c r="H2832" i="2"/>
  <c r="I2831" i="2"/>
  <c r="H2831" i="2"/>
  <c r="I2830" i="2"/>
  <c r="H2830" i="2"/>
  <c r="I2829" i="2"/>
  <c r="H2829" i="2"/>
  <c r="I2828" i="2"/>
  <c r="H2828" i="2"/>
  <c r="I2827" i="2"/>
  <c r="H2827" i="2"/>
  <c r="I2826" i="2"/>
  <c r="H2826" i="2"/>
  <c r="I2825" i="2"/>
  <c r="H2825" i="2"/>
  <c r="I2824" i="2"/>
  <c r="H2824" i="2"/>
  <c r="I2823" i="2"/>
  <c r="H2823" i="2"/>
  <c r="I2822" i="2"/>
  <c r="H2822" i="2"/>
  <c r="I2821" i="2"/>
  <c r="H2821" i="2"/>
  <c r="I2820" i="2"/>
  <c r="H2820" i="2"/>
  <c r="I2819" i="2"/>
  <c r="H2819" i="2"/>
  <c r="I2818" i="2"/>
  <c r="H2818" i="2"/>
  <c r="I2817" i="2"/>
  <c r="H2817" i="2"/>
  <c r="I2816" i="2"/>
  <c r="H2816" i="2"/>
  <c r="I2815" i="2"/>
  <c r="H2815" i="2"/>
  <c r="I2814" i="2"/>
  <c r="H2814" i="2"/>
  <c r="I2813" i="2"/>
  <c r="H2813" i="2"/>
  <c r="I2812" i="2"/>
  <c r="H2812" i="2"/>
  <c r="I2811" i="2"/>
  <c r="H2811" i="2"/>
  <c r="I2810" i="2"/>
  <c r="H2810" i="2"/>
  <c r="I2809" i="2"/>
  <c r="H2809" i="2"/>
  <c r="I2808" i="2"/>
  <c r="H2808" i="2"/>
  <c r="I2807" i="2"/>
  <c r="H2807" i="2"/>
  <c r="I2806" i="2"/>
  <c r="H2806" i="2"/>
  <c r="I2805" i="2"/>
  <c r="H2805" i="2"/>
  <c r="I2804" i="2"/>
  <c r="H2804" i="2"/>
  <c r="I2803" i="2"/>
  <c r="H2803" i="2"/>
  <c r="I2802" i="2"/>
  <c r="H2802" i="2"/>
  <c r="I2801" i="2"/>
  <c r="H2801" i="2"/>
  <c r="I2800" i="2"/>
  <c r="H2800" i="2"/>
  <c r="I2799" i="2"/>
  <c r="H2799" i="2"/>
  <c r="I2798" i="2"/>
  <c r="H2798" i="2"/>
  <c r="I2797" i="2"/>
  <c r="H2797" i="2"/>
  <c r="I2796" i="2"/>
  <c r="H2796" i="2"/>
  <c r="I2795" i="2"/>
  <c r="H2795" i="2"/>
  <c r="I2794" i="2"/>
  <c r="H2794" i="2"/>
  <c r="I2793" i="2"/>
  <c r="H2793" i="2"/>
  <c r="I2792" i="2"/>
  <c r="H2792" i="2"/>
  <c r="I2791" i="2"/>
  <c r="H2791" i="2"/>
  <c r="I2790" i="2"/>
  <c r="H2790" i="2"/>
  <c r="I2789" i="2"/>
  <c r="H2789" i="2"/>
  <c r="I2788" i="2"/>
  <c r="H2788" i="2"/>
  <c r="I2787" i="2"/>
  <c r="H2787" i="2"/>
  <c r="I2786" i="2"/>
  <c r="H2786" i="2"/>
  <c r="I2785" i="2"/>
  <c r="H2785" i="2"/>
  <c r="I2784" i="2"/>
  <c r="H2784" i="2"/>
  <c r="I2783" i="2"/>
  <c r="H2783" i="2"/>
  <c r="I2782" i="2"/>
  <c r="H2782" i="2"/>
  <c r="I2781" i="2"/>
  <c r="H2781" i="2"/>
  <c r="I2780" i="2"/>
  <c r="H2780" i="2"/>
  <c r="I2779" i="2"/>
  <c r="H2779" i="2"/>
  <c r="I2778" i="2"/>
  <c r="H2778" i="2"/>
  <c r="I2777" i="2"/>
  <c r="H2777" i="2"/>
  <c r="I2776" i="2"/>
  <c r="H2776" i="2"/>
  <c r="I2775" i="2"/>
  <c r="H2775" i="2"/>
  <c r="I2774" i="2"/>
  <c r="H2774" i="2"/>
  <c r="I2773" i="2"/>
  <c r="H2773" i="2"/>
  <c r="I2772" i="2"/>
  <c r="H2772" i="2"/>
  <c r="I2771" i="2"/>
  <c r="H2771" i="2"/>
  <c r="I2770" i="2"/>
  <c r="H2770" i="2"/>
  <c r="I2769" i="2"/>
  <c r="H2769" i="2"/>
  <c r="I2768" i="2"/>
  <c r="H2768" i="2"/>
  <c r="I2767" i="2"/>
  <c r="H2767" i="2"/>
  <c r="I2766" i="2"/>
  <c r="H2766" i="2"/>
  <c r="I2765" i="2"/>
  <c r="H2765" i="2"/>
  <c r="I2764" i="2"/>
  <c r="H2764" i="2"/>
  <c r="I2763" i="2"/>
  <c r="H2763" i="2"/>
  <c r="I2762" i="2"/>
  <c r="H2762" i="2"/>
  <c r="I2761" i="2"/>
  <c r="H2761" i="2"/>
  <c r="I2760" i="2"/>
  <c r="H2760" i="2"/>
  <c r="I2759" i="2"/>
  <c r="H2759" i="2"/>
  <c r="I2758" i="2"/>
  <c r="H2758" i="2"/>
  <c r="I2757" i="2"/>
  <c r="H2757" i="2"/>
  <c r="I2756" i="2"/>
  <c r="H2756" i="2"/>
  <c r="I2755" i="2"/>
  <c r="H2755" i="2"/>
  <c r="I2754" i="2"/>
  <c r="H2754" i="2"/>
  <c r="I2753" i="2"/>
  <c r="H2753" i="2"/>
  <c r="I2752" i="2"/>
  <c r="H2752" i="2"/>
  <c r="I2751" i="2"/>
  <c r="H2751" i="2"/>
  <c r="I2750" i="2"/>
  <c r="H2750" i="2"/>
  <c r="I2749" i="2"/>
  <c r="H2749" i="2"/>
  <c r="I2748" i="2"/>
  <c r="H2748" i="2"/>
  <c r="I2747" i="2"/>
  <c r="H2747" i="2"/>
  <c r="I2746" i="2"/>
  <c r="H2746" i="2"/>
  <c r="I2745" i="2"/>
  <c r="H2745" i="2"/>
  <c r="I2744" i="2"/>
  <c r="H2744" i="2"/>
  <c r="I2743" i="2"/>
  <c r="H2743" i="2"/>
  <c r="I2742" i="2"/>
  <c r="H2742" i="2"/>
  <c r="I2741" i="2"/>
  <c r="H2741" i="2"/>
  <c r="I2740" i="2"/>
  <c r="H2740" i="2"/>
  <c r="I2739" i="2"/>
  <c r="H2739" i="2"/>
  <c r="I2738" i="2"/>
  <c r="H2738" i="2"/>
  <c r="I2737" i="2"/>
  <c r="H2737" i="2"/>
  <c r="I2736" i="2"/>
  <c r="H2736" i="2"/>
  <c r="I2735" i="2"/>
  <c r="H2735" i="2"/>
  <c r="I2734" i="2"/>
  <c r="H2734" i="2"/>
  <c r="I2733" i="2"/>
  <c r="H2733" i="2"/>
  <c r="I2732" i="2"/>
  <c r="H2732" i="2"/>
  <c r="I2731" i="2"/>
  <c r="H2731" i="2"/>
  <c r="I2730" i="2"/>
  <c r="H2730" i="2"/>
  <c r="I2729" i="2"/>
  <c r="H2729" i="2"/>
  <c r="I2728" i="2"/>
  <c r="H2728" i="2"/>
  <c r="I2727" i="2"/>
  <c r="H2727" i="2"/>
  <c r="I2726" i="2"/>
  <c r="H2726" i="2"/>
  <c r="I2725" i="2"/>
  <c r="H2725" i="2"/>
  <c r="I2724" i="2"/>
  <c r="H2724" i="2"/>
  <c r="I2723" i="2"/>
  <c r="H2723" i="2"/>
  <c r="I2722" i="2"/>
  <c r="H2722" i="2"/>
  <c r="I2721" i="2"/>
  <c r="H2721" i="2"/>
  <c r="I2720" i="2"/>
  <c r="H2720" i="2"/>
  <c r="I2719" i="2"/>
  <c r="H2719" i="2"/>
  <c r="I2718" i="2"/>
  <c r="H2718" i="2"/>
  <c r="I2717" i="2"/>
  <c r="H2717" i="2"/>
  <c r="I2716" i="2"/>
  <c r="H2716" i="2"/>
  <c r="I2715" i="2"/>
  <c r="H2715" i="2"/>
  <c r="I2714" i="2"/>
  <c r="H2714" i="2"/>
  <c r="I2713" i="2"/>
  <c r="H2713" i="2"/>
  <c r="I2712" i="2"/>
  <c r="H2712" i="2"/>
  <c r="I2711" i="2"/>
  <c r="H2711" i="2"/>
  <c r="I2710" i="2"/>
  <c r="H2710" i="2"/>
  <c r="I2709" i="2"/>
  <c r="H2709" i="2"/>
  <c r="I2708" i="2"/>
  <c r="H2708" i="2"/>
  <c r="I2707" i="2"/>
  <c r="H2707" i="2"/>
  <c r="I2706" i="2"/>
  <c r="H2706" i="2"/>
  <c r="I2705" i="2"/>
  <c r="H2705" i="2"/>
  <c r="I2704" i="2"/>
  <c r="H2704" i="2"/>
  <c r="I2703" i="2"/>
  <c r="H2703" i="2"/>
  <c r="I2702" i="2"/>
  <c r="H2702" i="2"/>
  <c r="I2701" i="2"/>
  <c r="H2701" i="2"/>
  <c r="I2700" i="2"/>
  <c r="H2700" i="2"/>
  <c r="I2699" i="2"/>
  <c r="H2699" i="2"/>
  <c r="I2698" i="2"/>
  <c r="H2698" i="2"/>
  <c r="I2697" i="2"/>
  <c r="H2697" i="2"/>
  <c r="I2696" i="2"/>
  <c r="H2696" i="2"/>
  <c r="I2695" i="2"/>
  <c r="H2695" i="2"/>
  <c r="I2694" i="2"/>
  <c r="H2694" i="2"/>
  <c r="I2693" i="2"/>
  <c r="H2693" i="2"/>
  <c r="I2692" i="2"/>
  <c r="H2692" i="2"/>
  <c r="I2691" i="2"/>
  <c r="H2691" i="2"/>
  <c r="I2690" i="2"/>
  <c r="H2690" i="2"/>
  <c r="I2689" i="2"/>
  <c r="H2689" i="2"/>
  <c r="I2688" i="2"/>
  <c r="H2688" i="2"/>
  <c r="I2687" i="2"/>
  <c r="H2687" i="2"/>
  <c r="I2686" i="2"/>
  <c r="H2686" i="2"/>
  <c r="I2685" i="2"/>
  <c r="H2685" i="2"/>
  <c r="I2684" i="2"/>
  <c r="H2684" i="2"/>
  <c r="I2683" i="2"/>
  <c r="H2683" i="2"/>
  <c r="I2682" i="2"/>
  <c r="H2682" i="2"/>
  <c r="I2681" i="2"/>
  <c r="H2681" i="2"/>
  <c r="I2680" i="2"/>
  <c r="H2680" i="2"/>
  <c r="I2679" i="2"/>
  <c r="H2679" i="2"/>
  <c r="I2678" i="2"/>
  <c r="H2678" i="2"/>
  <c r="I2677" i="2"/>
  <c r="H2677" i="2"/>
  <c r="I2676" i="2"/>
  <c r="H2676" i="2"/>
  <c r="I2675" i="2"/>
  <c r="H2675" i="2"/>
  <c r="I2674" i="2"/>
  <c r="H2674" i="2"/>
  <c r="I2673" i="2"/>
  <c r="H2673" i="2"/>
  <c r="I2672" i="2"/>
  <c r="H2672" i="2"/>
  <c r="I2671" i="2"/>
  <c r="H2671" i="2"/>
  <c r="I2670" i="2"/>
  <c r="H2670" i="2"/>
  <c r="I2669" i="2"/>
  <c r="H2669" i="2"/>
  <c r="I2668" i="2"/>
  <c r="H2668" i="2"/>
  <c r="I2667" i="2"/>
  <c r="H2667" i="2"/>
  <c r="I2666" i="2"/>
  <c r="H2666" i="2"/>
  <c r="I2665" i="2"/>
  <c r="H2665" i="2"/>
  <c r="I2664" i="2"/>
  <c r="H2664" i="2"/>
  <c r="I2663" i="2"/>
  <c r="H2663" i="2"/>
  <c r="I2662" i="2"/>
  <c r="H2662" i="2"/>
  <c r="I2661" i="2"/>
  <c r="H2661" i="2"/>
  <c r="I2660" i="2"/>
  <c r="H2660" i="2"/>
  <c r="I2659" i="2"/>
  <c r="H2659" i="2"/>
  <c r="I2658" i="2"/>
  <c r="H2658" i="2"/>
  <c r="I2657" i="2"/>
  <c r="H2657" i="2"/>
  <c r="I2656" i="2"/>
  <c r="H2656" i="2"/>
  <c r="I2655" i="2"/>
  <c r="H2655" i="2"/>
  <c r="I2654" i="2"/>
  <c r="H2654" i="2"/>
  <c r="I2653" i="2"/>
  <c r="H2653" i="2"/>
  <c r="I2652" i="2"/>
  <c r="H2652" i="2"/>
  <c r="I2651" i="2"/>
  <c r="H2651" i="2"/>
  <c r="I2650" i="2"/>
  <c r="H2650" i="2"/>
  <c r="I2649" i="2"/>
  <c r="H2649" i="2"/>
  <c r="I2648" i="2"/>
  <c r="H2648" i="2"/>
  <c r="I2647" i="2"/>
  <c r="H2647" i="2"/>
  <c r="I2646" i="2"/>
  <c r="H2646" i="2"/>
  <c r="I2645" i="2"/>
  <c r="H2645" i="2"/>
  <c r="I2644" i="2"/>
  <c r="H2644" i="2"/>
  <c r="I2643" i="2"/>
  <c r="H2643" i="2"/>
  <c r="I2642" i="2"/>
  <c r="H2642" i="2"/>
  <c r="I2641" i="2"/>
  <c r="H2641" i="2"/>
  <c r="I2640" i="2"/>
  <c r="H2640" i="2"/>
  <c r="I2639" i="2"/>
  <c r="H2639" i="2"/>
  <c r="I2638" i="2"/>
  <c r="H2638" i="2"/>
  <c r="I2637" i="2"/>
  <c r="H2637" i="2"/>
  <c r="I2636" i="2"/>
  <c r="H2636" i="2"/>
  <c r="I2635" i="2"/>
  <c r="H2635" i="2"/>
  <c r="I2634" i="2"/>
  <c r="H2634" i="2"/>
  <c r="I2633" i="2"/>
  <c r="H2633" i="2"/>
  <c r="I2632" i="2"/>
  <c r="H2632" i="2"/>
  <c r="I2631" i="2"/>
  <c r="H2631" i="2"/>
  <c r="I2630" i="2"/>
  <c r="H2630" i="2"/>
  <c r="I2629" i="2"/>
  <c r="H2629" i="2"/>
  <c r="I2628" i="2"/>
  <c r="H2628" i="2"/>
  <c r="I2627" i="2"/>
  <c r="H2627" i="2"/>
  <c r="I2626" i="2"/>
  <c r="H2626" i="2"/>
  <c r="I2625" i="2"/>
  <c r="H2625" i="2"/>
  <c r="I2624" i="2"/>
  <c r="H2624" i="2"/>
  <c r="I2623" i="2"/>
  <c r="H2623" i="2"/>
  <c r="I2622" i="2"/>
  <c r="H2622" i="2"/>
  <c r="I2621" i="2"/>
  <c r="H2621" i="2"/>
  <c r="I2620" i="2"/>
  <c r="H2620" i="2"/>
  <c r="I2619" i="2"/>
  <c r="H2619" i="2"/>
  <c r="I2618" i="2"/>
  <c r="H2618" i="2"/>
  <c r="I2617" i="2"/>
  <c r="H2617" i="2"/>
  <c r="I2616" i="2"/>
  <c r="H2616" i="2"/>
  <c r="I2615" i="2"/>
  <c r="H2615" i="2"/>
  <c r="I2614" i="2"/>
  <c r="H2614" i="2"/>
  <c r="I2613" i="2"/>
  <c r="H2613" i="2"/>
  <c r="I2612" i="2"/>
  <c r="H2612" i="2"/>
  <c r="I2611" i="2"/>
  <c r="H2611" i="2"/>
  <c r="I2610" i="2"/>
  <c r="H2610" i="2"/>
  <c r="I2609" i="2"/>
  <c r="H2609" i="2"/>
  <c r="I2608" i="2"/>
  <c r="H2608" i="2"/>
  <c r="I2607" i="2"/>
  <c r="H2607" i="2"/>
  <c r="I2606" i="2"/>
  <c r="H2606" i="2"/>
  <c r="I2605" i="2"/>
  <c r="H2605" i="2"/>
  <c r="I2604" i="2"/>
  <c r="H2604" i="2"/>
  <c r="I2603" i="2"/>
  <c r="H2603" i="2"/>
  <c r="I2602" i="2"/>
  <c r="H2602" i="2"/>
  <c r="I2601" i="2"/>
  <c r="H2601" i="2"/>
  <c r="I2600" i="2"/>
  <c r="H2600" i="2"/>
  <c r="I2599" i="2"/>
  <c r="H2599" i="2"/>
  <c r="I2598" i="2"/>
  <c r="H2598" i="2"/>
  <c r="I2597" i="2"/>
  <c r="H2597" i="2"/>
  <c r="I2596" i="2"/>
  <c r="H2596" i="2"/>
  <c r="I2595" i="2"/>
  <c r="H2595" i="2"/>
  <c r="I2594" i="2"/>
  <c r="H2594" i="2"/>
  <c r="I2593" i="2"/>
  <c r="H2593" i="2"/>
  <c r="I2592" i="2"/>
  <c r="H2592" i="2"/>
  <c r="I2591" i="2"/>
  <c r="H2591" i="2"/>
  <c r="I2590" i="2"/>
  <c r="H2590" i="2"/>
  <c r="I2589" i="2"/>
  <c r="H2589" i="2"/>
  <c r="I2588" i="2"/>
  <c r="H2588" i="2"/>
  <c r="I2587" i="2"/>
  <c r="H2587" i="2"/>
  <c r="I2586" i="2"/>
  <c r="H2586" i="2"/>
  <c r="I2585" i="2"/>
  <c r="H2585" i="2"/>
  <c r="I2584" i="2"/>
  <c r="H2584" i="2"/>
  <c r="I2583" i="2"/>
  <c r="H2583" i="2"/>
  <c r="I2582" i="2"/>
  <c r="H2582" i="2"/>
  <c r="I2581" i="2"/>
  <c r="H2581" i="2"/>
  <c r="I2580" i="2"/>
  <c r="H2580" i="2"/>
  <c r="I2579" i="2"/>
  <c r="H2579" i="2"/>
  <c r="I2578" i="2"/>
  <c r="H2578" i="2"/>
  <c r="I2577" i="2"/>
  <c r="H2577" i="2"/>
  <c r="I2576" i="2"/>
  <c r="H2576" i="2"/>
  <c r="I2575" i="2"/>
  <c r="H2575" i="2"/>
  <c r="I2574" i="2"/>
  <c r="H2574" i="2"/>
  <c r="I2573" i="2"/>
  <c r="H2573" i="2"/>
  <c r="I2572" i="2"/>
  <c r="H2572" i="2"/>
  <c r="I2571" i="2"/>
  <c r="H2571" i="2"/>
  <c r="I2570" i="2"/>
  <c r="H2570" i="2"/>
  <c r="I2569" i="2"/>
  <c r="H2569" i="2"/>
  <c r="I2568" i="2"/>
  <c r="H2568" i="2"/>
  <c r="I2567" i="2"/>
  <c r="H2567" i="2"/>
  <c r="I2566" i="2"/>
  <c r="H2566" i="2"/>
  <c r="I2565" i="2"/>
  <c r="H2565" i="2"/>
  <c r="I2564" i="2"/>
  <c r="H2564" i="2"/>
  <c r="I2563" i="2"/>
  <c r="H2563" i="2"/>
  <c r="I2562" i="2"/>
  <c r="H2562" i="2"/>
  <c r="I2561" i="2"/>
  <c r="H2561" i="2"/>
  <c r="I2560" i="2"/>
  <c r="H2560" i="2"/>
  <c r="I2559" i="2"/>
  <c r="H2559" i="2"/>
  <c r="I2558" i="2"/>
  <c r="H2558" i="2"/>
  <c r="I2557" i="2"/>
  <c r="H2557" i="2"/>
  <c r="I2556" i="2"/>
  <c r="H2556" i="2"/>
  <c r="I2555" i="2"/>
  <c r="H2555" i="2"/>
  <c r="I2554" i="2"/>
  <c r="H2554" i="2"/>
  <c r="I2553" i="2"/>
  <c r="H2553" i="2"/>
  <c r="I2552" i="2"/>
  <c r="H2552" i="2"/>
  <c r="I2551" i="2"/>
  <c r="H2551" i="2"/>
  <c r="I2550" i="2"/>
  <c r="H2550" i="2"/>
  <c r="I2549" i="2"/>
  <c r="H2549" i="2"/>
  <c r="I2548" i="2"/>
  <c r="H2548" i="2"/>
  <c r="I2547" i="2"/>
  <c r="H2547" i="2"/>
  <c r="I2546" i="2"/>
  <c r="H2546" i="2"/>
  <c r="I2545" i="2"/>
  <c r="H2545" i="2"/>
  <c r="I2544" i="2"/>
  <c r="H2544" i="2"/>
  <c r="I2543" i="2"/>
  <c r="H2543" i="2"/>
  <c r="I2542" i="2"/>
  <c r="H2542" i="2"/>
  <c r="I2541" i="2"/>
  <c r="H2541" i="2"/>
  <c r="I2540" i="2"/>
  <c r="H2540" i="2"/>
  <c r="I2539" i="2"/>
  <c r="H2539" i="2"/>
  <c r="I2538" i="2"/>
  <c r="H2538" i="2"/>
  <c r="I2537" i="2"/>
  <c r="H2537" i="2"/>
  <c r="I2536" i="2"/>
  <c r="H2536" i="2"/>
  <c r="I2535" i="2"/>
  <c r="H2535" i="2"/>
  <c r="I2534" i="2"/>
  <c r="H2534" i="2"/>
  <c r="I2533" i="2"/>
  <c r="H2533" i="2"/>
  <c r="I2532" i="2"/>
  <c r="H2532" i="2"/>
  <c r="I2531" i="2"/>
  <c r="H2531" i="2"/>
  <c r="I2530" i="2"/>
  <c r="H2530" i="2"/>
  <c r="I2529" i="2"/>
  <c r="H2529" i="2"/>
  <c r="I2528" i="2"/>
  <c r="H2528" i="2"/>
  <c r="I2527" i="2"/>
  <c r="H2527" i="2"/>
  <c r="I2526" i="2"/>
  <c r="H2526" i="2"/>
  <c r="I2525" i="2"/>
  <c r="H2525" i="2"/>
  <c r="I2524" i="2"/>
  <c r="H2524" i="2"/>
  <c r="I2523" i="2"/>
  <c r="H2523" i="2"/>
  <c r="I2522" i="2"/>
  <c r="H2522" i="2"/>
  <c r="I2521" i="2"/>
  <c r="H2521" i="2"/>
  <c r="I2520" i="2"/>
  <c r="H2520" i="2"/>
  <c r="I2519" i="2"/>
  <c r="H2519" i="2"/>
  <c r="I2518" i="2"/>
  <c r="H2518" i="2"/>
  <c r="I2517" i="2"/>
  <c r="H2517" i="2"/>
  <c r="I2516" i="2"/>
  <c r="H2516" i="2"/>
  <c r="I2515" i="2"/>
  <c r="H2515" i="2"/>
  <c r="I2514" i="2"/>
  <c r="H2514" i="2"/>
  <c r="I2513" i="2"/>
  <c r="H2513" i="2"/>
  <c r="I2512" i="2"/>
  <c r="H2512" i="2"/>
  <c r="I2511" i="2"/>
  <c r="H2511" i="2"/>
  <c r="I2510" i="2"/>
  <c r="H2510" i="2"/>
  <c r="I2509" i="2"/>
  <c r="H2509" i="2"/>
  <c r="I2508" i="2"/>
  <c r="H2508" i="2"/>
  <c r="I2507" i="2"/>
  <c r="H2507" i="2"/>
  <c r="I2506" i="2"/>
  <c r="H2506" i="2"/>
  <c r="I2505" i="2"/>
  <c r="H2505" i="2"/>
  <c r="I2504" i="2"/>
  <c r="H2504" i="2"/>
  <c r="I2503" i="2"/>
  <c r="H2503" i="2"/>
  <c r="I2502" i="2"/>
  <c r="H2502" i="2"/>
  <c r="I2501" i="2"/>
  <c r="H2501" i="2"/>
  <c r="I2500" i="2"/>
  <c r="H2500" i="2"/>
  <c r="I2499" i="2"/>
  <c r="H2499" i="2"/>
  <c r="I2498" i="2"/>
  <c r="H2498" i="2"/>
  <c r="I2497" i="2"/>
  <c r="H2497" i="2"/>
  <c r="I2496" i="2"/>
  <c r="H2496" i="2"/>
  <c r="I2495" i="2"/>
  <c r="H2495" i="2"/>
  <c r="I2494" i="2"/>
  <c r="H2494" i="2"/>
  <c r="I2493" i="2"/>
  <c r="H2493" i="2"/>
  <c r="I2492" i="2"/>
  <c r="H2492" i="2"/>
  <c r="I2491" i="2"/>
  <c r="H2491" i="2"/>
  <c r="I2490" i="2"/>
  <c r="H2490" i="2"/>
  <c r="I2489" i="2"/>
  <c r="H2489" i="2"/>
  <c r="I2488" i="2"/>
  <c r="H2488" i="2"/>
  <c r="I2487" i="2"/>
  <c r="H2487" i="2"/>
  <c r="I2486" i="2"/>
  <c r="H2486" i="2"/>
  <c r="I2485" i="2"/>
  <c r="H2485" i="2"/>
  <c r="I2484" i="2"/>
  <c r="H2484" i="2"/>
  <c r="I2483" i="2"/>
  <c r="H2483" i="2"/>
  <c r="I2482" i="2"/>
  <c r="H2482" i="2"/>
  <c r="I2481" i="2"/>
  <c r="H2481" i="2"/>
  <c r="I2480" i="2"/>
  <c r="H2480" i="2"/>
  <c r="I2479" i="2"/>
  <c r="H2479" i="2"/>
  <c r="I2478" i="2"/>
  <c r="H2478" i="2"/>
  <c r="I2477" i="2"/>
  <c r="H2477" i="2"/>
  <c r="I2476" i="2"/>
  <c r="H2476" i="2"/>
  <c r="I2475" i="2"/>
  <c r="H2475" i="2"/>
  <c r="I2474" i="2"/>
  <c r="H2474" i="2"/>
  <c r="I2473" i="2"/>
  <c r="H2473" i="2"/>
  <c r="I2472" i="2"/>
  <c r="H2472" i="2"/>
  <c r="I2471" i="2"/>
  <c r="H2471" i="2"/>
  <c r="I2470" i="2"/>
  <c r="H2470" i="2"/>
  <c r="I2469" i="2"/>
  <c r="H2469" i="2"/>
  <c r="I2468" i="2"/>
  <c r="H2468" i="2"/>
  <c r="I2467" i="2"/>
  <c r="H2467" i="2"/>
  <c r="I2466" i="2"/>
  <c r="H2466" i="2"/>
  <c r="I2465" i="2"/>
  <c r="H2465" i="2"/>
  <c r="I2464" i="2"/>
  <c r="H2464" i="2"/>
  <c r="I2463" i="2"/>
  <c r="H2463" i="2"/>
  <c r="I2462" i="2"/>
  <c r="H2462" i="2"/>
  <c r="I2461" i="2"/>
  <c r="H2461" i="2"/>
  <c r="I2460" i="2"/>
  <c r="H2460" i="2"/>
  <c r="I2459" i="2"/>
  <c r="H2459" i="2"/>
  <c r="I2458" i="2"/>
  <c r="H2458" i="2"/>
  <c r="I2457" i="2"/>
  <c r="H2457" i="2"/>
  <c r="I2456" i="2"/>
  <c r="H2456" i="2"/>
  <c r="I2455" i="2"/>
  <c r="H2455" i="2"/>
  <c r="I2454" i="2"/>
  <c r="H2454" i="2"/>
  <c r="I2453" i="2"/>
  <c r="H2453" i="2"/>
  <c r="I2452" i="2"/>
  <c r="H2452" i="2"/>
  <c r="I2451" i="2"/>
  <c r="H2451" i="2"/>
  <c r="I2450" i="2"/>
  <c r="H2450" i="2"/>
  <c r="I2449" i="2"/>
  <c r="H2449" i="2"/>
  <c r="I2448" i="2"/>
  <c r="H2448" i="2"/>
  <c r="I2447" i="2"/>
  <c r="H2447" i="2"/>
  <c r="I2446" i="2"/>
  <c r="H2446" i="2"/>
  <c r="I2445" i="2"/>
  <c r="H2445" i="2"/>
  <c r="I2444" i="2"/>
  <c r="H2444" i="2"/>
  <c r="I2443" i="2"/>
  <c r="H2443" i="2"/>
  <c r="I2442" i="2"/>
  <c r="H2442" i="2"/>
  <c r="I2441" i="2"/>
  <c r="H2441" i="2"/>
  <c r="I2440" i="2"/>
  <c r="H2440" i="2"/>
  <c r="I2439" i="2"/>
  <c r="H2439" i="2"/>
  <c r="I2438" i="2"/>
  <c r="H2438" i="2"/>
  <c r="I2437" i="2"/>
  <c r="H2437" i="2"/>
  <c r="I2436" i="2"/>
  <c r="H2436" i="2"/>
  <c r="I2435" i="2"/>
  <c r="H2435" i="2"/>
  <c r="I2434" i="2"/>
  <c r="H2434" i="2"/>
  <c r="I2433" i="2"/>
  <c r="H2433" i="2"/>
  <c r="I2432" i="2"/>
  <c r="H2432" i="2"/>
  <c r="I2431" i="2"/>
  <c r="H2431" i="2"/>
  <c r="I2430" i="2"/>
  <c r="H2430" i="2"/>
  <c r="I2429" i="2"/>
  <c r="H2429" i="2"/>
  <c r="I2428" i="2"/>
  <c r="H2428" i="2"/>
  <c r="I2427" i="2"/>
  <c r="H2427" i="2"/>
  <c r="I2426" i="2"/>
  <c r="H2426" i="2"/>
  <c r="I2425" i="2"/>
  <c r="H2425" i="2"/>
  <c r="I2424" i="2"/>
  <c r="H2424" i="2"/>
  <c r="I2423" i="2"/>
  <c r="H2423" i="2"/>
  <c r="I2422" i="2"/>
  <c r="H2422" i="2"/>
  <c r="I2421" i="2"/>
  <c r="H2421" i="2"/>
  <c r="I2420" i="2"/>
  <c r="H2420" i="2"/>
  <c r="I2419" i="2"/>
  <c r="H2419" i="2"/>
  <c r="I2418" i="2"/>
  <c r="H2418" i="2"/>
  <c r="I2417" i="2"/>
  <c r="H2417" i="2"/>
  <c r="I2416" i="2"/>
  <c r="H2416" i="2"/>
  <c r="I2415" i="2"/>
  <c r="H2415" i="2"/>
  <c r="I2414" i="2"/>
  <c r="H2414" i="2"/>
  <c r="I2413" i="2"/>
  <c r="H2413" i="2"/>
  <c r="I2412" i="2"/>
  <c r="H2412" i="2"/>
  <c r="I2411" i="2"/>
  <c r="H2411" i="2"/>
  <c r="I2410" i="2"/>
  <c r="H2410" i="2"/>
  <c r="I2409" i="2"/>
  <c r="H2409" i="2"/>
  <c r="I2408" i="2"/>
  <c r="H2408" i="2"/>
  <c r="I2407" i="2"/>
  <c r="H2407" i="2"/>
  <c r="I2406" i="2"/>
  <c r="H2406" i="2"/>
  <c r="I2405" i="2"/>
  <c r="H2405" i="2"/>
  <c r="I2404" i="2"/>
  <c r="H2404" i="2"/>
  <c r="I2403" i="2"/>
  <c r="H2403" i="2"/>
  <c r="I2402" i="2"/>
  <c r="H2402" i="2"/>
  <c r="I2401" i="2"/>
  <c r="H2401" i="2"/>
  <c r="I2400" i="2"/>
  <c r="H2400" i="2"/>
  <c r="I2399" i="2"/>
  <c r="H2399" i="2"/>
  <c r="I2398" i="2"/>
  <c r="H2398" i="2"/>
  <c r="I2397" i="2"/>
  <c r="H2397" i="2"/>
  <c r="I2396" i="2"/>
  <c r="H2396" i="2"/>
  <c r="I2395" i="2"/>
  <c r="H2395" i="2"/>
  <c r="I2394" i="2"/>
  <c r="H2394" i="2"/>
  <c r="I2393" i="2"/>
  <c r="H2393" i="2"/>
  <c r="I2392" i="2"/>
  <c r="H2392" i="2"/>
  <c r="I2391" i="2"/>
  <c r="H2391" i="2"/>
  <c r="I2390" i="2"/>
  <c r="H2390" i="2"/>
  <c r="I2389" i="2"/>
  <c r="H2389" i="2"/>
  <c r="I2388" i="2"/>
  <c r="H2388" i="2"/>
  <c r="I2387" i="2"/>
  <c r="H2387" i="2"/>
  <c r="I2386" i="2"/>
  <c r="H2386" i="2"/>
  <c r="I2385" i="2"/>
  <c r="H2385" i="2"/>
  <c r="I2384" i="2"/>
  <c r="H2384" i="2"/>
  <c r="I2383" i="2"/>
  <c r="H2383" i="2"/>
  <c r="I2382" i="2"/>
  <c r="H2382" i="2"/>
  <c r="I2381" i="2"/>
  <c r="H2381" i="2"/>
  <c r="I2380" i="2"/>
  <c r="H2380" i="2"/>
  <c r="I2379" i="2"/>
  <c r="H2379" i="2"/>
  <c r="I2378" i="2"/>
  <c r="H2378" i="2"/>
  <c r="I2377" i="2"/>
  <c r="H2377" i="2"/>
  <c r="I2376" i="2"/>
  <c r="H2376" i="2"/>
  <c r="I2375" i="2"/>
  <c r="H2375" i="2"/>
  <c r="I2374" i="2"/>
  <c r="H2374" i="2"/>
  <c r="I2373" i="2"/>
  <c r="H2373" i="2"/>
  <c r="I2372" i="2"/>
  <c r="H2372" i="2"/>
  <c r="I2371" i="2"/>
  <c r="H2371" i="2"/>
  <c r="I2370" i="2"/>
  <c r="H2370" i="2"/>
  <c r="I2369" i="2"/>
  <c r="H2369" i="2"/>
  <c r="I2368" i="2"/>
  <c r="H2368" i="2"/>
  <c r="I2367" i="2"/>
  <c r="H2367" i="2"/>
  <c r="I2366" i="2"/>
  <c r="H2366" i="2"/>
  <c r="I2365" i="2"/>
  <c r="H2365" i="2"/>
  <c r="I2364" i="2"/>
  <c r="H2364" i="2"/>
  <c r="I2363" i="2"/>
  <c r="H2363" i="2"/>
  <c r="I2362" i="2"/>
  <c r="H2362" i="2"/>
  <c r="I2361" i="2"/>
  <c r="H2361" i="2"/>
  <c r="I2360" i="2"/>
  <c r="H2360" i="2"/>
  <c r="I2359" i="2"/>
  <c r="H2359" i="2"/>
  <c r="I2358" i="2"/>
  <c r="H2358" i="2"/>
  <c r="I2357" i="2"/>
  <c r="H2357" i="2"/>
  <c r="I2356" i="2"/>
  <c r="H2356" i="2"/>
  <c r="I2355" i="2"/>
  <c r="H2355" i="2"/>
  <c r="I2354" i="2"/>
  <c r="H2354" i="2"/>
  <c r="I2353" i="2"/>
  <c r="H2353" i="2"/>
  <c r="I2352" i="2"/>
  <c r="H2352" i="2"/>
  <c r="I2351" i="2"/>
  <c r="H2351" i="2"/>
  <c r="I2350" i="2"/>
  <c r="H2350" i="2"/>
  <c r="I2349" i="2"/>
  <c r="H2349" i="2"/>
  <c r="I2348" i="2"/>
  <c r="H2348" i="2"/>
  <c r="I2347" i="2"/>
  <c r="H2347" i="2"/>
  <c r="I2346" i="2"/>
  <c r="H2346" i="2"/>
  <c r="I2345" i="2"/>
  <c r="H2345" i="2"/>
  <c r="I2344" i="2"/>
  <c r="H2344" i="2"/>
  <c r="I2343" i="2"/>
  <c r="H2343" i="2"/>
  <c r="I2342" i="2"/>
  <c r="H2342" i="2"/>
  <c r="I2341" i="2"/>
  <c r="H2341" i="2"/>
  <c r="I2340" i="2"/>
  <c r="H2340" i="2"/>
  <c r="I2339" i="2"/>
  <c r="H2339" i="2"/>
  <c r="I2338" i="2"/>
  <c r="H2338" i="2"/>
  <c r="I2337" i="2"/>
  <c r="H2337" i="2"/>
  <c r="I2336" i="2"/>
  <c r="H2336" i="2"/>
  <c r="I2335" i="2"/>
  <c r="H2335" i="2"/>
  <c r="I2334" i="2"/>
  <c r="H2334" i="2"/>
  <c r="I2333" i="2"/>
  <c r="H2333" i="2"/>
  <c r="I2332" i="2"/>
  <c r="H2332" i="2"/>
  <c r="I2331" i="2"/>
  <c r="H2331" i="2"/>
  <c r="I2330" i="2"/>
  <c r="H2330" i="2"/>
  <c r="I2329" i="2"/>
  <c r="H2329" i="2"/>
  <c r="I2328" i="2"/>
  <c r="H2328" i="2"/>
  <c r="I2327" i="2"/>
  <c r="H2327" i="2"/>
  <c r="I2326" i="2"/>
  <c r="H2326" i="2"/>
  <c r="I2325" i="2"/>
  <c r="H2325" i="2"/>
  <c r="I2324" i="2"/>
  <c r="H2324" i="2"/>
  <c r="I2323" i="2"/>
  <c r="H2323" i="2"/>
  <c r="I2322" i="2"/>
  <c r="H2322" i="2"/>
  <c r="I2321" i="2"/>
  <c r="H2321" i="2"/>
  <c r="I2320" i="2"/>
  <c r="H2320" i="2"/>
  <c r="I2319" i="2"/>
  <c r="H2319" i="2"/>
  <c r="I2318" i="2"/>
  <c r="H2318" i="2"/>
  <c r="I2317" i="2"/>
  <c r="H2317" i="2"/>
  <c r="I2316" i="2"/>
  <c r="H2316" i="2"/>
  <c r="I2315" i="2"/>
  <c r="H2315" i="2"/>
  <c r="I2314" i="2"/>
  <c r="H2314" i="2"/>
  <c r="I2313" i="2"/>
  <c r="H2313" i="2"/>
  <c r="I2312" i="2"/>
  <c r="H2312" i="2"/>
  <c r="I2311" i="2"/>
  <c r="H2311" i="2"/>
  <c r="I2310" i="2"/>
  <c r="H2310" i="2"/>
  <c r="I2309" i="2"/>
  <c r="H2309" i="2"/>
  <c r="I2308" i="2"/>
  <c r="H2308" i="2"/>
  <c r="I2307" i="2"/>
  <c r="H2307" i="2"/>
  <c r="I2306" i="2"/>
  <c r="H2306" i="2"/>
  <c r="I2305" i="2"/>
  <c r="H2305" i="2"/>
  <c r="I2304" i="2"/>
  <c r="H2304" i="2"/>
  <c r="I2303" i="2"/>
  <c r="H2303" i="2"/>
  <c r="I2302" i="2"/>
  <c r="H2302" i="2"/>
  <c r="I2301" i="2"/>
  <c r="H2301" i="2"/>
  <c r="I2300" i="2"/>
  <c r="H2300" i="2"/>
  <c r="I2299" i="2"/>
  <c r="H2299" i="2"/>
  <c r="I2298" i="2"/>
  <c r="H2298" i="2"/>
  <c r="I2297" i="2"/>
  <c r="H2297" i="2"/>
  <c r="I2296" i="2"/>
  <c r="H2296" i="2"/>
  <c r="I2295" i="2"/>
  <c r="H2295" i="2"/>
  <c r="I2294" i="2"/>
  <c r="H2294" i="2"/>
  <c r="I2293" i="2"/>
  <c r="H2293" i="2"/>
  <c r="I2292" i="2"/>
  <c r="H2292" i="2"/>
  <c r="I2291" i="2"/>
  <c r="H2291" i="2"/>
  <c r="I2290" i="2"/>
  <c r="H2290" i="2"/>
  <c r="I2289" i="2"/>
  <c r="H2289" i="2"/>
  <c r="I2288" i="2"/>
  <c r="H2288" i="2"/>
  <c r="I2287" i="2"/>
  <c r="H2287" i="2"/>
  <c r="I2286" i="2"/>
  <c r="H2286" i="2"/>
  <c r="I2285" i="2"/>
  <c r="H2285" i="2"/>
  <c r="I2284" i="2"/>
  <c r="H2284" i="2"/>
  <c r="I2283" i="2"/>
  <c r="H2283" i="2"/>
  <c r="I2282" i="2"/>
  <c r="H2282" i="2"/>
  <c r="I2281" i="2"/>
  <c r="H2281" i="2"/>
  <c r="I2280" i="2"/>
  <c r="H2280" i="2"/>
  <c r="I2279" i="2"/>
  <c r="H2279" i="2"/>
  <c r="I2278" i="2"/>
  <c r="H2278" i="2"/>
  <c r="I2277" i="2"/>
  <c r="H2277" i="2"/>
  <c r="I2276" i="2"/>
  <c r="H2276" i="2"/>
  <c r="I2275" i="2"/>
  <c r="H2275" i="2"/>
  <c r="I2274" i="2"/>
  <c r="H2274" i="2"/>
  <c r="I2273" i="2"/>
  <c r="H2273" i="2"/>
  <c r="I2272" i="2"/>
  <c r="H2272" i="2"/>
  <c r="I2271" i="2"/>
  <c r="H2271" i="2"/>
  <c r="I2270" i="2"/>
  <c r="H2270" i="2"/>
  <c r="I2269" i="2"/>
  <c r="H2269" i="2"/>
  <c r="I2268" i="2"/>
  <c r="H2268" i="2"/>
  <c r="I2267" i="2"/>
  <c r="H2267" i="2"/>
  <c r="I2266" i="2"/>
  <c r="H2266" i="2"/>
  <c r="I2265" i="2"/>
  <c r="H2265" i="2"/>
  <c r="I2264" i="2"/>
  <c r="H2264" i="2"/>
  <c r="I2263" i="2"/>
  <c r="H2263" i="2"/>
  <c r="I2262" i="2"/>
  <c r="H2262" i="2"/>
  <c r="I2261" i="2"/>
  <c r="H2261" i="2"/>
  <c r="I2260" i="2"/>
  <c r="H2260" i="2"/>
  <c r="I2259" i="2"/>
  <c r="H2259" i="2"/>
  <c r="I2258" i="2"/>
  <c r="H2258" i="2"/>
  <c r="I2257" i="2"/>
  <c r="H2257" i="2"/>
  <c r="I2256" i="2"/>
  <c r="H2256" i="2"/>
  <c r="I2255" i="2"/>
  <c r="H2255" i="2"/>
  <c r="I2254" i="2"/>
  <c r="H2254" i="2"/>
  <c r="I2253" i="2"/>
  <c r="H2253" i="2"/>
  <c r="I2252" i="2"/>
  <c r="H2252" i="2"/>
  <c r="I2251" i="2"/>
  <c r="H2251" i="2"/>
  <c r="I2250" i="2"/>
  <c r="H2250" i="2"/>
  <c r="I2249" i="2"/>
  <c r="H2249" i="2"/>
  <c r="I2248" i="2"/>
  <c r="H2248" i="2"/>
  <c r="I2247" i="2"/>
  <c r="H2247" i="2"/>
  <c r="I2246" i="2"/>
  <c r="H2246" i="2"/>
  <c r="I2245" i="2"/>
  <c r="H2245" i="2"/>
  <c r="I2244" i="2"/>
  <c r="H2244" i="2"/>
  <c r="I2243" i="2"/>
  <c r="H2243" i="2"/>
  <c r="I2242" i="2"/>
  <c r="H2242" i="2"/>
  <c r="I2241" i="2"/>
  <c r="H2241" i="2"/>
  <c r="I2240" i="2"/>
  <c r="H2240" i="2"/>
  <c r="I2239" i="2"/>
  <c r="H2239" i="2"/>
  <c r="I2238" i="2"/>
  <c r="H2238" i="2"/>
  <c r="I2237" i="2"/>
  <c r="H2237" i="2"/>
  <c r="I2236" i="2"/>
  <c r="H2236" i="2"/>
  <c r="I2235" i="2"/>
  <c r="H2235" i="2"/>
  <c r="I2234" i="2"/>
  <c r="H2234" i="2"/>
  <c r="I2233" i="2"/>
  <c r="H2233" i="2"/>
  <c r="I2232" i="2"/>
  <c r="H2232" i="2"/>
  <c r="I2231" i="2"/>
  <c r="H2231" i="2"/>
  <c r="I2230" i="2"/>
  <c r="H2230" i="2"/>
  <c r="I2229" i="2"/>
  <c r="H2229" i="2"/>
  <c r="I2228" i="2"/>
  <c r="H2228" i="2"/>
  <c r="I2227" i="2"/>
  <c r="H2227" i="2"/>
  <c r="I2226" i="2"/>
  <c r="H2226" i="2"/>
  <c r="I2225" i="2"/>
  <c r="H2225" i="2"/>
  <c r="I2224" i="2"/>
  <c r="H2224" i="2"/>
  <c r="I2223" i="2"/>
  <c r="H2223" i="2"/>
  <c r="I2222" i="2"/>
  <c r="H2222" i="2"/>
  <c r="I2221" i="2"/>
  <c r="H2221" i="2"/>
  <c r="I2220" i="2"/>
  <c r="H2220" i="2"/>
  <c r="I2219" i="2"/>
  <c r="H2219" i="2"/>
  <c r="I2218" i="2"/>
  <c r="H2218" i="2"/>
  <c r="I2217" i="2"/>
  <c r="H2217" i="2"/>
  <c r="I2216" i="2"/>
  <c r="H2216" i="2"/>
  <c r="I2215" i="2"/>
  <c r="H2215" i="2"/>
  <c r="I2214" i="2"/>
  <c r="H2214" i="2"/>
  <c r="I2213" i="2"/>
  <c r="H2213" i="2"/>
  <c r="I2212" i="2"/>
  <c r="H2212" i="2"/>
  <c r="I2211" i="2"/>
  <c r="H2211" i="2"/>
  <c r="I2210" i="2"/>
  <c r="H2210" i="2"/>
  <c r="I2209" i="2"/>
  <c r="H2209" i="2"/>
  <c r="I2208" i="2"/>
  <c r="H2208" i="2"/>
  <c r="I2207" i="2"/>
  <c r="H2207" i="2"/>
  <c r="I2206" i="2"/>
  <c r="H2206" i="2"/>
  <c r="I2205" i="2"/>
  <c r="H2205" i="2"/>
  <c r="I2204" i="2"/>
  <c r="H2204" i="2"/>
  <c r="I2203" i="2"/>
  <c r="H2203" i="2"/>
  <c r="I2202" i="2"/>
  <c r="H2202" i="2"/>
  <c r="I2201" i="2"/>
  <c r="H2201" i="2"/>
  <c r="I2200" i="2"/>
  <c r="H2200" i="2"/>
  <c r="I2199" i="2"/>
  <c r="H2199" i="2"/>
  <c r="I2198" i="2"/>
  <c r="H2198" i="2"/>
  <c r="I2197" i="2"/>
  <c r="H2197" i="2"/>
  <c r="I2196" i="2"/>
  <c r="H2196" i="2"/>
  <c r="I2195" i="2"/>
  <c r="H2195" i="2"/>
  <c r="I2194" i="2"/>
  <c r="H2194" i="2"/>
  <c r="I2193" i="2"/>
  <c r="H2193" i="2"/>
  <c r="I2192" i="2"/>
  <c r="H2192" i="2"/>
  <c r="I2191" i="2"/>
  <c r="H2191" i="2"/>
  <c r="I2190" i="2"/>
  <c r="H2190" i="2"/>
  <c r="I2189" i="2"/>
  <c r="H2189" i="2"/>
  <c r="I2188" i="2"/>
  <c r="H2188" i="2"/>
  <c r="I2187" i="2"/>
  <c r="H2187" i="2"/>
  <c r="I2186" i="2"/>
  <c r="H2186" i="2"/>
  <c r="I2185" i="2"/>
  <c r="H2185" i="2"/>
  <c r="I2184" i="2"/>
  <c r="H2184" i="2"/>
  <c r="I2183" i="2"/>
  <c r="H2183" i="2"/>
  <c r="I2182" i="2"/>
  <c r="H2182" i="2"/>
  <c r="I2181" i="2"/>
  <c r="H2181" i="2"/>
  <c r="I2180" i="2"/>
  <c r="H2180" i="2"/>
  <c r="I2179" i="2"/>
  <c r="H2179" i="2"/>
  <c r="I2178" i="2"/>
  <c r="H2178" i="2"/>
  <c r="I2177" i="2"/>
  <c r="H2177" i="2"/>
  <c r="I2176" i="2"/>
  <c r="H2176" i="2"/>
  <c r="I2175" i="2"/>
  <c r="H2175" i="2"/>
  <c r="I2174" i="2"/>
  <c r="H2174" i="2"/>
  <c r="I2173" i="2"/>
  <c r="H2173" i="2"/>
  <c r="I2172" i="2"/>
  <c r="H2172" i="2"/>
  <c r="I2171" i="2"/>
  <c r="H2171" i="2"/>
  <c r="I2170" i="2"/>
  <c r="H2170" i="2"/>
  <c r="I2169" i="2"/>
  <c r="H2169" i="2"/>
  <c r="I2168" i="2"/>
  <c r="H2168" i="2"/>
  <c r="I2167" i="2"/>
  <c r="H2167" i="2"/>
  <c r="I2166" i="2"/>
  <c r="H2166" i="2"/>
  <c r="I2165" i="2"/>
  <c r="H2165" i="2"/>
  <c r="I2164" i="2"/>
  <c r="H2164" i="2"/>
  <c r="I2163" i="2"/>
  <c r="H2163" i="2"/>
  <c r="I2162" i="2"/>
  <c r="H2162" i="2"/>
  <c r="I2161" i="2"/>
  <c r="H2161" i="2"/>
  <c r="I2160" i="2"/>
  <c r="H2160" i="2"/>
  <c r="I2159" i="2"/>
  <c r="H2159" i="2"/>
  <c r="I2158" i="2"/>
  <c r="H2158" i="2"/>
  <c r="I2157" i="2"/>
  <c r="H2157" i="2"/>
  <c r="I2156" i="2"/>
  <c r="H2156" i="2"/>
  <c r="I2155" i="2"/>
  <c r="H2155" i="2"/>
  <c r="I2154" i="2"/>
  <c r="H2154" i="2"/>
  <c r="I2153" i="2"/>
  <c r="H2153" i="2"/>
  <c r="I2152" i="2"/>
  <c r="H2152" i="2"/>
  <c r="I2151" i="2"/>
  <c r="H2151" i="2"/>
  <c r="I2150" i="2"/>
  <c r="H2150" i="2"/>
  <c r="I2149" i="2"/>
  <c r="H2149" i="2"/>
  <c r="I2148" i="2"/>
  <c r="H2148" i="2"/>
  <c r="I2147" i="2"/>
  <c r="H2147" i="2"/>
  <c r="I2146" i="2"/>
  <c r="H2146" i="2"/>
  <c r="I2145" i="2"/>
  <c r="H2145" i="2"/>
  <c r="I2144" i="2"/>
  <c r="H2144" i="2"/>
  <c r="I2143" i="2"/>
  <c r="H2143" i="2"/>
  <c r="I2142" i="2"/>
  <c r="H2142" i="2"/>
  <c r="I2141" i="2"/>
  <c r="H2141" i="2"/>
  <c r="I2140" i="2"/>
  <c r="H2140" i="2"/>
  <c r="I2139" i="2"/>
  <c r="H2139" i="2"/>
  <c r="I2138" i="2"/>
  <c r="H2138" i="2"/>
  <c r="I2137" i="2"/>
  <c r="H2137" i="2"/>
  <c r="I2136" i="2"/>
  <c r="H2136" i="2"/>
  <c r="I2135" i="2"/>
  <c r="H2135" i="2"/>
  <c r="I2134" i="2"/>
  <c r="H2134" i="2"/>
  <c r="I2133" i="2"/>
  <c r="H2133" i="2"/>
  <c r="I2132" i="2"/>
  <c r="H2132" i="2"/>
  <c r="I2131" i="2"/>
  <c r="H2131" i="2"/>
  <c r="I2130" i="2"/>
  <c r="H2130" i="2"/>
  <c r="I2129" i="2"/>
  <c r="H2129" i="2"/>
  <c r="I2128" i="2"/>
  <c r="H2128" i="2"/>
  <c r="I2127" i="2"/>
  <c r="H2127" i="2"/>
  <c r="I2126" i="2"/>
  <c r="H2126" i="2"/>
  <c r="I2125" i="2"/>
  <c r="H2125" i="2"/>
  <c r="I2124" i="2"/>
  <c r="H2124" i="2"/>
  <c r="I2123" i="2"/>
  <c r="H2123" i="2"/>
  <c r="I2122" i="2"/>
  <c r="H2122" i="2"/>
  <c r="I2121" i="2"/>
  <c r="H2121" i="2"/>
  <c r="I2120" i="2"/>
  <c r="H2120" i="2"/>
  <c r="I2119" i="2"/>
  <c r="H2119" i="2"/>
  <c r="I2118" i="2"/>
  <c r="H2118" i="2"/>
  <c r="I2117" i="2"/>
  <c r="H2117" i="2"/>
  <c r="I2116" i="2"/>
  <c r="H2116" i="2"/>
  <c r="I2115" i="2"/>
  <c r="H2115" i="2"/>
  <c r="I2114" i="2"/>
  <c r="H2114" i="2"/>
  <c r="I2113" i="2"/>
  <c r="H2113" i="2"/>
  <c r="I2112" i="2"/>
  <c r="H2112" i="2"/>
  <c r="I2111" i="2"/>
  <c r="H2111" i="2"/>
  <c r="I2110" i="2"/>
  <c r="H2110" i="2"/>
  <c r="I2109" i="2"/>
  <c r="H2109" i="2"/>
  <c r="I2108" i="2"/>
  <c r="H2108" i="2"/>
  <c r="I2107" i="2"/>
  <c r="H2107" i="2"/>
  <c r="I2106" i="2"/>
  <c r="H2106" i="2"/>
  <c r="I2105" i="2"/>
  <c r="H2105" i="2"/>
  <c r="I2104" i="2"/>
  <c r="H2104" i="2"/>
  <c r="I2103" i="2"/>
  <c r="H2103" i="2"/>
  <c r="I2102" i="2"/>
  <c r="H2102" i="2"/>
  <c r="I2101" i="2"/>
  <c r="H2101" i="2"/>
  <c r="I2100" i="2"/>
  <c r="H2100" i="2"/>
  <c r="I2099" i="2"/>
  <c r="H2099" i="2"/>
  <c r="I2098" i="2"/>
  <c r="H2098" i="2"/>
  <c r="I2097" i="2"/>
  <c r="H2097" i="2"/>
  <c r="I2096" i="2"/>
  <c r="H2096" i="2"/>
  <c r="I2095" i="2"/>
  <c r="H2095" i="2"/>
  <c r="I2094" i="2"/>
  <c r="H2094" i="2"/>
  <c r="I2093" i="2"/>
  <c r="H2093" i="2"/>
  <c r="I2092" i="2"/>
  <c r="H2092" i="2"/>
  <c r="I2091" i="2"/>
  <c r="H2091" i="2"/>
  <c r="I2090" i="2"/>
  <c r="H2090" i="2"/>
  <c r="I2089" i="2"/>
  <c r="H2089" i="2"/>
  <c r="I2088" i="2"/>
  <c r="H2088" i="2"/>
  <c r="I2087" i="2"/>
  <c r="H2087" i="2"/>
  <c r="I2086" i="2"/>
  <c r="H2086" i="2"/>
  <c r="I2085" i="2"/>
  <c r="H2085" i="2"/>
  <c r="I2084" i="2"/>
  <c r="H2084" i="2"/>
  <c r="I2083" i="2"/>
  <c r="H2083" i="2"/>
  <c r="I2082" i="2"/>
  <c r="H2082" i="2"/>
  <c r="I2081" i="2"/>
  <c r="H2081" i="2"/>
  <c r="I2080" i="2"/>
  <c r="H2080" i="2"/>
  <c r="I2079" i="2"/>
  <c r="H2079" i="2"/>
  <c r="I2078" i="2"/>
  <c r="H2078" i="2"/>
  <c r="I2077" i="2"/>
  <c r="H2077" i="2"/>
  <c r="I2076" i="2"/>
  <c r="H2076" i="2"/>
  <c r="I2075" i="2"/>
  <c r="H2075" i="2"/>
  <c r="I2074" i="2"/>
  <c r="H2074" i="2"/>
  <c r="I2073" i="2"/>
  <c r="H2073" i="2"/>
  <c r="I2072" i="2"/>
  <c r="H2072" i="2"/>
  <c r="I2071" i="2"/>
  <c r="H2071" i="2"/>
  <c r="I2070" i="2"/>
  <c r="H2070" i="2"/>
  <c r="I2069" i="2"/>
  <c r="H2069" i="2"/>
  <c r="I2068" i="2"/>
  <c r="H2068" i="2"/>
  <c r="I2067" i="2"/>
  <c r="H2067" i="2"/>
  <c r="I2066" i="2"/>
  <c r="H2066" i="2"/>
  <c r="I2065" i="2"/>
  <c r="H2065" i="2"/>
  <c r="I2064" i="2"/>
  <c r="H2064" i="2"/>
  <c r="I2063" i="2"/>
  <c r="H2063" i="2"/>
  <c r="I2062" i="2"/>
  <c r="H2062" i="2"/>
  <c r="I2061" i="2"/>
  <c r="H2061" i="2"/>
  <c r="I2060" i="2"/>
  <c r="H2060" i="2"/>
  <c r="I2059" i="2"/>
  <c r="H2059" i="2"/>
  <c r="I2058" i="2"/>
  <c r="H2058" i="2"/>
  <c r="I2057" i="2"/>
  <c r="H2057" i="2"/>
  <c r="I2056" i="2"/>
  <c r="H2056" i="2"/>
  <c r="I2055" i="2"/>
  <c r="H2055" i="2"/>
  <c r="I2054" i="2"/>
  <c r="H2054" i="2"/>
  <c r="I2053" i="2"/>
  <c r="H2053" i="2"/>
  <c r="I2052" i="2"/>
  <c r="H2052" i="2"/>
  <c r="I2051" i="2"/>
  <c r="H2051" i="2"/>
  <c r="I2050" i="2"/>
  <c r="H2050" i="2"/>
  <c r="I2049" i="2"/>
  <c r="H2049" i="2"/>
  <c r="I2048" i="2"/>
  <c r="H2048" i="2"/>
  <c r="I2047" i="2"/>
  <c r="H2047" i="2"/>
  <c r="I2046" i="2"/>
  <c r="H2046" i="2"/>
  <c r="I2045" i="2"/>
  <c r="H2045" i="2"/>
  <c r="I2044" i="2"/>
  <c r="H2044" i="2"/>
  <c r="I2043" i="2"/>
  <c r="H2043" i="2"/>
  <c r="I2042" i="2"/>
  <c r="H2042" i="2"/>
  <c r="I2041" i="2"/>
  <c r="H2041" i="2"/>
  <c r="I2040" i="2"/>
  <c r="H2040" i="2"/>
  <c r="I2039" i="2"/>
  <c r="H2039" i="2"/>
  <c r="I2038" i="2"/>
  <c r="H2038" i="2"/>
  <c r="I2037" i="2"/>
  <c r="H2037" i="2"/>
  <c r="I2036" i="2"/>
  <c r="H2036" i="2"/>
  <c r="I2035" i="2"/>
  <c r="H2035" i="2"/>
  <c r="I2034" i="2"/>
  <c r="H2034" i="2"/>
  <c r="I2033" i="2"/>
  <c r="H2033" i="2"/>
  <c r="I2032" i="2"/>
  <c r="H2032" i="2"/>
  <c r="I2031" i="2"/>
  <c r="H2031" i="2"/>
  <c r="I2030" i="2"/>
  <c r="H2030" i="2"/>
  <c r="I2029" i="2"/>
  <c r="H2029" i="2"/>
  <c r="I2028" i="2"/>
  <c r="H2028" i="2"/>
  <c r="I2027" i="2"/>
  <c r="H2027" i="2"/>
  <c r="I2026" i="2"/>
  <c r="H2026" i="2"/>
  <c r="I2025" i="2"/>
  <c r="H2025" i="2"/>
  <c r="I2024" i="2"/>
  <c r="H2024" i="2"/>
  <c r="I2023" i="2"/>
  <c r="H2023" i="2"/>
  <c r="I2022" i="2"/>
  <c r="H2022" i="2"/>
  <c r="I2021" i="2"/>
  <c r="H2021" i="2"/>
  <c r="I2020" i="2"/>
  <c r="H2020" i="2"/>
  <c r="I2019" i="2"/>
  <c r="H2019" i="2"/>
  <c r="I2018" i="2"/>
  <c r="H2018" i="2"/>
  <c r="I2017" i="2"/>
  <c r="H2017" i="2"/>
  <c r="I2016" i="2"/>
  <c r="H2016" i="2"/>
  <c r="I2015" i="2"/>
  <c r="H2015" i="2"/>
  <c r="I2014" i="2"/>
  <c r="H2014" i="2"/>
  <c r="I2013" i="2"/>
  <c r="H2013" i="2"/>
  <c r="I2012" i="2"/>
  <c r="H2012" i="2"/>
  <c r="I2011" i="2"/>
  <c r="H2011" i="2"/>
  <c r="I2010" i="2"/>
  <c r="H2010" i="2"/>
  <c r="I2009" i="2"/>
  <c r="H2009" i="2"/>
  <c r="I2008" i="2"/>
  <c r="H2008" i="2"/>
  <c r="I2007" i="2"/>
  <c r="H2007" i="2"/>
  <c r="I2006" i="2"/>
  <c r="H2006" i="2"/>
  <c r="I2005" i="2"/>
  <c r="H2005" i="2"/>
  <c r="I2004" i="2"/>
  <c r="H2004" i="2"/>
  <c r="I2003" i="2"/>
  <c r="H2003" i="2"/>
  <c r="I2002" i="2"/>
  <c r="H2002" i="2"/>
  <c r="I2001" i="2"/>
  <c r="H2001" i="2"/>
  <c r="I2000" i="2"/>
  <c r="H2000" i="2"/>
  <c r="I1999" i="2"/>
  <c r="H1999" i="2"/>
  <c r="I1998" i="2"/>
  <c r="H1998" i="2"/>
  <c r="I1997" i="2"/>
  <c r="H1997" i="2"/>
  <c r="I1996" i="2"/>
  <c r="H1996" i="2"/>
  <c r="I1995" i="2"/>
  <c r="H1995" i="2"/>
  <c r="I1994" i="2"/>
  <c r="H1994" i="2"/>
  <c r="I1993" i="2"/>
  <c r="H1993" i="2"/>
  <c r="I1992" i="2"/>
  <c r="H1992" i="2"/>
  <c r="I1991" i="2"/>
  <c r="H1991" i="2"/>
  <c r="I1990" i="2"/>
  <c r="H1990" i="2"/>
  <c r="I1989" i="2"/>
  <c r="H1989" i="2"/>
  <c r="I1988" i="2"/>
  <c r="H1988" i="2"/>
  <c r="I1987" i="2"/>
  <c r="H1987" i="2"/>
  <c r="I1986" i="2"/>
  <c r="H1986" i="2"/>
  <c r="I1985" i="2"/>
  <c r="H1985" i="2"/>
  <c r="I1984" i="2"/>
  <c r="H1984" i="2"/>
  <c r="I1983" i="2"/>
  <c r="H1983" i="2"/>
  <c r="I1982" i="2"/>
  <c r="H1982" i="2"/>
  <c r="I1981" i="2"/>
  <c r="H1981" i="2"/>
  <c r="I1980" i="2"/>
  <c r="H1980" i="2"/>
  <c r="I1979" i="2"/>
  <c r="H1979" i="2"/>
  <c r="I1978" i="2"/>
  <c r="H1978" i="2"/>
  <c r="I1977" i="2"/>
  <c r="H1977" i="2"/>
  <c r="I1976" i="2"/>
  <c r="H1976" i="2"/>
  <c r="I1975" i="2"/>
  <c r="H1975" i="2"/>
  <c r="I1974" i="2"/>
  <c r="H1974" i="2"/>
  <c r="I1973" i="2"/>
  <c r="H1973" i="2"/>
  <c r="I1972" i="2"/>
  <c r="H1972" i="2"/>
  <c r="I1971" i="2"/>
  <c r="H1971" i="2"/>
  <c r="I1970" i="2"/>
  <c r="H1970" i="2"/>
  <c r="I1969" i="2"/>
  <c r="H1969" i="2"/>
  <c r="I1968" i="2"/>
  <c r="H1968" i="2"/>
  <c r="I1967" i="2"/>
  <c r="H1967" i="2"/>
  <c r="I1966" i="2"/>
  <c r="H1966" i="2"/>
  <c r="I1965" i="2"/>
  <c r="H1965" i="2"/>
  <c r="I1964" i="2"/>
  <c r="H1964" i="2"/>
  <c r="I1963" i="2"/>
  <c r="H1963" i="2"/>
  <c r="I1962" i="2"/>
  <c r="H1962" i="2"/>
  <c r="I1961" i="2"/>
  <c r="H1961" i="2"/>
  <c r="I1960" i="2"/>
  <c r="H1960" i="2"/>
  <c r="I1959" i="2"/>
  <c r="H1959" i="2"/>
  <c r="I1958" i="2"/>
  <c r="H1958" i="2"/>
  <c r="I1957" i="2"/>
  <c r="H1957" i="2"/>
  <c r="I1956" i="2"/>
  <c r="H1956" i="2"/>
  <c r="I1955" i="2"/>
  <c r="H1955" i="2"/>
  <c r="I1954" i="2"/>
  <c r="H1954" i="2"/>
  <c r="I1953" i="2"/>
  <c r="H1953" i="2"/>
  <c r="I1952" i="2"/>
  <c r="H1952" i="2"/>
  <c r="I1951" i="2"/>
  <c r="H1951" i="2"/>
  <c r="I1950" i="2"/>
  <c r="H1950" i="2"/>
  <c r="I1949" i="2"/>
  <c r="H1949" i="2"/>
  <c r="I1948" i="2"/>
  <c r="H1948" i="2"/>
  <c r="I1947" i="2"/>
  <c r="H1947" i="2"/>
  <c r="I1946" i="2"/>
  <c r="H1946" i="2"/>
  <c r="I1945" i="2"/>
  <c r="H1945" i="2"/>
  <c r="I1944" i="2"/>
  <c r="H1944" i="2"/>
  <c r="I1943" i="2"/>
  <c r="H1943" i="2"/>
  <c r="I1942" i="2"/>
  <c r="H1942" i="2"/>
  <c r="I1941" i="2"/>
  <c r="H1941" i="2"/>
  <c r="I1940" i="2"/>
  <c r="H1940" i="2"/>
  <c r="I1939" i="2"/>
  <c r="H1939" i="2"/>
  <c r="I1938" i="2"/>
  <c r="H1938" i="2"/>
  <c r="I1937" i="2"/>
  <c r="H1937" i="2"/>
  <c r="I1936" i="2"/>
  <c r="H1936" i="2"/>
  <c r="I1935" i="2"/>
  <c r="H1935" i="2"/>
  <c r="I1934" i="2"/>
  <c r="H1934" i="2"/>
  <c r="I1933" i="2"/>
  <c r="H1933" i="2"/>
  <c r="I1932" i="2"/>
  <c r="H1932" i="2"/>
  <c r="I1931" i="2"/>
  <c r="H1931" i="2"/>
  <c r="I1930" i="2"/>
  <c r="H1930" i="2"/>
  <c r="I1929" i="2"/>
  <c r="H1929" i="2"/>
  <c r="I1928" i="2"/>
  <c r="H1928" i="2"/>
  <c r="I1927" i="2"/>
  <c r="H1927" i="2"/>
  <c r="I1926" i="2"/>
  <c r="H1926" i="2"/>
  <c r="I1925" i="2"/>
  <c r="H1925" i="2"/>
  <c r="I1924" i="2"/>
  <c r="H1924" i="2"/>
  <c r="I1923" i="2"/>
  <c r="H1923" i="2"/>
  <c r="I1922" i="2"/>
  <c r="H1922" i="2"/>
  <c r="I1921" i="2"/>
  <c r="H1921" i="2"/>
  <c r="I1920" i="2"/>
  <c r="H1920" i="2"/>
  <c r="I1919" i="2"/>
  <c r="H1919" i="2"/>
  <c r="I1918" i="2"/>
  <c r="H1918" i="2"/>
  <c r="I1917" i="2"/>
  <c r="H1917" i="2"/>
  <c r="I1916" i="2"/>
  <c r="H1916" i="2"/>
  <c r="I1915" i="2"/>
  <c r="H1915" i="2"/>
  <c r="I1914" i="2"/>
  <c r="H1914" i="2"/>
  <c r="I1913" i="2"/>
  <c r="H1913" i="2"/>
  <c r="I1912" i="2"/>
  <c r="H1912" i="2"/>
  <c r="I1911" i="2"/>
  <c r="H1911" i="2"/>
  <c r="I1910" i="2"/>
  <c r="H1910" i="2"/>
  <c r="I1909" i="2"/>
  <c r="H1909" i="2"/>
  <c r="I1908" i="2"/>
  <c r="H1908" i="2"/>
  <c r="I1907" i="2"/>
  <c r="H1907" i="2"/>
  <c r="I1906" i="2"/>
  <c r="H1906" i="2"/>
  <c r="I1905" i="2"/>
  <c r="H1905" i="2"/>
  <c r="I1904" i="2"/>
  <c r="H1904" i="2"/>
  <c r="I1903" i="2"/>
  <c r="H1903" i="2"/>
  <c r="I1902" i="2"/>
  <c r="H1902" i="2"/>
  <c r="I1901" i="2"/>
  <c r="H1901" i="2"/>
  <c r="I1900" i="2"/>
  <c r="H1900" i="2"/>
  <c r="I1899" i="2"/>
  <c r="H1899" i="2"/>
  <c r="I1898" i="2"/>
  <c r="H1898" i="2"/>
  <c r="I1897" i="2"/>
  <c r="H1897" i="2"/>
  <c r="I1896" i="2"/>
  <c r="H1896" i="2"/>
  <c r="I1895" i="2"/>
  <c r="H1895" i="2"/>
  <c r="I1894" i="2"/>
  <c r="H1894" i="2"/>
  <c r="I1893" i="2"/>
  <c r="H1893" i="2"/>
  <c r="I1892" i="2"/>
  <c r="H1892" i="2"/>
  <c r="I1891" i="2"/>
  <c r="H1891" i="2"/>
  <c r="I1890" i="2"/>
  <c r="H1890" i="2"/>
  <c r="I1889" i="2"/>
  <c r="H1889" i="2"/>
  <c r="I1888" i="2"/>
  <c r="H1888" i="2"/>
  <c r="I1887" i="2"/>
  <c r="H1887" i="2"/>
  <c r="I1886" i="2"/>
  <c r="H1886" i="2"/>
  <c r="I1885" i="2"/>
  <c r="H1885" i="2"/>
  <c r="I1884" i="2"/>
  <c r="H1884" i="2"/>
  <c r="I1883" i="2"/>
  <c r="H1883" i="2"/>
  <c r="I1882" i="2"/>
  <c r="H1882" i="2"/>
  <c r="I1881" i="2"/>
  <c r="H1881" i="2"/>
  <c r="I1880" i="2"/>
  <c r="H1880" i="2"/>
  <c r="I1879" i="2"/>
  <c r="H1879" i="2"/>
  <c r="I1878" i="2"/>
  <c r="H1878" i="2"/>
  <c r="I1877" i="2"/>
  <c r="H1877" i="2"/>
  <c r="I1876" i="2"/>
  <c r="H1876" i="2"/>
  <c r="I1875" i="2"/>
  <c r="H1875" i="2"/>
  <c r="I1874" i="2"/>
  <c r="H1874" i="2"/>
  <c r="I1873" i="2"/>
  <c r="H1873" i="2"/>
  <c r="I1872" i="2"/>
  <c r="H1872" i="2"/>
  <c r="I1871" i="2"/>
  <c r="H1871" i="2"/>
  <c r="I1870" i="2"/>
  <c r="H1870" i="2"/>
  <c r="I1869" i="2"/>
  <c r="H1869" i="2"/>
  <c r="I1868" i="2"/>
  <c r="H1868" i="2"/>
  <c r="I1867" i="2"/>
  <c r="H1867" i="2"/>
  <c r="I1866" i="2"/>
  <c r="H1866" i="2"/>
  <c r="I1865" i="2"/>
  <c r="H1865" i="2"/>
  <c r="I1864" i="2"/>
  <c r="H1864" i="2"/>
  <c r="I1863" i="2"/>
  <c r="H1863" i="2"/>
  <c r="I1862" i="2"/>
  <c r="H1862" i="2"/>
  <c r="I1861" i="2"/>
  <c r="H1861" i="2"/>
  <c r="I1860" i="2"/>
  <c r="H1860" i="2"/>
  <c r="I1859" i="2"/>
  <c r="H1859" i="2"/>
  <c r="I1858" i="2"/>
  <c r="H1858" i="2"/>
  <c r="I1857" i="2"/>
  <c r="H1857" i="2"/>
  <c r="I1856" i="2"/>
  <c r="H1856" i="2"/>
  <c r="I1855" i="2"/>
  <c r="H1855" i="2"/>
  <c r="I1854" i="2"/>
  <c r="H1854" i="2"/>
  <c r="I1853" i="2"/>
  <c r="H1853" i="2"/>
  <c r="I1852" i="2"/>
  <c r="H1852" i="2"/>
  <c r="I1851" i="2"/>
  <c r="H1851" i="2"/>
  <c r="I1850" i="2"/>
  <c r="H1850" i="2"/>
  <c r="I1849" i="2"/>
  <c r="H1849" i="2"/>
  <c r="I1848" i="2"/>
  <c r="H1848" i="2"/>
  <c r="I1847" i="2"/>
  <c r="H1847" i="2"/>
  <c r="I1846" i="2"/>
  <c r="H1846" i="2"/>
  <c r="I1845" i="2"/>
  <c r="H1845" i="2"/>
  <c r="I1844" i="2"/>
  <c r="H1844" i="2"/>
  <c r="I1843" i="2"/>
  <c r="H1843" i="2"/>
  <c r="I1842" i="2"/>
  <c r="H1842" i="2"/>
  <c r="I1841" i="2"/>
  <c r="H1841" i="2"/>
  <c r="I1840" i="2"/>
  <c r="H1840" i="2"/>
  <c r="I1839" i="2"/>
  <c r="H1839" i="2"/>
  <c r="I1838" i="2"/>
  <c r="H1838" i="2"/>
  <c r="I1837" i="2"/>
  <c r="H1837" i="2"/>
  <c r="I1836" i="2"/>
  <c r="H1836" i="2"/>
  <c r="I1835" i="2"/>
  <c r="H1835" i="2"/>
  <c r="I1834" i="2"/>
  <c r="H1834" i="2"/>
  <c r="I1833" i="2"/>
  <c r="H1833" i="2"/>
  <c r="I1832" i="2"/>
  <c r="H1832" i="2"/>
  <c r="I1831" i="2"/>
  <c r="H1831" i="2"/>
  <c r="I1830" i="2"/>
  <c r="H1830" i="2"/>
  <c r="I1829" i="2"/>
  <c r="H1829" i="2"/>
  <c r="I1828" i="2"/>
  <c r="H1828" i="2"/>
  <c r="I1827" i="2"/>
  <c r="H1827" i="2"/>
  <c r="I1826" i="2"/>
  <c r="H1826" i="2"/>
  <c r="I1825" i="2"/>
  <c r="H1825" i="2"/>
  <c r="I1824" i="2"/>
  <c r="H1824" i="2"/>
  <c r="I1823" i="2"/>
  <c r="H1823" i="2"/>
  <c r="I1822" i="2"/>
  <c r="H1822" i="2"/>
  <c r="I1821" i="2"/>
  <c r="H1821" i="2"/>
  <c r="I1820" i="2"/>
  <c r="H1820" i="2"/>
  <c r="I1819" i="2"/>
  <c r="H1819" i="2"/>
  <c r="I1818" i="2"/>
  <c r="H1818" i="2"/>
  <c r="I1817" i="2"/>
  <c r="H1817" i="2"/>
  <c r="I1816" i="2"/>
  <c r="H1816" i="2"/>
  <c r="I1815" i="2"/>
  <c r="H1815" i="2"/>
  <c r="I1814" i="2"/>
  <c r="H1814" i="2"/>
  <c r="I1813" i="2"/>
  <c r="H1813" i="2"/>
  <c r="I1812" i="2"/>
  <c r="H1812" i="2"/>
  <c r="I1811" i="2"/>
  <c r="H1811" i="2"/>
  <c r="I1810" i="2"/>
  <c r="H1810" i="2"/>
  <c r="I1809" i="2"/>
  <c r="H1809" i="2"/>
  <c r="I1808" i="2"/>
  <c r="H1808" i="2"/>
  <c r="I1807" i="2"/>
  <c r="H1807" i="2"/>
  <c r="I1806" i="2"/>
  <c r="H1806" i="2"/>
  <c r="I1805" i="2"/>
  <c r="H1805" i="2"/>
  <c r="I1804" i="2"/>
  <c r="H1804" i="2"/>
  <c r="I1803" i="2"/>
  <c r="H1803" i="2"/>
  <c r="I1802" i="2"/>
  <c r="H1802" i="2"/>
  <c r="I1801" i="2"/>
  <c r="H1801" i="2"/>
  <c r="I1800" i="2"/>
  <c r="H1800" i="2"/>
  <c r="I1799" i="2"/>
  <c r="H1799" i="2"/>
  <c r="I1798" i="2"/>
  <c r="H1798" i="2"/>
  <c r="I1797" i="2"/>
  <c r="H1797" i="2"/>
  <c r="I1796" i="2"/>
  <c r="H1796" i="2"/>
  <c r="I1795" i="2"/>
  <c r="H1795" i="2"/>
  <c r="I1794" i="2"/>
  <c r="H1794" i="2"/>
  <c r="I1793" i="2"/>
  <c r="H1793" i="2"/>
  <c r="I1792" i="2"/>
  <c r="H1792" i="2"/>
  <c r="I1791" i="2"/>
  <c r="H1791" i="2"/>
  <c r="I1790" i="2"/>
  <c r="H1790" i="2"/>
  <c r="I1789" i="2"/>
  <c r="H1789" i="2"/>
  <c r="I1788" i="2"/>
  <c r="H1788" i="2"/>
  <c r="I1787" i="2"/>
  <c r="H1787" i="2"/>
  <c r="I1786" i="2"/>
  <c r="H1786" i="2"/>
  <c r="I1785" i="2"/>
  <c r="H1785" i="2"/>
  <c r="I1784" i="2"/>
  <c r="H1784" i="2"/>
  <c r="I1783" i="2"/>
  <c r="H1783" i="2"/>
  <c r="I1782" i="2"/>
  <c r="H1782" i="2"/>
  <c r="I1781" i="2"/>
  <c r="H1781" i="2"/>
  <c r="I1780" i="2"/>
  <c r="H1780" i="2"/>
  <c r="I1779" i="2"/>
  <c r="H1779" i="2"/>
  <c r="I1778" i="2"/>
  <c r="H1778" i="2"/>
  <c r="I1777" i="2"/>
  <c r="H1777" i="2"/>
  <c r="I1776" i="2"/>
  <c r="H1776" i="2"/>
  <c r="I1775" i="2"/>
  <c r="H1775" i="2"/>
  <c r="I1774" i="2"/>
  <c r="H1774" i="2"/>
  <c r="I1773" i="2"/>
  <c r="H1773" i="2"/>
  <c r="I1772" i="2"/>
  <c r="H1772" i="2"/>
  <c r="I1771" i="2"/>
  <c r="H1771" i="2"/>
  <c r="I1770" i="2"/>
  <c r="H1770" i="2"/>
  <c r="I1769" i="2"/>
  <c r="H1769" i="2"/>
  <c r="I1768" i="2"/>
  <c r="H1768" i="2"/>
  <c r="I1767" i="2"/>
  <c r="H1767" i="2"/>
  <c r="I1766" i="2"/>
  <c r="H1766" i="2"/>
  <c r="I1765" i="2"/>
  <c r="H1765" i="2"/>
  <c r="I1764" i="2"/>
  <c r="H1764" i="2"/>
  <c r="I1763" i="2"/>
  <c r="H1763" i="2"/>
  <c r="I1762" i="2"/>
  <c r="H1762" i="2"/>
  <c r="I1761" i="2"/>
  <c r="H1761" i="2"/>
  <c r="I1760" i="2"/>
  <c r="H1760" i="2"/>
  <c r="I1759" i="2"/>
  <c r="H1759" i="2"/>
  <c r="I1758" i="2"/>
  <c r="H1758" i="2"/>
  <c r="I1757" i="2"/>
  <c r="H1757" i="2"/>
  <c r="I1756" i="2"/>
  <c r="H1756" i="2"/>
  <c r="I1755" i="2"/>
  <c r="H1755" i="2"/>
  <c r="I1754" i="2"/>
  <c r="H1754" i="2"/>
  <c r="I1753" i="2"/>
  <c r="H1753" i="2"/>
  <c r="I1752" i="2"/>
  <c r="H1752" i="2"/>
  <c r="I1751" i="2"/>
  <c r="H1751" i="2"/>
  <c r="I1750" i="2"/>
  <c r="H1750" i="2"/>
  <c r="I1749" i="2"/>
  <c r="H1749" i="2"/>
  <c r="I1748" i="2"/>
  <c r="H1748" i="2"/>
  <c r="I1747" i="2"/>
  <c r="H1747" i="2"/>
  <c r="I1746" i="2"/>
  <c r="H1746" i="2"/>
  <c r="I1745" i="2"/>
  <c r="H1745" i="2"/>
  <c r="I1744" i="2"/>
  <c r="H1744" i="2"/>
  <c r="I1743" i="2"/>
  <c r="H1743" i="2"/>
  <c r="I1742" i="2"/>
  <c r="H1742" i="2"/>
  <c r="I1741" i="2"/>
  <c r="H1741" i="2"/>
  <c r="I1740" i="2"/>
  <c r="H1740" i="2"/>
  <c r="I1739" i="2"/>
  <c r="H1739" i="2"/>
  <c r="I1738" i="2"/>
  <c r="H1738" i="2"/>
  <c r="I1737" i="2"/>
  <c r="H1737" i="2"/>
  <c r="I1736" i="2"/>
  <c r="H1736" i="2"/>
  <c r="I1735" i="2"/>
  <c r="H1735" i="2"/>
  <c r="I1734" i="2"/>
  <c r="H1734" i="2"/>
  <c r="I1733" i="2"/>
  <c r="H1733" i="2"/>
  <c r="I1732" i="2"/>
  <c r="H1732" i="2"/>
  <c r="I1731" i="2"/>
  <c r="H1731" i="2"/>
  <c r="I1730" i="2"/>
  <c r="H1730" i="2"/>
  <c r="I1729" i="2"/>
  <c r="H1729" i="2"/>
  <c r="I1728" i="2"/>
  <c r="H1728" i="2"/>
  <c r="I1727" i="2"/>
  <c r="H1727" i="2"/>
  <c r="I1726" i="2"/>
  <c r="H1726" i="2"/>
  <c r="I1725" i="2"/>
  <c r="H1725" i="2"/>
  <c r="I1724" i="2"/>
  <c r="H1724" i="2"/>
  <c r="I1723" i="2"/>
  <c r="H1723" i="2"/>
  <c r="I1722" i="2"/>
  <c r="H1722" i="2"/>
  <c r="I1721" i="2"/>
  <c r="H1721" i="2"/>
  <c r="I1720" i="2"/>
  <c r="H1720" i="2"/>
  <c r="I1719" i="2"/>
  <c r="H1719" i="2"/>
  <c r="I1718" i="2"/>
  <c r="H1718" i="2"/>
  <c r="I1717" i="2"/>
  <c r="H1717" i="2"/>
  <c r="I1716" i="2"/>
  <c r="H1716" i="2"/>
  <c r="I1715" i="2"/>
  <c r="H1715" i="2"/>
  <c r="I1714" i="2"/>
  <c r="H1714" i="2"/>
  <c r="I1713" i="2"/>
  <c r="H1713" i="2"/>
  <c r="I1712" i="2"/>
  <c r="H1712" i="2"/>
  <c r="I1711" i="2"/>
  <c r="H1711" i="2"/>
  <c r="I1710" i="2"/>
  <c r="H1710" i="2"/>
  <c r="I1709" i="2"/>
  <c r="H1709" i="2"/>
  <c r="I1708" i="2"/>
  <c r="H1708" i="2"/>
  <c r="I1707" i="2"/>
  <c r="H1707" i="2"/>
  <c r="I1706" i="2"/>
  <c r="H1706" i="2"/>
  <c r="I1705" i="2"/>
  <c r="H1705" i="2"/>
  <c r="I1704" i="2"/>
  <c r="H1704" i="2"/>
  <c r="I1703" i="2"/>
  <c r="H1703" i="2"/>
  <c r="I1702" i="2"/>
  <c r="H1702" i="2"/>
  <c r="I1701" i="2"/>
  <c r="H1701" i="2"/>
  <c r="I1700" i="2"/>
  <c r="H1700" i="2"/>
  <c r="I1699" i="2"/>
  <c r="H1699" i="2"/>
  <c r="I1698" i="2"/>
  <c r="H1698" i="2"/>
  <c r="I1697" i="2"/>
  <c r="H1697" i="2"/>
  <c r="I1696" i="2"/>
  <c r="H1696" i="2"/>
  <c r="I1695" i="2"/>
  <c r="H1695" i="2"/>
  <c r="I1694" i="2"/>
  <c r="H1694" i="2"/>
  <c r="I1693" i="2"/>
  <c r="H1693" i="2"/>
  <c r="I1692" i="2"/>
  <c r="H1692" i="2"/>
  <c r="I1691" i="2"/>
  <c r="H1691" i="2"/>
  <c r="I1690" i="2"/>
  <c r="H1690" i="2"/>
  <c r="I1689" i="2"/>
  <c r="H1689" i="2"/>
  <c r="I1688" i="2"/>
  <c r="H1688" i="2"/>
  <c r="I1687" i="2"/>
  <c r="H1687" i="2"/>
  <c r="I1686" i="2"/>
  <c r="H1686" i="2"/>
  <c r="I1685" i="2"/>
  <c r="H1685" i="2"/>
  <c r="I1684" i="2"/>
  <c r="H1684" i="2"/>
  <c r="I1683" i="2"/>
  <c r="H1683" i="2"/>
  <c r="I1682" i="2"/>
  <c r="H1682" i="2"/>
  <c r="I1681" i="2"/>
  <c r="H1681" i="2"/>
  <c r="I1680" i="2"/>
  <c r="H1680" i="2"/>
  <c r="I1679" i="2"/>
  <c r="H1679" i="2"/>
  <c r="I1678" i="2"/>
  <c r="H1678" i="2"/>
  <c r="I1677" i="2"/>
  <c r="H1677" i="2"/>
  <c r="I1676" i="2"/>
  <c r="H1676" i="2"/>
  <c r="I1675" i="2"/>
  <c r="H1675" i="2"/>
  <c r="I1674" i="2"/>
  <c r="H1674" i="2"/>
  <c r="I1673" i="2"/>
  <c r="H1673" i="2"/>
  <c r="I1672" i="2"/>
  <c r="H1672" i="2"/>
  <c r="I1671" i="2"/>
  <c r="H1671" i="2"/>
  <c r="I1670" i="2"/>
  <c r="H1670" i="2"/>
  <c r="I1669" i="2"/>
  <c r="H1669" i="2"/>
  <c r="I1668" i="2"/>
  <c r="H1668" i="2"/>
  <c r="I1667" i="2"/>
  <c r="H1667" i="2"/>
  <c r="I1666" i="2"/>
  <c r="H1666" i="2"/>
  <c r="I1665" i="2"/>
  <c r="H1665" i="2"/>
  <c r="I1664" i="2"/>
  <c r="H1664" i="2"/>
  <c r="I1663" i="2"/>
  <c r="H1663" i="2"/>
  <c r="I1662" i="2"/>
  <c r="H1662" i="2"/>
  <c r="I1661" i="2"/>
  <c r="H1661" i="2"/>
  <c r="I1660" i="2"/>
  <c r="H1660" i="2"/>
  <c r="I1659" i="2"/>
  <c r="H1659" i="2"/>
  <c r="I1658" i="2"/>
  <c r="H1658" i="2"/>
  <c r="I1657" i="2"/>
  <c r="H1657" i="2"/>
  <c r="I1656" i="2"/>
  <c r="H1656" i="2"/>
  <c r="I1655" i="2"/>
  <c r="H1655" i="2"/>
  <c r="I1654" i="2"/>
  <c r="H1654" i="2"/>
  <c r="I1653" i="2"/>
  <c r="H1653" i="2"/>
  <c r="I1652" i="2"/>
  <c r="H1652" i="2"/>
  <c r="I1651" i="2"/>
  <c r="H1651" i="2"/>
  <c r="I1650" i="2"/>
  <c r="H1650" i="2"/>
  <c r="I1649" i="2"/>
  <c r="H1649" i="2"/>
  <c r="I1648" i="2"/>
  <c r="H1648" i="2"/>
  <c r="I1647" i="2"/>
  <c r="H1647" i="2"/>
  <c r="I1646" i="2"/>
  <c r="H1646" i="2"/>
  <c r="I1645" i="2"/>
  <c r="H1645" i="2"/>
  <c r="I1644" i="2"/>
  <c r="H1644" i="2"/>
  <c r="I1643" i="2"/>
  <c r="H1643" i="2"/>
  <c r="I1642" i="2"/>
  <c r="H1642" i="2"/>
  <c r="I1641" i="2"/>
  <c r="H1641" i="2"/>
  <c r="I1640" i="2"/>
  <c r="H1640" i="2"/>
  <c r="I1639" i="2"/>
  <c r="H1639" i="2"/>
  <c r="I1638" i="2"/>
  <c r="H1638" i="2"/>
  <c r="I1637" i="2"/>
  <c r="H1637" i="2"/>
  <c r="I1636" i="2"/>
  <c r="H1636" i="2"/>
  <c r="I1635" i="2"/>
  <c r="H1635" i="2"/>
  <c r="I1634" i="2"/>
  <c r="H1634" i="2"/>
  <c r="I1633" i="2"/>
  <c r="H1633" i="2"/>
  <c r="I1632" i="2"/>
  <c r="H1632" i="2"/>
  <c r="I1631" i="2"/>
  <c r="H1631" i="2"/>
  <c r="I1630" i="2"/>
  <c r="H1630" i="2"/>
  <c r="I1629" i="2"/>
  <c r="H1629" i="2"/>
  <c r="I1628" i="2"/>
  <c r="H1628" i="2"/>
  <c r="I1627" i="2"/>
  <c r="H1627" i="2"/>
  <c r="I1626" i="2"/>
  <c r="H1626" i="2"/>
  <c r="I1625" i="2"/>
  <c r="H1625" i="2"/>
  <c r="I1624" i="2"/>
  <c r="H1624" i="2"/>
  <c r="I1623" i="2"/>
  <c r="H1623" i="2"/>
  <c r="I1622" i="2"/>
  <c r="H1622" i="2"/>
  <c r="I1621" i="2"/>
  <c r="H1621" i="2"/>
  <c r="I1620" i="2"/>
  <c r="H1620" i="2"/>
  <c r="I1619" i="2"/>
  <c r="H1619" i="2"/>
  <c r="I1618" i="2"/>
  <c r="H1618" i="2"/>
  <c r="I1617" i="2"/>
  <c r="H1617" i="2"/>
  <c r="I1616" i="2"/>
  <c r="H1616" i="2"/>
  <c r="I1615" i="2"/>
  <c r="H1615" i="2"/>
  <c r="I1614" i="2"/>
  <c r="H1614" i="2"/>
  <c r="I1613" i="2"/>
  <c r="H1613" i="2"/>
  <c r="I1612" i="2"/>
  <c r="H1612" i="2"/>
  <c r="I1611" i="2"/>
  <c r="H1611" i="2"/>
  <c r="I1610" i="2"/>
  <c r="H1610" i="2"/>
  <c r="I1609" i="2"/>
  <c r="H1609" i="2"/>
  <c r="I1608" i="2"/>
  <c r="H1608" i="2"/>
  <c r="I1607" i="2"/>
  <c r="H1607" i="2"/>
  <c r="I1606" i="2"/>
  <c r="H1606" i="2"/>
  <c r="I1605" i="2"/>
  <c r="H1605" i="2"/>
  <c r="I1604" i="2"/>
  <c r="H1604" i="2"/>
  <c r="I1603" i="2"/>
  <c r="H1603" i="2"/>
  <c r="I1602" i="2"/>
  <c r="H1602" i="2"/>
  <c r="I1601" i="2"/>
  <c r="H1601" i="2"/>
  <c r="I1600" i="2"/>
  <c r="H1600" i="2"/>
  <c r="I1599" i="2"/>
  <c r="H1599" i="2"/>
  <c r="I1598" i="2"/>
  <c r="H1598" i="2"/>
  <c r="I1597" i="2"/>
  <c r="H1597" i="2"/>
  <c r="I1596" i="2"/>
  <c r="H1596" i="2"/>
  <c r="I1595" i="2"/>
  <c r="H1595" i="2"/>
  <c r="I1594" i="2"/>
  <c r="H1594" i="2"/>
  <c r="I1593" i="2"/>
  <c r="H1593" i="2"/>
  <c r="I1592" i="2"/>
  <c r="H1592" i="2"/>
  <c r="I1591" i="2"/>
  <c r="H1591" i="2"/>
  <c r="I1590" i="2"/>
  <c r="H1590" i="2"/>
  <c r="I1589" i="2"/>
  <c r="H1589" i="2"/>
  <c r="I1588" i="2"/>
  <c r="H1588" i="2"/>
  <c r="I1587" i="2"/>
  <c r="H1587" i="2"/>
  <c r="I1586" i="2"/>
  <c r="H1586" i="2"/>
  <c r="I1585" i="2"/>
  <c r="H1585" i="2"/>
  <c r="I1584" i="2"/>
  <c r="H1584" i="2"/>
  <c r="I1583" i="2"/>
  <c r="H1583" i="2"/>
  <c r="I1582" i="2"/>
  <c r="H1582" i="2"/>
  <c r="I1581" i="2"/>
  <c r="H1581" i="2"/>
  <c r="I1580" i="2"/>
  <c r="H1580" i="2"/>
  <c r="I1579" i="2"/>
  <c r="H1579" i="2"/>
  <c r="I1578" i="2"/>
  <c r="H1578" i="2"/>
  <c r="I1577" i="2"/>
  <c r="H1577" i="2"/>
  <c r="I1576" i="2"/>
  <c r="H1576" i="2"/>
  <c r="I1575" i="2"/>
  <c r="H1575" i="2"/>
  <c r="I1574" i="2"/>
  <c r="H1574" i="2"/>
  <c r="I1573" i="2"/>
  <c r="H1573" i="2"/>
  <c r="I1572" i="2"/>
  <c r="H1572" i="2"/>
  <c r="I1571" i="2"/>
  <c r="H1571" i="2"/>
  <c r="I1570" i="2"/>
  <c r="H1570" i="2"/>
  <c r="I1569" i="2"/>
  <c r="H1569" i="2"/>
  <c r="I1568" i="2"/>
  <c r="H1568" i="2"/>
  <c r="I1567" i="2"/>
  <c r="H1567" i="2"/>
  <c r="I1566" i="2"/>
  <c r="H1566" i="2"/>
  <c r="I1565" i="2"/>
  <c r="H1565" i="2"/>
  <c r="I1564" i="2"/>
  <c r="H1564" i="2"/>
  <c r="I1563" i="2"/>
  <c r="H1563" i="2"/>
  <c r="I1562" i="2"/>
  <c r="H1562" i="2"/>
  <c r="I1561" i="2"/>
  <c r="H1561" i="2"/>
  <c r="I1560" i="2"/>
  <c r="H1560" i="2"/>
  <c r="I1559" i="2"/>
  <c r="H1559" i="2"/>
  <c r="I1558" i="2"/>
  <c r="H1558" i="2"/>
  <c r="I1557" i="2"/>
  <c r="H1557" i="2"/>
  <c r="I1556" i="2"/>
  <c r="H1556" i="2"/>
  <c r="I1555" i="2"/>
  <c r="H1555" i="2"/>
  <c r="I1554" i="2"/>
  <c r="H1554" i="2"/>
  <c r="I1553" i="2"/>
  <c r="H1553" i="2"/>
  <c r="I1552" i="2"/>
  <c r="H1552" i="2"/>
  <c r="I1551" i="2"/>
  <c r="H1551" i="2"/>
  <c r="I1550" i="2"/>
  <c r="H1550" i="2"/>
  <c r="I1549" i="2"/>
  <c r="H1549" i="2"/>
  <c r="I1548" i="2"/>
  <c r="H1548" i="2"/>
  <c r="I1547" i="2"/>
  <c r="H1547" i="2"/>
  <c r="I1546" i="2"/>
  <c r="H1546" i="2"/>
  <c r="I1545" i="2"/>
  <c r="H1545" i="2"/>
  <c r="I1544" i="2"/>
  <c r="H1544" i="2"/>
  <c r="I1543" i="2"/>
  <c r="H1543" i="2"/>
  <c r="I1542" i="2"/>
  <c r="H1542" i="2"/>
  <c r="I1541" i="2"/>
  <c r="H1541" i="2"/>
  <c r="I1540" i="2"/>
  <c r="H1540" i="2"/>
  <c r="I1539" i="2"/>
  <c r="H1539" i="2"/>
  <c r="I1538" i="2"/>
  <c r="H1538" i="2"/>
  <c r="I1537" i="2"/>
  <c r="H1537" i="2"/>
  <c r="I1536" i="2"/>
  <c r="H1536" i="2"/>
  <c r="I1535" i="2"/>
  <c r="H1535" i="2"/>
  <c r="I1534" i="2"/>
  <c r="H1534" i="2"/>
  <c r="I1533" i="2"/>
  <c r="H1533" i="2"/>
  <c r="I1532" i="2"/>
  <c r="H1532" i="2"/>
  <c r="I1531" i="2"/>
  <c r="H1531" i="2"/>
  <c r="I1530" i="2"/>
  <c r="H1530" i="2"/>
  <c r="I1529" i="2"/>
  <c r="H1529" i="2"/>
  <c r="I1528" i="2"/>
  <c r="H1528" i="2"/>
  <c r="I1527" i="2"/>
  <c r="H1527" i="2"/>
  <c r="I1526" i="2"/>
  <c r="H1526" i="2"/>
  <c r="I1525" i="2"/>
  <c r="H1525" i="2"/>
  <c r="I1524" i="2"/>
  <c r="H1524" i="2"/>
  <c r="I1523" i="2"/>
  <c r="H1523" i="2"/>
  <c r="I1522" i="2"/>
  <c r="H1522" i="2"/>
  <c r="I1521" i="2"/>
  <c r="H1521" i="2"/>
  <c r="I1520" i="2"/>
  <c r="H1520" i="2"/>
  <c r="I1519" i="2"/>
  <c r="H1519" i="2"/>
  <c r="I1518" i="2"/>
  <c r="H1518" i="2"/>
  <c r="I1517" i="2"/>
  <c r="H1517" i="2"/>
  <c r="I1516" i="2"/>
  <c r="H1516" i="2"/>
  <c r="I1515" i="2"/>
  <c r="H1515" i="2"/>
  <c r="I1514" i="2"/>
  <c r="H1514" i="2"/>
  <c r="I1513" i="2"/>
  <c r="H1513" i="2"/>
  <c r="I1512" i="2"/>
  <c r="H1512" i="2"/>
  <c r="I1511" i="2"/>
  <c r="H1511" i="2"/>
  <c r="I1510" i="2"/>
  <c r="H1510" i="2"/>
  <c r="I1509" i="2"/>
  <c r="H1509" i="2"/>
  <c r="I1508" i="2"/>
  <c r="H1508" i="2"/>
  <c r="I1507" i="2"/>
  <c r="H1507" i="2"/>
  <c r="I1506" i="2"/>
  <c r="H1506" i="2"/>
  <c r="I1505" i="2"/>
  <c r="H1505" i="2"/>
  <c r="I1504" i="2"/>
  <c r="H1504" i="2"/>
  <c r="I1503" i="2"/>
  <c r="H1503" i="2"/>
  <c r="I1502" i="2"/>
  <c r="H1502" i="2"/>
  <c r="I1501" i="2"/>
  <c r="H1501" i="2"/>
  <c r="I1500" i="2"/>
  <c r="H1500" i="2"/>
  <c r="I1499" i="2"/>
  <c r="H1499" i="2"/>
  <c r="I1498" i="2"/>
  <c r="H1498" i="2"/>
  <c r="I1497" i="2"/>
  <c r="H1497" i="2"/>
  <c r="I1496" i="2"/>
  <c r="H1496" i="2"/>
  <c r="I1495" i="2"/>
  <c r="H1495" i="2"/>
  <c r="I1494" i="2"/>
  <c r="H1494" i="2"/>
  <c r="I1493" i="2"/>
  <c r="H1493" i="2"/>
  <c r="I1492" i="2"/>
  <c r="H1492" i="2"/>
  <c r="I1491" i="2"/>
  <c r="H1491" i="2"/>
  <c r="I1490" i="2"/>
  <c r="H1490" i="2"/>
  <c r="I1489" i="2"/>
  <c r="H1489" i="2"/>
  <c r="I1488" i="2"/>
  <c r="H1488" i="2"/>
  <c r="I1487" i="2"/>
  <c r="H1487" i="2"/>
  <c r="I1486" i="2"/>
  <c r="H1486" i="2"/>
  <c r="I1485" i="2"/>
  <c r="H1485" i="2"/>
  <c r="I1484" i="2"/>
  <c r="H1484" i="2"/>
  <c r="I1483" i="2"/>
  <c r="H1483" i="2"/>
  <c r="I1482" i="2"/>
  <c r="H1482" i="2"/>
  <c r="I1481" i="2"/>
  <c r="H1481" i="2"/>
  <c r="I1480" i="2"/>
  <c r="H1480" i="2"/>
  <c r="I1479" i="2"/>
  <c r="H1479" i="2"/>
  <c r="I1478" i="2"/>
  <c r="H1478" i="2"/>
  <c r="I1477" i="2"/>
  <c r="H1477" i="2"/>
  <c r="I1476" i="2"/>
  <c r="H1476" i="2"/>
  <c r="I1475" i="2"/>
  <c r="H1475" i="2"/>
  <c r="I1474" i="2"/>
  <c r="H1474" i="2"/>
  <c r="I1473" i="2"/>
  <c r="H1473" i="2"/>
  <c r="I1472" i="2"/>
  <c r="H1472" i="2"/>
  <c r="I1471" i="2"/>
  <c r="H1471" i="2"/>
  <c r="I1470" i="2"/>
  <c r="H1470" i="2"/>
  <c r="I1469" i="2"/>
  <c r="H1469" i="2"/>
  <c r="I1468" i="2"/>
  <c r="H1468" i="2"/>
  <c r="I1467" i="2"/>
  <c r="H1467" i="2"/>
  <c r="I1466" i="2"/>
  <c r="H1466" i="2"/>
  <c r="I1465" i="2"/>
  <c r="H1465" i="2"/>
  <c r="I1464" i="2"/>
  <c r="H1464" i="2"/>
  <c r="I1463" i="2"/>
  <c r="H1463" i="2"/>
  <c r="I1462" i="2"/>
  <c r="H1462" i="2"/>
  <c r="I1461" i="2"/>
  <c r="H1461" i="2"/>
  <c r="I1460" i="2"/>
  <c r="H1460" i="2"/>
  <c r="I1459" i="2"/>
  <c r="H1459" i="2"/>
  <c r="I1458" i="2"/>
  <c r="H1458" i="2"/>
  <c r="I1457" i="2"/>
  <c r="H1457" i="2"/>
  <c r="I1456" i="2"/>
  <c r="H1456" i="2"/>
  <c r="I1455" i="2"/>
  <c r="H1455" i="2"/>
  <c r="I1454" i="2"/>
  <c r="H1454" i="2"/>
  <c r="I1453" i="2"/>
  <c r="H1453" i="2"/>
  <c r="I1452" i="2"/>
  <c r="H1452" i="2"/>
  <c r="I1451" i="2"/>
  <c r="H1451" i="2"/>
  <c r="I1450" i="2"/>
  <c r="H1450" i="2"/>
  <c r="I1449" i="2"/>
  <c r="H1449" i="2"/>
  <c r="I1448" i="2"/>
  <c r="H1448" i="2"/>
  <c r="I1447" i="2"/>
  <c r="H1447" i="2"/>
  <c r="I1446" i="2"/>
  <c r="H1446" i="2"/>
  <c r="I1445" i="2"/>
  <c r="H1445" i="2"/>
  <c r="I1444" i="2"/>
  <c r="H1444" i="2"/>
  <c r="I1443" i="2"/>
  <c r="H1443" i="2"/>
  <c r="I1442" i="2"/>
  <c r="H1442" i="2"/>
  <c r="I1441" i="2"/>
  <c r="H1441" i="2"/>
  <c r="I1440" i="2"/>
  <c r="H1440" i="2"/>
  <c r="I1439" i="2"/>
  <c r="H1439" i="2"/>
  <c r="I1438" i="2"/>
  <c r="H1438" i="2"/>
  <c r="I1437" i="2"/>
  <c r="H1437" i="2"/>
  <c r="I1436" i="2"/>
  <c r="H1436" i="2"/>
  <c r="I1435" i="2"/>
  <c r="H1435" i="2"/>
  <c r="I1434" i="2"/>
  <c r="H1434" i="2"/>
  <c r="I1433" i="2"/>
  <c r="H1433" i="2"/>
  <c r="I1432" i="2"/>
  <c r="H1432" i="2"/>
  <c r="I1431" i="2"/>
  <c r="H1431" i="2"/>
  <c r="I1430" i="2"/>
  <c r="H1430" i="2"/>
  <c r="I1429" i="2"/>
  <c r="H1429" i="2"/>
  <c r="I1428" i="2"/>
  <c r="H1428" i="2"/>
  <c r="I1427" i="2"/>
  <c r="H1427" i="2"/>
  <c r="I1426" i="2"/>
  <c r="H1426" i="2"/>
  <c r="I1425" i="2"/>
  <c r="H1425" i="2"/>
  <c r="I1424" i="2"/>
  <c r="H1424" i="2"/>
  <c r="I1423" i="2"/>
  <c r="H1423" i="2"/>
  <c r="I1422" i="2"/>
  <c r="H1422" i="2"/>
  <c r="I1421" i="2"/>
  <c r="H1421" i="2"/>
  <c r="I1420" i="2"/>
  <c r="H1420" i="2"/>
  <c r="I1419" i="2"/>
  <c r="H1419" i="2"/>
  <c r="I1418" i="2"/>
  <c r="H1418" i="2"/>
  <c r="I1417" i="2"/>
  <c r="H1417" i="2"/>
  <c r="I1416" i="2"/>
  <c r="H1416" i="2"/>
  <c r="I1415" i="2"/>
  <c r="H1415" i="2"/>
  <c r="I1414" i="2"/>
  <c r="H1414" i="2"/>
  <c r="I1413" i="2"/>
  <c r="H1413" i="2"/>
  <c r="I1412" i="2"/>
  <c r="H1412" i="2"/>
  <c r="I1411" i="2"/>
  <c r="H1411" i="2"/>
  <c r="I1410" i="2"/>
  <c r="H1410" i="2"/>
  <c r="I1409" i="2"/>
  <c r="H1409" i="2"/>
  <c r="I1408" i="2"/>
  <c r="H1408" i="2"/>
  <c r="I1407" i="2"/>
  <c r="H1407" i="2"/>
  <c r="I1406" i="2"/>
  <c r="H1406" i="2"/>
  <c r="I1405" i="2"/>
  <c r="H1405" i="2"/>
  <c r="I1404" i="2"/>
  <c r="H1404" i="2"/>
  <c r="I1403" i="2"/>
  <c r="H1403" i="2"/>
  <c r="I1402" i="2"/>
  <c r="H1402" i="2"/>
  <c r="I1401" i="2"/>
  <c r="H1401" i="2"/>
  <c r="I1400" i="2"/>
  <c r="H1400" i="2"/>
  <c r="I1399" i="2"/>
  <c r="H1399" i="2"/>
  <c r="I1398" i="2"/>
  <c r="H1398" i="2"/>
  <c r="I1397" i="2"/>
  <c r="H1397" i="2"/>
  <c r="I1396" i="2"/>
  <c r="H1396" i="2"/>
  <c r="I1395" i="2"/>
  <c r="H1395" i="2"/>
  <c r="I1394" i="2"/>
  <c r="H1394" i="2"/>
  <c r="I1393" i="2"/>
  <c r="H1393" i="2"/>
  <c r="I1392" i="2"/>
  <c r="H1392" i="2"/>
  <c r="I1391" i="2"/>
  <c r="H1391" i="2"/>
  <c r="I1390" i="2"/>
  <c r="H1390" i="2"/>
  <c r="I1389" i="2"/>
  <c r="H1389" i="2"/>
  <c r="I1388" i="2"/>
  <c r="H1388" i="2"/>
  <c r="I1387" i="2"/>
  <c r="H1387" i="2"/>
  <c r="I1386" i="2"/>
  <c r="H1386" i="2"/>
  <c r="I1385" i="2"/>
  <c r="H1385" i="2"/>
  <c r="I1384" i="2"/>
  <c r="H1384" i="2"/>
  <c r="I1383" i="2"/>
  <c r="H1383" i="2"/>
  <c r="I1382" i="2"/>
  <c r="H1382" i="2"/>
  <c r="I1381" i="2"/>
  <c r="H1381" i="2"/>
  <c r="I1380" i="2"/>
  <c r="H1380" i="2"/>
  <c r="I1379" i="2"/>
  <c r="H1379" i="2"/>
  <c r="I1378" i="2"/>
  <c r="H1378" i="2"/>
  <c r="I1377" i="2"/>
  <c r="H1377" i="2"/>
  <c r="I1376" i="2"/>
  <c r="H1376" i="2"/>
  <c r="I1375" i="2"/>
  <c r="H1375" i="2"/>
  <c r="I1374" i="2"/>
  <c r="H1374" i="2"/>
  <c r="I1373" i="2"/>
  <c r="H1373" i="2"/>
  <c r="I1372" i="2"/>
  <c r="H1372" i="2"/>
  <c r="I1371" i="2"/>
  <c r="H1371" i="2"/>
  <c r="I1370" i="2"/>
  <c r="H1370" i="2"/>
  <c r="I1369" i="2"/>
  <c r="H1369" i="2"/>
  <c r="I1368" i="2"/>
  <c r="H1368" i="2"/>
  <c r="I1367" i="2"/>
  <c r="H1367" i="2"/>
  <c r="I1366" i="2"/>
  <c r="H1366" i="2"/>
  <c r="I1365" i="2"/>
  <c r="H1365" i="2"/>
  <c r="I1364" i="2"/>
  <c r="H1364" i="2"/>
  <c r="I1363" i="2"/>
  <c r="H1363" i="2"/>
  <c r="I1362" i="2"/>
  <c r="H1362" i="2"/>
  <c r="I1361" i="2"/>
  <c r="H1361" i="2"/>
  <c r="I1360" i="2"/>
  <c r="H1360" i="2"/>
  <c r="I1359" i="2"/>
  <c r="H1359" i="2"/>
  <c r="I1358" i="2"/>
  <c r="H1358" i="2"/>
  <c r="I1357" i="2"/>
  <c r="H1357" i="2"/>
  <c r="I1356" i="2"/>
  <c r="H1356" i="2"/>
  <c r="I1355" i="2"/>
  <c r="H1355" i="2"/>
  <c r="I1354" i="2"/>
  <c r="H1354" i="2"/>
  <c r="I1353" i="2"/>
  <c r="H1353" i="2"/>
  <c r="I1352" i="2"/>
  <c r="H1352" i="2"/>
  <c r="I1351" i="2"/>
  <c r="H1351" i="2"/>
  <c r="I1350" i="2"/>
  <c r="H1350" i="2"/>
  <c r="I1349" i="2"/>
  <c r="H1349" i="2"/>
  <c r="I1348" i="2"/>
  <c r="H1348" i="2"/>
  <c r="I1347" i="2"/>
  <c r="H1347" i="2"/>
  <c r="I1346" i="2"/>
  <c r="H1346" i="2"/>
  <c r="I1345" i="2"/>
  <c r="H1345" i="2"/>
  <c r="I1344" i="2"/>
  <c r="H1344" i="2"/>
  <c r="I1343" i="2"/>
  <c r="H1343" i="2"/>
  <c r="I1342" i="2"/>
  <c r="H1342" i="2"/>
  <c r="I1341" i="2"/>
  <c r="H1341" i="2"/>
  <c r="I1340" i="2"/>
  <c r="H1340" i="2"/>
  <c r="I1339" i="2"/>
  <c r="H1339" i="2"/>
  <c r="I1338" i="2"/>
  <c r="H1338" i="2"/>
  <c r="I1337" i="2"/>
  <c r="H1337" i="2"/>
  <c r="I1336" i="2"/>
  <c r="H1336" i="2"/>
  <c r="I1335" i="2"/>
  <c r="H1335" i="2"/>
  <c r="I1334" i="2"/>
  <c r="H1334" i="2"/>
  <c r="I1333" i="2"/>
  <c r="H1333" i="2"/>
  <c r="I1332" i="2"/>
  <c r="H1332" i="2"/>
  <c r="I1331" i="2"/>
  <c r="H1331" i="2"/>
  <c r="I1330" i="2"/>
  <c r="H1330" i="2"/>
  <c r="I1329" i="2"/>
  <c r="H1329" i="2"/>
  <c r="I1328" i="2"/>
  <c r="H1328" i="2"/>
  <c r="I1327" i="2"/>
  <c r="H1327" i="2"/>
  <c r="I1326" i="2"/>
  <c r="H1326" i="2"/>
  <c r="I1325" i="2"/>
  <c r="H1325" i="2"/>
  <c r="I1324" i="2"/>
  <c r="H1324" i="2"/>
  <c r="I1323" i="2"/>
  <c r="H1323" i="2"/>
  <c r="I1322" i="2"/>
  <c r="H1322" i="2"/>
  <c r="I1321" i="2"/>
  <c r="H1321" i="2"/>
  <c r="I1320" i="2"/>
  <c r="H1320" i="2"/>
  <c r="I1319" i="2"/>
  <c r="H1319" i="2"/>
  <c r="I1318" i="2"/>
  <c r="H1318" i="2"/>
  <c r="I1317" i="2"/>
  <c r="H1317" i="2"/>
  <c r="I1316" i="2"/>
  <c r="H1316" i="2"/>
  <c r="I1315" i="2"/>
  <c r="H1315" i="2"/>
  <c r="I1314" i="2"/>
  <c r="H1314" i="2"/>
  <c r="I1313" i="2"/>
  <c r="H1313" i="2"/>
  <c r="I1312" i="2"/>
  <c r="H1312" i="2"/>
  <c r="I1311" i="2"/>
  <c r="H1311" i="2"/>
  <c r="I1310" i="2"/>
  <c r="H1310" i="2"/>
  <c r="I1309" i="2"/>
  <c r="H1309" i="2"/>
  <c r="I1308" i="2"/>
  <c r="H1308" i="2"/>
  <c r="I1307" i="2"/>
  <c r="H1307" i="2"/>
  <c r="I1306" i="2"/>
  <c r="H1306" i="2"/>
  <c r="I1305" i="2"/>
  <c r="H1305" i="2"/>
  <c r="I1304" i="2"/>
  <c r="H1304" i="2"/>
  <c r="I1303" i="2"/>
  <c r="H1303" i="2"/>
  <c r="I1302" i="2"/>
  <c r="H1302" i="2"/>
  <c r="I1301" i="2"/>
  <c r="H1301" i="2"/>
  <c r="I1300" i="2"/>
  <c r="H1300" i="2"/>
  <c r="I1299" i="2"/>
  <c r="H1299" i="2"/>
  <c r="I1298" i="2"/>
  <c r="H1298" i="2"/>
  <c r="I1297" i="2"/>
  <c r="H1297" i="2"/>
  <c r="I1296" i="2"/>
  <c r="H1296" i="2"/>
  <c r="I1295" i="2"/>
  <c r="H1295" i="2"/>
  <c r="I1294" i="2"/>
  <c r="H1294" i="2"/>
  <c r="I1293" i="2"/>
  <c r="H1293" i="2"/>
  <c r="I1292" i="2"/>
  <c r="H1292" i="2"/>
  <c r="I1291" i="2"/>
  <c r="H1291" i="2"/>
  <c r="I1290" i="2"/>
  <c r="H1290" i="2"/>
  <c r="I1289" i="2"/>
  <c r="H1289" i="2"/>
  <c r="I1288" i="2"/>
  <c r="H1288" i="2"/>
  <c r="I1287" i="2"/>
  <c r="H1287" i="2"/>
  <c r="I1286" i="2"/>
  <c r="H1286" i="2"/>
  <c r="I1285" i="2"/>
  <c r="H1285" i="2"/>
  <c r="I1284" i="2"/>
  <c r="H1284" i="2"/>
  <c r="I1283" i="2"/>
  <c r="H1283" i="2"/>
  <c r="I1282" i="2"/>
  <c r="H1282" i="2"/>
  <c r="I1281" i="2"/>
  <c r="H1281" i="2"/>
  <c r="I1280" i="2"/>
  <c r="H1280" i="2"/>
  <c r="I1279" i="2"/>
  <c r="H1279" i="2"/>
  <c r="I1278" i="2"/>
  <c r="H1278" i="2"/>
  <c r="I1277" i="2"/>
  <c r="H1277" i="2"/>
  <c r="I1276" i="2"/>
  <c r="H1276" i="2"/>
  <c r="I1275" i="2"/>
  <c r="H1275" i="2"/>
  <c r="I1274" i="2"/>
  <c r="H1274" i="2"/>
  <c r="I1273" i="2"/>
  <c r="H1273" i="2"/>
  <c r="I1272" i="2"/>
  <c r="H1272" i="2"/>
  <c r="I1271" i="2"/>
  <c r="H1271" i="2"/>
  <c r="I1270" i="2"/>
  <c r="H1270" i="2"/>
  <c r="I1269" i="2"/>
  <c r="H1269" i="2"/>
  <c r="I1268" i="2"/>
  <c r="H1268" i="2"/>
  <c r="I1267" i="2"/>
  <c r="H1267" i="2"/>
  <c r="I1266" i="2"/>
  <c r="H1266" i="2"/>
  <c r="I1265" i="2"/>
  <c r="H1265" i="2"/>
  <c r="I1264" i="2"/>
  <c r="H1264" i="2"/>
  <c r="I1263" i="2"/>
  <c r="H1263" i="2"/>
  <c r="I1262" i="2"/>
  <c r="H1262" i="2"/>
  <c r="I1261" i="2"/>
  <c r="H1261" i="2"/>
  <c r="I1260" i="2"/>
  <c r="H1260" i="2"/>
  <c r="I1259" i="2"/>
  <c r="H1259" i="2"/>
  <c r="I1258" i="2"/>
  <c r="H1258" i="2"/>
  <c r="I1257" i="2"/>
  <c r="H1257" i="2"/>
  <c r="I1256" i="2"/>
  <c r="H1256" i="2"/>
  <c r="I1255" i="2"/>
  <c r="H1255" i="2"/>
  <c r="I1254" i="2"/>
  <c r="H1254" i="2"/>
  <c r="I1253" i="2"/>
  <c r="H1253" i="2"/>
  <c r="I1252" i="2"/>
  <c r="H1252" i="2"/>
  <c r="I1251" i="2"/>
  <c r="H1251" i="2"/>
  <c r="I1250" i="2"/>
  <c r="H1250" i="2"/>
  <c r="I1249" i="2"/>
  <c r="H1249" i="2"/>
  <c r="I1248" i="2"/>
  <c r="H1248" i="2"/>
  <c r="I1247" i="2"/>
  <c r="H1247" i="2"/>
  <c r="I1246" i="2"/>
  <c r="H1246" i="2"/>
  <c r="I1245" i="2"/>
  <c r="H1245" i="2"/>
  <c r="I1244" i="2"/>
  <c r="H1244" i="2"/>
  <c r="I1243" i="2"/>
  <c r="H1243" i="2"/>
  <c r="I1242" i="2"/>
  <c r="H1242" i="2"/>
  <c r="I1241" i="2"/>
  <c r="H1241" i="2"/>
  <c r="I1240" i="2"/>
  <c r="H1240" i="2"/>
  <c r="I1239" i="2"/>
  <c r="H1239" i="2"/>
  <c r="I1238" i="2"/>
  <c r="H1238" i="2"/>
  <c r="I1237" i="2"/>
  <c r="H1237" i="2"/>
  <c r="I1236" i="2"/>
  <c r="H1236" i="2"/>
  <c r="I1235" i="2"/>
  <c r="H1235" i="2"/>
  <c r="I1234" i="2"/>
  <c r="H1234" i="2"/>
  <c r="I1233" i="2"/>
  <c r="H1233" i="2"/>
  <c r="I1232" i="2"/>
  <c r="H1232" i="2"/>
  <c r="I1231" i="2"/>
  <c r="H1231" i="2"/>
  <c r="I1230" i="2"/>
  <c r="H1230" i="2"/>
  <c r="I1229" i="2"/>
  <c r="H1229" i="2"/>
  <c r="I1228" i="2"/>
  <c r="H1228" i="2"/>
  <c r="I1227" i="2"/>
  <c r="H1227" i="2"/>
  <c r="I1226" i="2"/>
  <c r="H1226" i="2"/>
  <c r="I1225" i="2"/>
  <c r="H1225" i="2"/>
  <c r="I1224" i="2"/>
  <c r="H1224" i="2"/>
  <c r="I1223" i="2"/>
  <c r="H1223" i="2"/>
  <c r="I1222" i="2"/>
  <c r="H1222" i="2"/>
  <c r="I1221" i="2"/>
  <c r="H1221" i="2"/>
  <c r="I1220" i="2"/>
  <c r="H1220" i="2"/>
  <c r="I1219" i="2"/>
  <c r="H1219" i="2"/>
  <c r="I1218" i="2"/>
  <c r="H1218" i="2"/>
  <c r="I1217" i="2"/>
  <c r="H1217" i="2"/>
  <c r="I1216" i="2"/>
  <c r="H1216" i="2"/>
  <c r="I1215" i="2"/>
  <c r="H1215" i="2"/>
  <c r="I1214" i="2"/>
  <c r="H1214" i="2"/>
  <c r="I1213" i="2"/>
  <c r="H1213" i="2"/>
  <c r="I1212" i="2"/>
  <c r="H1212" i="2"/>
  <c r="I1211" i="2"/>
  <c r="H1211" i="2"/>
  <c r="I1210" i="2"/>
  <c r="H1210" i="2"/>
  <c r="I1209" i="2"/>
  <c r="H1209" i="2"/>
  <c r="I1208" i="2"/>
  <c r="H1208" i="2"/>
  <c r="I1207" i="2"/>
  <c r="H1207" i="2"/>
  <c r="I1206" i="2"/>
  <c r="H1206" i="2"/>
  <c r="I1205" i="2"/>
  <c r="H1205" i="2"/>
  <c r="I1204" i="2"/>
  <c r="H1204" i="2"/>
  <c r="I1203" i="2"/>
  <c r="H1203" i="2"/>
  <c r="I1202" i="2"/>
  <c r="H1202" i="2"/>
  <c r="I1201" i="2"/>
  <c r="H1201" i="2"/>
  <c r="I1200" i="2"/>
  <c r="H1200" i="2"/>
  <c r="I1199" i="2"/>
  <c r="H1199" i="2"/>
  <c r="I1198" i="2"/>
  <c r="H1198" i="2"/>
  <c r="I1197" i="2"/>
  <c r="H1197" i="2"/>
  <c r="I1196" i="2"/>
  <c r="H1196" i="2"/>
  <c r="I1195" i="2"/>
  <c r="H1195" i="2"/>
  <c r="I1194" i="2"/>
  <c r="H1194" i="2"/>
  <c r="I1193" i="2"/>
  <c r="H1193" i="2"/>
  <c r="I1192" i="2"/>
  <c r="H1192" i="2"/>
  <c r="I1191" i="2"/>
  <c r="H1191" i="2"/>
  <c r="I1190" i="2"/>
  <c r="H1190" i="2"/>
  <c r="I1189" i="2"/>
  <c r="H1189" i="2"/>
  <c r="I1188" i="2"/>
  <c r="H1188" i="2"/>
  <c r="I1187" i="2"/>
  <c r="H1187" i="2"/>
  <c r="I1186" i="2"/>
  <c r="H1186" i="2"/>
  <c r="I1185" i="2"/>
  <c r="H1185" i="2"/>
  <c r="I1184" i="2"/>
  <c r="H1184" i="2"/>
  <c r="I1183" i="2"/>
  <c r="H1183" i="2"/>
  <c r="I1182" i="2"/>
  <c r="H1182" i="2"/>
  <c r="I1181" i="2"/>
  <c r="H1181" i="2"/>
  <c r="I1180" i="2"/>
  <c r="H1180" i="2"/>
  <c r="I1179" i="2"/>
  <c r="H1179" i="2"/>
  <c r="I1178" i="2"/>
  <c r="H1178" i="2"/>
  <c r="I1177" i="2"/>
  <c r="H1177" i="2"/>
  <c r="I1176" i="2"/>
  <c r="H1176" i="2"/>
  <c r="I1175" i="2"/>
  <c r="H1175" i="2"/>
  <c r="I1174" i="2"/>
  <c r="H1174" i="2"/>
  <c r="I1173" i="2"/>
  <c r="H1173" i="2"/>
  <c r="I1172" i="2"/>
  <c r="H1172" i="2"/>
  <c r="I1171" i="2"/>
  <c r="H1171" i="2"/>
  <c r="I1170" i="2"/>
  <c r="H1170" i="2"/>
  <c r="I1169" i="2"/>
  <c r="H1169" i="2"/>
  <c r="I1168" i="2"/>
  <c r="H1168" i="2"/>
  <c r="I1167" i="2"/>
  <c r="H1167" i="2"/>
  <c r="I1166" i="2"/>
  <c r="H1166" i="2"/>
  <c r="I1165" i="2"/>
  <c r="H1165" i="2"/>
  <c r="I1164" i="2"/>
  <c r="H1164" i="2"/>
  <c r="I1163" i="2"/>
  <c r="H1163" i="2"/>
  <c r="I1162" i="2"/>
  <c r="H1162" i="2"/>
  <c r="I1161" i="2"/>
  <c r="H1161" i="2"/>
  <c r="I1160" i="2"/>
  <c r="H1160" i="2"/>
  <c r="I1159" i="2"/>
  <c r="H1159" i="2"/>
  <c r="I1158" i="2"/>
  <c r="H1158" i="2"/>
  <c r="I1157" i="2"/>
  <c r="H1157" i="2"/>
  <c r="I1156" i="2"/>
  <c r="H1156" i="2"/>
  <c r="I1155" i="2"/>
  <c r="H1155" i="2"/>
  <c r="I1154" i="2"/>
  <c r="H1154" i="2"/>
  <c r="I1153" i="2"/>
  <c r="H1153" i="2"/>
  <c r="I1152" i="2"/>
  <c r="H1152" i="2"/>
  <c r="I1151" i="2"/>
  <c r="H1151" i="2"/>
  <c r="I1150" i="2"/>
  <c r="H1150" i="2"/>
  <c r="I1149" i="2"/>
  <c r="H1149" i="2"/>
  <c r="I1148" i="2"/>
  <c r="H1148" i="2"/>
  <c r="I1147" i="2"/>
  <c r="H1147" i="2"/>
  <c r="I1146" i="2"/>
  <c r="H1146" i="2"/>
  <c r="I1145" i="2"/>
  <c r="H1145" i="2"/>
  <c r="I1144" i="2"/>
  <c r="H1144" i="2"/>
  <c r="I1143" i="2"/>
  <c r="H1143" i="2"/>
  <c r="I1142" i="2"/>
  <c r="H1142" i="2"/>
  <c r="I1141" i="2"/>
  <c r="H1141" i="2"/>
  <c r="I1140" i="2"/>
  <c r="H1140" i="2"/>
  <c r="I1139" i="2"/>
  <c r="H1139" i="2"/>
  <c r="I1138" i="2"/>
  <c r="H1138" i="2"/>
  <c r="I1137" i="2"/>
  <c r="H1137" i="2"/>
  <c r="I1136" i="2"/>
  <c r="H1136" i="2"/>
  <c r="I1135" i="2"/>
  <c r="H1135" i="2"/>
  <c r="I1134" i="2"/>
  <c r="H1134" i="2"/>
  <c r="I1133" i="2"/>
  <c r="H1133" i="2"/>
  <c r="I1132" i="2"/>
  <c r="H1132" i="2"/>
  <c r="I1131" i="2"/>
  <c r="H1131" i="2"/>
  <c r="I1130" i="2"/>
  <c r="H1130" i="2"/>
  <c r="I1129" i="2"/>
  <c r="H1129" i="2"/>
  <c r="I1128" i="2"/>
  <c r="H1128" i="2"/>
  <c r="I1127" i="2"/>
  <c r="H1127" i="2"/>
  <c r="I1126" i="2"/>
  <c r="H1126" i="2"/>
  <c r="I1125" i="2"/>
  <c r="H1125" i="2"/>
  <c r="I1124" i="2"/>
  <c r="H1124" i="2"/>
  <c r="I1123" i="2"/>
  <c r="H1123" i="2"/>
  <c r="I1122" i="2"/>
  <c r="H1122" i="2"/>
  <c r="I1121" i="2"/>
  <c r="H1121" i="2"/>
  <c r="I1120" i="2"/>
  <c r="H1120" i="2"/>
  <c r="I1119" i="2"/>
  <c r="H1119" i="2"/>
  <c r="I1118" i="2"/>
  <c r="H1118" i="2"/>
  <c r="I1117" i="2"/>
  <c r="H1117" i="2"/>
  <c r="I1116" i="2"/>
  <c r="H1116" i="2"/>
  <c r="I1115" i="2"/>
  <c r="H1115" i="2"/>
  <c r="I1114" i="2"/>
  <c r="H1114" i="2"/>
  <c r="I1113" i="2"/>
  <c r="H1113" i="2"/>
  <c r="I1112" i="2"/>
  <c r="H1112" i="2"/>
  <c r="I1111" i="2"/>
  <c r="H1111" i="2"/>
  <c r="I1110" i="2"/>
  <c r="H1110" i="2"/>
  <c r="I1109" i="2"/>
  <c r="H1109" i="2"/>
  <c r="I1108" i="2"/>
  <c r="H1108" i="2"/>
  <c r="I1107" i="2"/>
  <c r="H1107" i="2"/>
  <c r="I1106" i="2"/>
  <c r="H1106" i="2"/>
  <c r="I1105" i="2"/>
  <c r="H1105" i="2"/>
  <c r="I1104" i="2"/>
  <c r="H1104" i="2"/>
  <c r="I1103" i="2"/>
  <c r="H1103" i="2"/>
  <c r="I1102" i="2"/>
  <c r="H1102" i="2"/>
  <c r="I1101" i="2"/>
  <c r="H1101" i="2"/>
  <c r="I1100" i="2"/>
  <c r="H1100" i="2"/>
  <c r="I1099" i="2"/>
  <c r="H1099" i="2"/>
  <c r="I1098" i="2"/>
  <c r="H1098" i="2"/>
  <c r="I1097" i="2"/>
  <c r="H1097" i="2"/>
  <c r="I1096" i="2"/>
  <c r="H1096" i="2"/>
  <c r="I1095" i="2"/>
  <c r="H1095" i="2"/>
  <c r="I1094" i="2"/>
  <c r="H1094" i="2"/>
  <c r="I1093" i="2"/>
  <c r="H1093" i="2"/>
  <c r="I1092" i="2"/>
  <c r="H1092" i="2"/>
  <c r="I1091" i="2"/>
  <c r="H1091" i="2"/>
  <c r="I1090" i="2"/>
  <c r="H1090" i="2"/>
  <c r="I1089" i="2"/>
  <c r="H1089" i="2"/>
  <c r="I1088" i="2"/>
  <c r="H1088" i="2"/>
  <c r="I1087" i="2"/>
  <c r="H1087" i="2"/>
  <c r="I1086" i="2"/>
  <c r="H1086" i="2"/>
  <c r="I1085" i="2"/>
  <c r="H1085" i="2"/>
  <c r="I1084" i="2"/>
  <c r="H1084" i="2"/>
  <c r="I1083" i="2"/>
  <c r="H1083" i="2"/>
  <c r="I1082" i="2"/>
  <c r="H1082" i="2"/>
  <c r="I1081" i="2"/>
  <c r="H1081" i="2"/>
  <c r="I1080" i="2"/>
  <c r="H1080" i="2"/>
  <c r="I1079" i="2"/>
  <c r="H1079" i="2"/>
  <c r="I1078" i="2"/>
  <c r="H1078" i="2"/>
  <c r="I1077" i="2"/>
  <c r="H1077" i="2"/>
  <c r="I1076" i="2"/>
  <c r="H1076" i="2"/>
  <c r="I1075" i="2"/>
  <c r="H1075" i="2"/>
  <c r="I1074" i="2"/>
  <c r="H1074" i="2"/>
  <c r="I1073" i="2"/>
  <c r="H1073" i="2"/>
  <c r="I1072" i="2"/>
  <c r="H1072" i="2"/>
  <c r="I1071" i="2"/>
  <c r="H1071" i="2"/>
  <c r="I1070" i="2"/>
  <c r="H1070" i="2"/>
  <c r="I1069" i="2"/>
  <c r="H1069" i="2"/>
  <c r="I1068" i="2"/>
  <c r="H1068" i="2"/>
  <c r="I1067" i="2"/>
  <c r="H1067" i="2"/>
  <c r="I1066" i="2"/>
  <c r="H1066" i="2"/>
  <c r="I1065" i="2"/>
  <c r="H1065" i="2"/>
  <c r="I1064" i="2"/>
  <c r="H1064" i="2"/>
  <c r="I1063" i="2"/>
  <c r="H1063" i="2"/>
  <c r="I1062" i="2"/>
  <c r="H1062" i="2"/>
  <c r="I1061" i="2"/>
  <c r="H1061" i="2"/>
  <c r="I1060" i="2"/>
  <c r="H1060" i="2"/>
  <c r="I1059" i="2"/>
  <c r="H1059" i="2"/>
  <c r="I1058" i="2"/>
  <c r="H1058" i="2"/>
  <c r="I1057" i="2"/>
  <c r="H1057" i="2"/>
  <c r="I1056" i="2"/>
  <c r="H1056" i="2"/>
  <c r="I1055" i="2"/>
  <c r="H1055" i="2"/>
  <c r="I1054" i="2"/>
  <c r="H1054" i="2"/>
  <c r="I1053" i="2"/>
  <c r="H1053" i="2"/>
  <c r="I1052" i="2"/>
  <c r="H1052" i="2"/>
  <c r="I1051" i="2"/>
  <c r="H1051" i="2"/>
  <c r="I1050" i="2"/>
  <c r="H1050" i="2"/>
  <c r="I1049" i="2"/>
  <c r="H1049" i="2"/>
  <c r="I1048" i="2"/>
  <c r="H1048" i="2"/>
  <c r="I1047" i="2"/>
  <c r="H1047" i="2"/>
  <c r="I1046" i="2"/>
  <c r="H1046" i="2"/>
  <c r="I1045" i="2"/>
  <c r="H1045" i="2"/>
  <c r="I1044" i="2"/>
  <c r="H1044" i="2"/>
  <c r="I1043" i="2"/>
  <c r="H1043" i="2"/>
  <c r="I1042" i="2"/>
  <c r="H1042" i="2"/>
  <c r="I1041" i="2"/>
  <c r="H1041" i="2"/>
  <c r="I1040" i="2"/>
  <c r="H1040" i="2"/>
  <c r="I1039" i="2"/>
  <c r="H1039" i="2"/>
  <c r="I1038" i="2"/>
  <c r="H1038" i="2"/>
  <c r="I1037" i="2"/>
  <c r="H1037" i="2"/>
  <c r="I1036" i="2"/>
  <c r="H1036" i="2"/>
  <c r="I1035" i="2"/>
  <c r="H1035" i="2"/>
  <c r="I1034" i="2"/>
  <c r="H1034" i="2"/>
  <c r="I1033" i="2"/>
  <c r="H1033" i="2"/>
  <c r="I1032" i="2"/>
  <c r="H1032" i="2"/>
  <c r="I1031" i="2"/>
  <c r="H1031" i="2"/>
  <c r="I1030" i="2"/>
  <c r="H1030" i="2"/>
  <c r="I1029" i="2"/>
  <c r="H1029" i="2"/>
  <c r="I1028" i="2"/>
  <c r="H1028" i="2"/>
  <c r="I1027" i="2"/>
  <c r="H1027" i="2"/>
  <c r="I1026" i="2"/>
  <c r="H1026" i="2"/>
  <c r="I1025" i="2"/>
  <c r="H1025" i="2"/>
  <c r="I1024" i="2"/>
  <c r="H1024" i="2"/>
  <c r="I1023" i="2"/>
  <c r="H1023" i="2"/>
  <c r="I1022" i="2"/>
  <c r="H1022" i="2"/>
  <c r="I1021" i="2"/>
  <c r="H1021" i="2"/>
  <c r="I1020" i="2"/>
  <c r="H1020" i="2"/>
  <c r="I1019" i="2"/>
  <c r="H1019" i="2"/>
  <c r="I1018" i="2"/>
  <c r="H1018" i="2"/>
  <c r="I1017" i="2"/>
  <c r="H1017" i="2"/>
  <c r="I1016" i="2"/>
  <c r="H1016" i="2"/>
  <c r="I1015" i="2"/>
  <c r="H1015" i="2"/>
  <c r="I1014" i="2"/>
  <c r="H1014" i="2"/>
  <c r="I1013" i="2"/>
  <c r="H1013" i="2"/>
  <c r="I1012" i="2"/>
  <c r="H1012" i="2"/>
  <c r="I1011" i="2"/>
  <c r="H1011" i="2"/>
  <c r="I1010" i="2"/>
  <c r="H1010" i="2"/>
  <c r="I1009" i="2"/>
  <c r="H1009" i="2"/>
  <c r="I1008" i="2"/>
  <c r="H1008" i="2"/>
  <c r="I1007" i="2"/>
  <c r="H1007" i="2"/>
  <c r="I1006" i="2"/>
  <c r="H1006" i="2"/>
  <c r="I1005" i="2"/>
  <c r="H1005" i="2"/>
  <c r="I1004" i="2"/>
  <c r="H1004" i="2"/>
  <c r="I1003" i="2"/>
  <c r="H1003" i="2"/>
  <c r="I1002" i="2"/>
  <c r="H1002" i="2"/>
  <c r="I1001" i="2"/>
  <c r="H1001" i="2"/>
  <c r="I1000" i="2"/>
  <c r="H1000" i="2"/>
  <c r="I999" i="2"/>
  <c r="H999" i="2"/>
  <c r="I998" i="2"/>
  <c r="H998" i="2"/>
  <c r="I997" i="2"/>
  <c r="H997" i="2"/>
  <c r="I996" i="2"/>
  <c r="H996" i="2"/>
  <c r="I995" i="2"/>
  <c r="H995" i="2"/>
  <c r="I994" i="2"/>
  <c r="H994" i="2"/>
  <c r="I993" i="2"/>
  <c r="H993" i="2"/>
  <c r="I992" i="2"/>
  <c r="H992" i="2"/>
  <c r="I991" i="2"/>
  <c r="H991" i="2"/>
  <c r="I990" i="2"/>
  <c r="H990" i="2"/>
  <c r="I989" i="2"/>
  <c r="H989" i="2"/>
  <c r="I988" i="2"/>
  <c r="H988" i="2"/>
  <c r="I987" i="2"/>
  <c r="H987" i="2"/>
  <c r="I986" i="2"/>
  <c r="H986" i="2"/>
  <c r="I985" i="2"/>
  <c r="H985" i="2"/>
  <c r="I984" i="2"/>
  <c r="H984" i="2"/>
  <c r="I983" i="2"/>
  <c r="H983" i="2"/>
  <c r="I982" i="2"/>
  <c r="H982" i="2"/>
  <c r="I981" i="2"/>
  <c r="H981" i="2"/>
  <c r="I980" i="2"/>
  <c r="H980" i="2"/>
  <c r="I979" i="2"/>
  <c r="H979" i="2"/>
  <c r="I978" i="2"/>
  <c r="H978" i="2"/>
  <c r="I977" i="2"/>
  <c r="H977" i="2"/>
  <c r="I976" i="2"/>
  <c r="H976" i="2"/>
  <c r="I975" i="2"/>
  <c r="H975" i="2"/>
  <c r="I974" i="2"/>
  <c r="H974" i="2"/>
  <c r="I973" i="2"/>
  <c r="H973" i="2"/>
  <c r="I972" i="2"/>
  <c r="H972" i="2"/>
  <c r="I971" i="2"/>
  <c r="H971" i="2"/>
  <c r="I970" i="2"/>
  <c r="H970" i="2"/>
  <c r="I969" i="2"/>
  <c r="H969" i="2"/>
  <c r="I968" i="2"/>
  <c r="H968" i="2"/>
  <c r="I967" i="2"/>
  <c r="H967" i="2"/>
  <c r="I966" i="2"/>
  <c r="H966" i="2"/>
  <c r="I965" i="2"/>
  <c r="H965" i="2"/>
  <c r="I964" i="2"/>
  <c r="H964" i="2"/>
  <c r="I963" i="2"/>
  <c r="H963" i="2"/>
  <c r="I962" i="2"/>
  <c r="H962" i="2"/>
  <c r="I961" i="2"/>
  <c r="H961" i="2"/>
  <c r="I960" i="2"/>
  <c r="H960" i="2"/>
  <c r="I959" i="2"/>
  <c r="H959" i="2"/>
  <c r="I958" i="2"/>
  <c r="H958" i="2"/>
  <c r="I957" i="2"/>
  <c r="H957" i="2"/>
  <c r="I956" i="2"/>
  <c r="H956" i="2"/>
  <c r="I955" i="2"/>
  <c r="H955" i="2"/>
  <c r="I954" i="2"/>
  <c r="H954" i="2"/>
  <c r="I953" i="2"/>
  <c r="H953" i="2"/>
  <c r="I952" i="2"/>
  <c r="H952" i="2"/>
  <c r="I951" i="2"/>
  <c r="H951" i="2"/>
  <c r="I950" i="2"/>
  <c r="H950" i="2"/>
  <c r="I949" i="2"/>
  <c r="H949" i="2"/>
  <c r="I948" i="2"/>
  <c r="H948" i="2"/>
  <c r="I947" i="2"/>
  <c r="H947" i="2"/>
  <c r="I946" i="2"/>
  <c r="H946" i="2"/>
  <c r="I945" i="2"/>
  <c r="H945" i="2"/>
  <c r="I944" i="2"/>
  <c r="H944" i="2"/>
  <c r="I943" i="2"/>
  <c r="H943" i="2"/>
  <c r="I942" i="2"/>
  <c r="H942" i="2"/>
  <c r="I941" i="2"/>
  <c r="H941" i="2"/>
  <c r="I940" i="2"/>
  <c r="H940" i="2"/>
  <c r="I939" i="2"/>
  <c r="H939" i="2"/>
  <c r="I938" i="2"/>
  <c r="H938" i="2"/>
  <c r="I937" i="2"/>
  <c r="H937" i="2"/>
  <c r="I936" i="2"/>
  <c r="H936" i="2"/>
  <c r="I935" i="2"/>
  <c r="H935" i="2"/>
  <c r="I934" i="2"/>
  <c r="H934" i="2"/>
  <c r="I933" i="2"/>
  <c r="H933" i="2"/>
  <c r="I932" i="2"/>
  <c r="H932" i="2"/>
  <c r="I931" i="2"/>
  <c r="H931" i="2"/>
  <c r="I930" i="2"/>
  <c r="H930" i="2"/>
  <c r="I929" i="2"/>
  <c r="H929" i="2"/>
  <c r="I928" i="2"/>
  <c r="H928" i="2"/>
  <c r="I927" i="2"/>
  <c r="H927" i="2"/>
  <c r="I926" i="2"/>
  <c r="H926" i="2"/>
  <c r="I925" i="2"/>
  <c r="H925" i="2"/>
  <c r="I924" i="2"/>
  <c r="H924" i="2"/>
  <c r="I923" i="2"/>
  <c r="H923" i="2"/>
  <c r="I922" i="2"/>
  <c r="H922" i="2"/>
  <c r="I921" i="2"/>
  <c r="H921" i="2"/>
  <c r="I920" i="2"/>
  <c r="H920" i="2"/>
  <c r="I919" i="2"/>
  <c r="H919" i="2"/>
  <c r="I918" i="2"/>
  <c r="H918" i="2"/>
  <c r="I917" i="2"/>
  <c r="H917" i="2"/>
  <c r="I916" i="2"/>
  <c r="H916" i="2"/>
  <c r="I915" i="2"/>
  <c r="H915" i="2"/>
  <c r="I914" i="2"/>
  <c r="H914" i="2"/>
  <c r="I913" i="2"/>
  <c r="H913" i="2"/>
  <c r="I912" i="2"/>
  <c r="H912" i="2"/>
  <c r="I911" i="2"/>
  <c r="H911" i="2"/>
  <c r="I910" i="2"/>
  <c r="H910" i="2"/>
  <c r="I909" i="2"/>
  <c r="H909" i="2"/>
  <c r="I908" i="2"/>
  <c r="H908" i="2"/>
  <c r="I907" i="2"/>
  <c r="H907" i="2"/>
  <c r="I906" i="2"/>
  <c r="H906" i="2"/>
  <c r="I905" i="2"/>
  <c r="H905" i="2"/>
  <c r="I904" i="2"/>
  <c r="H904" i="2"/>
  <c r="I903" i="2"/>
  <c r="H903" i="2"/>
  <c r="I902" i="2"/>
  <c r="H902" i="2"/>
  <c r="I901" i="2"/>
  <c r="H901" i="2"/>
  <c r="I900" i="2"/>
  <c r="H900" i="2"/>
  <c r="I899" i="2"/>
  <c r="H899" i="2"/>
  <c r="I898" i="2"/>
  <c r="H898" i="2"/>
  <c r="I897" i="2"/>
  <c r="H897" i="2"/>
  <c r="I896" i="2"/>
  <c r="H896" i="2"/>
  <c r="I895" i="2"/>
  <c r="H895" i="2"/>
  <c r="I894" i="2"/>
  <c r="H894" i="2"/>
  <c r="I893" i="2"/>
  <c r="H893" i="2"/>
  <c r="I892" i="2"/>
  <c r="H892" i="2"/>
  <c r="I891" i="2"/>
  <c r="H891" i="2"/>
  <c r="I890" i="2"/>
  <c r="H890" i="2"/>
  <c r="I889" i="2"/>
  <c r="H889" i="2"/>
  <c r="I888" i="2"/>
  <c r="H888" i="2"/>
  <c r="I887" i="2"/>
  <c r="H887" i="2"/>
  <c r="I886" i="2"/>
  <c r="H886" i="2"/>
  <c r="I885" i="2"/>
  <c r="H885" i="2"/>
  <c r="I884" i="2"/>
  <c r="H884" i="2"/>
  <c r="I883" i="2"/>
  <c r="H883" i="2"/>
  <c r="I882" i="2"/>
  <c r="H882" i="2"/>
  <c r="I881" i="2"/>
  <c r="H881" i="2"/>
  <c r="I880" i="2"/>
  <c r="H880" i="2"/>
  <c r="I879" i="2"/>
  <c r="H879" i="2"/>
  <c r="I878" i="2"/>
  <c r="H878" i="2"/>
  <c r="I877" i="2"/>
  <c r="H877" i="2"/>
  <c r="I876" i="2"/>
  <c r="H876" i="2"/>
  <c r="I875" i="2"/>
  <c r="H875" i="2"/>
  <c r="I874" i="2"/>
  <c r="H874" i="2"/>
  <c r="I873" i="2"/>
  <c r="H873" i="2"/>
  <c r="I872" i="2"/>
  <c r="H872" i="2"/>
  <c r="I871" i="2"/>
  <c r="H871" i="2"/>
  <c r="I870" i="2"/>
  <c r="H870" i="2"/>
  <c r="I869" i="2"/>
  <c r="H869" i="2"/>
  <c r="I868" i="2"/>
  <c r="H868" i="2"/>
  <c r="I867" i="2"/>
  <c r="H867" i="2"/>
  <c r="I866" i="2"/>
  <c r="H866" i="2"/>
  <c r="I865" i="2"/>
  <c r="H865" i="2"/>
  <c r="I864" i="2"/>
  <c r="H864" i="2"/>
  <c r="I863" i="2"/>
  <c r="H863" i="2"/>
  <c r="I862" i="2"/>
  <c r="H862" i="2"/>
  <c r="I861" i="2"/>
  <c r="H861" i="2"/>
  <c r="I860" i="2"/>
  <c r="H860" i="2"/>
  <c r="I859" i="2"/>
  <c r="H859" i="2"/>
  <c r="I858" i="2"/>
  <c r="H858" i="2"/>
  <c r="I857" i="2"/>
  <c r="H857" i="2"/>
  <c r="I856" i="2"/>
  <c r="H856" i="2"/>
  <c r="I855" i="2"/>
  <c r="H855" i="2"/>
  <c r="I854" i="2"/>
  <c r="H854" i="2"/>
  <c r="I853" i="2"/>
  <c r="H853" i="2"/>
  <c r="I852" i="2"/>
  <c r="H852" i="2"/>
  <c r="I851" i="2"/>
  <c r="H851" i="2"/>
  <c r="I850" i="2"/>
  <c r="H850" i="2"/>
  <c r="I849" i="2"/>
  <c r="H849" i="2"/>
  <c r="I848" i="2"/>
  <c r="H848" i="2"/>
  <c r="I847" i="2"/>
  <c r="H847" i="2"/>
  <c r="I846" i="2"/>
  <c r="H846" i="2"/>
  <c r="I845" i="2"/>
  <c r="H845" i="2"/>
  <c r="I844" i="2"/>
  <c r="H844" i="2"/>
  <c r="I843" i="2"/>
  <c r="H843" i="2"/>
  <c r="I842" i="2"/>
  <c r="H842" i="2"/>
  <c r="I841" i="2"/>
  <c r="H841" i="2"/>
  <c r="I840" i="2"/>
  <c r="H840" i="2"/>
  <c r="I839" i="2"/>
  <c r="H839" i="2"/>
  <c r="I838" i="2"/>
  <c r="H838" i="2"/>
  <c r="I837" i="2"/>
  <c r="H837" i="2"/>
  <c r="I836" i="2"/>
  <c r="H836" i="2"/>
  <c r="I835" i="2"/>
  <c r="H835" i="2"/>
  <c r="I834" i="2"/>
  <c r="H834" i="2"/>
  <c r="I833" i="2"/>
  <c r="H833" i="2"/>
  <c r="I832" i="2"/>
  <c r="H832" i="2"/>
  <c r="I831" i="2"/>
  <c r="H831" i="2"/>
  <c r="I830" i="2"/>
  <c r="H830" i="2"/>
  <c r="I829" i="2"/>
  <c r="H829" i="2"/>
  <c r="I828" i="2"/>
  <c r="H828" i="2"/>
  <c r="I827" i="2"/>
  <c r="H827" i="2"/>
  <c r="I826" i="2"/>
  <c r="H826" i="2"/>
  <c r="I825" i="2"/>
  <c r="H825" i="2"/>
  <c r="I824" i="2"/>
  <c r="H824" i="2"/>
  <c r="I823" i="2"/>
  <c r="H823" i="2"/>
  <c r="I822" i="2"/>
  <c r="H822" i="2"/>
  <c r="I821" i="2"/>
  <c r="H821" i="2"/>
  <c r="I820" i="2"/>
  <c r="H820" i="2"/>
  <c r="I819" i="2"/>
  <c r="H819" i="2"/>
  <c r="I818" i="2"/>
  <c r="H818" i="2"/>
  <c r="I817" i="2"/>
  <c r="H817" i="2"/>
  <c r="I816" i="2"/>
  <c r="H816" i="2"/>
  <c r="I815" i="2"/>
  <c r="H815" i="2"/>
  <c r="I814" i="2"/>
  <c r="H814" i="2"/>
  <c r="I813" i="2"/>
  <c r="H813" i="2"/>
  <c r="I812" i="2"/>
  <c r="H812" i="2"/>
  <c r="I811" i="2"/>
  <c r="H811" i="2"/>
  <c r="I810" i="2"/>
  <c r="H810" i="2"/>
  <c r="I809" i="2"/>
  <c r="H809" i="2"/>
  <c r="I808" i="2"/>
  <c r="H808" i="2"/>
  <c r="I807" i="2"/>
  <c r="H807" i="2"/>
  <c r="I806" i="2"/>
  <c r="H806" i="2"/>
  <c r="I805" i="2"/>
  <c r="H805" i="2"/>
  <c r="I804" i="2"/>
  <c r="H804" i="2"/>
  <c r="I803" i="2"/>
  <c r="H803" i="2"/>
  <c r="I802" i="2"/>
  <c r="H802" i="2"/>
  <c r="I801" i="2"/>
  <c r="H801" i="2"/>
  <c r="I800" i="2"/>
  <c r="H800" i="2"/>
  <c r="I799" i="2"/>
  <c r="H799" i="2"/>
  <c r="I798" i="2"/>
  <c r="H798" i="2"/>
  <c r="I797" i="2"/>
  <c r="H797" i="2"/>
  <c r="I796" i="2"/>
  <c r="H796" i="2"/>
  <c r="I795" i="2"/>
  <c r="H795" i="2"/>
  <c r="I794" i="2"/>
  <c r="H794" i="2"/>
  <c r="I793" i="2"/>
  <c r="H793" i="2"/>
  <c r="I792" i="2"/>
  <c r="H792" i="2"/>
  <c r="I791" i="2"/>
  <c r="H791" i="2"/>
  <c r="I790" i="2"/>
  <c r="H790" i="2"/>
  <c r="I789" i="2"/>
  <c r="H789" i="2"/>
  <c r="I788" i="2"/>
  <c r="H788" i="2"/>
  <c r="I787" i="2"/>
  <c r="H787" i="2"/>
  <c r="I786" i="2"/>
  <c r="H786" i="2"/>
  <c r="I785" i="2"/>
  <c r="H785" i="2"/>
  <c r="I784" i="2"/>
  <c r="H784" i="2"/>
  <c r="I783" i="2"/>
  <c r="H783" i="2"/>
  <c r="I782" i="2"/>
  <c r="H782" i="2"/>
  <c r="I781" i="2"/>
  <c r="H781" i="2"/>
  <c r="I780" i="2"/>
  <c r="H780" i="2"/>
  <c r="I779" i="2"/>
  <c r="H779" i="2"/>
  <c r="I778" i="2"/>
  <c r="H778" i="2"/>
  <c r="I777" i="2"/>
  <c r="H777" i="2"/>
  <c r="I776" i="2"/>
  <c r="H776" i="2"/>
  <c r="I775" i="2"/>
  <c r="H775" i="2"/>
  <c r="I774" i="2"/>
  <c r="H774" i="2"/>
  <c r="I773" i="2"/>
  <c r="H773" i="2"/>
  <c r="I772" i="2"/>
  <c r="H772" i="2"/>
  <c r="I771" i="2"/>
  <c r="H771" i="2"/>
  <c r="I770" i="2"/>
  <c r="H770" i="2"/>
  <c r="I769" i="2"/>
  <c r="H769" i="2"/>
  <c r="I768" i="2"/>
  <c r="H768" i="2"/>
  <c r="I767" i="2"/>
  <c r="H767" i="2"/>
  <c r="I766" i="2"/>
  <c r="H766" i="2"/>
  <c r="I765" i="2"/>
  <c r="H765" i="2"/>
  <c r="I764" i="2"/>
  <c r="H764" i="2"/>
  <c r="I763" i="2"/>
  <c r="H763" i="2"/>
  <c r="I762" i="2"/>
  <c r="H762" i="2"/>
  <c r="I761" i="2"/>
  <c r="H761" i="2"/>
  <c r="I760" i="2"/>
  <c r="H760" i="2"/>
  <c r="I759" i="2"/>
  <c r="H759" i="2"/>
  <c r="I758" i="2"/>
  <c r="H758" i="2"/>
  <c r="I757" i="2"/>
  <c r="H757" i="2"/>
  <c r="I756" i="2"/>
  <c r="H756" i="2"/>
  <c r="I755" i="2"/>
  <c r="H755" i="2"/>
  <c r="I754" i="2"/>
  <c r="H754" i="2"/>
  <c r="I753" i="2"/>
  <c r="H753" i="2"/>
  <c r="I752" i="2"/>
  <c r="H752" i="2"/>
  <c r="I751" i="2"/>
  <c r="H751" i="2"/>
  <c r="I750" i="2"/>
  <c r="H750" i="2"/>
  <c r="I749" i="2"/>
  <c r="H749" i="2"/>
  <c r="I748" i="2"/>
  <c r="H748" i="2"/>
  <c r="I747" i="2"/>
  <c r="H747" i="2"/>
  <c r="I746" i="2"/>
  <c r="H746" i="2"/>
  <c r="I745" i="2"/>
  <c r="H745" i="2"/>
  <c r="I744" i="2"/>
  <c r="H744" i="2"/>
  <c r="I743" i="2"/>
  <c r="H743" i="2"/>
  <c r="I742" i="2"/>
  <c r="H742" i="2"/>
  <c r="I741" i="2"/>
  <c r="H741" i="2"/>
  <c r="I740" i="2"/>
  <c r="H740" i="2"/>
  <c r="I739" i="2"/>
  <c r="H739" i="2"/>
  <c r="I738" i="2"/>
  <c r="H738" i="2"/>
  <c r="I737" i="2"/>
  <c r="H737" i="2"/>
  <c r="I736" i="2"/>
  <c r="H736" i="2"/>
  <c r="I735" i="2"/>
  <c r="H735" i="2"/>
  <c r="I734" i="2"/>
  <c r="H734" i="2"/>
  <c r="I733" i="2"/>
  <c r="H733" i="2"/>
  <c r="I732" i="2"/>
  <c r="H732" i="2"/>
  <c r="I731" i="2"/>
  <c r="H731" i="2"/>
  <c r="I730" i="2"/>
  <c r="H730" i="2"/>
  <c r="I729" i="2"/>
  <c r="H729" i="2"/>
  <c r="I728" i="2"/>
  <c r="H728" i="2"/>
  <c r="I727" i="2"/>
  <c r="H727" i="2"/>
  <c r="I726" i="2"/>
  <c r="H726" i="2"/>
  <c r="I725" i="2"/>
  <c r="H725" i="2"/>
  <c r="I724" i="2"/>
  <c r="H724" i="2"/>
  <c r="I723" i="2"/>
  <c r="H723" i="2"/>
  <c r="I722" i="2"/>
  <c r="H722" i="2"/>
  <c r="I721" i="2"/>
  <c r="H721" i="2"/>
  <c r="I720" i="2"/>
  <c r="H720" i="2"/>
  <c r="I719" i="2"/>
  <c r="H719" i="2"/>
  <c r="I718" i="2"/>
  <c r="H718" i="2"/>
  <c r="I717" i="2"/>
  <c r="H717" i="2"/>
  <c r="I716" i="2"/>
  <c r="H716" i="2"/>
  <c r="I715" i="2"/>
  <c r="H715" i="2"/>
  <c r="I714" i="2"/>
  <c r="H714" i="2"/>
  <c r="I713" i="2"/>
  <c r="H713" i="2"/>
  <c r="I712" i="2"/>
  <c r="H712" i="2"/>
  <c r="I711" i="2"/>
  <c r="H711" i="2"/>
  <c r="I710" i="2"/>
  <c r="H710" i="2"/>
  <c r="I709" i="2"/>
  <c r="H709" i="2"/>
  <c r="I708" i="2"/>
  <c r="H708" i="2"/>
  <c r="I707" i="2"/>
  <c r="H707" i="2"/>
  <c r="I706" i="2"/>
  <c r="H706" i="2"/>
  <c r="I705" i="2"/>
  <c r="H705" i="2"/>
  <c r="I704" i="2"/>
  <c r="H704" i="2"/>
  <c r="I703" i="2"/>
  <c r="H703" i="2"/>
  <c r="I702" i="2"/>
  <c r="H702" i="2"/>
  <c r="I701" i="2"/>
  <c r="H701" i="2"/>
  <c r="I700" i="2"/>
  <c r="H700" i="2"/>
  <c r="I699" i="2"/>
  <c r="H699" i="2"/>
  <c r="I698" i="2"/>
  <c r="H698" i="2"/>
  <c r="I697" i="2"/>
  <c r="H697" i="2"/>
  <c r="I696" i="2"/>
  <c r="H696" i="2"/>
  <c r="I695" i="2"/>
  <c r="H695" i="2"/>
  <c r="I694" i="2"/>
  <c r="H694" i="2"/>
  <c r="I693" i="2"/>
  <c r="H693" i="2"/>
  <c r="I692" i="2"/>
  <c r="H692" i="2"/>
  <c r="I691" i="2"/>
  <c r="H691" i="2"/>
  <c r="I690" i="2"/>
  <c r="H690" i="2"/>
  <c r="I689" i="2"/>
  <c r="H689" i="2"/>
  <c r="I688" i="2"/>
  <c r="H688" i="2"/>
  <c r="I687" i="2"/>
  <c r="H687" i="2"/>
  <c r="I686" i="2"/>
  <c r="H686" i="2"/>
  <c r="I685" i="2"/>
  <c r="H685" i="2"/>
  <c r="I684" i="2"/>
  <c r="H684" i="2"/>
  <c r="I683" i="2"/>
  <c r="H683" i="2"/>
  <c r="I682" i="2"/>
  <c r="H682" i="2"/>
  <c r="I681" i="2"/>
  <c r="H681" i="2"/>
  <c r="I680" i="2"/>
  <c r="H680" i="2"/>
  <c r="I679" i="2"/>
  <c r="H679" i="2"/>
  <c r="I678" i="2"/>
  <c r="H678" i="2"/>
  <c r="I677" i="2"/>
  <c r="H677" i="2"/>
  <c r="I676" i="2"/>
  <c r="H676" i="2"/>
  <c r="I675" i="2"/>
  <c r="H675" i="2"/>
  <c r="I674" i="2"/>
  <c r="H674" i="2"/>
  <c r="I673" i="2"/>
  <c r="H673" i="2"/>
  <c r="I672" i="2"/>
  <c r="H672" i="2"/>
  <c r="I671" i="2"/>
  <c r="H671" i="2"/>
  <c r="I670" i="2"/>
  <c r="H670" i="2"/>
  <c r="I669" i="2"/>
  <c r="H669" i="2"/>
  <c r="I668" i="2"/>
  <c r="H668" i="2"/>
  <c r="I667" i="2"/>
  <c r="H667" i="2"/>
  <c r="I666" i="2"/>
  <c r="H666" i="2"/>
  <c r="I665" i="2"/>
  <c r="H665" i="2"/>
  <c r="I664" i="2"/>
  <c r="H664" i="2"/>
  <c r="I663" i="2"/>
  <c r="H663" i="2"/>
  <c r="I662" i="2"/>
  <c r="H662" i="2"/>
  <c r="I661" i="2"/>
  <c r="H661" i="2"/>
  <c r="I660" i="2"/>
  <c r="H660" i="2"/>
  <c r="I659" i="2"/>
  <c r="H659" i="2"/>
  <c r="I658" i="2"/>
  <c r="H658" i="2"/>
  <c r="I657" i="2"/>
  <c r="H657" i="2"/>
  <c r="I656" i="2"/>
  <c r="H656" i="2"/>
  <c r="I655" i="2"/>
  <c r="H655" i="2"/>
  <c r="I654" i="2"/>
  <c r="H654" i="2"/>
  <c r="I653" i="2"/>
  <c r="H653" i="2"/>
  <c r="I652" i="2"/>
  <c r="H652" i="2"/>
  <c r="I651" i="2"/>
  <c r="H651" i="2"/>
  <c r="I650" i="2"/>
  <c r="H650" i="2"/>
  <c r="I649" i="2"/>
  <c r="H649" i="2"/>
  <c r="I648" i="2"/>
  <c r="H648" i="2"/>
  <c r="I647" i="2"/>
  <c r="H647" i="2"/>
  <c r="I646" i="2"/>
  <c r="H646" i="2"/>
  <c r="I645" i="2"/>
  <c r="H645" i="2"/>
  <c r="I644" i="2"/>
  <c r="H644" i="2"/>
  <c r="I643" i="2"/>
  <c r="H643" i="2"/>
  <c r="I642" i="2"/>
  <c r="H642" i="2"/>
  <c r="I641" i="2"/>
  <c r="H641" i="2"/>
  <c r="I640" i="2"/>
  <c r="H640" i="2"/>
  <c r="I639" i="2"/>
  <c r="H639" i="2"/>
  <c r="I638" i="2"/>
  <c r="H638" i="2"/>
  <c r="I637" i="2"/>
  <c r="H637" i="2"/>
  <c r="I636" i="2"/>
  <c r="H636" i="2"/>
  <c r="I635" i="2"/>
  <c r="H635" i="2"/>
  <c r="I634" i="2"/>
  <c r="H634" i="2"/>
  <c r="I633" i="2"/>
  <c r="H633" i="2"/>
  <c r="I632" i="2"/>
  <c r="H632" i="2"/>
  <c r="I631" i="2"/>
  <c r="H631" i="2"/>
  <c r="I630" i="2"/>
  <c r="H630" i="2"/>
  <c r="I629" i="2"/>
  <c r="H629" i="2"/>
  <c r="I628" i="2"/>
  <c r="H628" i="2"/>
  <c r="I627" i="2"/>
  <c r="H627" i="2"/>
  <c r="I626" i="2"/>
  <c r="H626" i="2"/>
  <c r="I625" i="2"/>
  <c r="H625" i="2"/>
  <c r="I624" i="2"/>
  <c r="H624" i="2"/>
  <c r="I623" i="2"/>
  <c r="H623" i="2"/>
  <c r="I622" i="2"/>
  <c r="H622" i="2"/>
  <c r="I621" i="2"/>
  <c r="H621" i="2"/>
  <c r="I620" i="2"/>
  <c r="H620" i="2"/>
  <c r="I619" i="2"/>
  <c r="H619" i="2"/>
  <c r="I618" i="2"/>
  <c r="H618" i="2"/>
  <c r="I617" i="2"/>
  <c r="H617" i="2"/>
  <c r="I616" i="2"/>
  <c r="H616" i="2"/>
  <c r="I615" i="2"/>
  <c r="H615" i="2"/>
  <c r="I614" i="2"/>
  <c r="H614" i="2"/>
  <c r="I613" i="2"/>
  <c r="H613" i="2"/>
  <c r="I612" i="2"/>
  <c r="H612" i="2"/>
  <c r="I611" i="2"/>
  <c r="H611" i="2"/>
  <c r="I610" i="2"/>
  <c r="H610" i="2"/>
  <c r="I609" i="2"/>
  <c r="H609" i="2"/>
  <c r="I608" i="2"/>
  <c r="H608" i="2"/>
  <c r="I607" i="2"/>
  <c r="H607" i="2"/>
  <c r="I606" i="2"/>
  <c r="H606" i="2"/>
  <c r="I605" i="2"/>
  <c r="H605" i="2"/>
  <c r="I604" i="2"/>
  <c r="H604" i="2"/>
  <c r="I603" i="2"/>
  <c r="H603" i="2"/>
  <c r="I602" i="2"/>
  <c r="H602" i="2"/>
  <c r="I601" i="2"/>
  <c r="H601" i="2"/>
  <c r="I600" i="2"/>
  <c r="H600" i="2"/>
  <c r="I599" i="2"/>
  <c r="H599" i="2"/>
  <c r="I598" i="2"/>
  <c r="H598" i="2"/>
  <c r="I597" i="2"/>
  <c r="H597" i="2"/>
  <c r="I596" i="2"/>
  <c r="H596" i="2"/>
  <c r="I595" i="2"/>
  <c r="H595" i="2"/>
  <c r="I594" i="2"/>
  <c r="H594" i="2"/>
  <c r="I593" i="2"/>
  <c r="H593" i="2"/>
  <c r="I592" i="2"/>
  <c r="H592" i="2"/>
  <c r="I591" i="2"/>
  <c r="H591" i="2"/>
  <c r="I590" i="2"/>
  <c r="H590" i="2"/>
  <c r="I589" i="2"/>
  <c r="H589" i="2"/>
  <c r="I588" i="2"/>
  <c r="H588" i="2"/>
  <c r="I587" i="2"/>
  <c r="H587" i="2"/>
  <c r="I586" i="2"/>
  <c r="H586" i="2"/>
  <c r="I585" i="2"/>
  <c r="H585" i="2"/>
  <c r="I584" i="2"/>
  <c r="H584" i="2"/>
  <c r="I583" i="2"/>
  <c r="H583" i="2"/>
  <c r="I582" i="2"/>
  <c r="H582" i="2"/>
  <c r="I581" i="2"/>
  <c r="H581" i="2"/>
  <c r="I580" i="2"/>
  <c r="H580" i="2"/>
  <c r="I579" i="2"/>
  <c r="H579" i="2"/>
  <c r="I578" i="2"/>
  <c r="H578" i="2"/>
  <c r="I577" i="2"/>
  <c r="H577" i="2"/>
  <c r="I576" i="2"/>
  <c r="H576" i="2"/>
  <c r="I575" i="2"/>
  <c r="H575" i="2"/>
  <c r="I574" i="2"/>
  <c r="H574" i="2"/>
  <c r="I573" i="2"/>
  <c r="H573" i="2"/>
  <c r="I572" i="2"/>
  <c r="H572" i="2"/>
  <c r="I571" i="2"/>
  <c r="H571" i="2"/>
  <c r="I570" i="2"/>
  <c r="H570" i="2"/>
  <c r="I569" i="2"/>
  <c r="H569" i="2"/>
  <c r="I568" i="2"/>
  <c r="H568" i="2"/>
  <c r="I567" i="2"/>
  <c r="H567" i="2"/>
  <c r="I566" i="2"/>
  <c r="H566" i="2"/>
  <c r="I565" i="2"/>
  <c r="H565" i="2"/>
  <c r="I564" i="2"/>
  <c r="H564" i="2"/>
  <c r="I563" i="2"/>
  <c r="H563" i="2"/>
  <c r="I562" i="2"/>
  <c r="H562" i="2"/>
  <c r="I561" i="2"/>
  <c r="H561" i="2"/>
  <c r="I560" i="2"/>
  <c r="H560" i="2"/>
  <c r="I559" i="2"/>
  <c r="H559" i="2"/>
  <c r="I558" i="2"/>
  <c r="H558" i="2"/>
  <c r="I557" i="2"/>
  <c r="H557" i="2"/>
  <c r="I556" i="2"/>
  <c r="H556" i="2"/>
  <c r="I555" i="2"/>
  <c r="H555" i="2"/>
  <c r="I554" i="2"/>
  <c r="H554" i="2"/>
  <c r="I553" i="2"/>
  <c r="H553" i="2"/>
  <c r="I552" i="2"/>
  <c r="H552" i="2"/>
  <c r="I551" i="2"/>
  <c r="H551" i="2"/>
  <c r="I550" i="2"/>
  <c r="H550" i="2"/>
  <c r="I549" i="2"/>
  <c r="H549" i="2"/>
  <c r="I548" i="2"/>
  <c r="H548" i="2"/>
  <c r="I547" i="2"/>
  <c r="H547" i="2"/>
  <c r="I546" i="2"/>
  <c r="H546" i="2"/>
  <c r="I545" i="2"/>
  <c r="H545" i="2"/>
  <c r="I544" i="2"/>
  <c r="H544" i="2"/>
  <c r="I543" i="2"/>
  <c r="H543" i="2"/>
  <c r="I542" i="2"/>
  <c r="H542" i="2"/>
  <c r="I541" i="2"/>
  <c r="H541" i="2"/>
  <c r="I540" i="2"/>
  <c r="H540" i="2"/>
  <c r="I539" i="2"/>
  <c r="H539" i="2"/>
  <c r="I538" i="2"/>
  <c r="H538" i="2"/>
  <c r="I537" i="2"/>
  <c r="H537" i="2"/>
  <c r="I536" i="2"/>
  <c r="H536" i="2"/>
  <c r="I535" i="2"/>
  <c r="H535" i="2"/>
  <c r="I534" i="2"/>
  <c r="H534" i="2"/>
  <c r="I533" i="2"/>
  <c r="H533" i="2"/>
  <c r="I532" i="2"/>
  <c r="H532" i="2"/>
  <c r="I531" i="2"/>
  <c r="H531" i="2"/>
  <c r="I530" i="2"/>
  <c r="H530" i="2"/>
  <c r="I529" i="2"/>
  <c r="H529" i="2"/>
  <c r="I528" i="2"/>
  <c r="H528" i="2"/>
  <c r="I527" i="2"/>
  <c r="H527" i="2"/>
  <c r="I526" i="2"/>
  <c r="H526" i="2"/>
  <c r="I525" i="2"/>
  <c r="H525" i="2"/>
  <c r="I524" i="2"/>
  <c r="H524" i="2"/>
  <c r="I523" i="2"/>
  <c r="H523" i="2"/>
  <c r="I522" i="2"/>
  <c r="H522" i="2"/>
  <c r="I521" i="2"/>
  <c r="H521" i="2"/>
  <c r="I520" i="2"/>
  <c r="H520" i="2"/>
  <c r="I519" i="2"/>
  <c r="H519" i="2"/>
  <c r="I518" i="2"/>
  <c r="H518" i="2"/>
  <c r="I517" i="2"/>
  <c r="H517" i="2"/>
  <c r="I516" i="2"/>
  <c r="H516" i="2"/>
  <c r="I515" i="2"/>
  <c r="H515" i="2"/>
  <c r="I514" i="2"/>
  <c r="H514" i="2"/>
  <c r="I513" i="2"/>
  <c r="H513" i="2"/>
  <c r="I512" i="2"/>
  <c r="H512" i="2"/>
  <c r="I511" i="2"/>
  <c r="H511" i="2"/>
  <c r="I510" i="2"/>
  <c r="H510" i="2"/>
  <c r="I509" i="2"/>
  <c r="H509" i="2"/>
  <c r="I508" i="2"/>
  <c r="H508" i="2"/>
  <c r="I507" i="2"/>
  <c r="H507" i="2"/>
  <c r="I506" i="2"/>
  <c r="H506" i="2"/>
  <c r="I505" i="2"/>
  <c r="H505" i="2"/>
  <c r="I504" i="2"/>
  <c r="H504" i="2"/>
  <c r="I503" i="2"/>
  <c r="H503" i="2"/>
  <c r="I502" i="2"/>
  <c r="H502" i="2"/>
  <c r="I501" i="2"/>
  <c r="H501" i="2"/>
  <c r="I500" i="2"/>
  <c r="H500" i="2"/>
  <c r="I499" i="2"/>
  <c r="H499" i="2"/>
  <c r="I498" i="2"/>
  <c r="H498" i="2"/>
  <c r="I497" i="2"/>
  <c r="H497" i="2"/>
  <c r="I496" i="2"/>
  <c r="H496" i="2"/>
  <c r="I495" i="2"/>
  <c r="H495" i="2"/>
  <c r="I494" i="2"/>
  <c r="H494" i="2"/>
  <c r="I493" i="2"/>
  <c r="H493" i="2"/>
  <c r="I492" i="2"/>
  <c r="H492" i="2"/>
  <c r="I491" i="2"/>
  <c r="H491" i="2"/>
  <c r="I490" i="2"/>
  <c r="H490" i="2"/>
  <c r="I489" i="2"/>
  <c r="H489" i="2"/>
  <c r="I488" i="2"/>
  <c r="H488" i="2"/>
  <c r="I487" i="2"/>
  <c r="H487" i="2"/>
  <c r="I486" i="2"/>
  <c r="H486" i="2"/>
  <c r="I485" i="2"/>
  <c r="H485" i="2"/>
  <c r="I484" i="2"/>
  <c r="H484" i="2"/>
  <c r="I483" i="2"/>
  <c r="H483" i="2"/>
  <c r="I482" i="2"/>
  <c r="H482" i="2"/>
  <c r="I481" i="2"/>
  <c r="H481" i="2"/>
  <c r="I480" i="2"/>
  <c r="H480" i="2"/>
  <c r="I479" i="2"/>
  <c r="H479" i="2"/>
  <c r="I478" i="2"/>
  <c r="H478" i="2"/>
  <c r="I477" i="2"/>
  <c r="H477" i="2"/>
  <c r="I476" i="2"/>
  <c r="H476" i="2"/>
  <c r="I475" i="2"/>
  <c r="H475" i="2"/>
  <c r="I474" i="2"/>
  <c r="H474" i="2"/>
  <c r="I473" i="2"/>
  <c r="H473" i="2"/>
  <c r="I472" i="2"/>
  <c r="H472" i="2"/>
  <c r="I471" i="2"/>
  <c r="H471" i="2"/>
  <c r="I470" i="2"/>
  <c r="H470" i="2"/>
  <c r="I469" i="2"/>
  <c r="H469" i="2"/>
  <c r="I468" i="2"/>
  <c r="H468" i="2"/>
  <c r="I467" i="2"/>
  <c r="H467" i="2"/>
  <c r="I466" i="2"/>
  <c r="H466" i="2"/>
  <c r="I465" i="2"/>
  <c r="H465" i="2"/>
  <c r="I464" i="2"/>
  <c r="H464" i="2"/>
  <c r="I463" i="2"/>
  <c r="H463" i="2"/>
  <c r="I462" i="2"/>
  <c r="H462" i="2"/>
  <c r="I461" i="2"/>
  <c r="H461" i="2"/>
  <c r="I460" i="2"/>
  <c r="H460" i="2"/>
  <c r="I459" i="2"/>
  <c r="H459" i="2"/>
  <c r="I458" i="2"/>
  <c r="H458" i="2"/>
  <c r="I457" i="2"/>
  <c r="H457" i="2"/>
  <c r="I456" i="2"/>
  <c r="H456" i="2"/>
  <c r="I455" i="2"/>
  <c r="H455" i="2"/>
  <c r="I454" i="2"/>
  <c r="H454" i="2"/>
  <c r="I453" i="2"/>
  <c r="H453" i="2"/>
  <c r="I452" i="2"/>
  <c r="H452" i="2"/>
  <c r="I451" i="2"/>
  <c r="H451" i="2"/>
  <c r="I450" i="2"/>
  <c r="H450" i="2"/>
  <c r="I449" i="2"/>
  <c r="H449" i="2"/>
  <c r="I448" i="2"/>
  <c r="H448" i="2"/>
  <c r="I447" i="2"/>
  <c r="H447" i="2"/>
  <c r="I446" i="2"/>
  <c r="H446" i="2"/>
  <c r="I445" i="2"/>
  <c r="H445" i="2"/>
  <c r="I444" i="2"/>
  <c r="H444" i="2"/>
  <c r="I443" i="2"/>
  <c r="H443" i="2"/>
  <c r="I442" i="2"/>
  <c r="H442" i="2"/>
  <c r="I441" i="2"/>
  <c r="H441" i="2"/>
  <c r="I440" i="2"/>
  <c r="H440" i="2"/>
  <c r="I439" i="2"/>
  <c r="H439" i="2"/>
  <c r="I438" i="2"/>
  <c r="H438" i="2"/>
  <c r="I437" i="2"/>
  <c r="H437" i="2"/>
  <c r="I436" i="2"/>
  <c r="H436" i="2"/>
  <c r="I435" i="2"/>
  <c r="H435" i="2"/>
  <c r="I434" i="2"/>
  <c r="H434" i="2"/>
  <c r="I433" i="2"/>
  <c r="H433" i="2"/>
  <c r="I432" i="2"/>
  <c r="H432" i="2"/>
  <c r="I431" i="2"/>
  <c r="H431" i="2"/>
  <c r="I430" i="2"/>
  <c r="H430" i="2"/>
  <c r="I429" i="2"/>
  <c r="H429" i="2"/>
  <c r="I428" i="2"/>
  <c r="H428" i="2"/>
  <c r="I427" i="2"/>
  <c r="H427" i="2"/>
  <c r="I426" i="2"/>
  <c r="H426" i="2"/>
  <c r="I425" i="2"/>
  <c r="H425" i="2"/>
  <c r="I424" i="2"/>
  <c r="H424" i="2"/>
  <c r="I423" i="2"/>
  <c r="H423" i="2"/>
  <c r="I422" i="2"/>
  <c r="H422" i="2"/>
  <c r="I421" i="2"/>
  <c r="H421" i="2"/>
  <c r="I420" i="2"/>
  <c r="H420" i="2"/>
  <c r="I419" i="2"/>
  <c r="H419" i="2"/>
  <c r="I418" i="2"/>
  <c r="H418" i="2"/>
  <c r="I417" i="2"/>
  <c r="H417" i="2"/>
  <c r="I416" i="2"/>
  <c r="H416" i="2"/>
  <c r="I415" i="2"/>
  <c r="H415" i="2"/>
  <c r="I414" i="2"/>
  <c r="H414" i="2"/>
  <c r="I413" i="2"/>
  <c r="H413" i="2"/>
  <c r="I412" i="2"/>
  <c r="H412" i="2"/>
  <c r="I411" i="2"/>
  <c r="H411" i="2"/>
  <c r="I410" i="2"/>
  <c r="H410" i="2"/>
  <c r="I409" i="2"/>
  <c r="H409" i="2"/>
  <c r="I408" i="2"/>
  <c r="H408" i="2"/>
  <c r="I407" i="2"/>
  <c r="H407" i="2"/>
  <c r="I406" i="2"/>
  <c r="H406" i="2"/>
  <c r="I405" i="2"/>
  <c r="H405" i="2"/>
  <c r="I404" i="2"/>
  <c r="H404" i="2"/>
  <c r="I403" i="2"/>
  <c r="H403" i="2"/>
  <c r="I402" i="2"/>
  <c r="H402" i="2"/>
  <c r="I401" i="2"/>
  <c r="H401" i="2"/>
  <c r="I400" i="2"/>
  <c r="H400" i="2"/>
  <c r="I399" i="2"/>
  <c r="H399" i="2"/>
  <c r="I398" i="2"/>
  <c r="H398" i="2"/>
  <c r="I397" i="2"/>
  <c r="H397" i="2"/>
  <c r="I396" i="2"/>
  <c r="H396" i="2"/>
  <c r="I395" i="2"/>
  <c r="H395" i="2"/>
  <c r="I394" i="2"/>
  <c r="H394" i="2"/>
  <c r="I393" i="2"/>
  <c r="H393" i="2"/>
  <c r="I392" i="2"/>
  <c r="H392" i="2"/>
  <c r="I391" i="2"/>
  <c r="H391" i="2"/>
  <c r="I390" i="2"/>
  <c r="H390" i="2"/>
  <c r="I389" i="2"/>
  <c r="H389" i="2"/>
  <c r="I388" i="2"/>
  <c r="H388" i="2"/>
  <c r="I387" i="2"/>
  <c r="H387" i="2"/>
  <c r="I386" i="2"/>
  <c r="H386" i="2"/>
  <c r="I385" i="2"/>
  <c r="H385" i="2"/>
  <c r="I384" i="2"/>
  <c r="H384" i="2"/>
  <c r="I383" i="2"/>
  <c r="H383" i="2"/>
  <c r="I382" i="2"/>
  <c r="H382" i="2"/>
  <c r="I381" i="2"/>
  <c r="H381" i="2"/>
  <c r="I380" i="2"/>
  <c r="H380" i="2"/>
  <c r="I379" i="2"/>
  <c r="H379" i="2"/>
  <c r="I378" i="2"/>
  <c r="H378" i="2"/>
  <c r="I377" i="2"/>
  <c r="H377" i="2"/>
  <c r="I376" i="2"/>
  <c r="H376" i="2"/>
  <c r="I375" i="2"/>
  <c r="H375" i="2"/>
  <c r="I374" i="2"/>
  <c r="H374" i="2"/>
  <c r="I373" i="2"/>
  <c r="H373" i="2"/>
  <c r="I372" i="2"/>
  <c r="H372" i="2"/>
  <c r="I371" i="2"/>
  <c r="H371" i="2"/>
  <c r="I370" i="2"/>
  <c r="H370" i="2"/>
  <c r="I369" i="2"/>
  <c r="H369" i="2"/>
  <c r="I368" i="2"/>
  <c r="H368" i="2"/>
  <c r="I367" i="2"/>
  <c r="H367" i="2"/>
  <c r="I366" i="2"/>
  <c r="H366" i="2"/>
  <c r="I365" i="2"/>
  <c r="H365" i="2"/>
  <c r="I364" i="2"/>
  <c r="H364" i="2"/>
  <c r="I363" i="2"/>
  <c r="H363" i="2"/>
  <c r="I362" i="2"/>
  <c r="H362" i="2"/>
  <c r="I361" i="2"/>
  <c r="H361" i="2"/>
  <c r="I360" i="2"/>
  <c r="H360" i="2"/>
  <c r="I359" i="2"/>
  <c r="H359" i="2"/>
  <c r="I358" i="2"/>
  <c r="H358" i="2"/>
  <c r="I357" i="2"/>
  <c r="H357" i="2"/>
  <c r="I356" i="2"/>
  <c r="H356" i="2"/>
  <c r="I355" i="2"/>
  <c r="H355" i="2"/>
  <c r="I354" i="2"/>
  <c r="H354" i="2"/>
  <c r="I353" i="2"/>
  <c r="H353" i="2"/>
  <c r="I352" i="2"/>
  <c r="H352" i="2"/>
  <c r="I351" i="2"/>
  <c r="H351" i="2"/>
  <c r="I350" i="2"/>
  <c r="H350" i="2"/>
  <c r="I349" i="2"/>
  <c r="H349" i="2"/>
  <c r="I348" i="2"/>
  <c r="H348" i="2"/>
  <c r="I347" i="2"/>
  <c r="H347" i="2"/>
  <c r="I346" i="2"/>
  <c r="H346" i="2"/>
  <c r="I345" i="2"/>
  <c r="H345" i="2"/>
  <c r="I344" i="2"/>
  <c r="H344" i="2"/>
  <c r="I343" i="2"/>
  <c r="H343" i="2"/>
  <c r="I342" i="2"/>
  <c r="H342" i="2"/>
  <c r="I341" i="2"/>
  <c r="H341" i="2"/>
  <c r="I340" i="2"/>
  <c r="H340" i="2"/>
  <c r="I339" i="2"/>
  <c r="H339" i="2"/>
  <c r="I338" i="2"/>
  <c r="H338" i="2"/>
  <c r="I337" i="2"/>
  <c r="H337" i="2"/>
  <c r="I336" i="2"/>
  <c r="H336" i="2"/>
  <c r="I335" i="2"/>
  <c r="H335" i="2"/>
  <c r="I334" i="2"/>
  <c r="H334" i="2"/>
  <c r="I333" i="2"/>
  <c r="H333" i="2"/>
  <c r="I332" i="2"/>
  <c r="H332" i="2"/>
  <c r="I331" i="2"/>
  <c r="H331" i="2"/>
  <c r="I330" i="2"/>
  <c r="H330" i="2"/>
  <c r="I329" i="2"/>
  <c r="H329" i="2"/>
  <c r="I328" i="2"/>
  <c r="H328" i="2"/>
  <c r="I327" i="2"/>
  <c r="H327" i="2"/>
  <c r="I326" i="2"/>
  <c r="H326" i="2"/>
  <c r="I325" i="2"/>
  <c r="H325" i="2"/>
  <c r="I324" i="2"/>
  <c r="H324" i="2"/>
  <c r="I323" i="2"/>
  <c r="H323" i="2"/>
  <c r="I322" i="2"/>
  <c r="H322" i="2"/>
  <c r="I321" i="2"/>
  <c r="H321" i="2"/>
  <c r="I320" i="2"/>
  <c r="H320" i="2"/>
  <c r="I319" i="2"/>
  <c r="H319" i="2"/>
  <c r="I318" i="2"/>
  <c r="H318" i="2"/>
  <c r="I317" i="2"/>
  <c r="H317" i="2"/>
  <c r="I316" i="2"/>
  <c r="H316" i="2"/>
  <c r="I315" i="2"/>
  <c r="H315" i="2"/>
  <c r="I314" i="2"/>
  <c r="H314" i="2"/>
  <c r="I313" i="2"/>
  <c r="H313" i="2"/>
  <c r="I312" i="2"/>
  <c r="H312" i="2"/>
  <c r="I311" i="2"/>
  <c r="H311" i="2"/>
  <c r="I310" i="2"/>
  <c r="H310" i="2"/>
  <c r="I309" i="2"/>
  <c r="H309" i="2"/>
  <c r="I308" i="2"/>
  <c r="H308" i="2"/>
  <c r="I307" i="2"/>
  <c r="H307" i="2"/>
  <c r="I306" i="2"/>
  <c r="H306" i="2"/>
  <c r="I305" i="2"/>
  <c r="H305" i="2"/>
  <c r="I304" i="2"/>
  <c r="H304" i="2"/>
  <c r="I303" i="2"/>
  <c r="H303" i="2"/>
  <c r="I302" i="2"/>
  <c r="H302" i="2"/>
  <c r="I301" i="2"/>
  <c r="H301" i="2"/>
  <c r="I300" i="2"/>
  <c r="H300" i="2"/>
  <c r="I299" i="2"/>
  <c r="H299" i="2"/>
  <c r="I298" i="2"/>
  <c r="H298" i="2"/>
  <c r="I297" i="2"/>
  <c r="H297" i="2"/>
  <c r="I296" i="2"/>
  <c r="H296" i="2"/>
  <c r="I295" i="2"/>
  <c r="H295" i="2"/>
  <c r="I294" i="2"/>
  <c r="H294" i="2"/>
  <c r="I293" i="2"/>
  <c r="H293" i="2"/>
  <c r="I292" i="2"/>
  <c r="H292" i="2"/>
  <c r="I291" i="2"/>
  <c r="H291" i="2"/>
  <c r="I290" i="2"/>
  <c r="H290" i="2"/>
  <c r="I289" i="2"/>
  <c r="H289" i="2"/>
  <c r="I288" i="2"/>
  <c r="H288" i="2"/>
  <c r="I287" i="2"/>
  <c r="H287" i="2"/>
  <c r="I286" i="2"/>
  <c r="H286" i="2"/>
  <c r="I285" i="2"/>
  <c r="H285" i="2"/>
  <c r="I284" i="2"/>
  <c r="H284" i="2"/>
  <c r="I283" i="2"/>
  <c r="H283" i="2"/>
  <c r="I282" i="2"/>
  <c r="H282" i="2"/>
  <c r="I281" i="2"/>
  <c r="H281" i="2"/>
  <c r="I280" i="2"/>
  <c r="H280" i="2"/>
  <c r="I279" i="2"/>
  <c r="H279" i="2"/>
  <c r="I278" i="2"/>
  <c r="H278" i="2"/>
  <c r="I277" i="2"/>
  <c r="H277" i="2"/>
  <c r="I276" i="2"/>
  <c r="H276" i="2"/>
  <c r="I275" i="2"/>
  <c r="H275" i="2"/>
  <c r="I274" i="2"/>
  <c r="H274" i="2"/>
  <c r="I273" i="2"/>
  <c r="H273" i="2"/>
  <c r="I272" i="2"/>
  <c r="H272" i="2"/>
  <c r="I271" i="2"/>
  <c r="H271" i="2"/>
  <c r="I270" i="2"/>
  <c r="H270" i="2"/>
  <c r="I269" i="2"/>
  <c r="H269" i="2"/>
  <c r="I268" i="2"/>
  <c r="H268" i="2"/>
  <c r="I267" i="2"/>
  <c r="H267" i="2"/>
  <c r="I266" i="2"/>
  <c r="H266" i="2"/>
  <c r="I265" i="2"/>
  <c r="H265" i="2"/>
  <c r="I264" i="2"/>
  <c r="H264" i="2"/>
  <c r="I263" i="2"/>
  <c r="H263" i="2"/>
  <c r="I262" i="2"/>
  <c r="H262" i="2"/>
  <c r="I261" i="2"/>
  <c r="H261" i="2"/>
  <c r="I260" i="2"/>
  <c r="H260" i="2"/>
  <c r="I259" i="2"/>
  <c r="H259" i="2"/>
  <c r="I258" i="2"/>
  <c r="H258" i="2"/>
  <c r="I257" i="2"/>
  <c r="H257" i="2"/>
  <c r="I256" i="2"/>
  <c r="H256" i="2"/>
  <c r="I255" i="2"/>
  <c r="H255" i="2"/>
  <c r="I254" i="2"/>
  <c r="H254" i="2"/>
  <c r="I253" i="2"/>
  <c r="H253" i="2"/>
  <c r="I252" i="2"/>
  <c r="H252" i="2"/>
  <c r="I251" i="2"/>
  <c r="H251" i="2"/>
  <c r="I250" i="2"/>
  <c r="H250" i="2"/>
  <c r="I249" i="2"/>
  <c r="H249" i="2"/>
  <c r="I248" i="2"/>
  <c r="H248" i="2"/>
  <c r="I247" i="2"/>
  <c r="H247" i="2"/>
  <c r="I246" i="2"/>
  <c r="H246" i="2"/>
  <c r="I245" i="2"/>
  <c r="H245" i="2"/>
  <c r="I244" i="2"/>
  <c r="H244" i="2"/>
  <c r="I243" i="2"/>
  <c r="H243" i="2"/>
  <c r="I242" i="2"/>
  <c r="H242" i="2"/>
  <c r="I241" i="2"/>
  <c r="H241" i="2"/>
  <c r="I240" i="2"/>
  <c r="H240" i="2"/>
  <c r="I239" i="2"/>
  <c r="H239" i="2"/>
  <c r="I238" i="2"/>
  <c r="H238" i="2"/>
  <c r="I237" i="2"/>
  <c r="H237" i="2"/>
  <c r="I236" i="2"/>
  <c r="H236" i="2"/>
  <c r="I235" i="2"/>
  <c r="H235" i="2"/>
  <c r="I234" i="2"/>
  <c r="H234" i="2"/>
  <c r="I233" i="2"/>
  <c r="H233" i="2"/>
  <c r="I232" i="2"/>
  <c r="H232" i="2"/>
  <c r="I231" i="2"/>
  <c r="H231" i="2"/>
  <c r="I230" i="2"/>
  <c r="H230" i="2"/>
  <c r="I229" i="2"/>
  <c r="H229" i="2"/>
  <c r="I228" i="2"/>
  <c r="H228" i="2"/>
  <c r="I227" i="2"/>
  <c r="H227" i="2"/>
  <c r="I226" i="2"/>
  <c r="H226" i="2"/>
  <c r="I225" i="2"/>
  <c r="H225" i="2"/>
  <c r="I224" i="2"/>
  <c r="H224" i="2"/>
  <c r="I223" i="2"/>
  <c r="H223" i="2"/>
  <c r="I222" i="2"/>
  <c r="H222" i="2"/>
  <c r="I221" i="2"/>
  <c r="H221" i="2"/>
  <c r="I220" i="2"/>
  <c r="H220" i="2"/>
  <c r="I219" i="2"/>
  <c r="H219" i="2"/>
  <c r="I218" i="2"/>
  <c r="H218" i="2"/>
  <c r="I217" i="2"/>
  <c r="H217" i="2"/>
  <c r="I216" i="2"/>
  <c r="H216" i="2"/>
  <c r="I215" i="2"/>
  <c r="H215" i="2"/>
  <c r="I214" i="2"/>
  <c r="H214" i="2"/>
  <c r="I213" i="2"/>
  <c r="H213" i="2"/>
  <c r="I212" i="2"/>
  <c r="H212" i="2"/>
  <c r="I211" i="2"/>
  <c r="H211" i="2"/>
  <c r="I210" i="2"/>
  <c r="H210" i="2"/>
  <c r="I209" i="2"/>
  <c r="H209" i="2"/>
  <c r="I208" i="2"/>
  <c r="H208" i="2"/>
  <c r="I207" i="2"/>
  <c r="H207" i="2"/>
  <c r="I206" i="2"/>
  <c r="H206" i="2"/>
  <c r="I205" i="2"/>
  <c r="H205" i="2"/>
  <c r="I204" i="2"/>
  <c r="H204" i="2"/>
  <c r="I203" i="2"/>
  <c r="H203" i="2"/>
  <c r="I202" i="2"/>
  <c r="H202" i="2"/>
  <c r="I201" i="2"/>
  <c r="H201" i="2"/>
  <c r="I200" i="2"/>
  <c r="H200" i="2"/>
  <c r="I199" i="2"/>
  <c r="H199" i="2"/>
  <c r="I198" i="2"/>
  <c r="H198" i="2"/>
  <c r="I197" i="2"/>
  <c r="H197" i="2"/>
  <c r="I196" i="2"/>
  <c r="H196" i="2"/>
  <c r="I195" i="2"/>
  <c r="H195" i="2"/>
  <c r="I194" i="2"/>
  <c r="H194" i="2"/>
  <c r="I193" i="2"/>
  <c r="H193" i="2"/>
  <c r="I192" i="2"/>
  <c r="H192" i="2"/>
  <c r="I191" i="2"/>
  <c r="H191" i="2"/>
  <c r="I190" i="2"/>
  <c r="H190" i="2"/>
  <c r="I189" i="2"/>
  <c r="H189" i="2"/>
  <c r="I188" i="2"/>
  <c r="H188" i="2"/>
  <c r="I187" i="2"/>
  <c r="H187" i="2"/>
  <c r="I186" i="2"/>
  <c r="H186" i="2"/>
  <c r="I185" i="2"/>
  <c r="H185" i="2"/>
  <c r="I184" i="2"/>
  <c r="H184" i="2"/>
  <c r="I183" i="2"/>
  <c r="H183" i="2"/>
  <c r="I182" i="2"/>
  <c r="H182" i="2"/>
  <c r="I181" i="2"/>
  <c r="H181" i="2"/>
  <c r="I180" i="2"/>
  <c r="H180" i="2"/>
  <c r="I179" i="2"/>
  <c r="H179" i="2"/>
  <c r="I178" i="2"/>
  <c r="H178" i="2"/>
  <c r="I177" i="2"/>
  <c r="H177" i="2"/>
  <c r="I176" i="2"/>
  <c r="H176" i="2"/>
  <c r="I175" i="2"/>
  <c r="H175" i="2"/>
  <c r="I174" i="2"/>
  <c r="H174" i="2"/>
  <c r="I173" i="2"/>
  <c r="H173" i="2"/>
  <c r="I172" i="2"/>
  <c r="H172" i="2"/>
  <c r="I171" i="2"/>
  <c r="H171" i="2"/>
  <c r="I170" i="2"/>
  <c r="H170" i="2"/>
  <c r="I169" i="2"/>
  <c r="H169" i="2"/>
  <c r="I168" i="2"/>
  <c r="H168" i="2"/>
  <c r="I167" i="2"/>
  <c r="H167" i="2"/>
  <c r="I166" i="2"/>
  <c r="H166" i="2"/>
  <c r="I165" i="2"/>
  <c r="H165" i="2"/>
  <c r="I164" i="2"/>
  <c r="H164" i="2"/>
  <c r="I163" i="2"/>
  <c r="H163" i="2"/>
  <c r="I162" i="2"/>
  <c r="H162" i="2"/>
  <c r="I161" i="2"/>
  <c r="H161" i="2"/>
  <c r="I160" i="2"/>
  <c r="H160" i="2"/>
  <c r="I159" i="2"/>
  <c r="H159" i="2"/>
  <c r="I158" i="2"/>
  <c r="H158" i="2"/>
  <c r="I157" i="2"/>
  <c r="H157" i="2"/>
  <c r="I156" i="2"/>
  <c r="H156" i="2"/>
  <c r="I155" i="2"/>
  <c r="H155" i="2"/>
  <c r="I154" i="2"/>
  <c r="H154" i="2"/>
  <c r="I153" i="2"/>
  <c r="H153" i="2"/>
  <c r="I152" i="2"/>
  <c r="H152" i="2"/>
  <c r="I151" i="2"/>
  <c r="H151" i="2"/>
  <c r="I150" i="2"/>
  <c r="H150" i="2"/>
  <c r="I149" i="2"/>
  <c r="H149" i="2"/>
  <c r="I148" i="2"/>
  <c r="H148" i="2"/>
  <c r="I147" i="2"/>
  <c r="H147" i="2"/>
  <c r="I146" i="2"/>
  <c r="H146" i="2"/>
  <c r="I145" i="2"/>
  <c r="H145" i="2"/>
  <c r="I144" i="2"/>
  <c r="H144" i="2"/>
  <c r="I143" i="2"/>
  <c r="H143" i="2"/>
  <c r="I142" i="2"/>
  <c r="H142" i="2"/>
  <c r="I141" i="2"/>
  <c r="H141" i="2"/>
  <c r="I140" i="2"/>
  <c r="H140" i="2"/>
  <c r="I139" i="2"/>
  <c r="H139" i="2"/>
  <c r="I138" i="2"/>
  <c r="H138" i="2"/>
  <c r="I137" i="2"/>
  <c r="H137" i="2"/>
  <c r="I136" i="2"/>
  <c r="H136" i="2"/>
  <c r="I135" i="2"/>
  <c r="H135" i="2"/>
  <c r="I134" i="2"/>
  <c r="H134" i="2"/>
  <c r="I133" i="2"/>
  <c r="H133" i="2"/>
  <c r="I132" i="2"/>
  <c r="H132" i="2"/>
  <c r="I131" i="2"/>
  <c r="H131" i="2"/>
  <c r="I130" i="2"/>
  <c r="H130" i="2"/>
  <c r="I129" i="2"/>
  <c r="H129" i="2"/>
  <c r="I128" i="2"/>
  <c r="H128" i="2"/>
  <c r="I127" i="2"/>
  <c r="H127" i="2"/>
  <c r="I126" i="2"/>
  <c r="H126" i="2"/>
  <c r="I125" i="2"/>
  <c r="H125" i="2"/>
  <c r="I124" i="2"/>
  <c r="H124" i="2"/>
  <c r="I123" i="2"/>
  <c r="H123" i="2"/>
  <c r="I122" i="2"/>
  <c r="H122" i="2"/>
  <c r="I121" i="2"/>
  <c r="H121" i="2"/>
  <c r="I120" i="2"/>
  <c r="H120" i="2"/>
  <c r="I119" i="2"/>
  <c r="H119" i="2"/>
  <c r="I118" i="2"/>
  <c r="H118" i="2"/>
  <c r="I117" i="2"/>
  <c r="H117" i="2"/>
  <c r="I116" i="2"/>
  <c r="H116" i="2"/>
  <c r="I115" i="2"/>
  <c r="H115" i="2"/>
  <c r="I114" i="2"/>
  <c r="H114" i="2"/>
  <c r="I113" i="2"/>
  <c r="H113" i="2"/>
  <c r="I112" i="2"/>
  <c r="H112" i="2"/>
  <c r="I111" i="2"/>
  <c r="H111" i="2"/>
  <c r="I110" i="2"/>
  <c r="H110" i="2"/>
  <c r="I109" i="2"/>
  <c r="H109" i="2"/>
  <c r="I108" i="2"/>
  <c r="H108" i="2"/>
  <c r="I107" i="2"/>
  <c r="H107" i="2"/>
  <c r="I106" i="2"/>
  <c r="H106" i="2"/>
  <c r="I105" i="2"/>
  <c r="H105" i="2"/>
  <c r="I104" i="2"/>
  <c r="H104" i="2"/>
  <c r="I103" i="2"/>
  <c r="H103" i="2"/>
  <c r="I102" i="2"/>
  <c r="H102" i="2"/>
  <c r="I101" i="2"/>
  <c r="H101" i="2"/>
  <c r="I100" i="2"/>
  <c r="H100" i="2"/>
  <c r="I99" i="2"/>
  <c r="H99" i="2"/>
  <c r="I98" i="2"/>
  <c r="H98" i="2"/>
  <c r="I97" i="2"/>
  <c r="H97" i="2"/>
  <c r="I96" i="2"/>
  <c r="H96" i="2"/>
  <c r="I95" i="2"/>
  <c r="H95" i="2"/>
  <c r="I94" i="2"/>
  <c r="H94" i="2"/>
  <c r="I93" i="2"/>
  <c r="H93" i="2"/>
  <c r="I92" i="2"/>
  <c r="H92" i="2"/>
  <c r="I91" i="2"/>
  <c r="H91" i="2"/>
  <c r="I90" i="2"/>
  <c r="H90" i="2"/>
  <c r="I89" i="2"/>
  <c r="H89" i="2"/>
  <c r="I88" i="2"/>
  <c r="H88" i="2"/>
  <c r="I87" i="2"/>
  <c r="H87" i="2"/>
  <c r="I86" i="2"/>
  <c r="H86" i="2"/>
  <c r="I85" i="2"/>
  <c r="H85" i="2"/>
  <c r="I84" i="2"/>
  <c r="H84" i="2"/>
  <c r="I83" i="2"/>
  <c r="H83" i="2"/>
  <c r="I82" i="2"/>
  <c r="H82" i="2"/>
  <c r="I81" i="2"/>
  <c r="H81" i="2"/>
  <c r="I80" i="2"/>
  <c r="H80" i="2"/>
  <c r="I79" i="2"/>
  <c r="H79" i="2"/>
  <c r="I78" i="2"/>
  <c r="H78" i="2"/>
  <c r="I77" i="2"/>
  <c r="H77" i="2"/>
  <c r="I76" i="2"/>
  <c r="H76" i="2"/>
  <c r="I75" i="2"/>
  <c r="H75" i="2"/>
  <c r="I74" i="2"/>
  <c r="H74" i="2"/>
  <c r="I73" i="2"/>
  <c r="H73" i="2"/>
  <c r="I72" i="2"/>
  <c r="H72" i="2"/>
  <c r="I71" i="2"/>
  <c r="H71" i="2"/>
  <c r="I70" i="2"/>
  <c r="H70" i="2"/>
  <c r="I69" i="2"/>
  <c r="H69" i="2"/>
  <c r="I68" i="2"/>
  <c r="H68" i="2"/>
  <c r="I67" i="2"/>
  <c r="H67" i="2"/>
  <c r="I66" i="2"/>
  <c r="H66" i="2"/>
  <c r="I65" i="2"/>
  <c r="H65" i="2"/>
  <c r="I64" i="2"/>
  <c r="H64" i="2"/>
  <c r="I63" i="2"/>
  <c r="H63" i="2"/>
  <c r="I62" i="2"/>
  <c r="H62" i="2"/>
  <c r="I61" i="2"/>
  <c r="H61" i="2"/>
  <c r="I60" i="2"/>
  <c r="H60" i="2"/>
  <c r="I59" i="2"/>
  <c r="H59" i="2"/>
  <c r="I58" i="2"/>
  <c r="H58" i="2"/>
  <c r="I57" i="2"/>
  <c r="H57" i="2"/>
  <c r="I56" i="2"/>
  <c r="H56" i="2"/>
  <c r="I55" i="2"/>
  <c r="H55" i="2"/>
  <c r="I54" i="2"/>
  <c r="H54" i="2"/>
  <c r="I53" i="2"/>
  <c r="H53" i="2"/>
  <c r="I52" i="2"/>
  <c r="H52" i="2"/>
  <c r="I51" i="2"/>
  <c r="H51" i="2"/>
  <c r="I50" i="2"/>
  <c r="H50" i="2"/>
  <c r="I49" i="2"/>
  <c r="H49" i="2"/>
  <c r="I48" i="2"/>
  <c r="H48" i="2"/>
  <c r="I47" i="2"/>
  <c r="H47" i="2"/>
  <c r="I46" i="2"/>
  <c r="H46" i="2"/>
  <c r="I45" i="2"/>
  <c r="H45" i="2"/>
  <c r="I44" i="2"/>
  <c r="H44" i="2"/>
  <c r="I43" i="2"/>
  <c r="H43" i="2"/>
  <c r="I42" i="2"/>
  <c r="H42" i="2"/>
  <c r="I41" i="2"/>
  <c r="H41" i="2"/>
  <c r="I40" i="2"/>
  <c r="H40" i="2"/>
  <c r="I39" i="2"/>
  <c r="H39" i="2"/>
  <c r="I38" i="2"/>
  <c r="H38" i="2"/>
  <c r="I37" i="2"/>
  <c r="H37" i="2"/>
  <c r="I36" i="2"/>
  <c r="H36" i="2"/>
  <c r="I35" i="2"/>
  <c r="H35" i="2"/>
  <c r="I34" i="2"/>
  <c r="H34" i="2"/>
  <c r="I33" i="2"/>
  <c r="H33" i="2"/>
  <c r="I32" i="2"/>
  <c r="H32" i="2"/>
  <c r="I31" i="2"/>
  <c r="H31" i="2"/>
  <c r="I30" i="2"/>
  <c r="H30" i="2"/>
  <c r="I29" i="2"/>
  <c r="H29" i="2"/>
  <c r="I28" i="2"/>
  <c r="H28" i="2"/>
  <c r="I27" i="2"/>
  <c r="H27" i="2"/>
  <c r="I26" i="2"/>
  <c r="H26" i="2"/>
  <c r="I25" i="2"/>
  <c r="H25" i="2"/>
  <c r="I24" i="2"/>
  <c r="H24" i="2"/>
  <c r="I23" i="2"/>
  <c r="H23" i="2"/>
  <c r="I22" i="2"/>
  <c r="H22" i="2"/>
  <c r="I21" i="2"/>
  <c r="H21" i="2"/>
  <c r="I20" i="2"/>
  <c r="H20" i="2"/>
  <c r="I19" i="2"/>
  <c r="H19" i="2"/>
  <c r="I18" i="2"/>
  <c r="H18" i="2"/>
  <c r="I17" i="2"/>
  <c r="H17" i="2"/>
  <c r="I16" i="2"/>
  <c r="H16" i="2"/>
  <c r="I15" i="2"/>
  <c r="H15" i="2"/>
  <c r="I14" i="2"/>
  <c r="H14" i="2"/>
  <c r="I13" i="2"/>
  <c r="H13" i="2"/>
  <c r="I12" i="2"/>
  <c r="H12" i="2"/>
  <c r="I11" i="2"/>
  <c r="H11" i="2"/>
  <c r="I10" i="2"/>
  <c r="H10" i="2"/>
  <c r="I9" i="2"/>
  <c r="H9" i="2"/>
  <c r="I8" i="2"/>
  <c r="H8" i="2"/>
  <c r="I7" i="2"/>
  <c r="H7" i="2"/>
  <c r="G2" i="2"/>
  <c r="G2" i="2" a="1"/>
  <c r="D2" i="2"/>
  <c r="C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7C5ECF-6E2F-4630-8CA3-183BF95EAC55}" keepAlive="1" name="Query - locations" description="Connection to the 'locations' query in the workbook." type="5" refreshedVersion="8" background="1" saveData="1">
    <dbPr connection="Provider=Microsoft.Mashup.OleDb.1;Data Source=$Workbook$;Location=locations;Extended Properties=&quot;&quot;" command="SELECT * FROM [locations]"/>
  </connection>
  <connection id="2" xr16:uid="{2223DE14-9891-4C69-9207-804F208F79EF}"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FD0388BD-D956-4C41-9D0D-DB09F8FA1D7E}"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4" xr16:uid="{F1052B1C-6938-4EC8-A359-488EDDAAC6D8}"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 id="5" xr16:uid="{B946B64B-E279-4DCE-908F-6211FF0213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58FE5534-22B3-4DB7-BF38-164BDC3EC27C}" name="WorksheetConnection_Book1!locations" type="102" refreshedVersion="8" minRefreshableVersion="5">
    <extLst>
      <ext xmlns:x15="http://schemas.microsoft.com/office/spreadsheetml/2010/11/main" uri="{DE250136-89BD-433C-8126-D09CA5730AF9}">
        <x15:connection id="locations">
          <x15:rangePr sourceName="_xlcn.WorksheetConnection_Book1locations1"/>
        </x15:connection>
      </ext>
    </extLst>
  </connection>
  <connection id="7" xr16:uid="{B0FD3F57-53FF-4A3E-8B59-771DF21E89EC}"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8" xr16:uid="{B8652546-3A37-4B0E-9C3A-9C79D99A7253}" name="WorksheetConnection_Book1!products" type="102" refreshedVersion="8" minRefreshableVersion="5">
    <extLst>
      <ext xmlns:x15="http://schemas.microsoft.com/office/spreadsheetml/2010/11/main" uri="{DE250136-89BD-433C-8126-D09CA5730AF9}">
        <x15:connection id="products">
          <x15:rangePr sourceName="_xlcn.WorksheetConnection_Book1products1"/>
        </x15:connection>
      </ext>
    </extLst>
  </connection>
  <connection id="9" xr16:uid="{33B78593-01E1-401E-85E2-AB6AABDBB4EC}" name="WorksheetConnection_Book1!sales" type="102" refreshedVersion="8" minRefreshableVersion="5">
    <extLst>
      <ext xmlns:x15="http://schemas.microsoft.com/office/spreadsheetml/2010/11/main" uri="{DE250136-89BD-433C-8126-D09CA5730AF9}">
        <x15:connection id="sales">
          <x15:rangePr sourceName="_xlcn.WorksheetConnection_Book1sales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people].[Team].[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<sst xmlns="http://schemas.openxmlformats.org/spreadsheetml/2006/main" count="28573" uniqueCount="107">
  <si>
    <t>Sales Person</t>
  </si>
  <si>
    <t>Geography</t>
  </si>
  <si>
    <t>Product</t>
  </si>
  <si>
    <t>Date</t>
  </si>
  <si>
    <t>Boxes</t>
  </si>
  <si>
    <t>Dennison Crosswaite</t>
  </si>
  <si>
    <t>UK</t>
  </si>
  <si>
    <t>Almond Choco</t>
  </si>
  <si>
    <t>Kelci Walkden</t>
  </si>
  <si>
    <t>India</t>
  </si>
  <si>
    <t>Gigi Bohling</t>
  </si>
  <si>
    <t>Canada</t>
  </si>
  <si>
    <t>Caramel Stuffed Bars</t>
  </si>
  <si>
    <t>Madelene Upcott</t>
  </si>
  <si>
    <t>Eclairs</t>
  </si>
  <si>
    <t>Oby Sorrel</t>
  </si>
  <si>
    <t>USA</t>
  </si>
  <si>
    <t>Manuka Honey Choco</t>
  </si>
  <si>
    <t>Brien Boise</t>
  </si>
  <si>
    <t>After Nines</t>
  </si>
  <si>
    <t>Jan Morforth</t>
  </si>
  <si>
    <t>New Zealand</t>
  </si>
  <si>
    <t>Spicy Special Slims</t>
  </si>
  <si>
    <t>Marney O'Breen</t>
  </si>
  <si>
    <t>85% Dark Bars</t>
  </si>
  <si>
    <t>Andria Kimpton</t>
  </si>
  <si>
    <t>White Choc</t>
  </si>
  <si>
    <t>Australia</t>
  </si>
  <si>
    <t>Smooth Sliky Salty</t>
  </si>
  <si>
    <t>Barr Faughny</t>
  </si>
  <si>
    <t>Orange Choco</t>
  </si>
  <si>
    <t>Mint Chip Choco</t>
  </si>
  <si>
    <t>Husein Augar</t>
  </si>
  <si>
    <t>Ches Bonnell</t>
  </si>
  <si>
    <t>Dotty Strutley</t>
  </si>
  <si>
    <t>Peanut Butter Cubes</t>
  </si>
  <si>
    <t>70% Dark Bites</t>
  </si>
  <si>
    <t>Curtice Advani</t>
  </si>
  <si>
    <t>Drinking Coco</t>
  </si>
  <si>
    <t>Rafaelita Blaksland</t>
  </si>
  <si>
    <t>Kaine Padly</t>
  </si>
  <si>
    <t>Beverie Moffet</t>
  </si>
  <si>
    <t>Fruit &amp; Nut Bars</t>
  </si>
  <si>
    <t>Raspberry Choco</t>
  </si>
  <si>
    <t>Organic Choco Syrup</t>
  </si>
  <si>
    <t>99% Dark &amp; Pure</t>
  </si>
  <si>
    <t>Karlen McCaffrey</t>
  </si>
  <si>
    <t>Milk Bars</t>
  </si>
  <si>
    <t>50% Dark Bites</t>
  </si>
  <si>
    <t>Wilone O'Kielt</t>
  </si>
  <si>
    <t>Baker's Choco Chips</t>
  </si>
  <si>
    <t>Gunar Cockshoot</t>
  </si>
  <si>
    <t>Choco Coated Almonds</t>
  </si>
  <si>
    <t>Van Tuxwell</t>
  </si>
  <si>
    <t>Camilla Castle</t>
  </si>
  <si>
    <t>Mallorie Waber</t>
  </si>
  <si>
    <t>Jehu Rudeforth</t>
  </si>
  <si>
    <t>Roddy Speechley</t>
  </si>
  <si>
    <t>Category</t>
  </si>
  <si>
    <t>Cost per box</t>
  </si>
  <si>
    <t>Bars</t>
  </si>
  <si>
    <t>Bites</t>
  </si>
  <si>
    <t>Other</t>
  </si>
  <si>
    <t>Geo</t>
  </si>
  <si>
    <t>Region</t>
  </si>
  <si>
    <t>APAC</t>
  </si>
  <si>
    <t>Americas</t>
  </si>
  <si>
    <t>Europe</t>
  </si>
  <si>
    <t>Sales person</t>
  </si>
  <si>
    <t>Team</t>
  </si>
  <si>
    <t>Yummies</t>
  </si>
  <si>
    <t>Delish</t>
  </si>
  <si>
    <t>Jucies</t>
  </si>
  <si>
    <t>Tempo</t>
  </si>
  <si>
    <t>Total Sales (Filter)</t>
  </si>
  <si>
    <t>Column Labels</t>
  </si>
  <si>
    <t>Grand Total</t>
  </si>
  <si>
    <t>Row Labels</t>
  </si>
  <si>
    <t>2021</t>
  </si>
  <si>
    <t>Jan</t>
  </si>
  <si>
    <t>Feb</t>
  </si>
  <si>
    <t>Mar</t>
  </si>
  <si>
    <t>Apr</t>
  </si>
  <si>
    <t>May</t>
  </si>
  <si>
    <t>Jun</t>
  </si>
  <si>
    <t>Jul</t>
  </si>
  <si>
    <t>Aug</t>
  </si>
  <si>
    <t>Sep</t>
  </si>
  <si>
    <t>Oct</t>
  </si>
  <si>
    <t>Nov</t>
  </si>
  <si>
    <t>Dec</t>
  </si>
  <si>
    <t>2022</t>
  </si>
  <si>
    <t>Financial Goal</t>
  </si>
  <si>
    <t>Profit</t>
  </si>
  <si>
    <t>Sales Amount</t>
  </si>
  <si>
    <t>Name</t>
  </si>
  <si>
    <t>Sale</t>
  </si>
  <si>
    <t>Most Expensive Sale</t>
  </si>
  <si>
    <t>Sum of Profit</t>
  </si>
  <si>
    <t>Revenue</t>
  </si>
  <si>
    <t>Cost</t>
  </si>
  <si>
    <t>Actual</t>
  </si>
  <si>
    <t>Remainder</t>
  </si>
  <si>
    <t>All</t>
  </si>
  <si>
    <t>% of Grand Total</t>
  </si>
  <si>
    <t>A  progress circle tracker that visualises the progress made towards any profit goal, and an interactive histogram which dynamically displays the individuals within each team and visualises their significance.
To calculate profit, XLOOKUP was used to first find the cost in the cost column; SUBTOTAL and CHOOSECOL were also used to dynamically represent the data within the sales worksheet, even after filtered.</t>
  </si>
  <si>
    <t>Sum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</si>
</sst>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quot;£&quot;* #,##0.00_-;_-&quot;£&quot;* &quot;-&quot;??_-;_-@_-"/>
    <numFmt numFmtId="164" formatCode="_-[$$-409]* #,##0.00_ ;_-[$$-409]* \-#,##0.00\ ;_-[$$-409]* &quot;-&quot;??_ ;_-@_ "/>
    <numFmt numFmtId="165" formatCode="_-[$$-409]* #,##0_ ;_-[$$-409]* \-#,##0\ ;_-[$$-409]* &quot;-&quot;??_ ;_-@_ "/>
  </numFmts>
  <fonts count="9" x14ac:knownFonts="1">
    <font>
      <sz val="11"/>
      <color theme="1"/>
      <name val="Calibri"/>
      <family val="2"/>
      <scheme val="minor"/>
    </font>
    <font>
      <sz val="11"/>
      <color theme="1"/>
      <name val="Calibri"/>
      <family val="2"/>
      <scheme val="minor"/>
    </font>
    <font>
      <b/>
      <sz val="11"/>
      <color theme="0"/>
      <name val="Calibri"/>
      <family val="2"/>
      <scheme val="minor"/>
    </font>
    <font>
      <sz val="14"/>
      <color theme="1"/>
      <name val="Calibri"/>
      <family val="2"/>
      <scheme val="minor"/>
    </font>
    <font>
      <sz val="36"/>
      <color theme="1"/>
      <name val="Calibri"/>
      <family val="2"/>
      <scheme val="minor"/>
    </font>
    <font>
      <b/>
      <sz val="28"/>
      <color theme="0"/>
      <name val="Calibri"/>
      <family val="2"/>
      <scheme val="minor"/>
    </font>
    <font>
      <sz val="36"/>
      <color theme="0"/>
      <name val="Calibri"/>
      <family val="2"/>
      <scheme val="minor"/>
    </font>
    <font>
      <sz val="28"/>
      <color theme="0"/>
      <name val="Calibri"/>
      <family val="2"/>
      <scheme val="minor"/>
    </font>
    <font>
      <sz val="12"/>
      <color theme="1"/>
      <name val="Calibri"/>
      <family val="2"/>
      <scheme val="minor"/>
    </font>
  </fonts>
  <fills count="8">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9" tint="0.39997558519241921"/>
        <bgColor indexed="64"/>
      </patternFill>
    </fill>
    <fill>
      <patternFill patternType="solid">
        <fgColor theme="0"/>
        <bgColor indexed="64"/>
      </patternFill>
    </fill>
    <fill>
      <patternFill patternType="solid">
        <fgColor theme="9" tint="0.79998168889431442"/>
        <bgColor indexed="64"/>
      </patternFill>
    </fill>
    <fill>
      <patternFill patternType="solid">
        <fgColor theme="9" tint="-0.249977111117893"/>
        <bgColor indexed="64"/>
      </patternFill>
    </fill>
  </fills>
  <borders count="3">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30">
    <xf numFmtId="0" fontId="0" fillId="0" borderId="0" xfId="0"/>
    <xf numFmtId="14" fontId="0" fillId="0" borderId="0" xfId="0" applyNumberFormat="1"/>
    <xf numFmtId="0" fontId="2" fillId="2" borderId="1" xfId="0" applyFont="1" applyFill="1" applyBorder="1"/>
    <xf numFmtId="164" fontId="0" fillId="0" borderId="0" xfId="0" applyNumberFormat="1"/>
    <xf numFmtId="165" fontId="0" fillId="0" borderId="0" xfId="0" applyNumberFormat="1"/>
    <xf numFmtId="164" fontId="0" fillId="0" borderId="0" xfId="1" applyNumberFormat="1" applyFont="1"/>
    <xf numFmtId="0" fontId="0" fillId="3" borderId="2" xfId="0" applyFill="1" applyBorder="1"/>
    <xf numFmtId="0" fontId="0" fillId="0" borderId="2" xfId="0"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9" fontId="0" fillId="0" borderId="0" xfId="2" applyFont="1"/>
    <xf numFmtId="9" fontId="0" fillId="0" borderId="0" xfId="0" applyNumberFormat="1"/>
    <xf numFmtId="164" fontId="5" fillId="4" borderId="0" xfId="0" applyNumberFormat="1" applyFont="1" applyFill="1"/>
    <xf numFmtId="164" fontId="5" fillId="5" borderId="0" xfId="0" applyNumberFormat="1" applyFont="1" applyFill="1"/>
    <xf numFmtId="0" fontId="0" fillId="5" borderId="0" xfId="0" applyFill="1"/>
    <xf numFmtId="0" fontId="0" fillId="6" borderId="0" xfId="0" applyFill="1"/>
    <xf numFmtId="0" fontId="0" fillId="4" borderId="0" xfId="0" applyFill="1"/>
    <xf numFmtId="0" fontId="3" fillId="6" borderId="0" xfId="0" applyFont="1" applyFill="1" applyAlignment="1">
      <alignment vertical="top" wrapText="1"/>
    </xf>
    <xf numFmtId="0" fontId="0" fillId="6" borderId="0" xfId="0" applyFill="1" applyAlignment="1">
      <alignment vertical="top" wrapText="1"/>
    </xf>
    <xf numFmtId="0" fontId="0" fillId="7" borderId="0" xfId="0" applyFill="1"/>
    <xf numFmtId="0" fontId="0" fillId="5" borderId="0" xfId="0" applyFill="1" applyAlignment="1">
      <alignment horizontal="left"/>
    </xf>
    <xf numFmtId="10" fontId="0" fillId="5" borderId="0" xfId="0" applyNumberFormat="1" applyFill="1"/>
    <xf numFmtId="165" fontId="0" fillId="5" borderId="0" xfId="0" applyNumberFormat="1" applyFill="1"/>
    <xf numFmtId="0" fontId="8" fillId="6" borderId="0" xfId="0" applyFont="1" applyFill="1" applyAlignment="1">
      <alignment vertical="top" wrapText="1"/>
    </xf>
    <xf numFmtId="0" fontId="6" fillId="4" borderId="0" xfId="0" applyFont="1" applyFill="1" applyAlignment="1">
      <alignment horizontal="center"/>
    </xf>
    <xf numFmtId="0" fontId="4" fillId="4" borderId="0" xfId="0" applyFont="1" applyFill="1" applyAlignment="1">
      <alignment horizontal="center"/>
    </xf>
    <xf numFmtId="165" fontId="7" fillId="4" borderId="0" xfId="0" applyNumberFormat="1" applyFont="1" applyFill="1" applyAlignment="1">
      <alignment horizontal="center"/>
    </xf>
    <xf numFmtId="0" fontId="8" fillId="6" borderId="0" xfId="0" applyFont="1" applyFill="1" applyAlignment="1">
      <alignment horizontal="left" vertical="top" wrapText="1"/>
    </xf>
  </cellXfs>
  <cellStyles count="3">
    <cellStyle name="Currency" xfId="1" builtinId="4"/>
    <cellStyle name="Normal" xfId="0" builtinId="0"/>
    <cellStyle name="Percent" xfId="2" builtinId="5"/>
  </cellStyles>
  <dxfs count="34">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409]* #,##0_ ;_-[$$-409]* \-#,##0\ ;_-[$$-409]* &quot;-&quot;??_ ;_-@_ "/>
    </dxf>
    <dxf>
      <numFmt numFmtId="164" formatCode="_-[$$-409]* #,##0.00_ ;_-[$$-409]* \-#,##0.00\ ;_-[$$-409]* &quot;-&quot;??_ ;_-@_ "/>
    </dxf>
    <dxf>
      <numFmt numFmtId="165" formatCode="_-[$$-409]* #,##0_ ;_-[$$-409]* \-#,##0\ ;_-[$$-409]* &quot;-&quot;??_ ;_-@_ "/>
    </dxf>
    <dxf>
      <numFmt numFmtId="19" formatCode="dd/mm/yyyy"/>
    </dxf>
    <dxf>
      <numFmt numFmtId="0" formatCode="General"/>
    </dxf>
    <dxf>
      <numFmt numFmtId="0" formatCode="General"/>
    </dxf>
    <dxf>
      <numFmt numFmtId="0" formatCode="General"/>
    </dxf>
    <dxf>
      <numFmt numFmtId="165" formatCode="_-[$$-409]* #,##0_ ;_-[$$-409]* \-#,##0\ ;_-[$$-409]* &quot;-&quot;??_ ;_-@_ "/>
    </dxf>
    <dxf>
      <numFmt numFmtId="165" formatCode="_-[$$-409]* #,##0_ ;_-[$$-409]* \-#,##0\ ;_-[$$-409]* &quot;-&quot;??_ ;_-@_ "/>
    </dxf>
    <dxf>
      <numFmt numFmtId="14" formatCode="0.00%"/>
    </dxf>
    <dxf>
      <numFmt numFmtId="165" formatCode="_-[$$-409]* #,##0_ ;_-[$$-409]* \-#,##0\ ;_-[$$-409]* &quot;-&quot;??_ ;_-@_ "/>
    </dxf>
    <dxf>
      <fill>
        <patternFill>
          <bgColor theme="0"/>
        </patternFill>
      </fill>
    </dxf>
    <dxf>
      <fill>
        <patternFill>
          <bgColor theme="0"/>
        </patternFill>
      </fill>
    </dxf>
    <dxf>
      <fill>
        <patternFill>
          <bgColor theme="0"/>
        </patternFill>
      </fill>
    </dxf>
    <dxf>
      <fill>
        <patternFill>
          <bgColor theme="9" tint="-0.249977111117893"/>
        </patternFill>
      </fill>
    </dxf>
    <dxf>
      <fill>
        <patternFill>
          <bgColor theme="9" tint="-0.249977111117893"/>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numFmt numFmtId="14" formatCode="0.00%"/>
    </dxf>
    <dxf>
      <numFmt numFmtId="165" formatCode="_-[$$-409]* #,##0_ ;_-[$$-409]* \-#,##0\ ;_-[$$-409]* &quot;-&quot;??_ ;_-@_ "/>
    </dxf>
    <dxf>
      <font>
        <color rgb="FF9C0006"/>
      </font>
      <fill>
        <patternFill>
          <bgColor rgb="FFFFC7CE"/>
        </patternFill>
      </fill>
    </dxf>
    <dxf>
      <font>
        <b/>
        <color theme="1"/>
      </font>
      <border>
        <bottom style="thin">
          <color theme="9"/>
        </bottom>
        <vertical/>
        <horizontal/>
      </border>
    </dxf>
    <dxf>
      <font>
        <color theme="1"/>
      </font>
      <fill>
        <patternFill patternType="solid">
          <bgColor theme="9" tint="0.79998168889431442"/>
        </patternFill>
      </fill>
      <border diagonalUp="0" diagonalDown="0">
        <left/>
        <right/>
        <top/>
        <bottom/>
        <vertical/>
        <horizontal/>
      </border>
    </dxf>
  </dxfs>
  <tableStyles count="1" defaultTableStyle="TableStyleMedium2" defaultPivotStyle="PivotStyleLight16">
    <tableStyle name="SlicerStyleLight6 2" pivot="0" table="0" count="10" xr9:uid="{B3FD9679-2518-427E-99BC-62B395D13BA5}">
      <tableStyleElement type="wholeTable" dxfId="33"/>
      <tableStyleElement type="headerRow" dxfId="32"/>
    </tableStyle>
  </tableStyles>
  <colors>
    <mruColors>
      <color rgb="FFFF8181"/>
      <color rgb="FFFFB7B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4.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0">
                <a:solidFill>
                  <a:schemeClr val="accent6"/>
                </a:solidFill>
              </a:rPr>
              <a:t>Tracker</a:t>
            </a:r>
            <a:endParaRPr lang="en-GB" sz="2400" b="0">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3A7B-4280-815F-CBA28AA9E20E}"/>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3A7B-4280-815F-CBA28AA9E20E}"/>
              </c:ext>
            </c:extLst>
          </c:dPt>
          <c:val>
            <c:numRef>
              <c:f>Pivots!$B$1:$B$2</c:f>
              <c:numCache>
                <c:formatCode>0%</c:formatCode>
                <c:ptCount val="2"/>
                <c:pt idx="0">
                  <c:v>0.37596070413605215</c:v>
                </c:pt>
                <c:pt idx="1">
                  <c:v>0.6240392958639478</c:v>
                </c:pt>
              </c:numCache>
            </c:numRef>
          </c:val>
          <c:extLst>
            <c:ext xmlns:c16="http://schemas.microsoft.com/office/drawing/2014/chart" uri="{C3380CC4-5D6E-409C-BE32-E72D297353CC}">
              <c16:uniqueId val="{00000004-3A7B-4280-815F-CBA28AA9E20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Copy.xlsx]Pivots!PivotTable4</c:name>
    <c:fmtId val="5"/>
  </c:pivotSource>
  <c:chart>
    <c:autoTitleDeleted val="1"/>
    <c:pivotFmts>
      <c:pivotFmt>
        <c:idx val="0"/>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Pivots!$B$41</c:f>
              <c:strCache>
                <c:ptCount val="1"/>
                <c:pt idx="0">
                  <c:v>Sum of Revenue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Pivots!$A$42:$A$46</c:f>
              <c:strCache>
                <c:ptCount val="4"/>
                <c:pt idx="0">
                  <c:v>Delish</c:v>
                </c:pt>
                <c:pt idx="1">
                  <c:v>Jucies</c:v>
                </c:pt>
                <c:pt idx="2">
                  <c:v>Tempo</c:v>
                </c:pt>
                <c:pt idx="3">
                  <c:v>Yummies</c:v>
                </c:pt>
              </c:strCache>
            </c:strRef>
          </c:cat>
          <c:val>
            <c:numRef>
              <c:f>Pivots!$B$42:$B$46</c:f>
              <c:numCache>
                <c:formatCode>_-[$$-409]* #,##0_ ;_-[$$-409]* \-#,##0\ ;_-[$$-409]* "-"??_ ;_-@_ </c:formatCode>
                <c:ptCount val="4"/>
                <c:pt idx="0">
                  <c:v>13759137</c:v>
                </c:pt>
                <c:pt idx="1">
                  <c:v>14313152</c:v>
                </c:pt>
                <c:pt idx="2">
                  <c:v>5755372</c:v>
                </c:pt>
                <c:pt idx="3">
                  <c:v>12259226</c:v>
                </c:pt>
              </c:numCache>
            </c:numRef>
          </c:val>
          <c:extLst>
            <c:ext xmlns:c16="http://schemas.microsoft.com/office/drawing/2014/chart" uri="{C3380CC4-5D6E-409C-BE32-E72D297353CC}">
              <c16:uniqueId val="{00000000-3177-441F-9D44-7FEAAE616E4A}"/>
            </c:ext>
          </c:extLst>
        </c:ser>
        <c:ser>
          <c:idx val="1"/>
          <c:order val="1"/>
          <c:tx>
            <c:strRef>
              <c:f>Pivots!$C$41</c:f>
              <c:strCache>
                <c:ptCount val="1"/>
                <c:pt idx="0">
                  <c:v>Sum of Profit</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Pivots!$A$42:$A$46</c:f>
              <c:strCache>
                <c:ptCount val="4"/>
                <c:pt idx="0">
                  <c:v>Delish</c:v>
                </c:pt>
                <c:pt idx="1">
                  <c:v>Jucies</c:v>
                </c:pt>
                <c:pt idx="2">
                  <c:v>Tempo</c:v>
                </c:pt>
                <c:pt idx="3">
                  <c:v>Yummies</c:v>
                </c:pt>
              </c:strCache>
            </c:strRef>
          </c:cat>
          <c:val>
            <c:numRef>
              <c:f>Pivots!$C$42:$C$46</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A91E-4A6F-97ED-2F9BDC8ED129}"/>
            </c:ext>
          </c:extLst>
        </c:ser>
        <c:dLbls>
          <c:showLegendKey val="0"/>
          <c:showVal val="0"/>
          <c:showCatName val="0"/>
          <c:showSerName val="0"/>
          <c:showPercent val="0"/>
          <c:showBubbleSize val="0"/>
        </c:dLbls>
        <c:gapWidth val="20"/>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legend>
      <c:legendPos val="t"/>
      <c:layout>
        <c:manualLayout>
          <c:xMode val="edge"/>
          <c:yMode val="edge"/>
          <c:x val="0.33038180227471564"/>
          <c:y val="6.25E-2"/>
          <c:w val="0.33923639545056866"/>
          <c:h val="7.03129921259842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Copy.xlsx]Pivots!PivotTable1</c:name>
    <c:fmtId val="1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Pivots!$B$5:$B$6</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Pivots!$B$7:$B$24</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2227-44E1-AE8D-1236E54B6FD3}"/>
            </c:ext>
          </c:extLst>
        </c:ser>
        <c:ser>
          <c:idx val="1"/>
          <c:order val="1"/>
          <c:tx>
            <c:strRef>
              <c:f>Pivots!$C$5:$C$6</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Pivots!$C$7:$C$24</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2227-44E1-AE8D-1236E54B6FD3}"/>
            </c:ext>
          </c:extLst>
        </c:ser>
        <c:ser>
          <c:idx val="2"/>
          <c:order val="2"/>
          <c:tx>
            <c:strRef>
              <c:f>Pivots!$D$5:$D$6</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Pivots!$D$7:$D$24</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2227-44E1-AE8D-1236E54B6FD3}"/>
            </c:ext>
          </c:extLst>
        </c:ser>
        <c:dLbls>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400" b="1">
                <a:solidFill>
                  <a:schemeClr val="accent6"/>
                </a:solidFill>
              </a:rPr>
              <a:t>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D3B3-463C-A9B2-3C92D24EDEC9}"/>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2-D3B3-463C-A9B2-3C92D24EDEC9}"/>
              </c:ext>
            </c:extLst>
          </c:dPt>
          <c:val>
            <c:numRef>
              <c:f>Pivots!$B$1:$B$2</c:f>
              <c:numCache>
                <c:formatCode>0%</c:formatCode>
                <c:ptCount val="2"/>
                <c:pt idx="0">
                  <c:v>0.37596070413605215</c:v>
                </c:pt>
                <c:pt idx="1">
                  <c:v>0.6240392958639478</c:v>
                </c:pt>
              </c:numCache>
            </c:numRef>
          </c:val>
          <c:extLst>
            <c:ext xmlns:c16="http://schemas.microsoft.com/office/drawing/2014/chart" uri="{C3380CC4-5D6E-409C-BE32-E72D297353CC}">
              <c16:uniqueId val="{00000000-D3B3-463C-A9B2-3C92D24EDEC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Copy.xlsx]Pivots!PivotTable4</c:name>
    <c:fmtId val="0"/>
  </c:pivotSource>
  <c:chart>
    <c:title>
      <c:tx>
        <c:rich>
          <a:bodyPr rot="0" spcFirstLastPara="1" vertOverflow="ellipsis" vert="horz" wrap="square" anchor="ctr" anchorCtr="1"/>
          <a:lstStyle/>
          <a:p>
            <a:pPr>
              <a:defRPr sz="1400" b="0" i="0" u="none" strike="noStrike" kern="1200" spc="0" baseline="0">
                <a:ln>
                  <a:noFill/>
                </a:ln>
                <a:solidFill>
                  <a:schemeClr val="accent6"/>
                </a:solidFill>
                <a:latin typeface="+mn-lt"/>
                <a:ea typeface="+mn-ea"/>
                <a:cs typeface="+mn-cs"/>
              </a:defRPr>
            </a:pPr>
            <a:r>
              <a:rPr lang="en-US" b="0">
                <a:ln>
                  <a:noFill/>
                </a:ln>
                <a:solidFill>
                  <a:schemeClr val="accent6"/>
                </a:solidFill>
              </a:rPr>
              <a:t>Team Profit</a:t>
            </a:r>
          </a:p>
        </c:rich>
      </c:tx>
      <c:overlay val="0"/>
      <c:spPr>
        <a:solidFill>
          <a:schemeClr val="bg1"/>
        </a:solidFill>
        <a:ln>
          <a:solidFill>
            <a:schemeClr val="bg1"/>
          </a:solidFill>
        </a:ln>
        <a:effectLst/>
      </c:spPr>
      <c:txPr>
        <a:bodyPr rot="0" spcFirstLastPara="1" vertOverflow="ellipsis" vert="horz" wrap="square" anchor="ctr" anchorCtr="1"/>
        <a:lstStyle/>
        <a:p>
          <a:pPr>
            <a:defRPr sz="1400" b="0" i="0" u="none" strike="noStrike" kern="1200" spc="0" baseline="0">
              <a:ln>
                <a:noFill/>
              </a:ln>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Pivots!$B$41</c:f>
              <c:strCache>
                <c:ptCount val="1"/>
                <c:pt idx="0">
                  <c:v>Sum of Revenue</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Pivots!$A$42:$A$46</c:f>
              <c:strCache>
                <c:ptCount val="4"/>
                <c:pt idx="0">
                  <c:v>Delish</c:v>
                </c:pt>
                <c:pt idx="1">
                  <c:v>Jucies</c:v>
                </c:pt>
                <c:pt idx="2">
                  <c:v>Tempo</c:v>
                </c:pt>
                <c:pt idx="3">
                  <c:v>Yummies</c:v>
                </c:pt>
              </c:strCache>
            </c:strRef>
          </c:cat>
          <c:val>
            <c:numRef>
              <c:f>Pivots!$B$42:$B$46</c:f>
              <c:numCache>
                <c:formatCode>_-[$$-409]* #,##0_ ;_-[$$-409]* \-#,##0\ ;_-[$$-409]* "-"??_ ;_-@_ </c:formatCode>
                <c:ptCount val="4"/>
                <c:pt idx="0">
                  <c:v>13759137</c:v>
                </c:pt>
                <c:pt idx="1">
                  <c:v>14313152</c:v>
                </c:pt>
                <c:pt idx="2">
                  <c:v>5755372</c:v>
                </c:pt>
                <c:pt idx="3">
                  <c:v>12259226</c:v>
                </c:pt>
              </c:numCache>
            </c:numRef>
          </c:val>
          <c:extLst>
            <c:ext xmlns:c16="http://schemas.microsoft.com/office/drawing/2014/chart" uri="{C3380CC4-5D6E-409C-BE32-E72D297353CC}">
              <c16:uniqueId val="{00000000-3683-4E7A-BC47-1621BBEA32D6}"/>
            </c:ext>
          </c:extLst>
        </c:ser>
        <c:ser>
          <c:idx val="1"/>
          <c:order val="1"/>
          <c:tx>
            <c:strRef>
              <c:f>Pivots!$C$41</c:f>
              <c:strCache>
                <c:ptCount val="1"/>
                <c:pt idx="0">
                  <c:v>Sum of Profit</c:v>
                </c:pt>
              </c:strCache>
            </c:strRef>
          </c:tx>
          <c:spPr>
            <a:solidFill>
              <a:schemeClr val="accent2"/>
            </a:solidFill>
            <a:ln>
              <a:noFill/>
            </a:ln>
            <a:effectLst/>
          </c:spPr>
          <c:invertIfNegative val="0"/>
          <c:cat>
            <c:strRef>
              <c:f>Pivots!$A$42:$A$46</c:f>
              <c:strCache>
                <c:ptCount val="4"/>
                <c:pt idx="0">
                  <c:v>Delish</c:v>
                </c:pt>
                <c:pt idx="1">
                  <c:v>Jucies</c:v>
                </c:pt>
                <c:pt idx="2">
                  <c:v>Tempo</c:v>
                </c:pt>
                <c:pt idx="3">
                  <c:v>Yummies</c:v>
                </c:pt>
              </c:strCache>
            </c:strRef>
          </c:cat>
          <c:val>
            <c:numRef>
              <c:f>Pivots!$C$42:$C$46</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0339-468A-9C7B-37882920B3CC}"/>
            </c:ext>
          </c:extLst>
        </c:ser>
        <c:dLbls>
          <c:showLegendKey val="0"/>
          <c:showVal val="0"/>
          <c:showCatName val="0"/>
          <c:showSerName val="0"/>
          <c:showPercent val="0"/>
          <c:showBubbleSize val="0"/>
        </c:dLbls>
        <c:gapWidth val="36"/>
        <c:overlap val="-27"/>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Copy.xlsx]Pivots!PivotTable1</c:name>
    <c:fmtId val="5"/>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Pivots!$B$5:$B$6</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Pivots!$B$7:$B$24</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82E3-4EFB-9205-6096D0A758FF}"/>
            </c:ext>
          </c:extLst>
        </c:ser>
        <c:ser>
          <c:idx val="1"/>
          <c:order val="1"/>
          <c:tx>
            <c:strRef>
              <c:f>Pivots!$C$5:$C$6</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Pivots!$C$7:$C$24</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82E3-4EFB-9205-6096D0A758FF}"/>
            </c:ext>
          </c:extLst>
        </c:ser>
        <c:ser>
          <c:idx val="2"/>
          <c:order val="2"/>
          <c:tx>
            <c:strRef>
              <c:f>Pivots!$D$5:$D$6</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Pivots!$D$7:$D$24</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82E3-4EFB-9205-6096D0A758FF}"/>
            </c:ext>
          </c:extLst>
        </c:ser>
        <c:dLbls>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svg"/><Relationship Id="rId4"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323850</xdr:colOff>
      <xdr:row>6</xdr:row>
      <xdr:rowOff>0</xdr:rowOff>
    </xdr:from>
    <xdr:to>
      <xdr:col>12</xdr:col>
      <xdr:colOff>533400</xdr:colOff>
      <xdr:row>18</xdr:row>
      <xdr:rowOff>123825</xdr:rowOff>
    </xdr:to>
    <xdr:graphicFrame macro="">
      <xdr:nvGraphicFramePr>
        <xdr:cNvPr id="3" name="Chart 2">
          <a:extLst>
            <a:ext uri="{FF2B5EF4-FFF2-40B4-BE49-F238E27FC236}">
              <a16:creationId xmlns:a16="http://schemas.microsoft.com/office/drawing/2014/main" id="{51C480F5-5BC1-4415-8E40-B9B44CF5D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228601</xdr:colOff>
      <xdr:row>21</xdr:row>
      <xdr:rowOff>57150</xdr:rowOff>
    </xdr:from>
    <xdr:to>
      <xdr:col>9</xdr:col>
      <xdr:colOff>457201</xdr:colOff>
      <xdr:row>37</xdr:row>
      <xdr:rowOff>57150</xdr:rowOff>
    </xdr:to>
    <xdr:graphicFrame macro="">
      <xdr:nvGraphicFramePr>
        <xdr:cNvPr id="6" name="Chart 5">
          <a:extLst>
            <a:ext uri="{FF2B5EF4-FFF2-40B4-BE49-F238E27FC236}">
              <a16:creationId xmlns:a16="http://schemas.microsoft.com/office/drawing/2014/main" id="{DE4E2EFC-E4EB-4E28-9D15-B7CE79FB0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314325</xdr:colOff>
      <xdr:row>35</xdr:row>
      <xdr:rowOff>142876</xdr:rowOff>
    </xdr:from>
    <xdr:to>
      <xdr:col>9</xdr:col>
      <xdr:colOff>407925</xdr:colOff>
      <xdr:row>37</xdr:row>
      <xdr:rowOff>171450</xdr:rowOff>
    </xdr:to>
    <mc:AlternateContent xmlns:mc="http://schemas.openxmlformats.org/markup-compatibility/2006" xmlns:a14="http://schemas.microsoft.com/office/drawing/2010/main">
      <mc:Choice Requires="a14">
        <xdr:graphicFrame macro="">
          <xdr:nvGraphicFramePr>
            <xdr:cNvPr id="7" name="Team 1">
              <a:extLst>
                <a:ext uri="{FF2B5EF4-FFF2-40B4-BE49-F238E27FC236}">
                  <a16:creationId xmlns:a16="http://schemas.microsoft.com/office/drawing/2014/main" id="{FF460360-A405-4F32-B38B-928C780BE3C2}"/>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314325" y="6810376"/>
              <a:ext cx="5580000" cy="4095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314326</xdr:colOff>
      <xdr:row>5</xdr:row>
      <xdr:rowOff>0</xdr:rowOff>
    </xdr:from>
    <xdr:to>
      <xdr:col>9</xdr:col>
      <xdr:colOff>38100</xdr:colOff>
      <xdr:row>21</xdr:row>
      <xdr:rowOff>0</xdr:rowOff>
    </xdr:to>
    <xdr:graphicFrame macro="">
      <xdr:nvGraphicFramePr>
        <xdr:cNvPr id="9" name="Chart 8">
          <a:extLst>
            <a:ext uri="{FF2B5EF4-FFF2-40B4-BE49-F238E27FC236}">
              <a16:creationId xmlns:a16="http://schemas.microsoft.com/office/drawing/2014/main" id="{71A2187A-160E-4503-9CCE-3ED43F801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295275</xdr:colOff>
      <xdr:row>0</xdr:row>
      <xdr:rowOff>19050</xdr:rowOff>
    </xdr:from>
    <xdr:to>
      <xdr:col>1</xdr:col>
      <xdr:colOff>600075</xdr:colOff>
      <xdr:row>4</xdr:row>
      <xdr:rowOff>171450</xdr:rowOff>
    </xdr:to>
    <xdr:pic>
      <xdr:nvPicPr>
        <xdr:cNvPr id="4" name="Graphic 3" descr="Coins outline">
          <a:extLst>
            <a:ext uri="{FF2B5EF4-FFF2-40B4-BE49-F238E27FC236}">
              <a16:creationId xmlns:a16="http://schemas.microsoft.com/office/drawing/2014/main" id="{1A289C0A-6C52-F2BD-1C55-FE1E1C468B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95275" y="19050"/>
          <a:ext cx="914400" cy="91440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0.33125</cdr:x>
      <cdr:y>0.375</cdr:y>
    </cdr:from>
    <cdr:to>
      <cdr:x>0.7</cdr:x>
      <cdr:y>0.77823</cdr:y>
    </cdr:to>
    <cdr:sp macro="" textlink="Pivots!$B$1">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1009650" y="885826"/>
          <a:ext cx="1123950" cy="952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38%</a:t>
          </a:fld>
          <a:endParaRPr lang="en-GB" sz="2400" b="0">
            <a:solidFill>
              <a:schemeClr val="accent6"/>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114300</xdr:colOff>
      <xdr:row>1</xdr:row>
      <xdr:rowOff>33338</xdr:rowOff>
    </xdr:from>
    <xdr:to>
      <xdr:col>8</xdr:col>
      <xdr:colOff>500061</xdr:colOff>
      <xdr:row>13</xdr:row>
      <xdr:rowOff>28576</xdr:rowOff>
    </xdr:to>
    <xdr:graphicFrame macro="">
      <xdr:nvGraphicFramePr>
        <xdr:cNvPr id="3" name="Chart 2">
          <a:extLst>
            <a:ext uri="{FF2B5EF4-FFF2-40B4-BE49-F238E27FC236}">
              <a16:creationId xmlns:a16="http://schemas.microsoft.com/office/drawing/2014/main" id="{7AC17819-4CAD-BA8A-9ACD-0013EB48F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180975</xdr:colOff>
      <xdr:row>37</xdr:row>
      <xdr:rowOff>42862</xdr:rowOff>
    </xdr:from>
    <xdr:to>
      <xdr:col>8</xdr:col>
      <xdr:colOff>85725</xdr:colOff>
      <xdr:row>51</xdr:row>
      <xdr:rowOff>119062</xdr:rowOff>
    </xdr:to>
    <xdr:graphicFrame macro="">
      <xdr:nvGraphicFramePr>
        <xdr:cNvPr id="4" name="Chart 3">
          <a:extLst>
            <a:ext uri="{FF2B5EF4-FFF2-40B4-BE49-F238E27FC236}">
              <a16:creationId xmlns:a16="http://schemas.microsoft.com/office/drawing/2014/main" id="{1D3192DC-9D4B-AC50-1751-DA1ABB5A8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247649</xdr:colOff>
      <xdr:row>50</xdr:row>
      <xdr:rowOff>85726</xdr:rowOff>
    </xdr:from>
    <xdr:to>
      <xdr:col>7</xdr:col>
      <xdr:colOff>647700</xdr:colOff>
      <xdr:row>52</xdr:row>
      <xdr:rowOff>171450</xdr:rowOff>
    </xdr:to>
    <mc:AlternateContent xmlns:mc="http://schemas.openxmlformats.org/markup-compatibility/2006" xmlns:a14="http://schemas.microsoft.com/office/drawing/2010/main">
      <mc:Choice Requires="a14">
        <xdr:graphicFrame macro="">
          <xdr:nvGraphicFramePr>
            <xdr:cNvPr id="5" name="Team">
              <a:extLst>
                <a:ext uri="{FF2B5EF4-FFF2-40B4-BE49-F238E27FC236}">
                  <a16:creationId xmlns:a16="http://schemas.microsoft.com/office/drawing/2014/main" id="{75F3AB4B-D361-3FBC-1625-5DC5A0402EA1}"/>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2324099" y="9610726"/>
              <a:ext cx="4495801" cy="4667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571500</xdr:colOff>
      <xdr:row>16</xdr:row>
      <xdr:rowOff>133350</xdr:rowOff>
    </xdr:from>
    <xdr:to>
      <xdr:col>11</xdr:col>
      <xdr:colOff>419100</xdr:colOff>
      <xdr:row>36</xdr:row>
      <xdr:rowOff>0</xdr:rowOff>
    </xdr:to>
    <xdr:graphicFrame macro="">
      <xdr:nvGraphicFramePr>
        <xdr:cNvPr id="6" name="Chart 5">
          <a:extLst>
            <a:ext uri="{FF2B5EF4-FFF2-40B4-BE49-F238E27FC236}">
              <a16:creationId xmlns:a16="http://schemas.microsoft.com/office/drawing/2014/main" id="{3CBB8E64-1F3B-8357-B417-11E58F64E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0.3553</cdr:x>
      <cdr:y>0.46363</cdr:y>
    </cdr:from>
    <cdr:to>
      <cdr:x>0.64905</cdr:x>
      <cdr:y>0.7553</cdr:y>
    </cdr:to>
    <cdr:sp macro="" textlink="Pivots!$B$1">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962818" y="1057648"/>
          <a:ext cx="796021" cy="66536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38%</a:t>
          </a:fld>
          <a:endParaRPr lang="en-GB" sz="2400" b="0">
            <a:solidFill>
              <a:schemeClr val="accent6"/>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6237152776" backgroundQuery="1" createdVersion="8" refreshedVersion="8" minRefreshableVersion="3" recordCount="0" supportSubquery="1" supportAdvancedDrill="1" xr:uid="{E585620C-3F3F-4FD8-8A27-91D08EA3394F}">
  <cacheSource type="external" connectionId="5"/>
  <cacheFields count="4">
    <cacheField name="[sales].[Date (Year)].[Date (Year)]" caption="Date (Year)" numFmtId="0" hierarchy="13" level="1">
      <sharedItems count="2">
        <s v="2021"/>
        <s v="2022"/>
      </sharedItems>
    </cacheField>
    <cacheField name="[sales].[Date (Month)].[Date (Month)]" caption="Date (Month)" numFmtId="0" hierarchy="15" level="1">
      <sharedItems count="12">
        <s v="Jan"/>
        <s v="Feb"/>
        <s v="Mar"/>
        <s v="Apr"/>
        <s v="May"/>
        <s v="Jun"/>
        <s v="Jul"/>
        <s v="Aug"/>
        <s v="Sep"/>
        <s v="Oct"/>
        <s v="Nov"/>
        <s v="Dec"/>
      </sharedItems>
    </cacheField>
    <cacheField name="[locations].[Region].[Region]" caption="Region" numFmtId="0" hierarchy="1" level="1">
      <sharedItems count="3">
        <s v="Americas"/>
        <s v="APAC"/>
        <s v="Europe"/>
      </sharedItems>
    </cacheField>
    <cacheField name="[Measures].[Sum of Profit]" caption="Sum of Profit" numFmtId="0" hierarchy="24"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2" memberValueDatatype="130" unbalanced="0">
      <fieldsUsage count="2">
        <fieldUsage x="-1"/>
        <fieldUsage x="2"/>
      </fieldsUsage>
    </cacheHierarchy>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0"/>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1"/>
      </fieldsUsage>
    </cacheHierarchy>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745857870374" backgroundQuery="1" createdVersion="8" refreshedVersion="8" minRefreshableVersion="3" recordCount="0" supportSubquery="1" supportAdvancedDrill="1" xr:uid="{F79E1161-82C7-4B49-98E0-484BCA8C3FC0}">
  <cacheSource type="external" connectionId="5"/>
  <cacheFields count="3">
    <cacheField name="[Measures].[Sum of Profit]" caption="Sum of Profit" numFmtId="0" hierarchy="24" level="32767"/>
    <cacheField name="[people].[Team].[Team]" caption="Team" numFmtId="0" hierarchy="3" level="1">
      <sharedItems count="4">
        <s v="Delish"/>
        <s v="Jucies"/>
        <s v="Tempo"/>
        <s v="Yummies"/>
      </sharedItems>
    </cacheField>
    <cacheField name="[Measures].[Sum of Revenue]" caption="Sum of Revenue" numFmtId="0" hierarchy="26"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759519444444" backgroundQuery="1" createdVersion="8" refreshedVersion="8" minRefreshableVersion="3" recordCount="0" supportSubquery="1" supportAdvancedDrill="1" xr:uid="{C21C5B65-EEE0-4C9B-A433-7A8C63B5AF09}">
  <cacheSource type="external" connectionId="5"/>
  <cacheFields count="4">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759520023152" backgroundQuery="1" createdVersion="8" refreshedVersion="8" minRefreshableVersion="3" recordCount="0" supportSubquery="1" supportAdvancedDrill="1" xr:uid="{A9C6B339-9EF2-4E15-A825-AB004EACCF03}">
  <cacheSource type="external" connectionId="5"/>
  <cacheFields count="4">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5815046295" backgroundQuery="1" createdVersion="3" refreshedVersion="8" minRefreshableVersion="3" recordCount="0" supportSubquery="1" supportAdvancedDrill="1" xr:uid="{1674FE76-B39A-42D6-89CB-721287A3CB95}">
  <cacheSource type="external" connectionId="5">
    <extLst>
      <ext xmlns:x14="http://schemas.microsoft.com/office/spreadsheetml/2009/9/main" uri="{F057638F-6D5F-4e77-A914-E7F072B9BCA8}">
        <x14:sourceConnection name="ThisWorkbookDataModel"/>
      </ext>
    </extLst>
  </cacheSource>
  <cacheFields count="0"/>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e]" caption="Sum of Revenue" measure="1" displayFolder="" measureGroup="sales"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4311276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B1A2CD-EB42-4251-8EF7-5A8BAD6ED665}" name="PivotTable7"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K24:M50" firstHeaderRow="0" firstDataRow="1" firstDataCol="1" rowPageCount="1" colPageCount="1"/>
  <pivotFields count="4">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1">
    <pageField fld="1" hier="3" name="[people].[Team].[All]" cap="All"/>
  </pageFields>
  <dataFields count="2">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3" baseField="0" baseItem="0">
      <extLst>
        <ext xmlns:x14="http://schemas.microsoft.com/office/spreadsheetml/2009/9/main" uri="{E15A36E0-9728-4e99-A89B-3F7291B0FE68}">
          <x14:dataField sourceField="2"/>
        </ext>
      </extLst>
    </dataField>
  </dataFields>
  <formats count="13">
    <format dxfId="30">
      <pivotArea outline="0" collapsedLevelsAreSubtotals="1" fieldPosition="0"/>
    </format>
    <format dxfId="29">
      <pivotArea outline="0" fieldPosition="0">
        <references count="1">
          <reference field="4294967294" count="1">
            <x v="0"/>
          </reference>
        </references>
      </pivotArea>
    </format>
    <format dxfId="28">
      <pivotArea type="all" dataOnly="0" outline="0" fieldPosition="0"/>
    </format>
    <format dxfId="27">
      <pivotArea outline="0" collapsedLevelsAreSubtotals="1" fieldPosition="0"/>
    </format>
    <format dxfId="26">
      <pivotArea field="0" type="button" dataOnly="0" labelOnly="1" outline="0" axis="axisRow" fieldPosition="0"/>
    </format>
    <format dxfId="25">
      <pivotArea dataOnly="0" labelOnly="1" fieldPosition="0">
        <references count="1">
          <reference field="0" count="0"/>
        </references>
      </pivotArea>
    </format>
    <format dxfId="24">
      <pivotArea dataOnly="0" labelOnly="1" grandRow="1" outline="0" fieldPosition="0"/>
    </format>
    <format dxfId="23">
      <pivotArea dataOnly="0" labelOnly="1" outline="0" fieldPosition="0">
        <references count="1">
          <reference field="4294967294" count="2">
            <x v="0"/>
            <x v="1"/>
          </reference>
        </references>
      </pivotArea>
    </format>
    <format dxfId="22">
      <pivotArea field="0" type="button" dataOnly="0" labelOnly="1" outline="0" axis="axisRow" fieldPosition="0"/>
    </format>
    <format dxfId="21">
      <pivotArea dataOnly="0" labelOnly="1" outline="0" fieldPosition="0">
        <references count="1">
          <reference field="4294967294" count="2">
            <x v="0"/>
            <x v="1"/>
          </reference>
        </references>
      </pivotArea>
    </format>
    <format dxfId="20">
      <pivotArea outline="0" collapsedLevelsAreSubtotals="1" fieldPosition="0"/>
    </format>
    <format dxfId="19">
      <pivotArea dataOnly="0" labelOnly="1" fieldPosition="0">
        <references count="1">
          <reference field="0" count="0"/>
        </references>
      </pivotArea>
    </format>
    <format dxfId="18">
      <pivotArea dataOnly="0" labelOnly="1" grandRow="1" outline="0" fieldPosition="0"/>
    </format>
  </formats>
  <conditionalFormats count="3">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 priority="2">
      <pivotAreas count="1">
        <pivotArea type="data" collapsedLevelsAreSubtotals="1" fieldPosition="0">
          <references count="2">
            <reference field="4294967294" count="1" selected="0">
              <x v="1"/>
            </reference>
            <reference field="0" count="5">
              <x v="4"/>
              <x v="13"/>
              <x v="18"/>
              <x v="22"/>
              <x v="23"/>
            </reference>
          </references>
        </pivotArea>
      </pivotAreas>
    </conditionalFormat>
    <conditionalFormat priority="3">
      <pivotAreas count="1">
        <pivotArea type="data" collapsedLevelsAreSubtotals="1" fieldPosition="0">
          <references count="2">
            <reference field="4294967294" count="1" selected="0">
              <x v="0"/>
            </reference>
            <reference field="0" count="5">
              <x v="4"/>
              <x v="13"/>
              <x v="18"/>
              <x v="22"/>
              <x v="23"/>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5555EA-BFCE-441C-A366-FC198CFEB9C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1:C46" firstHeaderRow="0"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2"/>
  </colFields>
  <colItems count="2">
    <i>
      <x/>
    </i>
    <i i="1">
      <x v="1"/>
    </i>
  </colItems>
  <dataFields count="2">
    <dataField name="Sum of Revenue" fld="2" baseField="0" baseItem="0"/>
    <dataField name="Sum of Profit" fld="0" baseField="0" baseItem="0" numFmtId="165"/>
  </dataFields>
  <formats count="1">
    <format dxfId="14">
      <pivotArea outline="0" collapsedLevelsAreSubtotals="1" fieldPosition="0"/>
    </format>
  </formats>
  <chartFormats count="4">
    <chartFormat chart="0" format="0"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F7A9D0-3277-4D3D-9C0C-DE756F5EF46B}"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5:E24" firstHeaderRow="1" firstDataRow="2"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4">
    <i>
      <x/>
    </i>
    <i>
      <x v="1"/>
    </i>
    <i>
      <x v="2"/>
    </i>
    <i t="grand">
      <x/>
    </i>
  </colItems>
  <dataFields count="1">
    <dataField name="Sum of Profit" fld="3" baseField="0" baseItem="0"/>
  </dataFields>
  <formats count="1">
    <format dxfId="15">
      <pivotArea outline="0" collapsedLevelsAreSubtotals="1" fieldPosition="0"/>
    </format>
  </formats>
  <chartFormats count="9">
    <chartFormat chart="12" format="9" series="1">
      <pivotArea type="data" outline="0" fieldPosition="0">
        <references count="1">
          <reference field="2" count="1" selected="0">
            <x v="0"/>
          </reference>
        </references>
      </pivotArea>
    </chartFormat>
    <chartFormat chart="12" format="10" series="1">
      <pivotArea type="data" outline="0" fieldPosition="0">
        <references count="1">
          <reference field="2" count="1" selected="0">
            <x v="1"/>
          </reference>
        </references>
      </pivotArea>
    </chartFormat>
    <chartFormat chart="12" format="11" series="1">
      <pivotArea type="data" outline="0" fieldPosition="0">
        <references count="1">
          <reference field="2" count="1" selected="0">
            <x v="2"/>
          </reference>
        </references>
      </pivotArea>
    </chartFormat>
    <chartFormat chart="5" format="3" series="1">
      <pivotArea type="data" outline="0" fieldPosition="0">
        <references count="2">
          <reference field="4294967294" count="1" selected="0">
            <x v="0"/>
          </reference>
          <reference field="2" count="1" selected="0">
            <x v="0"/>
          </reference>
        </references>
      </pivotArea>
    </chartFormat>
    <chartFormat chart="5" format="4" series="1">
      <pivotArea type="data" outline="0" fieldPosition="0">
        <references count="2">
          <reference field="4294967294" count="1" selected="0">
            <x v="0"/>
          </reference>
          <reference field="2" count="1" selected="0">
            <x v="1"/>
          </reference>
        </references>
      </pivotArea>
    </chartFormat>
    <chartFormat chart="5" format="5" series="1">
      <pivotArea type="data" outline="0" fieldPosition="0">
        <references count="2">
          <reference field="4294967294" count="1" selected="0">
            <x v="0"/>
          </reference>
          <reference field="2" count="1" selected="0">
            <x v="2"/>
          </reference>
        </references>
      </pivotArea>
    </chartFormat>
    <chartFormat chart="12" format="12" series="1">
      <pivotArea type="data" outline="0" fieldPosition="0">
        <references count="2">
          <reference field="4294967294" count="1" selected="0">
            <x v="0"/>
          </reference>
          <reference field="2" count="1" selected="0">
            <x v="0"/>
          </reference>
        </references>
      </pivotArea>
    </chartFormat>
    <chartFormat chart="12" format="13" series="1">
      <pivotArea type="data" outline="0" fieldPosition="0">
        <references count="2">
          <reference field="4294967294" count="1" selected="0">
            <x v="0"/>
          </reference>
          <reference field="2" count="1" selected="0">
            <x v="1"/>
          </reference>
        </references>
      </pivotArea>
    </chartFormat>
    <chartFormat chart="12" format="14" series="1">
      <pivotArea type="data" outline="0" fieldPosition="0">
        <references count="2">
          <reference field="4294967294" count="1" selected="0">
            <x v="0"/>
          </reference>
          <reference field="2"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1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4E8DD3-BBE9-421B-9547-13AB25E1BD5B}"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J40:L66" firstHeaderRow="0" firstDataRow="1" firstDataCol="1" rowPageCount="1" colPageCount="1"/>
  <pivotFields count="4">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1">
    <pageField fld="1" hier="3" name="[people].[Team].[All]" cap="All"/>
  </pageFields>
  <dataFields count="2">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3" baseField="0" baseItem="0">
      <extLst>
        <ext xmlns:x14="http://schemas.microsoft.com/office/spreadsheetml/2009/9/main" uri="{E15A36E0-9728-4e99-A89B-3F7291B0FE68}">
          <x14:dataField sourceField="2"/>
        </ext>
      </extLst>
    </dataField>
  </dataFields>
  <formats count="2">
    <format dxfId="17">
      <pivotArea outline="0" collapsedLevelsAreSubtotals="1" fieldPosition="0"/>
    </format>
    <format dxfId="16">
      <pivotArea outline="0" fieldPosition="0">
        <references count="1">
          <reference field="4294967294" count="1">
            <x v="0"/>
          </reference>
        </references>
      </pivotArea>
    </format>
  </formats>
  <conditionalFormats count="1">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9D9E75B9-A62B-4CDC-8774-C89A02955BC0}" autoFormatId="16" applyNumberFormats="0" applyBorderFormats="0" applyFontFormats="0" applyPatternFormats="0" applyAlignmentFormats="0" applyWidthHeightFormats="0">
  <queryTableRefresh nextId="9" unboundColumnsRight="2">
    <queryTableFields count="8">
      <queryTableField id="1" name="Sales Person" tableColumnId="1"/>
      <queryTableField id="2" name="Geography" tableColumnId="2"/>
      <queryTableField id="3" name="Product" tableColumnId="3"/>
      <queryTableField id="4" name="Date" tableColumnId="4"/>
      <queryTableField id="5" name="Amount" tableColumnId="5"/>
      <queryTableField id="6" name="Boxes" tableColumnId="6"/>
      <queryTableField id="8" dataBound="0" tableColumnId="8"/>
      <queryTableField id="7" dataBound="0"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2" xr16:uid="{585DC80F-AC87-4F62-92AD-6319459F1426}" autoFormatId="16" applyNumberFormats="0" applyBorderFormats="0" applyFontFormats="0" applyPatternFormats="0" applyAlignmentFormats="0" applyWidthHeightFormats="0">
  <queryTableRefresh nextId="3">
    <queryTableFields count="2">
      <queryTableField id="1" name="Sales person" tableColumnId="1"/>
      <queryTableField id="2" name="Team"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1" xr16:uid="{8CDB5AB5-0D86-4273-8977-787E011849D2}" autoFormatId="16" applyNumberFormats="0" applyBorderFormats="0" applyFontFormats="0" applyPatternFormats="0" applyAlignmentFormats="0" applyWidthHeightFormats="0">
  <queryTableRefresh nextId="3">
    <queryTableFields count="2">
      <queryTableField id="1" name="Geo" tableColumnId="1"/>
      <queryTableField id="2"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5317D4A0-CDDC-45B3-9C6B-E208EFCCA5BC}" autoFormatId="16" applyNumberFormats="0" applyBorderFormats="0" applyFontFormats="0" applyPatternFormats="0" applyAlignmentFormats="0" applyWidthHeightFormats="0">
  <queryTableRefresh nextId="4">
    <queryTableFields count="3">
      <queryTableField id="1" name="Product" tableColumnId="1"/>
      <queryTableField id="2" name="Category" tableColumnId="2"/>
      <queryTableField id="3" name="Cost per box"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75A404B1-AECC-48AE-8AC6-95F1385F9B57}" sourceName="[people].[Team]">
  <pivotTables>
    <pivotTable tabId="7" name="PivotTable5"/>
    <pivotTable tabId="8" name="PivotTable7"/>
  </pivotTables>
  <data>
    <olap pivotCacheId="431127614">
      <levels count="2">
        <level uniqueName="[people].[Team].[(All)]" sourceCaption="(All)" count="0"/>
        <level uniqueName="[people].[Team].[Team]" sourceCaption="Team" count="4" crossFilter="none">
          <ranges>
            <range startItem="0">
              <i n="[people].[Team].&amp;[Delish]" c="Delish"/>
              <i n="[people].[Team].&amp;[Jucies]" c="Jucies"/>
              <i n="[people].[Team].&amp;[Tempo]" c="Tempo"/>
              <i n="[people].[Team].&amp;[Yummies]" c="Yummies"/>
            </range>
          </ranges>
        </level>
      </levels>
      <selections count="1">
        <selection n="[people].[Team].[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1" xr10:uid="{2E7D9E39-D1A4-4607-A547-29ACE57194A2}" cache="Slicer_Team" caption="Team" columnCount="4" showCaption="0" level="1" style="SlicerStyleLight6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7DAE5417-D44D-44F8-B7DF-D9F1EF23D8DD}" cache="Slicer_Team" caption="Team" columnCount="4" showCaption="0" level="1" style="SlicerStyleLight6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7E1F5D-6A33-444C-AB33-FB81B83A9E47}" name="sales" displayName="sales" ref="B6:I9455" tableType="queryTable" totalsRowShown="0">
  <autoFilter ref="B6:I9455" xr:uid="{297E1F5D-6A33-444C-AB33-FB81B83A9E47}"/>
  <tableColumns count="8">
    <tableColumn id="1" xr3:uid="{D00E0DAD-C105-47E0-8F8C-37CBEA43032F}" uniqueName="1" name="Sales Person" queryTableFieldId="1" dataDxfId="13"/>
    <tableColumn id="2" xr3:uid="{A7AFC1F3-C48B-43EB-8AE8-C4CCC91AFBB1}" uniqueName="2" name="Geography" queryTableFieldId="2" dataDxfId="12"/>
    <tableColumn id="3" xr3:uid="{93F0D4EF-36A9-4B71-BC80-513483AE7CEB}" uniqueName="3" name="Product" queryTableFieldId="3" dataDxfId="11"/>
    <tableColumn id="4" xr3:uid="{F302EA92-D323-425A-AE5A-2E4D5BEEDB95}" uniqueName="4" name="Date" queryTableFieldId="4" dataDxfId="10"/>
    <tableColumn id="5" xr3:uid="{C52F3F1A-6479-4428-AD3E-BE2DB1FC035C}" uniqueName="5" name="Revenue" queryTableFieldId="5" dataDxfId="9"/>
    <tableColumn id="6" xr3:uid="{77B716F1-4DB1-4494-B4F6-DA78FFD3C57E}" uniqueName="6" name="Boxes" queryTableFieldId="6"/>
    <tableColumn id="8" xr3:uid="{A567B456-1AA4-4121-84E8-228727E83297}" uniqueName="8" name="Cost" queryTableFieldId="8" dataDxfId="8">
      <calculatedColumnFormula>_xlfn.XLOOKUP(sales[[#This Row],[Product]],products[Product],products[Cost per box])*sales[[#This Row],[Boxes]]</calculatedColumnFormula>
    </tableColumn>
    <tableColumn id="7" xr3:uid="{DAFDEE63-13C1-4B1F-B4DA-929D42D8E891}" uniqueName="7" name="Profit" queryTableFieldId="7" dataDxfId="7">
      <calculatedColumnFormula>sales[[#This Row],[Revenue]]-sales[[#This Row],[Cost]]</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1FB2AC-A554-49B5-A9D3-0E797BA91F9B}" name="people" displayName="people" ref="A1:B26" tableType="queryTable" totalsRowShown="0">
  <autoFilter ref="A1:B26" xr:uid="{601FB2AC-A554-49B5-A9D3-0E797BA91F9B}"/>
  <tableColumns count="2">
    <tableColumn id="1" xr3:uid="{A6A14146-9948-48F6-8943-6273AE5DE0A8}" uniqueName="1" name="Sales person" queryTableFieldId="1" dataDxfId="6"/>
    <tableColumn id="2" xr3:uid="{DB747525-78DE-4ED5-95B8-7345D5781B35}" uniqueName="2" name="Team" queryTableFieldId="2"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8438FE-D0C2-499D-A4E4-FDE8A784759A}" name="locations" displayName="locations" ref="A1:B7" tableType="queryTable" totalsRowShown="0">
  <autoFilter ref="A1:B7" xr:uid="{678438FE-D0C2-499D-A4E4-FDE8A784759A}"/>
  <tableColumns count="2">
    <tableColumn id="1" xr3:uid="{7EF8F7C3-E64B-4E68-B266-9B85DEB3B2F7}" uniqueName="1" name="Geo" queryTableFieldId="1" dataDxfId="4"/>
    <tableColumn id="2" xr3:uid="{6A168757-0345-4FC1-B8BA-E1C0FE6686A8}" uniqueName="2" name="Region" queryTableFieldId="2" dataDxf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3E656D-3744-4D13-9603-900DCC9886CF}" name="products" displayName="products" ref="A1:C23" tableType="queryTable" totalsRowShown="0">
  <autoFilter ref="A1:C23" xr:uid="{FC3E656D-3744-4D13-9603-900DCC9886CF}"/>
  <tableColumns count="3">
    <tableColumn id="1" xr3:uid="{8741C74D-2C41-4DD0-B7BB-685FAE40D368}" uniqueName="1" name="Product" queryTableFieldId="1" dataDxfId="2"/>
    <tableColumn id="2" xr3:uid="{CD94FA83-667C-4ED9-B7EC-94C4EDE09715}" uniqueName="2" name="Category" queryTableFieldId="2" dataDxfId="1"/>
    <tableColumn id="3" xr3:uid="{FEF49FED-31C4-4F60-9547-0309ED0C4B2B}" uniqueName="3" name="Cost per box" queryTableFieldId="3" dataDxfId="0" dataCellStyle="Currenc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313E-DDEA-4C84-B156-FAA0F2E34A82}">
  <dimension ref="A1:O57"/>
  <sheetViews>
    <sheetView showGridLines="0" tabSelected="1" workbookViewId="0">
      <selection activeCell="R8" sqref="R8"/>
    </sheetView>
  </sheetViews>
  <sheetFormatPr defaultRowHeight="15" x14ac:dyDescent="0.25"/>
  <cols>
    <col min="11" max="11" width="19.85546875" bestFit="1" customWidth="1"/>
    <col min="12" max="12" width="15.5703125" bestFit="1" customWidth="1"/>
    <col min="13" max="13" width="12.28515625" bestFit="1" customWidth="1"/>
  </cols>
  <sheetData>
    <row r="1" spans="1:15" ht="15" customHeight="1" x14ac:dyDescent="0.55000000000000004">
      <c r="A1" s="18"/>
      <c r="B1" s="26" t="s">
        <v>92</v>
      </c>
      <c r="C1" s="27"/>
      <c r="D1" s="27"/>
      <c r="E1" s="27"/>
      <c r="F1" s="27"/>
      <c r="G1" s="27"/>
      <c r="H1" s="27"/>
      <c r="I1" s="27"/>
      <c r="J1" s="27"/>
      <c r="K1" s="28">
        <v>10000000</v>
      </c>
      <c r="L1" s="28"/>
      <c r="M1" s="28"/>
      <c r="N1" s="14"/>
      <c r="O1" s="15"/>
    </row>
    <row r="2" spans="1:15" ht="15" customHeight="1" x14ac:dyDescent="0.55000000000000004">
      <c r="A2" s="18"/>
      <c r="B2" s="27"/>
      <c r="C2" s="27"/>
      <c r="D2" s="27"/>
      <c r="E2" s="27"/>
      <c r="F2" s="27"/>
      <c r="G2" s="27"/>
      <c r="H2" s="27"/>
      <c r="I2" s="27"/>
      <c r="J2" s="27"/>
      <c r="K2" s="28"/>
      <c r="L2" s="28"/>
      <c r="M2" s="28"/>
      <c r="N2" s="14"/>
      <c r="O2" s="15"/>
    </row>
    <row r="3" spans="1:15" ht="15" customHeight="1" x14ac:dyDescent="0.55000000000000004">
      <c r="A3" s="18"/>
      <c r="B3" s="27"/>
      <c r="C3" s="27"/>
      <c r="D3" s="27"/>
      <c r="E3" s="27"/>
      <c r="F3" s="27"/>
      <c r="G3" s="27"/>
      <c r="H3" s="27"/>
      <c r="I3" s="27"/>
      <c r="J3" s="27"/>
      <c r="K3" s="28"/>
      <c r="L3" s="28"/>
      <c r="M3" s="28"/>
      <c r="N3" s="14"/>
      <c r="O3" s="15"/>
    </row>
    <row r="4" spans="1:15" ht="15" customHeight="1" x14ac:dyDescent="0.55000000000000004">
      <c r="A4" s="18"/>
      <c r="B4" s="27"/>
      <c r="C4" s="27"/>
      <c r="D4" s="27"/>
      <c r="E4" s="27"/>
      <c r="F4" s="27"/>
      <c r="G4" s="27"/>
      <c r="H4" s="27"/>
      <c r="I4" s="27"/>
      <c r="J4" s="27"/>
      <c r="K4" s="28"/>
      <c r="L4" s="28"/>
      <c r="M4" s="28"/>
      <c r="N4" s="14"/>
      <c r="O4" s="15"/>
    </row>
    <row r="5" spans="1:15" ht="15" customHeight="1" x14ac:dyDescent="0.55000000000000004">
      <c r="A5" s="18"/>
      <c r="B5" s="27"/>
      <c r="C5" s="27"/>
      <c r="D5" s="27"/>
      <c r="E5" s="27"/>
      <c r="F5" s="27"/>
      <c r="G5" s="27"/>
      <c r="H5" s="27"/>
      <c r="I5" s="27"/>
      <c r="J5" s="27"/>
      <c r="K5" s="28"/>
      <c r="L5" s="28"/>
      <c r="M5" s="28"/>
      <c r="N5" s="14"/>
      <c r="O5" s="15"/>
    </row>
    <row r="6" spans="1:15" x14ac:dyDescent="0.25">
      <c r="A6" s="17"/>
      <c r="B6" s="17"/>
      <c r="C6" s="17"/>
      <c r="D6" s="17"/>
      <c r="E6" s="17"/>
      <c r="F6" s="17"/>
      <c r="G6" s="17"/>
      <c r="H6" s="17"/>
      <c r="I6" s="17"/>
      <c r="J6" s="17"/>
      <c r="K6" s="17"/>
      <c r="L6" s="17"/>
      <c r="M6" s="17"/>
      <c r="N6" s="17"/>
    </row>
    <row r="7" spans="1:15" x14ac:dyDescent="0.25">
      <c r="A7" s="17"/>
      <c r="B7" s="17"/>
      <c r="C7" s="17"/>
      <c r="D7" s="17"/>
      <c r="E7" s="17"/>
      <c r="F7" s="17"/>
      <c r="G7" s="17"/>
      <c r="H7" s="17"/>
      <c r="I7" s="17"/>
      <c r="J7" s="17"/>
      <c r="K7" s="17"/>
      <c r="L7" s="17"/>
      <c r="M7" s="17"/>
      <c r="N7" s="17"/>
    </row>
    <row r="8" spans="1:15" x14ac:dyDescent="0.25">
      <c r="A8" s="17"/>
      <c r="B8" s="17"/>
      <c r="C8" s="17"/>
      <c r="D8" s="17"/>
      <c r="E8" s="17"/>
      <c r="F8" s="17"/>
      <c r="G8" s="17"/>
      <c r="H8" s="17"/>
      <c r="I8" s="17"/>
      <c r="J8" s="17"/>
      <c r="K8" s="17"/>
      <c r="L8" s="17"/>
      <c r="M8" s="17"/>
      <c r="N8" s="17"/>
    </row>
    <row r="9" spans="1:15" x14ac:dyDescent="0.25">
      <c r="A9" s="17"/>
      <c r="B9" s="17"/>
      <c r="C9" s="17"/>
      <c r="D9" s="17"/>
      <c r="E9" s="17"/>
      <c r="F9" s="17"/>
      <c r="G9" s="17"/>
      <c r="H9" s="17"/>
      <c r="I9" s="17"/>
      <c r="J9" s="17"/>
      <c r="K9" s="17"/>
      <c r="L9" s="17"/>
      <c r="M9" s="17"/>
      <c r="N9" s="17"/>
    </row>
    <row r="10" spans="1:15" x14ac:dyDescent="0.25">
      <c r="A10" s="17"/>
      <c r="B10" s="17"/>
      <c r="C10" s="17"/>
      <c r="D10" s="17"/>
      <c r="E10" s="17"/>
      <c r="F10" s="17"/>
      <c r="G10" s="17"/>
      <c r="H10" s="17"/>
      <c r="I10" s="17"/>
      <c r="J10" s="17"/>
      <c r="K10" s="17"/>
      <c r="L10" s="17"/>
      <c r="M10" s="17"/>
      <c r="N10" s="17"/>
    </row>
    <row r="11" spans="1:15" x14ac:dyDescent="0.25">
      <c r="A11" s="17"/>
      <c r="B11" s="17"/>
      <c r="C11" s="17"/>
      <c r="D11" s="17"/>
      <c r="E11" s="17"/>
      <c r="F11" s="17"/>
      <c r="G11" s="17"/>
      <c r="H11" s="17"/>
      <c r="I11" s="17"/>
      <c r="J11" s="17"/>
      <c r="K11" s="17"/>
      <c r="L11" s="17"/>
      <c r="M11" s="17"/>
      <c r="N11" s="17"/>
    </row>
    <row r="12" spans="1:15" x14ac:dyDescent="0.25">
      <c r="A12" s="17"/>
      <c r="B12" s="17"/>
      <c r="C12" s="17"/>
      <c r="D12" s="17"/>
      <c r="E12" s="17"/>
      <c r="F12" s="17"/>
      <c r="G12" s="17"/>
      <c r="H12" s="17"/>
      <c r="I12" s="17"/>
      <c r="J12" s="17"/>
      <c r="K12" s="17"/>
      <c r="L12" s="17"/>
      <c r="M12" s="17"/>
      <c r="N12" s="17"/>
    </row>
    <row r="13" spans="1:15" x14ac:dyDescent="0.25">
      <c r="A13" s="17"/>
      <c r="B13" s="17"/>
      <c r="C13" s="17"/>
      <c r="D13" s="17"/>
      <c r="E13" s="17"/>
      <c r="F13" s="17"/>
      <c r="G13" s="17"/>
      <c r="H13" s="17"/>
      <c r="I13" s="17"/>
      <c r="J13" s="17"/>
      <c r="K13" s="17"/>
      <c r="L13" s="17"/>
      <c r="M13" s="17"/>
      <c r="N13" s="17"/>
    </row>
    <row r="14" spans="1:15" x14ac:dyDescent="0.25">
      <c r="A14" s="17"/>
      <c r="B14" s="17"/>
      <c r="C14" s="17"/>
      <c r="D14" s="17"/>
      <c r="E14" s="17"/>
      <c r="F14" s="17"/>
      <c r="G14" s="17"/>
      <c r="H14" s="17"/>
      <c r="I14" s="17"/>
      <c r="J14" s="17"/>
      <c r="K14" s="17"/>
      <c r="L14" s="17"/>
      <c r="M14" s="17"/>
      <c r="N14" s="17"/>
    </row>
    <row r="15" spans="1:15" x14ac:dyDescent="0.25">
      <c r="A15" s="17"/>
      <c r="B15" s="17"/>
      <c r="C15" s="17"/>
      <c r="D15" s="17"/>
      <c r="E15" s="17"/>
      <c r="F15" s="17"/>
      <c r="G15" s="17"/>
      <c r="H15" s="17"/>
      <c r="I15" s="17"/>
      <c r="J15" s="17"/>
      <c r="K15" s="17"/>
      <c r="L15" s="17"/>
      <c r="M15" s="17"/>
      <c r="N15" s="17"/>
    </row>
    <row r="16" spans="1:15" x14ac:dyDescent="0.25">
      <c r="A16" s="17"/>
      <c r="B16" s="17"/>
      <c r="C16" s="17"/>
      <c r="D16" s="17"/>
      <c r="E16" s="17"/>
      <c r="F16" s="17"/>
      <c r="G16" s="17"/>
      <c r="H16" s="17"/>
      <c r="I16" s="17"/>
      <c r="J16" s="17"/>
      <c r="K16" s="17"/>
      <c r="L16" s="17"/>
      <c r="M16" s="17"/>
      <c r="N16" s="17"/>
    </row>
    <row r="17" spans="1:14" x14ac:dyDescent="0.25">
      <c r="A17" s="17"/>
      <c r="B17" s="17"/>
      <c r="C17" s="17"/>
      <c r="D17" s="17"/>
      <c r="E17" s="17"/>
      <c r="F17" s="17"/>
      <c r="G17" s="17"/>
      <c r="H17" s="17"/>
      <c r="I17" s="17"/>
      <c r="J17" s="17"/>
      <c r="K17" s="17"/>
      <c r="L17" s="17"/>
      <c r="M17" s="17"/>
      <c r="N17" s="17"/>
    </row>
    <row r="18" spans="1:14" x14ac:dyDescent="0.25">
      <c r="A18" s="17"/>
      <c r="B18" s="17"/>
      <c r="C18" s="17"/>
      <c r="D18" s="17"/>
      <c r="E18" s="17"/>
      <c r="F18" s="17"/>
      <c r="G18" s="17"/>
      <c r="H18" s="17"/>
      <c r="I18" s="17"/>
      <c r="J18" s="17"/>
      <c r="K18" s="17"/>
      <c r="L18" s="17"/>
      <c r="M18" s="17"/>
      <c r="N18" s="17"/>
    </row>
    <row r="19" spans="1:14" x14ac:dyDescent="0.25">
      <c r="A19" s="17"/>
      <c r="B19" s="17"/>
      <c r="C19" s="17"/>
      <c r="D19" s="17"/>
      <c r="E19" s="17"/>
      <c r="F19" s="17"/>
      <c r="G19" s="17"/>
      <c r="H19" s="17"/>
      <c r="I19" s="17"/>
      <c r="J19" s="17"/>
      <c r="K19" s="17"/>
      <c r="L19" s="17"/>
      <c r="M19" s="17"/>
      <c r="N19" s="17"/>
    </row>
    <row r="20" spans="1:14" x14ac:dyDescent="0.25">
      <c r="A20" s="17"/>
      <c r="B20" s="17"/>
      <c r="C20" s="17"/>
      <c r="D20" s="17"/>
      <c r="E20" s="17"/>
      <c r="F20" s="17"/>
      <c r="G20" s="17"/>
      <c r="H20" s="17"/>
      <c r="I20" s="17"/>
      <c r="J20" s="17"/>
      <c r="K20" s="17"/>
      <c r="L20" s="17"/>
      <c r="M20" s="17"/>
      <c r="N20" s="17"/>
    </row>
    <row r="21" spans="1:14" x14ac:dyDescent="0.25">
      <c r="A21" s="17"/>
      <c r="B21" s="17"/>
      <c r="C21" s="17"/>
      <c r="D21" s="17"/>
      <c r="E21" s="17"/>
      <c r="F21" s="17"/>
      <c r="G21" s="17"/>
      <c r="H21" s="17"/>
      <c r="I21" s="17"/>
      <c r="J21" s="17"/>
      <c r="K21" s="17"/>
      <c r="L21" s="17"/>
      <c r="M21" s="17"/>
      <c r="N21" s="17"/>
    </row>
    <row r="22" spans="1:14" x14ac:dyDescent="0.25">
      <c r="A22" s="17"/>
      <c r="B22" s="17"/>
      <c r="C22" s="17"/>
      <c r="D22" s="17"/>
      <c r="E22" s="17"/>
      <c r="F22" s="17"/>
      <c r="G22" s="17"/>
      <c r="H22" s="17"/>
      <c r="I22" s="17"/>
      <c r="J22" s="17"/>
      <c r="K22" s="17" t="s">
        <v>69</v>
      </c>
      <c r="L22" s="17" t="s" vm="1">
        <v>103</v>
      </c>
      <c r="M22" s="17"/>
      <c r="N22" s="17"/>
    </row>
    <row r="23" spans="1:14" x14ac:dyDescent="0.25">
      <c r="A23" s="17"/>
      <c r="B23" s="17"/>
      <c r="C23" s="17"/>
      <c r="D23" s="17"/>
      <c r="E23" s="17"/>
      <c r="F23" s="17"/>
      <c r="G23" s="17"/>
      <c r="H23" s="17"/>
      <c r="I23" s="17"/>
      <c r="J23" s="17"/>
      <c r="K23" s="17"/>
      <c r="L23" s="17"/>
      <c r="M23" s="17"/>
      <c r="N23" s="17"/>
    </row>
    <row r="24" spans="1:14" x14ac:dyDescent="0.25">
      <c r="A24" s="17"/>
      <c r="B24" s="17"/>
      <c r="C24" s="17"/>
      <c r="D24" s="17"/>
      <c r="E24" s="17"/>
      <c r="F24" s="17"/>
      <c r="G24" s="17"/>
      <c r="H24" s="17"/>
      <c r="I24" s="17"/>
      <c r="J24" s="17"/>
      <c r="K24" s="21" t="s">
        <v>0</v>
      </c>
      <c r="L24" s="21" t="s">
        <v>104</v>
      </c>
      <c r="M24" s="21" t="s">
        <v>93</v>
      </c>
      <c r="N24" s="17"/>
    </row>
    <row r="25" spans="1:14" x14ac:dyDescent="0.25">
      <c r="A25" s="17"/>
      <c r="B25" s="17"/>
      <c r="C25" s="17"/>
      <c r="D25" s="17"/>
      <c r="E25" s="17"/>
      <c r="F25" s="17"/>
      <c r="G25" s="17"/>
      <c r="H25" s="17"/>
      <c r="I25" s="17"/>
      <c r="J25" s="17"/>
      <c r="K25" s="22" t="s">
        <v>25</v>
      </c>
      <c r="L25" s="23">
        <v>4.4504097210354782E-2</v>
      </c>
      <c r="M25" s="24">
        <v>1183743.3199999991</v>
      </c>
      <c r="N25" s="17"/>
    </row>
    <row r="26" spans="1:14" x14ac:dyDescent="0.25">
      <c r="A26" s="17"/>
      <c r="B26" s="17"/>
      <c r="C26" s="17"/>
      <c r="D26" s="17"/>
      <c r="E26" s="17"/>
      <c r="F26" s="17"/>
      <c r="G26" s="17"/>
      <c r="H26" s="17"/>
      <c r="I26" s="17"/>
      <c r="J26" s="17"/>
      <c r="K26" s="22" t="s">
        <v>29</v>
      </c>
      <c r="L26" s="23">
        <v>4.1258432963076706E-2</v>
      </c>
      <c r="M26" s="24">
        <v>1097413.4399999995</v>
      </c>
      <c r="N26" s="17"/>
    </row>
    <row r="27" spans="1:14" x14ac:dyDescent="0.25">
      <c r="A27" s="17"/>
      <c r="B27" s="17"/>
      <c r="C27" s="17"/>
      <c r="D27" s="17"/>
      <c r="E27" s="17"/>
      <c r="F27" s="17"/>
      <c r="G27" s="17"/>
      <c r="H27" s="17"/>
      <c r="I27" s="17"/>
      <c r="J27" s="17"/>
      <c r="K27" s="22" t="s">
        <v>41</v>
      </c>
      <c r="L27" s="23">
        <v>4.6345005716388658E-2</v>
      </c>
      <c r="M27" s="24">
        <v>1232708.7699999996</v>
      </c>
      <c r="N27" s="17"/>
    </row>
    <row r="28" spans="1:14" x14ac:dyDescent="0.25">
      <c r="A28" s="17"/>
      <c r="B28" s="17"/>
      <c r="C28" s="17"/>
      <c r="D28" s="17"/>
      <c r="E28" s="17"/>
      <c r="F28" s="17"/>
      <c r="G28" s="17"/>
      <c r="H28" s="17"/>
      <c r="I28" s="17"/>
      <c r="J28" s="17"/>
      <c r="K28" s="22" t="s">
        <v>18</v>
      </c>
      <c r="L28" s="23">
        <v>4.4720885551377272E-2</v>
      </c>
      <c r="M28" s="24">
        <v>1189509.5700000003</v>
      </c>
      <c r="N28" s="17"/>
    </row>
    <row r="29" spans="1:14" x14ac:dyDescent="0.25">
      <c r="A29" s="17"/>
      <c r="B29" s="17"/>
      <c r="C29" s="17"/>
      <c r="D29" s="17"/>
      <c r="E29" s="17"/>
      <c r="F29" s="17"/>
      <c r="G29" s="17"/>
      <c r="H29" s="17"/>
      <c r="I29" s="17"/>
      <c r="J29" s="17"/>
      <c r="K29" s="22" t="s">
        <v>54</v>
      </c>
      <c r="L29" s="23">
        <v>2.4884302886801192E-2</v>
      </c>
      <c r="M29" s="24">
        <v>661885.73999999987</v>
      </c>
      <c r="N29" s="17"/>
    </row>
    <row r="30" spans="1:14" x14ac:dyDescent="0.25">
      <c r="A30" s="17"/>
      <c r="B30" s="17"/>
      <c r="C30" s="17"/>
      <c r="D30" s="17"/>
      <c r="E30" s="17"/>
      <c r="F30" s="17"/>
      <c r="G30" s="17"/>
      <c r="H30" s="17"/>
      <c r="I30" s="17"/>
      <c r="J30" s="17"/>
      <c r="K30" s="22" t="s">
        <v>33</v>
      </c>
      <c r="L30" s="23">
        <v>4.2667647222311277E-2</v>
      </c>
      <c r="M30" s="24">
        <v>1134896.4599999995</v>
      </c>
      <c r="N30" s="17"/>
    </row>
    <row r="31" spans="1:14" x14ac:dyDescent="0.25">
      <c r="A31" s="17"/>
      <c r="B31" s="17"/>
      <c r="C31" s="17"/>
      <c r="D31" s="17"/>
      <c r="E31" s="17"/>
      <c r="F31" s="17"/>
      <c r="G31" s="17"/>
      <c r="H31" s="17"/>
      <c r="I31" s="17"/>
      <c r="J31" s="17"/>
      <c r="K31" s="22" t="s">
        <v>37</v>
      </c>
      <c r="L31" s="23">
        <v>4.0632812169712804E-2</v>
      </c>
      <c r="M31" s="24">
        <v>1080772.8500000003</v>
      </c>
      <c r="N31" s="17"/>
    </row>
    <row r="32" spans="1:14" x14ac:dyDescent="0.25">
      <c r="A32" s="17"/>
      <c r="B32" s="17"/>
      <c r="C32" s="17"/>
      <c r="D32" s="17"/>
      <c r="E32" s="17"/>
      <c r="F32" s="17"/>
      <c r="G32" s="17"/>
      <c r="H32" s="17"/>
      <c r="I32" s="17"/>
      <c r="J32" s="17"/>
      <c r="K32" s="22" t="s">
        <v>5</v>
      </c>
      <c r="L32" s="23">
        <v>4.2415721969841017E-2</v>
      </c>
      <c r="M32" s="24">
        <v>1128195.6200000006</v>
      </c>
      <c r="N32" s="17"/>
    </row>
    <row r="33" spans="1:14" x14ac:dyDescent="0.25">
      <c r="A33" s="17"/>
      <c r="B33" s="17"/>
      <c r="C33" s="17"/>
      <c r="D33" s="17"/>
      <c r="E33" s="17"/>
      <c r="F33" s="17"/>
      <c r="G33" s="17"/>
      <c r="H33" s="17"/>
      <c r="I33" s="17"/>
      <c r="J33" s="17"/>
      <c r="K33" s="22" t="s">
        <v>34</v>
      </c>
      <c r="L33" s="23">
        <v>4.5392981855065059E-2</v>
      </c>
      <c r="M33" s="24">
        <v>1207386.3399999992</v>
      </c>
      <c r="N33" s="17"/>
    </row>
    <row r="34" spans="1:14" x14ac:dyDescent="0.25">
      <c r="A34" s="17"/>
      <c r="B34" s="17"/>
      <c r="C34" s="17"/>
      <c r="D34" s="17"/>
      <c r="E34" s="17"/>
      <c r="F34" s="17"/>
      <c r="G34" s="17"/>
      <c r="H34" s="17"/>
      <c r="I34" s="17"/>
      <c r="J34" s="17"/>
      <c r="K34" s="22" t="s">
        <v>10</v>
      </c>
      <c r="L34" s="23">
        <v>4.3480191918164636E-2</v>
      </c>
      <c r="M34" s="24">
        <v>1156508.95</v>
      </c>
      <c r="N34" s="17"/>
    </row>
    <row r="35" spans="1:14" x14ac:dyDescent="0.25">
      <c r="A35" s="17"/>
      <c r="B35" s="17"/>
      <c r="C35" s="17"/>
      <c r="D35" s="17"/>
      <c r="E35" s="17"/>
      <c r="F35" s="17"/>
      <c r="G35" s="17"/>
      <c r="H35" s="17"/>
      <c r="I35" s="17"/>
      <c r="J35" s="17"/>
      <c r="K35" s="22" t="s">
        <v>51</v>
      </c>
      <c r="L35" s="23">
        <v>4.747452551362407E-2</v>
      </c>
      <c r="M35" s="24">
        <v>1262752.3300000005</v>
      </c>
      <c r="N35" s="17"/>
    </row>
    <row r="36" spans="1:14" x14ac:dyDescent="0.25">
      <c r="A36" s="17"/>
      <c r="B36" s="17"/>
      <c r="C36" s="17"/>
      <c r="D36" s="17"/>
      <c r="E36" s="17"/>
      <c r="F36" s="17"/>
      <c r="G36" s="17"/>
      <c r="H36" s="17"/>
      <c r="I36" s="17"/>
      <c r="J36" s="17"/>
      <c r="K36" s="22" t="s">
        <v>32</v>
      </c>
      <c r="L36" s="23">
        <v>4.4194872538888569E-2</v>
      </c>
      <c r="M36" s="24">
        <v>1175518.4000000006</v>
      </c>
      <c r="N36" s="17"/>
    </row>
    <row r="37" spans="1:14" x14ac:dyDescent="0.25">
      <c r="A37" s="17"/>
      <c r="B37" s="17"/>
      <c r="C37" s="17"/>
      <c r="D37" s="17"/>
      <c r="E37" s="17"/>
      <c r="F37" s="17"/>
      <c r="G37" s="17"/>
      <c r="H37" s="17"/>
      <c r="I37" s="17"/>
      <c r="J37" s="17"/>
      <c r="K37" s="22" t="s">
        <v>20</v>
      </c>
      <c r="L37" s="23">
        <v>4.6864476260704065E-2</v>
      </c>
      <c r="M37" s="24">
        <v>1246525.9200000011</v>
      </c>
      <c r="N37" s="17"/>
    </row>
    <row r="38" spans="1:14" ht="15" customHeight="1" x14ac:dyDescent="0.25">
      <c r="A38" s="17"/>
      <c r="B38" s="19"/>
      <c r="C38" s="20"/>
      <c r="D38" s="20"/>
      <c r="E38" s="20"/>
      <c r="F38" s="20"/>
      <c r="G38" s="20"/>
      <c r="H38" s="20"/>
      <c r="I38" s="20"/>
      <c r="J38" s="17"/>
      <c r="K38" s="22" t="s">
        <v>56</v>
      </c>
      <c r="L38" s="23">
        <v>2.7838940840496724E-2</v>
      </c>
      <c r="M38" s="24">
        <v>740474.75000000012</v>
      </c>
      <c r="N38" s="17"/>
    </row>
    <row r="39" spans="1:14" x14ac:dyDescent="0.25">
      <c r="A39" s="17"/>
      <c r="B39" s="20"/>
      <c r="C39" s="20"/>
      <c r="D39" s="20"/>
      <c r="E39" s="20"/>
      <c r="F39" s="20"/>
      <c r="G39" s="20"/>
      <c r="H39" s="20"/>
      <c r="I39" s="20"/>
      <c r="J39" s="17"/>
      <c r="K39" s="22" t="s">
        <v>40</v>
      </c>
      <c r="L39" s="23">
        <v>4.2168240196932875E-2</v>
      </c>
      <c r="M39" s="24">
        <v>1121612.97</v>
      </c>
      <c r="N39" s="17"/>
    </row>
    <row r="40" spans="1:14" ht="13.5" customHeight="1" x14ac:dyDescent="0.25">
      <c r="A40" s="17"/>
      <c r="B40" s="19"/>
      <c r="C40" s="19"/>
      <c r="D40" s="19"/>
      <c r="E40" s="19"/>
      <c r="F40" s="19"/>
      <c r="G40" s="19"/>
      <c r="H40" s="19"/>
      <c r="I40" s="19"/>
      <c r="J40" s="17"/>
      <c r="K40" s="22" t="s">
        <v>46</v>
      </c>
      <c r="L40" s="23">
        <v>4.0619053887744928E-2</v>
      </c>
      <c r="M40" s="24">
        <v>1080406.8999999999</v>
      </c>
      <c r="N40" s="17"/>
    </row>
    <row r="41" spans="1:14" ht="15" customHeight="1" x14ac:dyDescent="0.25">
      <c r="A41" s="17"/>
      <c r="B41" s="29" t="s">
        <v>105</v>
      </c>
      <c r="C41" s="29"/>
      <c r="D41" s="29"/>
      <c r="E41" s="29"/>
      <c r="F41" s="29"/>
      <c r="G41" s="29"/>
      <c r="H41" s="29"/>
      <c r="I41" s="29"/>
      <c r="J41" s="17"/>
      <c r="K41" s="22" t="s">
        <v>8</v>
      </c>
      <c r="L41" s="23">
        <v>4.2725101161156673E-2</v>
      </c>
      <c r="M41" s="24">
        <v>1136424.6500000001</v>
      </c>
      <c r="N41" s="17"/>
    </row>
    <row r="42" spans="1:14" ht="15" customHeight="1" x14ac:dyDescent="0.25">
      <c r="A42" s="17"/>
      <c r="B42" s="29"/>
      <c r="C42" s="29"/>
      <c r="D42" s="29"/>
      <c r="E42" s="29"/>
      <c r="F42" s="29"/>
      <c r="G42" s="29"/>
      <c r="H42" s="29"/>
      <c r="I42" s="29"/>
      <c r="J42" s="17"/>
      <c r="K42" s="22" t="s">
        <v>13</v>
      </c>
      <c r="L42" s="23">
        <v>4.7264386037654267E-2</v>
      </c>
      <c r="M42" s="24">
        <v>1257162.9300000006</v>
      </c>
      <c r="N42" s="17"/>
    </row>
    <row r="43" spans="1:14" ht="15" customHeight="1" x14ac:dyDescent="0.25">
      <c r="A43" s="17"/>
      <c r="B43" s="29"/>
      <c r="C43" s="29"/>
      <c r="D43" s="29"/>
      <c r="E43" s="29"/>
      <c r="F43" s="29"/>
      <c r="G43" s="29"/>
      <c r="H43" s="29"/>
      <c r="I43" s="29"/>
      <c r="J43" s="17"/>
      <c r="K43" s="22" t="s">
        <v>55</v>
      </c>
      <c r="L43" s="23">
        <v>2.3546137305473554E-2</v>
      </c>
      <c r="M43" s="24">
        <v>626292.51000000013</v>
      </c>
      <c r="N43" s="17"/>
    </row>
    <row r="44" spans="1:14" ht="15" customHeight="1" x14ac:dyDescent="0.25">
      <c r="A44" s="17"/>
      <c r="B44" s="29"/>
      <c r="C44" s="29"/>
      <c r="D44" s="29"/>
      <c r="E44" s="29"/>
      <c r="F44" s="29"/>
      <c r="G44" s="29"/>
      <c r="H44" s="29"/>
      <c r="I44" s="29"/>
      <c r="J44" s="17"/>
      <c r="K44" s="22" t="s">
        <v>23</v>
      </c>
      <c r="L44" s="23">
        <v>4.3384708426213774E-2</v>
      </c>
      <c r="M44" s="24">
        <v>1153969.2299999995</v>
      </c>
      <c r="N44" s="17"/>
    </row>
    <row r="45" spans="1:14" ht="15" customHeight="1" x14ac:dyDescent="0.25">
      <c r="A45" s="17"/>
      <c r="B45" s="29"/>
      <c r="C45" s="29"/>
      <c r="D45" s="29"/>
      <c r="E45" s="29"/>
      <c r="F45" s="29"/>
      <c r="G45" s="29"/>
      <c r="H45" s="29"/>
      <c r="I45" s="29"/>
      <c r="J45" s="17"/>
      <c r="K45" s="22" t="s">
        <v>15</v>
      </c>
      <c r="L45" s="23">
        <v>4.1022827788812291E-2</v>
      </c>
      <c r="M45" s="24">
        <v>1091146.6900000006</v>
      </c>
      <c r="N45" s="17"/>
    </row>
    <row r="46" spans="1:14" ht="15" customHeight="1" x14ac:dyDescent="0.25">
      <c r="A46" s="17"/>
      <c r="B46" s="29"/>
      <c r="C46" s="29"/>
      <c r="D46" s="29"/>
      <c r="E46" s="29"/>
      <c r="F46" s="29"/>
      <c r="G46" s="29"/>
      <c r="H46" s="29"/>
      <c r="I46" s="29"/>
      <c r="J46" s="17"/>
      <c r="K46" s="22" t="s">
        <v>39</v>
      </c>
      <c r="L46" s="23">
        <v>4.3077199263440474E-2</v>
      </c>
      <c r="M46" s="24">
        <v>1145789.9399999995</v>
      </c>
      <c r="N46" s="17"/>
    </row>
    <row r="47" spans="1:14" ht="15" customHeight="1" x14ac:dyDescent="0.25">
      <c r="A47" s="17"/>
      <c r="B47" s="29"/>
      <c r="C47" s="29"/>
      <c r="D47" s="29"/>
      <c r="E47" s="29"/>
      <c r="F47" s="29"/>
      <c r="G47" s="29"/>
      <c r="H47" s="29"/>
      <c r="I47" s="29"/>
      <c r="J47" s="17"/>
      <c r="K47" s="22" t="s">
        <v>57</v>
      </c>
      <c r="L47" s="23">
        <v>2.5869669575092499E-2</v>
      </c>
      <c r="M47" s="24">
        <v>688095.04</v>
      </c>
      <c r="N47" s="17"/>
    </row>
    <row r="48" spans="1:14" ht="15" customHeight="1" x14ac:dyDescent="0.25">
      <c r="A48" s="17"/>
      <c r="B48" s="29"/>
      <c r="C48" s="29"/>
      <c r="D48" s="29"/>
      <c r="E48" s="29"/>
      <c r="F48" s="29"/>
      <c r="G48" s="29"/>
      <c r="H48" s="29"/>
      <c r="I48" s="29"/>
      <c r="J48" s="17"/>
      <c r="K48" s="22" t="s">
        <v>53</v>
      </c>
      <c r="L48" s="23">
        <v>2.3252081144576355E-2</v>
      </c>
      <c r="M48" s="24">
        <v>618471.05000000005</v>
      </c>
      <c r="N48" s="17"/>
    </row>
    <row r="49" spans="1:15" ht="15" customHeight="1" x14ac:dyDescent="0.25">
      <c r="A49" s="17"/>
      <c r="B49" s="29"/>
      <c r="C49" s="29"/>
      <c r="D49" s="29"/>
      <c r="E49" s="29"/>
      <c r="F49" s="29"/>
      <c r="G49" s="29"/>
      <c r="H49" s="29"/>
      <c r="I49" s="29"/>
      <c r="J49" s="17"/>
      <c r="K49" s="22" t="s">
        <v>49</v>
      </c>
      <c r="L49" s="23">
        <v>4.4395700596099007E-2</v>
      </c>
      <c r="M49" s="24">
        <v>1180860.1299999999</v>
      </c>
      <c r="N49" s="17"/>
    </row>
    <row r="50" spans="1:15" ht="15" customHeight="1" x14ac:dyDescent="0.25">
      <c r="A50" s="17"/>
      <c r="B50" s="29"/>
      <c r="C50" s="29"/>
      <c r="D50" s="29"/>
      <c r="E50" s="29"/>
      <c r="F50" s="29"/>
      <c r="G50" s="29"/>
      <c r="H50" s="29"/>
      <c r="I50" s="29"/>
      <c r="J50" s="17"/>
      <c r="K50" s="22" t="s">
        <v>76</v>
      </c>
      <c r="L50" s="23">
        <v>1</v>
      </c>
      <c r="M50" s="24">
        <v>26598524.499999907</v>
      </c>
      <c r="N50" s="17"/>
    </row>
    <row r="51" spans="1:15" ht="15" customHeight="1" x14ac:dyDescent="0.25">
      <c r="A51" s="17"/>
      <c r="B51" s="25"/>
      <c r="C51" s="25"/>
      <c r="D51" s="25"/>
      <c r="E51" s="25"/>
      <c r="F51" s="25"/>
      <c r="G51" s="25"/>
      <c r="H51" s="25"/>
      <c r="I51" s="25"/>
      <c r="J51" s="17"/>
      <c r="K51" s="17"/>
      <c r="L51" s="17"/>
      <c r="M51" s="17"/>
      <c r="N51" s="17"/>
    </row>
    <row r="52" spans="1:15" ht="15" customHeight="1" x14ac:dyDescent="0.25">
      <c r="A52" s="17"/>
      <c r="B52" s="25"/>
      <c r="C52" s="25"/>
      <c r="D52" s="25"/>
      <c r="E52" s="25"/>
      <c r="F52" s="25"/>
      <c r="G52" s="25"/>
      <c r="H52" s="25"/>
      <c r="I52" s="25"/>
      <c r="J52" s="17"/>
      <c r="K52" s="17"/>
      <c r="L52" s="17"/>
      <c r="M52" s="17"/>
      <c r="N52" s="17"/>
    </row>
    <row r="53" spans="1:15" ht="15" customHeight="1" x14ac:dyDescent="0.25">
      <c r="A53" s="17"/>
      <c r="B53" s="25"/>
      <c r="C53" s="25"/>
      <c r="D53" s="25"/>
      <c r="E53" s="25"/>
      <c r="F53" s="25"/>
      <c r="G53" s="25"/>
      <c r="H53" s="25"/>
      <c r="I53" s="25"/>
      <c r="J53" s="17"/>
      <c r="K53" s="17"/>
      <c r="L53" s="17"/>
      <c r="M53" s="17"/>
      <c r="N53" s="17"/>
    </row>
    <row r="54" spans="1:15" ht="15" customHeight="1" x14ac:dyDescent="0.25">
      <c r="A54" s="17"/>
      <c r="B54" s="25"/>
      <c r="C54" s="25"/>
      <c r="D54" s="25"/>
      <c r="E54" s="25"/>
      <c r="F54" s="25"/>
      <c r="G54" s="25"/>
      <c r="H54" s="25"/>
      <c r="I54" s="25"/>
      <c r="J54" s="17"/>
      <c r="K54" s="17"/>
      <c r="L54" s="17"/>
      <c r="M54" s="17"/>
      <c r="N54" s="17"/>
    </row>
    <row r="55" spans="1:15" x14ac:dyDescent="0.25">
      <c r="A55" s="17"/>
      <c r="B55" s="17"/>
      <c r="C55" s="17"/>
      <c r="D55" s="17"/>
      <c r="E55" s="17"/>
      <c r="F55" s="17"/>
      <c r="G55" s="17"/>
      <c r="H55" s="17"/>
      <c r="I55" s="17"/>
      <c r="J55" s="17"/>
      <c r="K55" s="17"/>
      <c r="L55" s="17"/>
      <c r="M55" s="17"/>
      <c r="N55" s="17"/>
    </row>
    <row r="56" spans="1:15" x14ac:dyDescent="0.25">
      <c r="A56" s="16"/>
      <c r="B56" s="16"/>
      <c r="C56" s="16"/>
      <c r="D56" s="16"/>
      <c r="E56" s="16"/>
      <c r="F56" s="16"/>
      <c r="G56" s="16"/>
      <c r="H56" s="16"/>
      <c r="I56" s="16"/>
      <c r="J56" s="16"/>
      <c r="K56" s="16"/>
      <c r="L56" s="16"/>
      <c r="M56" s="16"/>
      <c r="N56" s="16"/>
      <c r="O56" s="16"/>
    </row>
    <row r="57" spans="1:15" x14ac:dyDescent="0.25">
      <c r="A57" s="16"/>
      <c r="B57" s="16"/>
      <c r="C57" s="16"/>
      <c r="D57" s="16"/>
      <c r="E57" s="16"/>
      <c r="F57" s="16"/>
      <c r="G57" s="16"/>
      <c r="H57" s="16"/>
      <c r="I57" s="16"/>
      <c r="J57" s="16"/>
      <c r="K57" s="16"/>
      <c r="L57" s="16"/>
      <c r="M57" s="16"/>
      <c r="N57" s="16"/>
      <c r="O57" s="16"/>
    </row>
  </sheetData>
  <mergeCells count="3">
    <mergeCell ref="B1:J5"/>
    <mergeCell ref="K1:M5"/>
    <mergeCell ref="B41:I50"/>
  </mergeCells>
  <conditionalFormatting pivot="1" sqref="L38 L29 L43 L47:L48">
    <cfRule type="dataBar" priority="3">
      <dataBar>
        <cfvo type="min"/>
        <cfvo type="max"/>
        <color rgb="FF63C384"/>
      </dataBar>
      <extLst>
        <ext xmlns:x14="http://schemas.microsoft.com/office/spreadsheetml/2009/9/main" uri="{B025F937-C7B1-47D3-B67F-A62EFF666E3E}">
          <x14:id>{BC97E7BB-9EC2-4B53-A5EA-40172883E191}</x14:id>
        </ext>
      </extLst>
    </cfRule>
  </conditionalFormatting>
  <conditionalFormatting pivot="1" sqref="M29 M38 M43 M47:M48">
    <cfRule type="cellIs" dxfId="31" priority="2" operator="lessThan">
      <formula>1000000</formula>
    </cfRule>
  </conditionalFormatting>
  <conditionalFormatting pivot="1" sqref="L25:L49">
    <cfRule type="dataBar" priority="1">
      <dataBar>
        <cfvo type="min"/>
        <cfvo type="max"/>
        <color rgb="FF63C384"/>
      </dataBar>
      <extLst>
        <ext xmlns:x14="http://schemas.microsoft.com/office/spreadsheetml/2009/9/main" uri="{B025F937-C7B1-47D3-B67F-A62EFF666E3E}">
          <x14:id>{35EED0E2-0838-4AC5-9421-C62C9DFAEFEE}</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BC97E7BB-9EC2-4B53-A5EA-40172883E191}">
            <x14:dataBar minLength="0" maxLength="100" gradient="0">
              <x14:cfvo type="autoMin"/>
              <x14:cfvo type="autoMax"/>
              <x14:negativeFillColor rgb="FFFF0000"/>
              <x14:axisColor rgb="FF000000"/>
            </x14:dataBar>
          </x14:cfRule>
          <xm:sqref>L38 L29 L43 L47:L48</xm:sqref>
        </x14:conditionalFormatting>
        <x14:conditionalFormatting xmlns:xm="http://schemas.microsoft.com/office/excel/2006/main" pivot="1">
          <x14:cfRule type="dataBar" id="{35EED0E2-0838-4AC5-9421-C62C9DFAEFEE}">
            <x14:dataBar minLength="0" maxLength="100" gradient="0">
              <x14:cfvo type="autoMin"/>
              <x14:cfvo type="autoMax"/>
              <x14:negativeFillColor rgb="FFFF0000"/>
              <x14:axisColor rgb="FF000000"/>
            </x14:dataBar>
          </x14:cfRule>
          <xm:sqref>L25:L49</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394-8EC7-4F12-BA66-0E5FEBB803C9}">
  <dimension ref="A1:L66"/>
  <sheetViews>
    <sheetView workbookViewId="0">
      <selection activeCell="R45" sqref="R45"/>
    </sheetView>
  </sheetViews>
  <sheetFormatPr defaultRowHeight="15" x14ac:dyDescent="0.25"/>
  <cols>
    <col min="1" max="1" width="13.140625" bestFit="1" customWidth="1"/>
    <col min="2" max="2" width="15.5703125" bestFit="1" customWidth="1"/>
    <col min="3" max="3" width="12.5703125" bestFit="1" customWidth="1"/>
    <col min="4" max="4" width="11.28515625" bestFit="1" customWidth="1"/>
    <col min="5" max="5" width="15" bestFit="1" customWidth="1"/>
    <col min="6" max="7" width="11.28515625" bestFit="1" customWidth="1"/>
    <col min="8" max="8" width="12.28515625" bestFit="1" customWidth="1"/>
    <col min="9" max="9" width="16.28515625" bestFit="1" customWidth="1"/>
    <col min="10" max="10" width="19.85546875" bestFit="1" customWidth="1"/>
    <col min="11" max="11" width="15.5703125" bestFit="1" customWidth="1"/>
    <col min="12" max="12" width="12.28515625" bestFit="1" customWidth="1"/>
    <col min="13" max="14" width="13.7109375" bestFit="1" customWidth="1"/>
    <col min="15" max="15" width="11.28515625" bestFit="1" customWidth="1"/>
    <col min="16" max="2050" width="16.28515625" bestFit="1" customWidth="1"/>
    <col min="2051" max="2051" width="11.28515625" bestFit="1" customWidth="1"/>
  </cols>
  <sheetData>
    <row r="1" spans="1:10" x14ac:dyDescent="0.25">
      <c r="A1" t="s">
        <v>101</v>
      </c>
      <c r="B1" s="12">
        <f>(E1/SUM(sales[Profit]))</f>
        <v>0.37596070413605215</v>
      </c>
      <c r="E1" s="4">
        <f>SUM('Financial Goal Tracker'!K1:O5)</f>
        <v>10000000</v>
      </c>
      <c r="J1" s="4"/>
    </row>
    <row r="2" spans="1:10" x14ac:dyDescent="0.25">
      <c r="A2" t="s">
        <v>102</v>
      </c>
      <c r="B2" s="13">
        <f>MAX(100%,B1)-B1</f>
        <v>0.6240392958639478</v>
      </c>
    </row>
    <row r="5" spans="1:10" x14ac:dyDescent="0.25">
      <c r="A5" s="8" t="s">
        <v>98</v>
      </c>
      <c r="B5" s="8" t="s">
        <v>75</v>
      </c>
    </row>
    <row r="6" spans="1:10" x14ac:dyDescent="0.25">
      <c r="A6" s="8" t="s">
        <v>77</v>
      </c>
      <c r="B6" t="s">
        <v>66</v>
      </c>
      <c r="C6" t="s">
        <v>65</v>
      </c>
      <c r="D6" t="s">
        <v>67</v>
      </c>
      <c r="E6" t="s">
        <v>76</v>
      </c>
    </row>
    <row r="7" spans="1:10" x14ac:dyDescent="0.25">
      <c r="A7" s="9" t="s">
        <v>78</v>
      </c>
      <c r="B7" s="4"/>
      <c r="C7" s="4"/>
      <c r="D7" s="4"/>
      <c r="E7" s="4"/>
    </row>
    <row r="8" spans="1:10" x14ac:dyDescent="0.25">
      <c r="A8" s="10" t="s">
        <v>79</v>
      </c>
      <c r="B8" s="4">
        <v>333908.51999999979</v>
      </c>
      <c r="C8" s="4">
        <v>507494.13000000006</v>
      </c>
      <c r="D8" s="4">
        <v>180717.43000000005</v>
      </c>
      <c r="E8" s="4">
        <v>1022120.0800000003</v>
      </c>
    </row>
    <row r="9" spans="1:10" x14ac:dyDescent="0.25">
      <c r="A9" s="10" t="s">
        <v>80</v>
      </c>
      <c r="B9" s="4">
        <v>506024.8</v>
      </c>
      <c r="C9" s="4">
        <v>858183.99000000022</v>
      </c>
      <c r="D9" s="4">
        <v>251798.81000000006</v>
      </c>
      <c r="E9" s="4">
        <v>1616007.5999999996</v>
      </c>
    </row>
    <row r="10" spans="1:10" x14ac:dyDescent="0.25">
      <c r="A10" s="10" t="s">
        <v>81</v>
      </c>
      <c r="B10" s="4">
        <v>595867.33000000007</v>
      </c>
      <c r="C10" s="4">
        <v>1097341.2500000005</v>
      </c>
      <c r="D10" s="4">
        <v>277220.17999999982</v>
      </c>
      <c r="E10" s="4">
        <v>1970428.7599999998</v>
      </c>
    </row>
    <row r="11" spans="1:10" x14ac:dyDescent="0.25">
      <c r="A11" s="10" t="s">
        <v>82</v>
      </c>
      <c r="B11" s="4">
        <v>455356.91000000009</v>
      </c>
      <c r="C11" s="4">
        <v>716277.69999999984</v>
      </c>
      <c r="D11" s="4">
        <v>242908.03999999998</v>
      </c>
      <c r="E11" s="4">
        <v>1414542.6500000004</v>
      </c>
    </row>
    <row r="12" spans="1:10" x14ac:dyDescent="0.25">
      <c r="A12" s="10" t="s">
        <v>83</v>
      </c>
      <c r="B12" s="4">
        <v>142569.07999999999</v>
      </c>
      <c r="C12" s="4">
        <v>347344.06999999995</v>
      </c>
      <c r="D12" s="4">
        <v>135458.85</v>
      </c>
      <c r="E12" s="4">
        <v>625372.00000000012</v>
      </c>
    </row>
    <row r="13" spans="1:10" x14ac:dyDescent="0.25">
      <c r="A13" s="10" t="s">
        <v>84</v>
      </c>
      <c r="B13" s="4">
        <v>266966.24999999994</v>
      </c>
      <c r="C13" s="4">
        <v>393575.6100000001</v>
      </c>
      <c r="D13" s="4">
        <v>167882.66000000003</v>
      </c>
      <c r="E13" s="4">
        <v>828424.51999999967</v>
      </c>
    </row>
    <row r="14" spans="1:10" x14ac:dyDescent="0.25">
      <c r="A14" s="10" t="s">
        <v>85</v>
      </c>
      <c r="B14" s="4">
        <v>511067.5799999999</v>
      </c>
      <c r="C14" s="4">
        <v>705490.99999999919</v>
      </c>
      <c r="D14" s="4">
        <v>224777.60000000003</v>
      </c>
      <c r="E14" s="4">
        <v>1441336.1800000004</v>
      </c>
    </row>
    <row r="15" spans="1:10" x14ac:dyDescent="0.25">
      <c r="A15" s="10" t="s">
        <v>86</v>
      </c>
      <c r="B15" s="4">
        <v>623916.37000000046</v>
      </c>
      <c r="C15" s="4">
        <v>916849.84000000078</v>
      </c>
      <c r="D15" s="4">
        <v>243330.43999999997</v>
      </c>
      <c r="E15" s="4">
        <v>1784096.6500000015</v>
      </c>
    </row>
    <row r="16" spans="1:10" x14ac:dyDescent="0.25">
      <c r="A16" s="10" t="s">
        <v>87</v>
      </c>
      <c r="B16" s="4">
        <v>448065.37</v>
      </c>
      <c r="C16" s="4">
        <v>719670.55999999924</v>
      </c>
      <c r="D16" s="4">
        <v>221393.27999999994</v>
      </c>
      <c r="E16" s="4">
        <v>1389129.2100000004</v>
      </c>
    </row>
    <row r="17" spans="1:5" x14ac:dyDescent="0.25">
      <c r="A17" s="10" t="s">
        <v>88</v>
      </c>
      <c r="B17" s="4">
        <v>742505.65999999968</v>
      </c>
      <c r="C17" s="4">
        <v>1234640.3299999989</v>
      </c>
      <c r="D17" s="4">
        <v>371893.12000000023</v>
      </c>
      <c r="E17" s="4">
        <v>2349039.1100000013</v>
      </c>
    </row>
    <row r="18" spans="1:5" x14ac:dyDescent="0.25">
      <c r="A18" s="10" t="s">
        <v>89</v>
      </c>
      <c r="B18" s="4">
        <v>1001181.1999999995</v>
      </c>
      <c r="C18" s="4">
        <v>1255952.0700000003</v>
      </c>
      <c r="D18" s="4">
        <v>473439.31000000011</v>
      </c>
      <c r="E18" s="4">
        <v>2730572.5799999982</v>
      </c>
    </row>
    <row r="19" spans="1:5" x14ac:dyDescent="0.25">
      <c r="A19" s="10" t="s">
        <v>90</v>
      </c>
      <c r="B19" s="4">
        <v>913008.25999999978</v>
      </c>
      <c r="C19" s="4">
        <v>1242308.2899999991</v>
      </c>
      <c r="D19" s="4">
        <v>413839.32999999984</v>
      </c>
      <c r="E19" s="4">
        <v>2569155.8800000008</v>
      </c>
    </row>
    <row r="20" spans="1:5" x14ac:dyDescent="0.25">
      <c r="A20" s="9" t="s">
        <v>91</v>
      </c>
      <c r="B20" s="4"/>
      <c r="C20" s="4"/>
      <c r="D20" s="4"/>
      <c r="E20" s="4"/>
    </row>
    <row r="21" spans="1:5" x14ac:dyDescent="0.25">
      <c r="A21" s="10" t="s">
        <v>79</v>
      </c>
      <c r="B21" s="4">
        <v>931509.99000000104</v>
      </c>
      <c r="C21" s="4">
        <v>1368297.530000001</v>
      </c>
      <c r="D21" s="4">
        <v>491361.25999999983</v>
      </c>
      <c r="E21" s="4">
        <v>2791168.7800000012</v>
      </c>
    </row>
    <row r="22" spans="1:5" x14ac:dyDescent="0.25">
      <c r="A22" s="10" t="s">
        <v>80</v>
      </c>
      <c r="B22" s="4">
        <v>909551.64000000025</v>
      </c>
      <c r="C22" s="4">
        <v>1472342.7500000002</v>
      </c>
      <c r="D22" s="4">
        <v>351764.58999999991</v>
      </c>
      <c r="E22" s="4">
        <v>2733658.9800000009</v>
      </c>
    </row>
    <row r="23" spans="1:5" x14ac:dyDescent="0.25">
      <c r="A23" s="10" t="s">
        <v>81</v>
      </c>
      <c r="B23" s="4">
        <v>462366.26000000018</v>
      </c>
      <c r="C23" s="4">
        <v>672376.84999999986</v>
      </c>
      <c r="D23" s="4">
        <v>198728.41</v>
      </c>
      <c r="E23" s="4">
        <v>1333471.5199999993</v>
      </c>
    </row>
    <row r="24" spans="1:5" x14ac:dyDescent="0.25">
      <c r="A24" s="9" t="s">
        <v>76</v>
      </c>
      <c r="B24" s="4">
        <v>8843865.2199999876</v>
      </c>
      <c r="C24" s="4">
        <v>13508145.969999999</v>
      </c>
      <c r="D24" s="4">
        <v>4246513.3100000052</v>
      </c>
      <c r="E24" s="4">
        <v>26598524.499999907</v>
      </c>
    </row>
    <row r="38" spans="1:12" x14ac:dyDescent="0.25">
      <c r="J38" s="8" t="s">
        <v>69</v>
      </c>
      <c r="K38" t="s" vm="1">
        <v>103</v>
      </c>
    </row>
    <row r="40" spans="1:12" x14ac:dyDescent="0.25">
      <c r="J40" s="8" t="s">
        <v>0</v>
      </c>
      <c r="K40" t="s">
        <v>104</v>
      </c>
      <c r="L40" t="s">
        <v>93</v>
      </c>
    </row>
    <row r="41" spans="1:12" x14ac:dyDescent="0.25">
      <c r="A41" s="8" t="s">
        <v>77</v>
      </c>
      <c r="B41" t="s">
        <v>106</v>
      </c>
      <c r="C41" t="s">
        <v>98</v>
      </c>
      <c r="J41" s="9" t="s">
        <v>25</v>
      </c>
      <c r="K41" s="11">
        <v>4.4504097210354782E-2</v>
      </c>
      <c r="L41" s="4">
        <v>1183743.3199999991</v>
      </c>
    </row>
    <row r="42" spans="1:12" x14ac:dyDescent="0.25">
      <c r="A42" s="9" t="s">
        <v>71</v>
      </c>
      <c r="B42" s="4">
        <v>13759137</v>
      </c>
      <c r="C42" s="4">
        <v>7966460.4699999904</v>
      </c>
      <c r="J42" s="9" t="s">
        <v>29</v>
      </c>
      <c r="K42" s="11">
        <v>4.1258432963076706E-2</v>
      </c>
      <c r="L42" s="4">
        <v>1097413.4399999995</v>
      </c>
    </row>
    <row r="43" spans="1:12" x14ac:dyDescent="0.25">
      <c r="A43" s="9" t="s">
        <v>72</v>
      </c>
      <c r="B43" s="4">
        <v>14313152</v>
      </c>
      <c r="C43" s="4">
        <v>8224588.549999998</v>
      </c>
      <c r="J43" s="9" t="s">
        <v>41</v>
      </c>
      <c r="K43" s="11">
        <v>4.6345005716388658E-2</v>
      </c>
      <c r="L43" s="4">
        <v>1232708.7699999996</v>
      </c>
    </row>
    <row r="44" spans="1:12" x14ac:dyDescent="0.25">
      <c r="A44" s="9" t="s">
        <v>73</v>
      </c>
      <c r="B44" s="4">
        <v>5755372</v>
      </c>
      <c r="C44" s="4">
        <v>3335219.0900000026</v>
      </c>
      <c r="J44" s="9" t="s">
        <v>18</v>
      </c>
      <c r="K44" s="11">
        <v>4.4720885551377272E-2</v>
      </c>
      <c r="L44" s="4">
        <v>1189509.5700000003</v>
      </c>
    </row>
    <row r="45" spans="1:12" x14ac:dyDescent="0.25">
      <c r="A45" s="9" t="s">
        <v>70</v>
      </c>
      <c r="B45" s="4">
        <v>12259226</v>
      </c>
      <c r="C45" s="4">
        <v>7072256.3900000071</v>
      </c>
      <c r="J45" s="9" t="s">
        <v>54</v>
      </c>
      <c r="K45" s="11">
        <v>2.4884302886801192E-2</v>
      </c>
      <c r="L45" s="4">
        <v>661885.73999999987</v>
      </c>
    </row>
    <row r="46" spans="1:12" x14ac:dyDescent="0.25">
      <c r="A46" s="9" t="s">
        <v>76</v>
      </c>
      <c r="B46" s="4">
        <v>46086887</v>
      </c>
      <c r="C46" s="4">
        <v>26598524.499999907</v>
      </c>
      <c r="J46" s="9" t="s">
        <v>33</v>
      </c>
      <c r="K46" s="11">
        <v>4.2667647222311277E-2</v>
      </c>
      <c r="L46" s="4">
        <v>1134896.4599999995</v>
      </c>
    </row>
    <row r="47" spans="1:12" x14ac:dyDescent="0.25">
      <c r="J47" s="9" t="s">
        <v>37</v>
      </c>
      <c r="K47" s="11">
        <v>4.0632812169712804E-2</v>
      </c>
      <c r="L47" s="4">
        <v>1080772.8500000003</v>
      </c>
    </row>
    <row r="48" spans="1:12" x14ac:dyDescent="0.25">
      <c r="J48" s="9" t="s">
        <v>5</v>
      </c>
      <c r="K48" s="11">
        <v>4.2415721969841017E-2</v>
      </c>
      <c r="L48" s="4">
        <v>1128195.6200000006</v>
      </c>
    </row>
    <row r="49" spans="10:12" x14ac:dyDescent="0.25">
      <c r="J49" s="9" t="s">
        <v>34</v>
      </c>
      <c r="K49" s="11">
        <v>4.5392981855065059E-2</v>
      </c>
      <c r="L49" s="4">
        <v>1207386.3399999992</v>
      </c>
    </row>
    <row r="50" spans="10:12" x14ac:dyDescent="0.25">
      <c r="J50" s="9" t="s">
        <v>10</v>
      </c>
      <c r="K50" s="11">
        <v>4.3480191918164636E-2</v>
      </c>
      <c r="L50" s="4">
        <v>1156508.95</v>
      </c>
    </row>
    <row r="51" spans="10:12" x14ac:dyDescent="0.25">
      <c r="J51" s="9" t="s">
        <v>51</v>
      </c>
      <c r="K51" s="11">
        <v>4.747452551362407E-2</v>
      </c>
      <c r="L51" s="4">
        <v>1262752.3300000005</v>
      </c>
    </row>
    <row r="52" spans="10:12" x14ac:dyDescent="0.25">
      <c r="J52" s="9" t="s">
        <v>32</v>
      </c>
      <c r="K52" s="11">
        <v>4.4194872538888569E-2</v>
      </c>
      <c r="L52" s="4">
        <v>1175518.4000000006</v>
      </c>
    </row>
    <row r="53" spans="10:12" x14ac:dyDescent="0.25">
      <c r="J53" s="9" t="s">
        <v>20</v>
      </c>
      <c r="K53" s="11">
        <v>4.6864476260704065E-2</v>
      </c>
      <c r="L53" s="4">
        <v>1246525.9200000011</v>
      </c>
    </row>
    <row r="54" spans="10:12" x14ac:dyDescent="0.25">
      <c r="J54" s="9" t="s">
        <v>56</v>
      </c>
      <c r="K54" s="11">
        <v>2.7838940840496724E-2</v>
      </c>
      <c r="L54" s="4">
        <v>740474.75000000012</v>
      </c>
    </row>
    <row r="55" spans="10:12" x14ac:dyDescent="0.25">
      <c r="J55" s="9" t="s">
        <v>40</v>
      </c>
      <c r="K55" s="11">
        <v>4.2168240196932875E-2</v>
      </c>
      <c r="L55" s="4">
        <v>1121612.97</v>
      </c>
    </row>
    <row r="56" spans="10:12" x14ac:dyDescent="0.25">
      <c r="J56" s="9" t="s">
        <v>46</v>
      </c>
      <c r="K56" s="11">
        <v>4.0619053887744928E-2</v>
      </c>
      <c r="L56" s="4">
        <v>1080406.8999999999</v>
      </c>
    </row>
    <row r="57" spans="10:12" x14ac:dyDescent="0.25">
      <c r="J57" s="9" t="s">
        <v>8</v>
      </c>
      <c r="K57" s="11">
        <v>4.2725101161156673E-2</v>
      </c>
      <c r="L57" s="4">
        <v>1136424.6500000001</v>
      </c>
    </row>
    <row r="58" spans="10:12" x14ac:dyDescent="0.25">
      <c r="J58" s="9" t="s">
        <v>13</v>
      </c>
      <c r="K58" s="11">
        <v>4.7264386037654267E-2</v>
      </c>
      <c r="L58" s="4">
        <v>1257162.9300000006</v>
      </c>
    </row>
    <row r="59" spans="10:12" x14ac:dyDescent="0.25">
      <c r="J59" s="9" t="s">
        <v>55</v>
      </c>
      <c r="K59" s="11">
        <v>2.3546137305473554E-2</v>
      </c>
      <c r="L59" s="4">
        <v>626292.51000000013</v>
      </c>
    </row>
    <row r="60" spans="10:12" x14ac:dyDescent="0.25">
      <c r="J60" s="9" t="s">
        <v>23</v>
      </c>
      <c r="K60" s="11">
        <v>4.3384708426213774E-2</v>
      </c>
      <c r="L60" s="4">
        <v>1153969.2299999995</v>
      </c>
    </row>
    <row r="61" spans="10:12" x14ac:dyDescent="0.25">
      <c r="J61" s="9" t="s">
        <v>15</v>
      </c>
      <c r="K61" s="11">
        <v>4.1022827788812291E-2</v>
      </c>
      <c r="L61" s="4">
        <v>1091146.6900000006</v>
      </c>
    </row>
    <row r="62" spans="10:12" x14ac:dyDescent="0.25">
      <c r="J62" s="9" t="s">
        <v>39</v>
      </c>
      <c r="K62" s="11">
        <v>4.3077199263440474E-2</v>
      </c>
      <c r="L62" s="4">
        <v>1145789.9399999995</v>
      </c>
    </row>
    <row r="63" spans="10:12" x14ac:dyDescent="0.25">
      <c r="J63" s="9" t="s">
        <v>57</v>
      </c>
      <c r="K63" s="11">
        <v>2.5869669575092499E-2</v>
      </c>
      <c r="L63" s="4">
        <v>688095.04</v>
      </c>
    </row>
    <row r="64" spans="10:12" x14ac:dyDescent="0.25">
      <c r="J64" s="9" t="s">
        <v>53</v>
      </c>
      <c r="K64" s="11">
        <v>2.3252081144576355E-2</v>
      </c>
      <c r="L64" s="4">
        <v>618471.05000000005</v>
      </c>
    </row>
    <row r="65" spans="10:12" x14ac:dyDescent="0.25">
      <c r="J65" s="9" t="s">
        <v>49</v>
      </c>
      <c r="K65" s="11">
        <v>4.4395700596099007E-2</v>
      </c>
      <c r="L65" s="4">
        <v>1180860.1299999999</v>
      </c>
    </row>
    <row r="66" spans="10:12" x14ac:dyDescent="0.25">
      <c r="J66" s="9" t="s">
        <v>76</v>
      </c>
      <c r="K66" s="11">
        <v>1</v>
      </c>
      <c r="L66" s="4">
        <v>26598524.499999907</v>
      </c>
    </row>
  </sheetData>
  <conditionalFormatting pivot="1" sqref="K41:K65">
    <cfRule type="dataBar" priority="1">
      <dataBar>
        <cfvo type="min"/>
        <cfvo type="max"/>
        <color rgb="FF63C384"/>
      </dataBar>
      <extLst>
        <ext xmlns:x14="http://schemas.microsoft.com/office/spreadsheetml/2009/9/main" uri="{B025F937-C7B1-47D3-B67F-A62EFF666E3E}">
          <x14:id>{7F7E3620-3D7C-47D6-8D22-F4AEED4D8C4F}</x14:id>
        </ext>
      </extLst>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dataBar" id="{7F7E3620-3D7C-47D6-8D22-F4AEED4D8C4F}">
            <x14:dataBar minLength="0" maxLength="100" gradient="0">
              <x14:cfvo type="autoMin"/>
              <x14:cfvo type="autoMax"/>
              <x14:negativeFillColor rgb="FFFF0000"/>
              <x14:axisColor rgb="FF000000"/>
            </x14:dataBar>
          </x14:cfRule>
          <xm:sqref>K41:K65</xm:sqref>
        </x14:conditionalFormatting>
      </x14:conditionalFormattings>
    </ex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80A68-B336-4AE4-A29A-AEE043A39AEB}">
  <dimension ref="B1:I9455"/>
  <sheetViews>
    <sheetView workbookViewId="0">
      <selection activeCell="B7" sqref="B7"/>
    </sheetView>
  </sheetViews>
  <sheetFormatPr defaultRowHeight="15" x14ac:dyDescent="0.25"/>
  <cols>
    <col min="2" max="2" width="20.85546875" bestFit="1" customWidth="1"/>
    <col min="3" max="3" width="15" bestFit="1" customWidth="1"/>
    <col min="4" max="4" width="21.85546875" bestFit="1" customWidth="1"/>
    <col min="5" max="5" width="10.7109375" bestFit="1" customWidth="1"/>
    <col min="6" max="6" width="20.85546875" bestFit="1" customWidth="1"/>
    <col min="7" max="7" width="14.7109375" bestFit="1" customWidth="1"/>
    <col min="8" max="8" width="11.28515625" bestFit="1" customWidth="1"/>
    <col min="10" max="10" width="15" bestFit="1" customWidth="1"/>
  </cols>
  <sheetData>
    <row r="1" spans="2:9" x14ac:dyDescent="0.25">
      <c r="C1" s="6" t="s">
        <v>94</v>
      </c>
      <c r="D1" s="6" t="s">
        <v>93</v>
      </c>
      <c r="G1" s="6" t="s">
        <v>95</v>
      </c>
      <c r="H1" s="6" t="s">
        <v>96</v>
      </c>
    </row>
    <row r="2" spans="2:9" x14ac:dyDescent="0.25">
      <c r="B2" s="2" t="s">
        <v>74</v>
      </c>
      <c r="C2" s="4">
        <f>SUBTOTAL(9,sales[Revenue])</f>
        <v>46086887</v>
      </c>
      <c r="D2" s="4">
        <f>SUBTOTAL(9,sales[Profit])</f>
        <v>26598524.499999907</v>
      </c>
      <c r="F2" s="2" t="s">
        <v>97</v>
      </c>
      <c r="G2" s="7" t="str" cm="1">
        <f t="array" ref="G2:H2">_xlfn.CHOOSECOLS(_xlfn.XLOOKUP(SUBTOTAL(4,sales[Revenue]),sales[Revenue],sales[]), 1, 5)</f>
        <v>Jehu Rudeforth</v>
      </c>
      <c r="H2" s="4">
        <v>26138</v>
      </c>
    </row>
    <row r="6" spans="2:9" x14ac:dyDescent="0.25">
      <c r="B6" t="s">
        <v>0</v>
      </c>
      <c r="C6" t="s">
        <v>1</v>
      </c>
      <c r="D6" t="s">
        <v>2</v>
      </c>
      <c r="E6" t="s">
        <v>3</v>
      </c>
      <c r="F6" t="s">
        <v>99</v>
      </c>
      <c r="G6" t="s">
        <v>4</v>
      </c>
      <c r="H6" t="s">
        <v>100</v>
      </c>
      <c r="I6" t="s">
        <v>93</v>
      </c>
    </row>
    <row r="7" spans="2:9" x14ac:dyDescent="0.25">
      <c r="B7" t="s">
        <v>5</v>
      </c>
      <c r="C7" t="s">
        <v>6</v>
      </c>
      <c r="D7" t="s">
        <v>7</v>
      </c>
      <c r="E7" s="1">
        <v>44197</v>
      </c>
      <c r="F7" s="4">
        <v>2037</v>
      </c>
      <c r="G7">
        <v>422</v>
      </c>
      <c r="H7" s="3">
        <f>_xlfn.XLOOKUP(sales[[#This Row],[Product]],products[Product],products[Cost per box])*sales[[#This Row],[Boxes]]</f>
        <v>2173.3000000000002</v>
      </c>
      <c r="I7" s="4">
        <f>sales[[#This Row],[Revenue]]-sales[[#This Row],[Cost]]</f>
        <v>-136.30000000000018</v>
      </c>
    </row>
    <row r="8" spans="2:9" x14ac:dyDescent="0.25">
      <c r="B8" t="s">
        <v>8</v>
      </c>
      <c r="C8" t="s">
        <v>9</v>
      </c>
      <c r="D8" t="s">
        <v>7</v>
      </c>
      <c r="E8" s="1">
        <v>44197</v>
      </c>
      <c r="F8" s="4">
        <v>6160</v>
      </c>
      <c r="G8">
        <v>126</v>
      </c>
      <c r="H8" s="3">
        <f>_xlfn.XLOOKUP(sales[[#This Row],[Product]],products[Product],products[Cost per box])*sales[[#This Row],[Boxes]]</f>
        <v>648.90000000000009</v>
      </c>
      <c r="I8" s="4">
        <f>sales[[#This Row],[Revenue]]-sales[[#This Row],[Cost]]</f>
        <v>5511.1</v>
      </c>
    </row>
    <row r="9" spans="2:9" x14ac:dyDescent="0.25">
      <c r="B9" t="s">
        <v>10</v>
      </c>
      <c r="C9" t="s">
        <v>11</v>
      </c>
      <c r="D9" t="s">
        <v>12</v>
      </c>
      <c r="E9" s="1">
        <v>44197</v>
      </c>
      <c r="F9" s="4">
        <v>1442</v>
      </c>
      <c r="G9">
        <v>200</v>
      </c>
      <c r="H9" s="3">
        <f>_xlfn.XLOOKUP(sales[[#This Row],[Product]],products[Product],products[Cost per box])*sales[[#This Row],[Boxes]]</f>
        <v>1686</v>
      </c>
      <c r="I9" s="4">
        <f>sales[[#This Row],[Revenue]]-sales[[#This Row],[Cost]]</f>
        <v>-244</v>
      </c>
    </row>
    <row r="10" spans="2:9" x14ac:dyDescent="0.25">
      <c r="B10" t="s">
        <v>13</v>
      </c>
      <c r="C10" t="s">
        <v>9</v>
      </c>
      <c r="D10" t="s">
        <v>14</v>
      </c>
      <c r="E10" s="1">
        <v>44197</v>
      </c>
      <c r="F10" s="4">
        <v>6979</v>
      </c>
      <c r="G10">
        <v>252</v>
      </c>
      <c r="H10" s="3">
        <f>_xlfn.XLOOKUP(sales[[#This Row],[Product]],products[Product],products[Cost per box])*sales[[#This Row],[Boxes]]</f>
        <v>1590.12</v>
      </c>
      <c r="I10" s="4">
        <f>sales[[#This Row],[Revenue]]-sales[[#This Row],[Cost]]</f>
        <v>5388.88</v>
      </c>
    </row>
    <row r="11" spans="2:9" x14ac:dyDescent="0.25">
      <c r="B11" t="s">
        <v>15</v>
      </c>
      <c r="C11" t="s">
        <v>16</v>
      </c>
      <c r="D11" t="s">
        <v>17</v>
      </c>
      <c r="E11" s="1">
        <v>44197</v>
      </c>
      <c r="F11" s="4">
        <v>966</v>
      </c>
      <c r="G11">
        <v>71</v>
      </c>
      <c r="H11" s="3">
        <f>_xlfn.XLOOKUP(sales[[#This Row],[Product]],products[Product],products[Cost per box])*sales[[#This Row],[Boxes]]</f>
        <v>482.8</v>
      </c>
      <c r="I11" s="4">
        <f>sales[[#This Row],[Revenue]]-sales[[#This Row],[Cost]]</f>
        <v>483.2</v>
      </c>
    </row>
    <row r="12" spans="2:9" x14ac:dyDescent="0.25">
      <c r="B12" t="s">
        <v>18</v>
      </c>
      <c r="C12" t="s">
        <v>16</v>
      </c>
      <c r="D12" t="s">
        <v>19</v>
      </c>
      <c r="E12" s="1">
        <v>44197</v>
      </c>
      <c r="F12" s="4">
        <v>7924</v>
      </c>
      <c r="G12">
        <v>124</v>
      </c>
      <c r="H12" s="3">
        <f>_xlfn.XLOOKUP(sales[[#This Row],[Product]],products[Product],products[Cost per box])*sales[[#This Row],[Boxes]]</f>
        <v>1268.52</v>
      </c>
      <c r="I12" s="4">
        <f>sales[[#This Row],[Revenue]]-sales[[#This Row],[Cost]]</f>
        <v>6655.48</v>
      </c>
    </row>
    <row r="13" spans="2:9" x14ac:dyDescent="0.25">
      <c r="B13" t="s">
        <v>20</v>
      </c>
      <c r="C13" t="s">
        <v>21</v>
      </c>
      <c r="D13" t="s">
        <v>22</v>
      </c>
      <c r="E13" s="1">
        <v>44197</v>
      </c>
      <c r="F13" s="4">
        <v>2996</v>
      </c>
      <c r="G13">
        <v>88</v>
      </c>
      <c r="H13" s="3">
        <f>_xlfn.XLOOKUP(sales[[#This Row],[Product]],products[Product],products[Cost per box])*sales[[#This Row],[Boxes]]</f>
        <v>723.36</v>
      </c>
      <c r="I13" s="4">
        <f>sales[[#This Row],[Revenue]]-sales[[#This Row],[Cost]]</f>
        <v>2272.64</v>
      </c>
    </row>
    <row r="14" spans="2:9" x14ac:dyDescent="0.25">
      <c r="B14" t="s">
        <v>23</v>
      </c>
      <c r="C14" t="s">
        <v>16</v>
      </c>
      <c r="D14" t="s">
        <v>24</v>
      </c>
      <c r="E14" s="1">
        <v>44197</v>
      </c>
      <c r="F14" s="4">
        <v>1981</v>
      </c>
      <c r="G14">
        <v>471</v>
      </c>
      <c r="H14" s="3">
        <f>_xlfn.XLOOKUP(sales[[#This Row],[Product]],products[Product],products[Cost per box])*sales[[#This Row],[Boxes]]</f>
        <v>4950.21</v>
      </c>
      <c r="I14" s="4">
        <f>sales[[#This Row],[Revenue]]-sales[[#This Row],[Cost]]</f>
        <v>-2969.21</v>
      </c>
    </row>
    <row r="15" spans="2:9" x14ac:dyDescent="0.25">
      <c r="B15" t="s">
        <v>10</v>
      </c>
      <c r="C15" t="s">
        <v>11</v>
      </c>
      <c r="D15" t="s">
        <v>14</v>
      </c>
      <c r="E15" s="1">
        <v>44197</v>
      </c>
      <c r="F15" s="4">
        <v>1456</v>
      </c>
      <c r="G15">
        <v>10</v>
      </c>
      <c r="H15" s="3">
        <f>_xlfn.XLOOKUP(sales[[#This Row],[Product]],products[Product],products[Cost per box])*sales[[#This Row],[Boxes]]</f>
        <v>63.099999999999994</v>
      </c>
      <c r="I15" s="4">
        <f>sales[[#This Row],[Revenue]]-sales[[#This Row],[Cost]]</f>
        <v>1392.9</v>
      </c>
    </row>
    <row r="16" spans="2:9" x14ac:dyDescent="0.25">
      <c r="B16" t="s">
        <v>25</v>
      </c>
      <c r="C16" t="s">
        <v>16</v>
      </c>
      <c r="D16" t="s">
        <v>26</v>
      </c>
      <c r="E16" s="1">
        <v>44197</v>
      </c>
      <c r="F16" s="4">
        <v>5257</v>
      </c>
      <c r="G16">
        <v>577</v>
      </c>
      <c r="H16" s="3">
        <f>_xlfn.XLOOKUP(sales[[#This Row],[Product]],products[Product],products[Cost per box])*sales[[#This Row],[Boxes]]</f>
        <v>3710.1099999999997</v>
      </c>
      <c r="I16" s="4">
        <f>sales[[#This Row],[Revenue]]-sales[[#This Row],[Cost]]</f>
        <v>1546.8900000000003</v>
      </c>
    </row>
    <row r="17" spans="2:9" x14ac:dyDescent="0.25">
      <c r="B17" t="s">
        <v>8</v>
      </c>
      <c r="C17" t="s">
        <v>27</v>
      </c>
      <c r="D17" t="s">
        <v>28</v>
      </c>
      <c r="E17" s="1">
        <v>44197</v>
      </c>
      <c r="F17" s="4">
        <v>4767</v>
      </c>
      <c r="G17">
        <v>189</v>
      </c>
      <c r="H17" s="3">
        <f>_xlfn.XLOOKUP(sales[[#This Row],[Product]],products[Product],products[Cost per box])*sales[[#This Row],[Boxes]]</f>
        <v>521.64</v>
      </c>
      <c r="I17" s="4">
        <f>sales[[#This Row],[Revenue]]-sales[[#This Row],[Cost]]</f>
        <v>4245.3599999999997</v>
      </c>
    </row>
    <row r="18" spans="2:9" x14ac:dyDescent="0.25">
      <c r="B18" t="s">
        <v>29</v>
      </c>
      <c r="C18" t="s">
        <v>11</v>
      </c>
      <c r="D18" t="s">
        <v>26</v>
      </c>
      <c r="E18" s="1">
        <v>44197</v>
      </c>
      <c r="F18" s="4">
        <v>4718</v>
      </c>
      <c r="G18">
        <v>67</v>
      </c>
      <c r="H18" s="3">
        <f>_xlfn.XLOOKUP(sales[[#This Row],[Product]],products[Product],products[Cost per box])*sales[[#This Row],[Boxes]]</f>
        <v>430.81</v>
      </c>
      <c r="I18" s="4">
        <f>sales[[#This Row],[Revenue]]-sales[[#This Row],[Cost]]</f>
        <v>4287.1899999999996</v>
      </c>
    </row>
    <row r="19" spans="2:9" x14ac:dyDescent="0.25">
      <c r="B19" t="s">
        <v>29</v>
      </c>
      <c r="C19" t="s">
        <v>6</v>
      </c>
      <c r="D19" t="s">
        <v>30</v>
      </c>
      <c r="E19" s="1">
        <v>44197</v>
      </c>
      <c r="F19" s="4">
        <v>9303</v>
      </c>
      <c r="G19">
        <v>82</v>
      </c>
      <c r="H19" s="3">
        <f>_xlfn.XLOOKUP(sales[[#This Row],[Product]],products[Product],products[Cost per box])*sales[[#This Row],[Boxes]]</f>
        <v>301.76</v>
      </c>
      <c r="I19" s="4">
        <f>sales[[#This Row],[Revenue]]-sales[[#This Row],[Cost]]</f>
        <v>9001.24</v>
      </c>
    </row>
    <row r="20" spans="2:9" x14ac:dyDescent="0.25">
      <c r="B20" t="s">
        <v>29</v>
      </c>
      <c r="C20" t="s">
        <v>16</v>
      </c>
      <c r="D20" t="s">
        <v>31</v>
      </c>
      <c r="E20" s="1">
        <v>44197</v>
      </c>
      <c r="F20" s="4">
        <v>14</v>
      </c>
      <c r="G20">
        <v>1</v>
      </c>
      <c r="H20" s="3">
        <f>_xlfn.XLOOKUP(sales[[#This Row],[Product]],products[Product],products[Cost per box])*sales[[#This Row],[Boxes]]</f>
        <v>5.72</v>
      </c>
      <c r="I20" s="4">
        <f>sales[[#This Row],[Revenue]]-sales[[#This Row],[Cost]]</f>
        <v>8.2800000000000011</v>
      </c>
    </row>
    <row r="21" spans="2:9" x14ac:dyDescent="0.25">
      <c r="B21" t="s">
        <v>32</v>
      </c>
      <c r="C21" t="s">
        <v>6</v>
      </c>
      <c r="D21" t="s">
        <v>12</v>
      </c>
      <c r="E21" s="1">
        <v>44197</v>
      </c>
      <c r="F21" s="4">
        <v>7518</v>
      </c>
      <c r="G21">
        <v>9</v>
      </c>
      <c r="H21" s="3">
        <f>_xlfn.XLOOKUP(sales[[#This Row],[Product]],products[Product],products[Cost per box])*sales[[#This Row],[Boxes]]</f>
        <v>75.87</v>
      </c>
      <c r="I21" s="4">
        <f>sales[[#This Row],[Revenue]]-sales[[#This Row],[Cost]]</f>
        <v>7442.13</v>
      </c>
    </row>
    <row r="22" spans="2:9" x14ac:dyDescent="0.25">
      <c r="B22" t="s">
        <v>29</v>
      </c>
      <c r="C22" t="s">
        <v>11</v>
      </c>
      <c r="D22" t="s">
        <v>14</v>
      </c>
      <c r="E22" s="1">
        <v>44197</v>
      </c>
      <c r="F22" s="4">
        <v>7651</v>
      </c>
      <c r="G22">
        <v>288</v>
      </c>
      <c r="H22" s="3">
        <f>_xlfn.XLOOKUP(sales[[#This Row],[Product]],products[Product],products[Cost per box])*sales[[#This Row],[Boxes]]</f>
        <v>1817.28</v>
      </c>
      <c r="I22" s="4">
        <f>sales[[#This Row],[Revenue]]-sales[[#This Row],[Cost]]</f>
        <v>5833.72</v>
      </c>
    </row>
    <row r="23" spans="2:9" x14ac:dyDescent="0.25">
      <c r="B23" t="s">
        <v>33</v>
      </c>
      <c r="C23" t="s">
        <v>16</v>
      </c>
      <c r="D23" t="s">
        <v>14</v>
      </c>
      <c r="E23" s="1">
        <v>44197</v>
      </c>
      <c r="F23" s="4">
        <v>2359</v>
      </c>
      <c r="G23">
        <v>125</v>
      </c>
      <c r="H23" s="3">
        <f>_xlfn.XLOOKUP(sales[[#This Row],[Product]],products[Product],products[Cost per box])*sales[[#This Row],[Boxes]]</f>
        <v>788.75</v>
      </c>
      <c r="I23" s="4">
        <f>sales[[#This Row],[Revenue]]-sales[[#This Row],[Cost]]</f>
        <v>1570.25</v>
      </c>
    </row>
    <row r="24" spans="2:9" x14ac:dyDescent="0.25">
      <c r="B24" t="s">
        <v>20</v>
      </c>
      <c r="C24" t="s">
        <v>11</v>
      </c>
      <c r="D24" t="s">
        <v>24</v>
      </c>
      <c r="E24" s="1">
        <v>44197</v>
      </c>
      <c r="F24" s="4">
        <v>70</v>
      </c>
      <c r="G24">
        <v>396</v>
      </c>
      <c r="H24" s="3">
        <f>_xlfn.XLOOKUP(sales[[#This Row],[Product]],products[Product],products[Cost per box])*sales[[#This Row],[Boxes]]</f>
        <v>4161.96</v>
      </c>
      <c r="I24" s="4">
        <f>sales[[#This Row],[Revenue]]-sales[[#This Row],[Cost]]</f>
        <v>-4091.96</v>
      </c>
    </row>
    <row r="25" spans="2:9" x14ac:dyDescent="0.25">
      <c r="B25" t="s">
        <v>23</v>
      </c>
      <c r="C25" t="s">
        <v>16</v>
      </c>
      <c r="D25" t="s">
        <v>28</v>
      </c>
      <c r="E25" s="1">
        <v>44197</v>
      </c>
      <c r="F25" s="4">
        <v>399</v>
      </c>
      <c r="G25">
        <v>70</v>
      </c>
      <c r="H25" s="3">
        <f>_xlfn.XLOOKUP(sales[[#This Row],[Product]],products[Product],products[Cost per box])*sales[[#This Row],[Boxes]]</f>
        <v>193.2</v>
      </c>
      <c r="I25" s="4">
        <f>sales[[#This Row],[Revenue]]-sales[[#This Row],[Cost]]</f>
        <v>205.8</v>
      </c>
    </row>
    <row r="26" spans="2:9" x14ac:dyDescent="0.25">
      <c r="B26" t="s">
        <v>34</v>
      </c>
      <c r="C26" t="s">
        <v>16</v>
      </c>
      <c r="D26" t="s">
        <v>35</v>
      </c>
      <c r="E26" s="1">
        <v>44197</v>
      </c>
      <c r="F26" s="4">
        <v>3801</v>
      </c>
      <c r="G26">
        <v>52</v>
      </c>
      <c r="H26" s="3">
        <f>_xlfn.XLOOKUP(sales[[#This Row],[Product]],products[Product],products[Cost per box])*sales[[#This Row],[Boxes]]</f>
        <v>137.79999999999998</v>
      </c>
      <c r="I26" s="4">
        <f>sales[[#This Row],[Revenue]]-sales[[#This Row],[Cost]]</f>
        <v>3663.2</v>
      </c>
    </row>
    <row r="27" spans="2:9" x14ac:dyDescent="0.25">
      <c r="B27" t="s">
        <v>20</v>
      </c>
      <c r="C27" t="s">
        <v>27</v>
      </c>
      <c r="D27" t="s">
        <v>19</v>
      </c>
      <c r="E27" s="1">
        <v>44197</v>
      </c>
      <c r="F27" s="4">
        <v>5201</v>
      </c>
      <c r="G27">
        <v>97</v>
      </c>
      <c r="H27" s="3">
        <f>_xlfn.XLOOKUP(sales[[#This Row],[Product]],products[Product],products[Cost per box])*sales[[#This Row],[Boxes]]</f>
        <v>992.31000000000006</v>
      </c>
      <c r="I27" s="4">
        <f>sales[[#This Row],[Revenue]]-sales[[#This Row],[Cost]]</f>
        <v>4208.6899999999996</v>
      </c>
    </row>
    <row r="28" spans="2:9" x14ac:dyDescent="0.25">
      <c r="B28" t="s">
        <v>10</v>
      </c>
      <c r="C28" t="s">
        <v>16</v>
      </c>
      <c r="D28" t="s">
        <v>19</v>
      </c>
      <c r="E28" s="1">
        <v>44197</v>
      </c>
      <c r="F28" s="4">
        <v>2450</v>
      </c>
      <c r="G28">
        <v>55</v>
      </c>
      <c r="H28" s="3">
        <f>_xlfn.XLOOKUP(sales[[#This Row],[Product]],products[Product],products[Cost per box])*sales[[#This Row],[Boxes]]</f>
        <v>562.65</v>
      </c>
      <c r="I28" s="4">
        <f>sales[[#This Row],[Revenue]]-sales[[#This Row],[Cost]]</f>
        <v>1887.35</v>
      </c>
    </row>
    <row r="29" spans="2:9" x14ac:dyDescent="0.25">
      <c r="B29" t="s">
        <v>15</v>
      </c>
      <c r="C29" t="s">
        <v>9</v>
      </c>
      <c r="D29" t="s">
        <v>36</v>
      </c>
      <c r="E29" s="1">
        <v>44197</v>
      </c>
      <c r="F29" s="4">
        <v>5131</v>
      </c>
      <c r="G29">
        <v>619</v>
      </c>
      <c r="H29" s="3">
        <f>_xlfn.XLOOKUP(sales[[#This Row],[Product]],products[Product],products[Cost per box])*sales[[#This Row],[Boxes]]</f>
        <v>3119.76</v>
      </c>
      <c r="I29" s="4">
        <f>sales[[#This Row],[Revenue]]-sales[[#This Row],[Cost]]</f>
        <v>2011.2399999999998</v>
      </c>
    </row>
    <row r="30" spans="2:9" x14ac:dyDescent="0.25">
      <c r="B30" t="s">
        <v>37</v>
      </c>
      <c r="C30" t="s">
        <v>16</v>
      </c>
      <c r="D30" t="s">
        <v>26</v>
      </c>
      <c r="E30" s="1">
        <v>44197</v>
      </c>
      <c r="F30" s="4">
        <v>5369</v>
      </c>
      <c r="G30">
        <v>26</v>
      </c>
      <c r="H30" s="3">
        <f>_xlfn.XLOOKUP(sales[[#This Row],[Product]],products[Product],products[Cost per box])*sales[[#This Row],[Boxes]]</f>
        <v>167.18</v>
      </c>
      <c r="I30" s="4">
        <f>sales[[#This Row],[Revenue]]-sales[[#This Row],[Cost]]</f>
        <v>5201.82</v>
      </c>
    </row>
    <row r="31" spans="2:9" x14ac:dyDescent="0.25">
      <c r="B31" t="s">
        <v>15</v>
      </c>
      <c r="C31" t="s">
        <v>27</v>
      </c>
      <c r="D31" t="s">
        <v>38</v>
      </c>
      <c r="E31" s="1">
        <v>44197</v>
      </c>
      <c r="F31" s="4">
        <v>728</v>
      </c>
      <c r="G31">
        <v>634</v>
      </c>
      <c r="H31" s="3">
        <f>_xlfn.XLOOKUP(sales[[#This Row],[Product]],products[Product],products[Cost per box])*sales[[#This Row],[Boxes]]</f>
        <v>6301.96</v>
      </c>
      <c r="I31" s="4">
        <f>sales[[#This Row],[Revenue]]-sales[[#This Row],[Cost]]</f>
        <v>-5573.96</v>
      </c>
    </row>
    <row r="32" spans="2:9" x14ac:dyDescent="0.25">
      <c r="B32" t="s">
        <v>39</v>
      </c>
      <c r="C32" t="s">
        <v>6</v>
      </c>
      <c r="D32" t="s">
        <v>17</v>
      </c>
      <c r="E32" s="1">
        <v>44197</v>
      </c>
      <c r="F32" s="4">
        <v>5880</v>
      </c>
      <c r="G32">
        <v>11</v>
      </c>
      <c r="H32" s="3">
        <f>_xlfn.XLOOKUP(sales[[#This Row],[Product]],products[Product],products[Cost per box])*sales[[#This Row],[Boxes]]</f>
        <v>74.8</v>
      </c>
      <c r="I32" s="4">
        <f>sales[[#This Row],[Revenue]]-sales[[#This Row],[Cost]]</f>
        <v>5805.2</v>
      </c>
    </row>
    <row r="33" spans="2:9" x14ac:dyDescent="0.25">
      <c r="B33" t="s">
        <v>40</v>
      </c>
      <c r="C33" t="s">
        <v>6</v>
      </c>
      <c r="D33" t="s">
        <v>22</v>
      </c>
      <c r="E33" s="1">
        <v>44197</v>
      </c>
      <c r="F33" s="4">
        <v>1148</v>
      </c>
      <c r="G33">
        <v>285</v>
      </c>
      <c r="H33" s="3">
        <f>_xlfn.XLOOKUP(sales[[#This Row],[Product]],products[Product],products[Cost per box])*sales[[#This Row],[Boxes]]</f>
        <v>2342.7000000000003</v>
      </c>
      <c r="I33" s="4">
        <f>sales[[#This Row],[Revenue]]-sales[[#This Row],[Cost]]</f>
        <v>-1194.7000000000003</v>
      </c>
    </row>
    <row r="34" spans="2:9" x14ac:dyDescent="0.25">
      <c r="B34" t="s">
        <v>34</v>
      </c>
      <c r="C34" t="s">
        <v>9</v>
      </c>
      <c r="D34" t="s">
        <v>19</v>
      </c>
      <c r="E34" s="1">
        <v>44197</v>
      </c>
      <c r="F34" s="4">
        <v>2058</v>
      </c>
      <c r="G34">
        <v>321</v>
      </c>
      <c r="H34" s="3">
        <f>_xlfn.XLOOKUP(sales[[#This Row],[Product]],products[Product],products[Cost per box])*sales[[#This Row],[Boxes]]</f>
        <v>3283.83</v>
      </c>
      <c r="I34" s="4">
        <f>sales[[#This Row],[Revenue]]-sales[[#This Row],[Cost]]</f>
        <v>-1225.83</v>
      </c>
    </row>
    <row r="35" spans="2:9" x14ac:dyDescent="0.25">
      <c r="B35" t="s">
        <v>41</v>
      </c>
      <c r="C35" t="s">
        <v>27</v>
      </c>
      <c r="D35" t="s">
        <v>17</v>
      </c>
      <c r="E35" s="1">
        <v>44197</v>
      </c>
      <c r="F35" s="4">
        <v>3906</v>
      </c>
      <c r="G35">
        <v>131</v>
      </c>
      <c r="H35" s="3">
        <f>_xlfn.XLOOKUP(sales[[#This Row],[Product]],products[Product],products[Cost per box])*sales[[#This Row],[Boxes]]</f>
        <v>890.8</v>
      </c>
      <c r="I35" s="4">
        <f>sales[[#This Row],[Revenue]]-sales[[#This Row],[Cost]]</f>
        <v>3015.2</v>
      </c>
    </row>
    <row r="36" spans="2:9" x14ac:dyDescent="0.25">
      <c r="B36" t="s">
        <v>32</v>
      </c>
      <c r="C36" t="s">
        <v>27</v>
      </c>
      <c r="D36" t="s">
        <v>36</v>
      </c>
      <c r="E36" s="1">
        <v>44197</v>
      </c>
      <c r="F36" s="4">
        <v>560</v>
      </c>
      <c r="G36">
        <v>676</v>
      </c>
      <c r="H36" s="3">
        <f>_xlfn.XLOOKUP(sales[[#This Row],[Product]],products[Product],products[Cost per box])*sales[[#This Row],[Boxes]]</f>
        <v>3407.04</v>
      </c>
      <c r="I36" s="4">
        <f>sales[[#This Row],[Revenue]]-sales[[#This Row],[Cost]]</f>
        <v>-2847.04</v>
      </c>
    </row>
    <row r="37" spans="2:9" x14ac:dyDescent="0.25">
      <c r="B37" t="s">
        <v>32</v>
      </c>
      <c r="C37" t="s">
        <v>21</v>
      </c>
      <c r="D37" t="s">
        <v>42</v>
      </c>
      <c r="E37" s="1">
        <v>44197</v>
      </c>
      <c r="F37" s="4">
        <v>3647</v>
      </c>
      <c r="G37">
        <v>7</v>
      </c>
      <c r="H37" s="3">
        <f>_xlfn.XLOOKUP(sales[[#This Row],[Product]],products[Product],products[Cost per box])*sales[[#This Row],[Boxes]]</f>
        <v>33.18</v>
      </c>
      <c r="I37" s="4">
        <f>sales[[#This Row],[Revenue]]-sales[[#This Row],[Cost]]</f>
        <v>3613.82</v>
      </c>
    </row>
    <row r="38" spans="2:9" x14ac:dyDescent="0.25">
      <c r="B38" t="s">
        <v>18</v>
      </c>
      <c r="C38" t="s">
        <v>16</v>
      </c>
      <c r="D38" t="s">
        <v>14</v>
      </c>
      <c r="E38" s="1">
        <v>44197</v>
      </c>
      <c r="F38" s="4">
        <v>3038</v>
      </c>
      <c r="G38">
        <v>539</v>
      </c>
      <c r="H38" s="3">
        <f>_xlfn.XLOOKUP(sales[[#This Row],[Product]],products[Product],products[Cost per box])*sales[[#This Row],[Boxes]]</f>
        <v>3401.0899999999997</v>
      </c>
      <c r="I38" s="4">
        <f>sales[[#This Row],[Revenue]]-sales[[#This Row],[Cost]]</f>
        <v>-363.08999999999969</v>
      </c>
    </row>
    <row r="39" spans="2:9" x14ac:dyDescent="0.25">
      <c r="B39" t="s">
        <v>20</v>
      </c>
      <c r="C39" t="s">
        <v>16</v>
      </c>
      <c r="D39" t="s">
        <v>43</v>
      </c>
      <c r="E39" s="1">
        <v>44197</v>
      </c>
      <c r="F39" s="4">
        <v>4760</v>
      </c>
      <c r="G39">
        <v>196</v>
      </c>
      <c r="H39" s="3">
        <f>_xlfn.XLOOKUP(sales[[#This Row],[Product]],products[Product],products[Cost per box])*sales[[#This Row],[Boxes]]</f>
        <v>754.6</v>
      </c>
      <c r="I39" s="4">
        <f>sales[[#This Row],[Revenue]]-sales[[#This Row],[Cost]]</f>
        <v>4005.4</v>
      </c>
    </row>
    <row r="40" spans="2:9" x14ac:dyDescent="0.25">
      <c r="B40" t="s">
        <v>5</v>
      </c>
      <c r="C40" t="s">
        <v>21</v>
      </c>
      <c r="D40" t="s">
        <v>44</v>
      </c>
      <c r="E40" s="1">
        <v>44197</v>
      </c>
      <c r="F40" s="4">
        <v>1750</v>
      </c>
      <c r="G40">
        <v>138</v>
      </c>
      <c r="H40" s="3">
        <f>_xlfn.XLOOKUP(sales[[#This Row],[Product]],products[Product],products[Cost per box])*sales[[#This Row],[Boxes]]</f>
        <v>1320.66</v>
      </c>
      <c r="I40" s="4">
        <f>sales[[#This Row],[Revenue]]-sales[[#This Row],[Cost]]</f>
        <v>429.33999999999992</v>
      </c>
    </row>
    <row r="41" spans="2:9" x14ac:dyDescent="0.25">
      <c r="B41" t="s">
        <v>32</v>
      </c>
      <c r="C41" t="s">
        <v>6</v>
      </c>
      <c r="D41" t="s">
        <v>19</v>
      </c>
      <c r="E41" s="1">
        <v>44197</v>
      </c>
      <c r="F41" s="4">
        <v>10241</v>
      </c>
      <c r="G41">
        <v>377</v>
      </c>
      <c r="H41" s="3">
        <f>_xlfn.XLOOKUP(sales[[#This Row],[Product]],products[Product],products[Cost per box])*sales[[#This Row],[Boxes]]</f>
        <v>3856.71</v>
      </c>
      <c r="I41" s="4">
        <f>sales[[#This Row],[Revenue]]-sales[[#This Row],[Cost]]</f>
        <v>6384.29</v>
      </c>
    </row>
    <row r="42" spans="2:9" x14ac:dyDescent="0.25">
      <c r="B42" t="s">
        <v>5</v>
      </c>
      <c r="C42" t="s">
        <v>6</v>
      </c>
      <c r="D42" t="s">
        <v>45</v>
      </c>
      <c r="E42" s="1">
        <v>44197</v>
      </c>
      <c r="F42" s="4">
        <v>3500</v>
      </c>
      <c r="G42">
        <v>46</v>
      </c>
      <c r="H42" s="3">
        <f>_xlfn.XLOOKUP(sales[[#This Row],[Product]],products[Product],products[Cost per box])*sales[[#This Row],[Boxes]]</f>
        <v>355.58000000000004</v>
      </c>
      <c r="I42" s="4">
        <f>sales[[#This Row],[Revenue]]-sales[[#This Row],[Cost]]</f>
        <v>3144.42</v>
      </c>
    </row>
    <row r="43" spans="2:9" x14ac:dyDescent="0.25">
      <c r="B43" t="s">
        <v>37</v>
      </c>
      <c r="C43" t="s">
        <v>6</v>
      </c>
      <c r="D43" t="s">
        <v>35</v>
      </c>
      <c r="E43" s="1">
        <v>44197</v>
      </c>
      <c r="F43" s="4">
        <v>1652</v>
      </c>
      <c r="G43">
        <v>221</v>
      </c>
      <c r="H43" s="3">
        <f>_xlfn.XLOOKUP(sales[[#This Row],[Product]],products[Product],products[Cost per box])*sales[[#This Row],[Boxes]]</f>
        <v>585.65</v>
      </c>
      <c r="I43" s="4">
        <f>sales[[#This Row],[Revenue]]-sales[[#This Row],[Cost]]</f>
        <v>1066.3499999999999</v>
      </c>
    </row>
    <row r="44" spans="2:9" x14ac:dyDescent="0.25">
      <c r="B44" t="s">
        <v>46</v>
      </c>
      <c r="C44" t="s">
        <v>6</v>
      </c>
      <c r="D44" t="s">
        <v>47</v>
      </c>
      <c r="E44" s="1">
        <v>44197</v>
      </c>
      <c r="F44" s="4">
        <v>5257</v>
      </c>
      <c r="G44">
        <v>45</v>
      </c>
      <c r="H44" s="3">
        <f>_xlfn.XLOOKUP(sales[[#This Row],[Product]],products[Product],products[Cost per box])*sales[[#This Row],[Boxes]]</f>
        <v>236.7</v>
      </c>
      <c r="I44" s="4">
        <f>sales[[#This Row],[Revenue]]-sales[[#This Row],[Cost]]</f>
        <v>5020.3</v>
      </c>
    </row>
    <row r="45" spans="2:9" x14ac:dyDescent="0.25">
      <c r="B45" t="s">
        <v>32</v>
      </c>
      <c r="C45" t="s">
        <v>9</v>
      </c>
      <c r="D45" t="s">
        <v>48</v>
      </c>
      <c r="E45" s="1">
        <v>44197</v>
      </c>
      <c r="F45" s="4">
        <v>3360</v>
      </c>
      <c r="G45">
        <v>207</v>
      </c>
      <c r="H45" s="3">
        <f>_xlfn.XLOOKUP(sales[[#This Row],[Product]],products[Product],products[Cost per box])*sales[[#This Row],[Boxes]]</f>
        <v>1548.3600000000001</v>
      </c>
      <c r="I45" s="4">
        <f>sales[[#This Row],[Revenue]]-sales[[#This Row],[Cost]]</f>
        <v>1811.6399999999999</v>
      </c>
    </row>
    <row r="46" spans="2:9" x14ac:dyDescent="0.25">
      <c r="B46" t="s">
        <v>46</v>
      </c>
      <c r="C46" t="s">
        <v>16</v>
      </c>
      <c r="D46" t="s">
        <v>43</v>
      </c>
      <c r="E46" s="1">
        <v>44197</v>
      </c>
      <c r="F46" s="4">
        <v>7616</v>
      </c>
      <c r="G46">
        <v>208</v>
      </c>
      <c r="H46" s="3">
        <f>_xlfn.XLOOKUP(sales[[#This Row],[Product]],products[Product],products[Cost per box])*sales[[#This Row],[Boxes]]</f>
        <v>800.80000000000007</v>
      </c>
      <c r="I46" s="4">
        <f>sales[[#This Row],[Revenue]]-sales[[#This Row],[Cost]]</f>
        <v>6815.2</v>
      </c>
    </row>
    <row r="47" spans="2:9" x14ac:dyDescent="0.25">
      <c r="B47" t="s">
        <v>37</v>
      </c>
      <c r="C47" t="s">
        <v>21</v>
      </c>
      <c r="D47" t="s">
        <v>44</v>
      </c>
      <c r="E47" s="1">
        <v>44197</v>
      </c>
      <c r="F47" s="4">
        <v>371</v>
      </c>
      <c r="G47">
        <v>31</v>
      </c>
      <c r="H47" s="3">
        <f>_xlfn.XLOOKUP(sales[[#This Row],[Product]],products[Product],products[Cost per box])*sales[[#This Row],[Boxes]]</f>
        <v>296.67</v>
      </c>
      <c r="I47" s="4">
        <f>sales[[#This Row],[Revenue]]-sales[[#This Row],[Cost]]</f>
        <v>74.329999999999984</v>
      </c>
    </row>
    <row r="48" spans="2:9" x14ac:dyDescent="0.25">
      <c r="B48" t="s">
        <v>32</v>
      </c>
      <c r="C48" t="s">
        <v>16</v>
      </c>
      <c r="D48" t="s">
        <v>44</v>
      </c>
      <c r="E48" s="1">
        <v>44197</v>
      </c>
      <c r="F48" s="4">
        <v>1743</v>
      </c>
      <c r="G48">
        <v>77</v>
      </c>
      <c r="H48" s="3">
        <f>_xlfn.XLOOKUP(sales[[#This Row],[Product]],products[Product],products[Cost per box])*sales[[#This Row],[Boxes]]</f>
        <v>736.89</v>
      </c>
      <c r="I48" s="4">
        <f>sales[[#This Row],[Revenue]]-sales[[#This Row],[Cost]]</f>
        <v>1006.11</v>
      </c>
    </row>
    <row r="49" spans="2:9" x14ac:dyDescent="0.25">
      <c r="B49" t="s">
        <v>32</v>
      </c>
      <c r="C49" t="s">
        <v>27</v>
      </c>
      <c r="D49" t="s">
        <v>42</v>
      </c>
      <c r="E49" s="1">
        <v>44197</v>
      </c>
      <c r="F49" s="4">
        <v>6251</v>
      </c>
      <c r="G49">
        <v>212</v>
      </c>
      <c r="H49" s="3">
        <f>_xlfn.XLOOKUP(sales[[#This Row],[Product]],products[Product],products[Cost per box])*sales[[#This Row],[Boxes]]</f>
        <v>1004.88</v>
      </c>
      <c r="I49" s="4">
        <f>sales[[#This Row],[Revenue]]-sales[[#This Row],[Cost]]</f>
        <v>5246.12</v>
      </c>
    </row>
    <row r="50" spans="2:9" x14ac:dyDescent="0.25">
      <c r="B50" t="s">
        <v>5</v>
      </c>
      <c r="C50" t="s">
        <v>9</v>
      </c>
      <c r="D50" t="s">
        <v>12</v>
      </c>
      <c r="E50" s="1">
        <v>44200</v>
      </c>
      <c r="F50" s="4">
        <v>3717</v>
      </c>
      <c r="G50">
        <v>174</v>
      </c>
      <c r="H50" s="3">
        <f>_xlfn.XLOOKUP(sales[[#This Row],[Product]],products[Product],products[Cost per box])*sales[[#This Row],[Boxes]]</f>
        <v>1466.82</v>
      </c>
      <c r="I50" s="4">
        <f>sales[[#This Row],[Revenue]]-sales[[#This Row],[Cost]]</f>
        <v>2250.1800000000003</v>
      </c>
    </row>
    <row r="51" spans="2:9" x14ac:dyDescent="0.25">
      <c r="B51" t="s">
        <v>40</v>
      </c>
      <c r="C51" t="s">
        <v>9</v>
      </c>
      <c r="D51" t="s">
        <v>42</v>
      </c>
      <c r="E51" s="1">
        <v>44200</v>
      </c>
      <c r="F51" s="4">
        <v>5712</v>
      </c>
      <c r="G51">
        <v>537</v>
      </c>
      <c r="H51" s="3">
        <f>_xlfn.XLOOKUP(sales[[#This Row],[Product]],products[Product],products[Cost per box])*sales[[#This Row],[Boxes]]</f>
        <v>2545.38</v>
      </c>
      <c r="I51" s="4">
        <f>sales[[#This Row],[Revenue]]-sales[[#This Row],[Cost]]</f>
        <v>3166.62</v>
      </c>
    </row>
    <row r="52" spans="2:9" x14ac:dyDescent="0.25">
      <c r="B52" t="s">
        <v>37</v>
      </c>
      <c r="C52" t="s">
        <v>6</v>
      </c>
      <c r="D52" t="s">
        <v>14</v>
      </c>
      <c r="E52" s="1">
        <v>44200</v>
      </c>
      <c r="F52" s="4">
        <v>1862</v>
      </c>
      <c r="G52">
        <v>334</v>
      </c>
      <c r="H52" s="3">
        <f>_xlfn.XLOOKUP(sales[[#This Row],[Product]],products[Product],products[Cost per box])*sales[[#This Row],[Boxes]]</f>
        <v>2107.54</v>
      </c>
      <c r="I52" s="4">
        <f>sales[[#This Row],[Revenue]]-sales[[#This Row],[Cost]]</f>
        <v>-245.53999999999996</v>
      </c>
    </row>
    <row r="53" spans="2:9" x14ac:dyDescent="0.25">
      <c r="B53" t="s">
        <v>34</v>
      </c>
      <c r="C53" t="s">
        <v>9</v>
      </c>
      <c r="D53" t="s">
        <v>30</v>
      </c>
      <c r="E53" s="1">
        <v>44200</v>
      </c>
      <c r="F53" s="4">
        <v>4473</v>
      </c>
      <c r="G53">
        <v>373</v>
      </c>
      <c r="H53" s="3">
        <f>_xlfn.XLOOKUP(sales[[#This Row],[Product]],products[Product],products[Cost per box])*sales[[#This Row],[Boxes]]</f>
        <v>1372.64</v>
      </c>
      <c r="I53" s="4">
        <f>sales[[#This Row],[Revenue]]-sales[[#This Row],[Cost]]</f>
        <v>3100.3599999999997</v>
      </c>
    </row>
    <row r="54" spans="2:9" x14ac:dyDescent="0.25">
      <c r="B54" t="s">
        <v>40</v>
      </c>
      <c r="C54" t="s">
        <v>16</v>
      </c>
      <c r="D54" t="s">
        <v>19</v>
      </c>
      <c r="E54" s="1">
        <v>44200</v>
      </c>
      <c r="F54" s="4">
        <v>5509</v>
      </c>
      <c r="G54">
        <v>39</v>
      </c>
      <c r="H54" s="3">
        <f>_xlfn.XLOOKUP(sales[[#This Row],[Product]],products[Product],products[Cost per box])*sales[[#This Row],[Boxes]]</f>
        <v>398.97</v>
      </c>
      <c r="I54" s="4">
        <f>sales[[#This Row],[Revenue]]-sales[[#This Row],[Cost]]</f>
        <v>5110.03</v>
      </c>
    </row>
    <row r="55" spans="2:9" x14ac:dyDescent="0.25">
      <c r="B55" t="s">
        <v>49</v>
      </c>
      <c r="C55" t="s">
        <v>6</v>
      </c>
      <c r="D55" t="s">
        <v>50</v>
      </c>
      <c r="E55" s="1">
        <v>44200</v>
      </c>
      <c r="F55" s="4">
        <v>4221</v>
      </c>
      <c r="G55">
        <v>103</v>
      </c>
      <c r="H55" s="3">
        <f>_xlfn.XLOOKUP(sales[[#This Row],[Product]],products[Product],products[Cost per box])*sales[[#This Row],[Boxes]]</f>
        <v>1278.23</v>
      </c>
      <c r="I55" s="4">
        <f>sales[[#This Row],[Revenue]]-sales[[#This Row],[Cost]]</f>
        <v>2942.77</v>
      </c>
    </row>
    <row r="56" spans="2:9" x14ac:dyDescent="0.25">
      <c r="B56" t="s">
        <v>34</v>
      </c>
      <c r="C56" t="s">
        <v>27</v>
      </c>
      <c r="D56" t="s">
        <v>38</v>
      </c>
      <c r="E56" s="1">
        <v>44200</v>
      </c>
      <c r="F56" s="4">
        <v>707</v>
      </c>
      <c r="G56">
        <v>203</v>
      </c>
      <c r="H56" s="3">
        <f>_xlfn.XLOOKUP(sales[[#This Row],[Product]],products[Product],products[Cost per box])*sales[[#This Row],[Boxes]]</f>
        <v>2017.82</v>
      </c>
      <c r="I56" s="4">
        <f>sales[[#This Row],[Revenue]]-sales[[#This Row],[Cost]]</f>
        <v>-1310.82</v>
      </c>
    </row>
    <row r="57" spans="2:9" x14ac:dyDescent="0.25">
      <c r="B57" t="s">
        <v>51</v>
      </c>
      <c r="C57" t="s">
        <v>9</v>
      </c>
      <c r="D57" t="s">
        <v>31</v>
      </c>
      <c r="E57" s="1">
        <v>44200</v>
      </c>
      <c r="F57" s="4">
        <v>1603</v>
      </c>
      <c r="G57">
        <v>73</v>
      </c>
      <c r="H57" s="3">
        <f>_xlfn.XLOOKUP(sales[[#This Row],[Product]],products[Product],products[Cost per box])*sales[[#This Row],[Boxes]]</f>
        <v>417.56</v>
      </c>
      <c r="I57" s="4">
        <f>sales[[#This Row],[Revenue]]-sales[[#This Row],[Cost]]</f>
        <v>1185.44</v>
      </c>
    </row>
    <row r="58" spans="2:9" x14ac:dyDescent="0.25">
      <c r="B58" t="s">
        <v>32</v>
      </c>
      <c r="C58" t="s">
        <v>21</v>
      </c>
      <c r="D58" t="s">
        <v>30</v>
      </c>
      <c r="E58" s="1">
        <v>44200</v>
      </c>
      <c r="F58" s="4">
        <v>11053</v>
      </c>
      <c r="G58">
        <v>217</v>
      </c>
      <c r="H58" s="3">
        <f>_xlfn.XLOOKUP(sales[[#This Row],[Product]],products[Product],products[Cost per box])*sales[[#This Row],[Boxes]]</f>
        <v>798.56000000000006</v>
      </c>
      <c r="I58" s="4">
        <f>sales[[#This Row],[Revenue]]-sales[[#This Row],[Cost]]</f>
        <v>10254.44</v>
      </c>
    </row>
    <row r="59" spans="2:9" x14ac:dyDescent="0.25">
      <c r="B59" t="s">
        <v>39</v>
      </c>
      <c r="C59" t="s">
        <v>16</v>
      </c>
      <c r="D59" t="s">
        <v>50</v>
      </c>
      <c r="E59" s="1">
        <v>44200</v>
      </c>
      <c r="F59" s="4">
        <v>5740</v>
      </c>
      <c r="G59">
        <v>109</v>
      </c>
      <c r="H59" s="3">
        <f>_xlfn.XLOOKUP(sales[[#This Row],[Product]],products[Product],products[Cost per box])*sales[[#This Row],[Boxes]]</f>
        <v>1352.69</v>
      </c>
      <c r="I59" s="4">
        <f>sales[[#This Row],[Revenue]]-sales[[#This Row],[Cost]]</f>
        <v>4387.3099999999995</v>
      </c>
    </row>
    <row r="60" spans="2:9" x14ac:dyDescent="0.25">
      <c r="B60" t="s">
        <v>5</v>
      </c>
      <c r="C60" t="s">
        <v>21</v>
      </c>
      <c r="D60" t="s">
        <v>45</v>
      </c>
      <c r="E60" s="1">
        <v>44200</v>
      </c>
      <c r="F60" s="4">
        <v>6958</v>
      </c>
      <c r="G60">
        <v>427</v>
      </c>
      <c r="H60" s="3">
        <f>_xlfn.XLOOKUP(sales[[#This Row],[Product]],products[Product],products[Cost per box])*sales[[#This Row],[Boxes]]</f>
        <v>3300.71</v>
      </c>
      <c r="I60" s="4">
        <f>sales[[#This Row],[Revenue]]-sales[[#This Row],[Cost]]</f>
        <v>3657.29</v>
      </c>
    </row>
    <row r="61" spans="2:9" x14ac:dyDescent="0.25">
      <c r="B61" t="s">
        <v>32</v>
      </c>
      <c r="C61" t="s">
        <v>9</v>
      </c>
      <c r="D61" t="s">
        <v>43</v>
      </c>
      <c r="E61" s="1">
        <v>44200</v>
      </c>
      <c r="F61" s="4">
        <v>2478</v>
      </c>
      <c r="G61">
        <v>63</v>
      </c>
      <c r="H61" s="3">
        <f>_xlfn.XLOOKUP(sales[[#This Row],[Product]],products[Product],products[Cost per box])*sales[[#This Row],[Boxes]]</f>
        <v>242.55</v>
      </c>
      <c r="I61" s="4">
        <f>sales[[#This Row],[Revenue]]-sales[[#This Row],[Cost]]</f>
        <v>2235.4499999999998</v>
      </c>
    </row>
    <row r="62" spans="2:9" x14ac:dyDescent="0.25">
      <c r="B62" t="s">
        <v>51</v>
      </c>
      <c r="C62" t="s">
        <v>6</v>
      </c>
      <c r="D62" t="s">
        <v>50</v>
      </c>
      <c r="E62" s="1">
        <v>44200</v>
      </c>
      <c r="F62" s="4">
        <v>1680</v>
      </c>
      <c r="G62">
        <v>609</v>
      </c>
      <c r="H62" s="3">
        <f>_xlfn.XLOOKUP(sales[[#This Row],[Product]],products[Product],products[Cost per box])*sales[[#This Row],[Boxes]]</f>
        <v>7557.6900000000005</v>
      </c>
      <c r="I62" s="4">
        <f>sales[[#This Row],[Revenue]]-sales[[#This Row],[Cost]]</f>
        <v>-5877.6900000000005</v>
      </c>
    </row>
    <row r="63" spans="2:9" x14ac:dyDescent="0.25">
      <c r="B63" t="s">
        <v>51</v>
      </c>
      <c r="C63" t="s">
        <v>9</v>
      </c>
      <c r="D63" t="s">
        <v>52</v>
      </c>
      <c r="E63" s="1">
        <v>44200</v>
      </c>
      <c r="F63" s="4">
        <v>3178</v>
      </c>
      <c r="G63">
        <v>119</v>
      </c>
      <c r="H63" s="3">
        <f>_xlfn.XLOOKUP(sales[[#This Row],[Product]],products[Product],products[Cost per box])*sales[[#This Row],[Boxes]]</f>
        <v>395.08</v>
      </c>
      <c r="I63" s="4">
        <f>sales[[#This Row],[Revenue]]-sales[[#This Row],[Cost]]</f>
        <v>2782.92</v>
      </c>
    </row>
    <row r="64" spans="2:9" x14ac:dyDescent="0.25">
      <c r="B64" t="s">
        <v>51</v>
      </c>
      <c r="C64" t="s">
        <v>6</v>
      </c>
      <c r="D64" t="s">
        <v>28</v>
      </c>
      <c r="E64" s="1">
        <v>44200</v>
      </c>
      <c r="F64" s="4">
        <v>5131</v>
      </c>
      <c r="G64">
        <v>112</v>
      </c>
      <c r="H64" s="3">
        <f>_xlfn.XLOOKUP(sales[[#This Row],[Product]],products[Product],products[Cost per box])*sales[[#This Row],[Boxes]]</f>
        <v>309.12</v>
      </c>
      <c r="I64" s="4">
        <f>sales[[#This Row],[Revenue]]-sales[[#This Row],[Cost]]</f>
        <v>4821.88</v>
      </c>
    </row>
    <row r="65" spans="2:9" x14ac:dyDescent="0.25">
      <c r="B65" t="s">
        <v>41</v>
      </c>
      <c r="C65" t="s">
        <v>6</v>
      </c>
      <c r="D65" t="s">
        <v>7</v>
      </c>
      <c r="E65" s="1">
        <v>44200</v>
      </c>
      <c r="F65" s="4">
        <v>3633</v>
      </c>
      <c r="G65">
        <v>212</v>
      </c>
      <c r="H65" s="3">
        <f>_xlfn.XLOOKUP(sales[[#This Row],[Product]],products[Product],products[Cost per box])*sales[[#This Row],[Boxes]]</f>
        <v>1091.8000000000002</v>
      </c>
      <c r="I65" s="4">
        <f>sales[[#This Row],[Revenue]]-sales[[#This Row],[Cost]]</f>
        <v>2541.1999999999998</v>
      </c>
    </row>
    <row r="66" spans="2:9" x14ac:dyDescent="0.25">
      <c r="B66" t="s">
        <v>13</v>
      </c>
      <c r="C66" t="s">
        <v>16</v>
      </c>
      <c r="D66" t="s">
        <v>42</v>
      </c>
      <c r="E66" s="1">
        <v>44200</v>
      </c>
      <c r="F66" s="4">
        <v>7819</v>
      </c>
      <c r="G66">
        <v>247</v>
      </c>
      <c r="H66" s="3">
        <f>_xlfn.XLOOKUP(sales[[#This Row],[Product]],products[Product],products[Cost per box])*sales[[#This Row],[Boxes]]</f>
        <v>1170.78</v>
      </c>
      <c r="I66" s="4">
        <f>sales[[#This Row],[Revenue]]-sales[[#This Row],[Cost]]</f>
        <v>6648.22</v>
      </c>
    </row>
    <row r="67" spans="2:9" x14ac:dyDescent="0.25">
      <c r="B67" t="s">
        <v>23</v>
      </c>
      <c r="C67" t="s">
        <v>9</v>
      </c>
      <c r="D67" t="s">
        <v>30</v>
      </c>
      <c r="E67" s="1">
        <v>44200</v>
      </c>
      <c r="F67" s="4">
        <v>1064</v>
      </c>
      <c r="G67">
        <v>138</v>
      </c>
      <c r="H67" s="3">
        <f>_xlfn.XLOOKUP(sales[[#This Row],[Product]],products[Product],products[Cost per box])*sales[[#This Row],[Boxes]]</f>
        <v>507.84000000000003</v>
      </c>
      <c r="I67" s="4">
        <f>sales[[#This Row],[Revenue]]-sales[[#This Row],[Cost]]</f>
        <v>556.16</v>
      </c>
    </row>
    <row r="68" spans="2:9" x14ac:dyDescent="0.25">
      <c r="B68" t="s">
        <v>41</v>
      </c>
      <c r="C68" t="s">
        <v>21</v>
      </c>
      <c r="D68" t="s">
        <v>44</v>
      </c>
      <c r="E68" s="1">
        <v>44200</v>
      </c>
      <c r="F68" s="4">
        <v>3465</v>
      </c>
      <c r="G68">
        <v>259</v>
      </c>
      <c r="H68" s="3">
        <f>_xlfn.XLOOKUP(sales[[#This Row],[Product]],products[Product],products[Cost per box])*sales[[#This Row],[Boxes]]</f>
        <v>2478.63</v>
      </c>
      <c r="I68" s="4">
        <f>sales[[#This Row],[Revenue]]-sales[[#This Row],[Cost]]</f>
        <v>986.36999999999989</v>
      </c>
    </row>
    <row r="69" spans="2:9" x14ac:dyDescent="0.25">
      <c r="B69" t="s">
        <v>5</v>
      </c>
      <c r="C69" t="s">
        <v>9</v>
      </c>
      <c r="D69" t="s">
        <v>19</v>
      </c>
      <c r="E69" s="1">
        <v>44200</v>
      </c>
      <c r="F69" s="4">
        <v>1148</v>
      </c>
      <c r="G69">
        <v>240</v>
      </c>
      <c r="H69" s="3">
        <f>_xlfn.XLOOKUP(sales[[#This Row],[Product]],products[Product],products[Cost per box])*sales[[#This Row],[Boxes]]</f>
        <v>2455.2000000000003</v>
      </c>
      <c r="I69" s="4">
        <f>sales[[#This Row],[Revenue]]-sales[[#This Row],[Cost]]</f>
        <v>-1307.2000000000003</v>
      </c>
    </row>
    <row r="70" spans="2:9" x14ac:dyDescent="0.25">
      <c r="B70" t="s">
        <v>41</v>
      </c>
      <c r="C70" t="s">
        <v>9</v>
      </c>
      <c r="D70" t="s">
        <v>42</v>
      </c>
      <c r="E70" s="1">
        <v>44200</v>
      </c>
      <c r="F70" s="4">
        <v>819</v>
      </c>
      <c r="G70">
        <v>306</v>
      </c>
      <c r="H70" s="3">
        <f>_xlfn.XLOOKUP(sales[[#This Row],[Product]],products[Product],products[Cost per box])*sales[[#This Row],[Boxes]]</f>
        <v>1450.44</v>
      </c>
      <c r="I70" s="4">
        <f>sales[[#This Row],[Revenue]]-sales[[#This Row],[Cost]]</f>
        <v>-631.44000000000005</v>
      </c>
    </row>
    <row r="71" spans="2:9" x14ac:dyDescent="0.25">
      <c r="B71" t="s">
        <v>23</v>
      </c>
      <c r="C71" t="s">
        <v>27</v>
      </c>
      <c r="D71" t="s">
        <v>22</v>
      </c>
      <c r="E71" s="1">
        <v>44200</v>
      </c>
      <c r="F71" s="4">
        <v>2030</v>
      </c>
      <c r="G71">
        <v>177</v>
      </c>
      <c r="H71" s="3">
        <f>_xlfn.XLOOKUP(sales[[#This Row],[Product]],products[Product],products[Cost per box])*sales[[#This Row],[Boxes]]</f>
        <v>1454.94</v>
      </c>
      <c r="I71" s="4">
        <f>sales[[#This Row],[Revenue]]-sales[[#This Row],[Cost]]</f>
        <v>575.05999999999995</v>
      </c>
    </row>
    <row r="72" spans="2:9" x14ac:dyDescent="0.25">
      <c r="B72" t="s">
        <v>46</v>
      </c>
      <c r="C72" t="s">
        <v>21</v>
      </c>
      <c r="D72" t="s">
        <v>42</v>
      </c>
      <c r="E72" s="1">
        <v>44200</v>
      </c>
      <c r="F72" s="4">
        <v>147</v>
      </c>
      <c r="G72">
        <v>169</v>
      </c>
      <c r="H72" s="3">
        <f>_xlfn.XLOOKUP(sales[[#This Row],[Product]],products[Product],products[Cost per box])*sales[[#This Row],[Boxes]]</f>
        <v>801.06000000000006</v>
      </c>
      <c r="I72" s="4">
        <f>sales[[#This Row],[Revenue]]-sales[[#This Row],[Cost]]</f>
        <v>-654.06000000000006</v>
      </c>
    </row>
    <row r="73" spans="2:9" x14ac:dyDescent="0.25">
      <c r="B73" t="s">
        <v>15</v>
      </c>
      <c r="C73" t="s">
        <v>9</v>
      </c>
      <c r="D73" t="s">
        <v>31</v>
      </c>
      <c r="E73" s="1">
        <v>44200</v>
      </c>
      <c r="F73" s="4">
        <v>1295</v>
      </c>
      <c r="G73">
        <v>17</v>
      </c>
      <c r="H73" s="3">
        <f>_xlfn.XLOOKUP(sales[[#This Row],[Product]],products[Product],products[Cost per box])*sales[[#This Row],[Boxes]]</f>
        <v>97.24</v>
      </c>
      <c r="I73" s="4">
        <f>sales[[#This Row],[Revenue]]-sales[[#This Row],[Cost]]</f>
        <v>1197.76</v>
      </c>
    </row>
    <row r="74" spans="2:9" x14ac:dyDescent="0.25">
      <c r="B74" t="s">
        <v>40</v>
      </c>
      <c r="C74" t="s">
        <v>27</v>
      </c>
      <c r="D74" t="s">
        <v>30</v>
      </c>
      <c r="E74" s="1">
        <v>44200</v>
      </c>
      <c r="F74" s="4">
        <v>763</v>
      </c>
      <c r="G74">
        <v>387</v>
      </c>
      <c r="H74" s="3">
        <f>_xlfn.XLOOKUP(sales[[#This Row],[Product]],products[Product],products[Cost per box])*sales[[#This Row],[Boxes]]</f>
        <v>1424.16</v>
      </c>
      <c r="I74" s="4">
        <f>sales[[#This Row],[Revenue]]-sales[[#This Row],[Cost]]</f>
        <v>-661.16000000000008</v>
      </c>
    </row>
    <row r="75" spans="2:9" x14ac:dyDescent="0.25">
      <c r="B75" t="s">
        <v>10</v>
      </c>
      <c r="C75" t="s">
        <v>27</v>
      </c>
      <c r="D75" t="s">
        <v>50</v>
      </c>
      <c r="E75" s="1">
        <v>44200</v>
      </c>
      <c r="F75" s="4">
        <v>4305</v>
      </c>
      <c r="G75">
        <v>387</v>
      </c>
      <c r="H75" s="3">
        <f>_xlfn.XLOOKUP(sales[[#This Row],[Product]],products[Product],products[Cost per box])*sales[[#This Row],[Boxes]]</f>
        <v>4802.67</v>
      </c>
      <c r="I75" s="4">
        <f>sales[[#This Row],[Revenue]]-sales[[#This Row],[Cost]]</f>
        <v>-497.67000000000007</v>
      </c>
    </row>
    <row r="76" spans="2:9" x14ac:dyDescent="0.25">
      <c r="B76" t="s">
        <v>32</v>
      </c>
      <c r="C76" t="s">
        <v>16</v>
      </c>
      <c r="D76" t="s">
        <v>17</v>
      </c>
      <c r="E76" s="1">
        <v>44200</v>
      </c>
      <c r="F76" s="4">
        <v>4851</v>
      </c>
      <c r="G76">
        <v>35</v>
      </c>
      <c r="H76" s="3">
        <f>_xlfn.XLOOKUP(sales[[#This Row],[Product]],products[Product],products[Cost per box])*sales[[#This Row],[Boxes]]</f>
        <v>238</v>
      </c>
      <c r="I76" s="4">
        <f>sales[[#This Row],[Revenue]]-sales[[#This Row],[Cost]]</f>
        <v>4613</v>
      </c>
    </row>
    <row r="77" spans="2:9" x14ac:dyDescent="0.25">
      <c r="B77" t="s">
        <v>33</v>
      </c>
      <c r="C77" t="s">
        <v>9</v>
      </c>
      <c r="D77" t="s">
        <v>45</v>
      </c>
      <c r="E77" s="1">
        <v>44200</v>
      </c>
      <c r="F77" s="4">
        <v>987</v>
      </c>
      <c r="G77">
        <v>271</v>
      </c>
      <c r="H77" s="3">
        <f>_xlfn.XLOOKUP(sales[[#This Row],[Product]],products[Product],products[Cost per box])*sales[[#This Row],[Boxes]]</f>
        <v>2094.83</v>
      </c>
      <c r="I77" s="4">
        <f>sales[[#This Row],[Revenue]]-sales[[#This Row],[Cost]]</f>
        <v>-1107.83</v>
      </c>
    </row>
    <row r="78" spans="2:9" x14ac:dyDescent="0.25">
      <c r="B78" t="s">
        <v>40</v>
      </c>
      <c r="C78" t="s">
        <v>11</v>
      </c>
      <c r="D78" t="s">
        <v>24</v>
      </c>
      <c r="E78" s="1">
        <v>44200</v>
      </c>
      <c r="F78" s="4">
        <v>4704</v>
      </c>
      <c r="G78">
        <v>266</v>
      </c>
      <c r="H78" s="3">
        <f>_xlfn.XLOOKUP(sales[[#This Row],[Product]],products[Product],products[Cost per box])*sales[[#This Row],[Boxes]]</f>
        <v>2795.66</v>
      </c>
      <c r="I78" s="4">
        <f>sales[[#This Row],[Revenue]]-sales[[#This Row],[Cost]]</f>
        <v>1908.3400000000001</v>
      </c>
    </row>
    <row r="79" spans="2:9" x14ac:dyDescent="0.25">
      <c r="B79" t="s">
        <v>46</v>
      </c>
      <c r="C79" t="s">
        <v>11</v>
      </c>
      <c r="D79" t="s">
        <v>7</v>
      </c>
      <c r="E79" s="1">
        <v>44200</v>
      </c>
      <c r="F79" s="4">
        <v>3031</v>
      </c>
      <c r="G79">
        <v>18</v>
      </c>
      <c r="H79" s="3">
        <f>_xlfn.XLOOKUP(sales[[#This Row],[Product]],products[Product],products[Cost per box])*sales[[#This Row],[Boxes]]</f>
        <v>92.7</v>
      </c>
      <c r="I79" s="4">
        <f>sales[[#This Row],[Revenue]]-sales[[#This Row],[Cost]]</f>
        <v>2938.3</v>
      </c>
    </row>
    <row r="80" spans="2:9" x14ac:dyDescent="0.25">
      <c r="B80" t="s">
        <v>5</v>
      </c>
      <c r="C80" t="s">
        <v>11</v>
      </c>
      <c r="D80" t="s">
        <v>35</v>
      </c>
      <c r="E80" s="1">
        <v>44200</v>
      </c>
      <c r="F80" s="4">
        <v>679</v>
      </c>
      <c r="G80">
        <v>88</v>
      </c>
      <c r="H80" s="3">
        <f>_xlfn.XLOOKUP(sales[[#This Row],[Product]],products[Product],products[Cost per box])*sales[[#This Row],[Boxes]]</f>
        <v>233.2</v>
      </c>
      <c r="I80" s="4">
        <f>sales[[#This Row],[Revenue]]-sales[[#This Row],[Cost]]</f>
        <v>445.8</v>
      </c>
    </row>
    <row r="81" spans="2:9" x14ac:dyDescent="0.25">
      <c r="B81" t="s">
        <v>51</v>
      </c>
      <c r="C81" t="s">
        <v>27</v>
      </c>
      <c r="D81" t="s">
        <v>44</v>
      </c>
      <c r="E81" s="1">
        <v>44200</v>
      </c>
      <c r="F81" s="4">
        <v>6804</v>
      </c>
      <c r="G81">
        <v>455</v>
      </c>
      <c r="H81" s="3">
        <f>_xlfn.XLOOKUP(sales[[#This Row],[Product]],products[Product],products[Cost per box])*sales[[#This Row],[Boxes]]</f>
        <v>4354.3500000000004</v>
      </c>
      <c r="I81" s="4">
        <f>sales[[#This Row],[Revenue]]-sales[[#This Row],[Cost]]</f>
        <v>2449.6499999999996</v>
      </c>
    </row>
    <row r="82" spans="2:9" x14ac:dyDescent="0.25">
      <c r="B82" t="s">
        <v>34</v>
      </c>
      <c r="C82" t="s">
        <v>9</v>
      </c>
      <c r="D82" t="s">
        <v>52</v>
      </c>
      <c r="E82" s="1">
        <v>44200</v>
      </c>
      <c r="F82" s="4">
        <v>357</v>
      </c>
      <c r="G82">
        <v>210</v>
      </c>
      <c r="H82" s="3">
        <f>_xlfn.XLOOKUP(sales[[#This Row],[Product]],products[Product],products[Cost per box])*sales[[#This Row],[Boxes]]</f>
        <v>697.19999999999993</v>
      </c>
      <c r="I82" s="4">
        <f>sales[[#This Row],[Revenue]]-sales[[#This Row],[Cost]]</f>
        <v>-340.19999999999993</v>
      </c>
    </row>
    <row r="83" spans="2:9" x14ac:dyDescent="0.25">
      <c r="B83" t="s">
        <v>49</v>
      </c>
      <c r="C83" t="s">
        <v>6</v>
      </c>
      <c r="D83" t="s">
        <v>22</v>
      </c>
      <c r="E83" s="1">
        <v>44200</v>
      </c>
      <c r="F83" s="4">
        <v>3815</v>
      </c>
      <c r="G83">
        <v>424</v>
      </c>
      <c r="H83" s="3">
        <f>_xlfn.XLOOKUP(sales[[#This Row],[Product]],products[Product],products[Cost per box])*sales[[#This Row],[Boxes]]</f>
        <v>3485.28</v>
      </c>
      <c r="I83" s="4">
        <f>sales[[#This Row],[Revenue]]-sales[[#This Row],[Cost]]</f>
        <v>329.7199999999998</v>
      </c>
    </row>
    <row r="84" spans="2:9" x14ac:dyDescent="0.25">
      <c r="B84" t="s">
        <v>41</v>
      </c>
      <c r="C84" t="s">
        <v>6</v>
      </c>
      <c r="D84" t="s">
        <v>45</v>
      </c>
      <c r="E84" s="1">
        <v>44200</v>
      </c>
      <c r="F84" s="4">
        <v>5670</v>
      </c>
      <c r="G84">
        <v>122</v>
      </c>
      <c r="H84" s="3">
        <f>_xlfn.XLOOKUP(sales[[#This Row],[Product]],products[Product],products[Cost per box])*sales[[#This Row],[Boxes]]</f>
        <v>943.06000000000006</v>
      </c>
      <c r="I84" s="4">
        <f>sales[[#This Row],[Revenue]]-sales[[#This Row],[Cost]]</f>
        <v>4726.9399999999996</v>
      </c>
    </row>
    <row r="85" spans="2:9" x14ac:dyDescent="0.25">
      <c r="B85" t="s">
        <v>46</v>
      </c>
      <c r="C85" t="s">
        <v>11</v>
      </c>
      <c r="D85" t="s">
        <v>26</v>
      </c>
      <c r="E85" s="1">
        <v>44200</v>
      </c>
      <c r="F85" s="4">
        <v>3010</v>
      </c>
      <c r="G85">
        <v>155</v>
      </c>
      <c r="H85" s="3">
        <f>_xlfn.XLOOKUP(sales[[#This Row],[Product]],products[Product],products[Cost per box])*sales[[#This Row],[Boxes]]</f>
        <v>996.65</v>
      </c>
      <c r="I85" s="4">
        <f>sales[[#This Row],[Revenue]]-sales[[#This Row],[Cost]]</f>
        <v>2013.35</v>
      </c>
    </row>
    <row r="86" spans="2:9" x14ac:dyDescent="0.25">
      <c r="B86" t="s">
        <v>33</v>
      </c>
      <c r="C86" t="s">
        <v>27</v>
      </c>
      <c r="D86" t="s">
        <v>17</v>
      </c>
      <c r="E86" s="1">
        <v>44200</v>
      </c>
      <c r="F86" s="4">
        <v>182</v>
      </c>
      <c r="G86">
        <v>177</v>
      </c>
      <c r="H86" s="3">
        <f>_xlfn.XLOOKUP(sales[[#This Row],[Product]],products[Product],products[Cost per box])*sales[[#This Row],[Boxes]]</f>
        <v>1203.5999999999999</v>
      </c>
      <c r="I86" s="4">
        <f>sales[[#This Row],[Revenue]]-sales[[#This Row],[Cost]]</f>
        <v>-1021.5999999999999</v>
      </c>
    </row>
    <row r="87" spans="2:9" x14ac:dyDescent="0.25">
      <c r="B87" t="s">
        <v>29</v>
      </c>
      <c r="C87" t="s">
        <v>16</v>
      </c>
      <c r="D87" t="s">
        <v>38</v>
      </c>
      <c r="E87" s="1">
        <v>44200</v>
      </c>
      <c r="F87" s="4">
        <v>3080</v>
      </c>
      <c r="G87">
        <v>73</v>
      </c>
      <c r="H87" s="3">
        <f>_xlfn.XLOOKUP(sales[[#This Row],[Product]],products[Product],products[Cost per box])*sales[[#This Row],[Boxes]]</f>
        <v>725.62</v>
      </c>
      <c r="I87" s="4">
        <f>sales[[#This Row],[Revenue]]-sales[[#This Row],[Cost]]</f>
        <v>2354.38</v>
      </c>
    </row>
    <row r="88" spans="2:9" x14ac:dyDescent="0.25">
      <c r="B88" t="s">
        <v>33</v>
      </c>
      <c r="C88" t="s">
        <v>11</v>
      </c>
      <c r="D88" t="s">
        <v>12</v>
      </c>
      <c r="E88" s="1">
        <v>44200</v>
      </c>
      <c r="F88" s="4">
        <v>3101</v>
      </c>
      <c r="G88">
        <v>643</v>
      </c>
      <c r="H88" s="3">
        <f>_xlfn.XLOOKUP(sales[[#This Row],[Product]],products[Product],products[Cost per box])*sales[[#This Row],[Boxes]]</f>
        <v>5420.49</v>
      </c>
      <c r="I88" s="4">
        <f>sales[[#This Row],[Revenue]]-sales[[#This Row],[Cost]]</f>
        <v>-2319.4899999999998</v>
      </c>
    </row>
    <row r="89" spans="2:9" x14ac:dyDescent="0.25">
      <c r="B89" t="s">
        <v>13</v>
      </c>
      <c r="C89" t="s">
        <v>27</v>
      </c>
      <c r="D89" t="s">
        <v>14</v>
      </c>
      <c r="E89" s="1">
        <v>44200</v>
      </c>
      <c r="F89" s="4">
        <v>2233</v>
      </c>
      <c r="G89">
        <v>132</v>
      </c>
      <c r="H89" s="3">
        <f>_xlfn.XLOOKUP(sales[[#This Row],[Product]],products[Product],products[Cost per box])*sales[[#This Row],[Boxes]]</f>
        <v>832.92</v>
      </c>
      <c r="I89" s="4">
        <f>sales[[#This Row],[Revenue]]-sales[[#This Row],[Cost]]</f>
        <v>1400.08</v>
      </c>
    </row>
    <row r="90" spans="2:9" x14ac:dyDescent="0.25">
      <c r="B90" t="s">
        <v>13</v>
      </c>
      <c r="C90" t="s">
        <v>16</v>
      </c>
      <c r="D90" t="s">
        <v>31</v>
      </c>
      <c r="E90" s="1">
        <v>44200</v>
      </c>
      <c r="F90" s="4">
        <v>3507</v>
      </c>
      <c r="G90">
        <v>74</v>
      </c>
      <c r="H90" s="3">
        <f>_xlfn.XLOOKUP(sales[[#This Row],[Product]],products[Product],products[Cost per box])*sales[[#This Row],[Boxes]]</f>
        <v>423.28</v>
      </c>
      <c r="I90" s="4">
        <f>sales[[#This Row],[Revenue]]-sales[[#This Row],[Cost]]</f>
        <v>3083.7200000000003</v>
      </c>
    </row>
    <row r="91" spans="2:9" x14ac:dyDescent="0.25">
      <c r="B91" t="s">
        <v>10</v>
      </c>
      <c r="C91" t="s">
        <v>27</v>
      </c>
      <c r="D91" t="s">
        <v>43</v>
      </c>
      <c r="E91" s="1">
        <v>44200</v>
      </c>
      <c r="F91" s="4">
        <v>8554</v>
      </c>
      <c r="G91">
        <v>403</v>
      </c>
      <c r="H91" s="3">
        <f>_xlfn.XLOOKUP(sales[[#This Row],[Product]],products[Product],products[Cost per box])*sales[[#This Row],[Boxes]]</f>
        <v>1551.55</v>
      </c>
      <c r="I91" s="4">
        <f>sales[[#This Row],[Revenue]]-sales[[#This Row],[Cost]]</f>
        <v>7002.45</v>
      </c>
    </row>
    <row r="92" spans="2:9" x14ac:dyDescent="0.25">
      <c r="B92" t="s">
        <v>34</v>
      </c>
      <c r="C92" t="s">
        <v>9</v>
      </c>
      <c r="D92" t="s">
        <v>44</v>
      </c>
      <c r="E92" s="1">
        <v>44200</v>
      </c>
      <c r="F92" s="4">
        <v>3479</v>
      </c>
      <c r="G92">
        <v>239</v>
      </c>
      <c r="H92" s="3">
        <f>_xlfn.XLOOKUP(sales[[#This Row],[Product]],products[Product],products[Cost per box])*sales[[#This Row],[Boxes]]</f>
        <v>2287.23</v>
      </c>
      <c r="I92" s="4">
        <f>sales[[#This Row],[Revenue]]-sales[[#This Row],[Cost]]</f>
        <v>1191.77</v>
      </c>
    </row>
    <row r="93" spans="2:9" x14ac:dyDescent="0.25">
      <c r="B93" t="s">
        <v>37</v>
      </c>
      <c r="C93" t="s">
        <v>6</v>
      </c>
      <c r="D93" t="s">
        <v>50</v>
      </c>
      <c r="E93" s="1">
        <v>44200</v>
      </c>
      <c r="F93" s="4">
        <v>1225</v>
      </c>
      <c r="G93">
        <v>348</v>
      </c>
      <c r="H93" s="3">
        <f>_xlfn.XLOOKUP(sales[[#This Row],[Product]],products[Product],products[Cost per box])*sales[[#This Row],[Boxes]]</f>
        <v>4318.68</v>
      </c>
      <c r="I93" s="4">
        <f>sales[[#This Row],[Revenue]]-sales[[#This Row],[Cost]]</f>
        <v>-3093.6800000000003</v>
      </c>
    </row>
    <row r="94" spans="2:9" x14ac:dyDescent="0.25">
      <c r="B94" t="s">
        <v>39</v>
      </c>
      <c r="C94" t="s">
        <v>9</v>
      </c>
      <c r="D94" t="s">
        <v>14</v>
      </c>
      <c r="E94" s="1">
        <v>44200</v>
      </c>
      <c r="F94" s="4">
        <v>49</v>
      </c>
      <c r="G94">
        <v>840</v>
      </c>
      <c r="H94" s="3">
        <f>_xlfn.XLOOKUP(sales[[#This Row],[Product]],products[Product],products[Cost per box])*sales[[#This Row],[Boxes]]</f>
        <v>5300.4</v>
      </c>
      <c r="I94" s="4">
        <f>sales[[#This Row],[Revenue]]-sales[[#This Row],[Cost]]</f>
        <v>-5251.4</v>
      </c>
    </row>
    <row r="95" spans="2:9" x14ac:dyDescent="0.25">
      <c r="B95" t="s">
        <v>32</v>
      </c>
      <c r="C95" t="s">
        <v>21</v>
      </c>
      <c r="D95" t="s">
        <v>50</v>
      </c>
      <c r="E95" s="1">
        <v>44200</v>
      </c>
      <c r="F95" s="4">
        <v>4487</v>
      </c>
      <c r="G95">
        <v>175</v>
      </c>
      <c r="H95" s="3">
        <f>_xlfn.XLOOKUP(sales[[#This Row],[Product]],products[Product],products[Cost per box])*sales[[#This Row],[Boxes]]</f>
        <v>2171.75</v>
      </c>
      <c r="I95" s="4">
        <f>sales[[#This Row],[Revenue]]-sales[[#This Row],[Cost]]</f>
        <v>2315.25</v>
      </c>
    </row>
    <row r="96" spans="2:9" x14ac:dyDescent="0.25">
      <c r="B96" t="s">
        <v>34</v>
      </c>
      <c r="C96" t="s">
        <v>9</v>
      </c>
      <c r="D96" t="s">
        <v>22</v>
      </c>
      <c r="E96" s="1">
        <v>44200</v>
      </c>
      <c r="F96" s="4">
        <v>1652</v>
      </c>
      <c r="G96">
        <v>240</v>
      </c>
      <c r="H96" s="3">
        <f>_xlfn.XLOOKUP(sales[[#This Row],[Product]],products[Product],products[Cost per box])*sales[[#This Row],[Boxes]]</f>
        <v>1972.8000000000002</v>
      </c>
      <c r="I96" s="4">
        <f>sales[[#This Row],[Revenue]]-sales[[#This Row],[Cost]]</f>
        <v>-320.80000000000018</v>
      </c>
    </row>
    <row r="97" spans="2:9" x14ac:dyDescent="0.25">
      <c r="B97" t="s">
        <v>49</v>
      </c>
      <c r="C97" t="s">
        <v>9</v>
      </c>
      <c r="D97" t="s">
        <v>44</v>
      </c>
      <c r="E97" s="1">
        <v>44201</v>
      </c>
      <c r="F97" s="4">
        <v>10262</v>
      </c>
      <c r="G97">
        <v>185</v>
      </c>
      <c r="H97" s="3">
        <f>_xlfn.XLOOKUP(sales[[#This Row],[Product]],products[Product],products[Cost per box])*sales[[#This Row],[Boxes]]</f>
        <v>1770.45</v>
      </c>
      <c r="I97" s="4">
        <f>sales[[#This Row],[Revenue]]-sales[[#This Row],[Cost]]</f>
        <v>8491.5499999999993</v>
      </c>
    </row>
    <row r="98" spans="2:9" x14ac:dyDescent="0.25">
      <c r="B98" t="s">
        <v>15</v>
      </c>
      <c r="C98" t="s">
        <v>27</v>
      </c>
      <c r="D98" t="s">
        <v>31</v>
      </c>
      <c r="E98" s="1">
        <v>44201</v>
      </c>
      <c r="F98" s="4">
        <v>5173</v>
      </c>
      <c r="G98">
        <v>217</v>
      </c>
      <c r="H98" s="3">
        <f>_xlfn.XLOOKUP(sales[[#This Row],[Product]],products[Product],products[Cost per box])*sales[[#This Row],[Boxes]]</f>
        <v>1241.24</v>
      </c>
      <c r="I98" s="4">
        <f>sales[[#This Row],[Revenue]]-sales[[#This Row],[Cost]]</f>
        <v>3931.76</v>
      </c>
    </row>
    <row r="99" spans="2:9" x14ac:dyDescent="0.25">
      <c r="B99" t="s">
        <v>20</v>
      </c>
      <c r="C99" t="s">
        <v>21</v>
      </c>
      <c r="D99" t="s">
        <v>26</v>
      </c>
      <c r="E99" s="1">
        <v>44201</v>
      </c>
      <c r="F99" s="4">
        <v>2296</v>
      </c>
      <c r="G99">
        <v>910</v>
      </c>
      <c r="H99" s="3">
        <f>_xlfn.XLOOKUP(sales[[#This Row],[Product]],products[Product],products[Cost per box])*sales[[#This Row],[Boxes]]</f>
        <v>5851.3</v>
      </c>
      <c r="I99" s="4">
        <f>sales[[#This Row],[Revenue]]-sales[[#This Row],[Cost]]</f>
        <v>-3555.3</v>
      </c>
    </row>
    <row r="100" spans="2:9" x14ac:dyDescent="0.25">
      <c r="B100" t="s">
        <v>39</v>
      </c>
      <c r="C100" t="s">
        <v>11</v>
      </c>
      <c r="D100" t="s">
        <v>48</v>
      </c>
      <c r="E100" s="1">
        <v>44201</v>
      </c>
      <c r="F100" s="4">
        <v>798</v>
      </c>
      <c r="G100">
        <v>212</v>
      </c>
      <c r="H100" s="3">
        <f>_xlfn.XLOOKUP(sales[[#This Row],[Product]],products[Product],products[Cost per box])*sales[[#This Row],[Boxes]]</f>
        <v>1585.76</v>
      </c>
      <c r="I100" s="4">
        <f>sales[[#This Row],[Revenue]]-sales[[#This Row],[Cost]]</f>
        <v>-787.76</v>
      </c>
    </row>
    <row r="101" spans="2:9" x14ac:dyDescent="0.25">
      <c r="B101" t="s">
        <v>13</v>
      </c>
      <c r="C101" t="s">
        <v>9</v>
      </c>
      <c r="D101" t="s">
        <v>26</v>
      </c>
      <c r="E101" s="1">
        <v>44201</v>
      </c>
      <c r="F101" s="4">
        <v>910</v>
      </c>
      <c r="G101">
        <v>231</v>
      </c>
      <c r="H101" s="3">
        <f>_xlfn.XLOOKUP(sales[[#This Row],[Product]],products[Product],products[Cost per box])*sales[[#This Row],[Boxes]]</f>
        <v>1485.33</v>
      </c>
      <c r="I101" s="4">
        <f>sales[[#This Row],[Revenue]]-sales[[#This Row],[Cost]]</f>
        <v>-575.32999999999993</v>
      </c>
    </row>
    <row r="102" spans="2:9" x14ac:dyDescent="0.25">
      <c r="B102" t="s">
        <v>8</v>
      </c>
      <c r="C102" t="s">
        <v>11</v>
      </c>
      <c r="D102" t="s">
        <v>24</v>
      </c>
      <c r="E102" s="1">
        <v>44201</v>
      </c>
      <c r="F102" s="4">
        <v>6510</v>
      </c>
      <c r="G102">
        <v>251</v>
      </c>
      <c r="H102" s="3">
        <f>_xlfn.XLOOKUP(sales[[#This Row],[Product]],products[Product],products[Cost per box])*sales[[#This Row],[Boxes]]</f>
        <v>2638.0099999999998</v>
      </c>
      <c r="I102" s="4">
        <f>sales[[#This Row],[Revenue]]-sales[[#This Row],[Cost]]</f>
        <v>3871.9900000000002</v>
      </c>
    </row>
    <row r="103" spans="2:9" x14ac:dyDescent="0.25">
      <c r="B103" t="s">
        <v>23</v>
      </c>
      <c r="C103" t="s">
        <v>21</v>
      </c>
      <c r="D103" t="s">
        <v>17</v>
      </c>
      <c r="E103" s="1">
        <v>44201</v>
      </c>
      <c r="F103" s="4">
        <v>3892</v>
      </c>
      <c r="G103">
        <v>213</v>
      </c>
      <c r="H103" s="3">
        <f>_xlfn.XLOOKUP(sales[[#This Row],[Product]],products[Product],products[Cost per box])*sales[[#This Row],[Boxes]]</f>
        <v>1448.3999999999999</v>
      </c>
      <c r="I103" s="4">
        <f>sales[[#This Row],[Revenue]]-sales[[#This Row],[Cost]]</f>
        <v>2443.6000000000004</v>
      </c>
    </row>
    <row r="104" spans="2:9" x14ac:dyDescent="0.25">
      <c r="B104" t="s">
        <v>15</v>
      </c>
      <c r="C104" t="s">
        <v>9</v>
      </c>
      <c r="D104" t="s">
        <v>22</v>
      </c>
      <c r="E104" s="1">
        <v>44201</v>
      </c>
      <c r="F104" s="4">
        <v>4704</v>
      </c>
      <c r="G104">
        <v>53</v>
      </c>
      <c r="H104" s="3">
        <f>_xlfn.XLOOKUP(sales[[#This Row],[Product]],products[Product],products[Cost per box])*sales[[#This Row],[Boxes]]</f>
        <v>435.66</v>
      </c>
      <c r="I104" s="4">
        <f>sales[[#This Row],[Revenue]]-sales[[#This Row],[Cost]]</f>
        <v>4268.34</v>
      </c>
    </row>
    <row r="105" spans="2:9" x14ac:dyDescent="0.25">
      <c r="B105" t="s">
        <v>51</v>
      </c>
      <c r="C105" t="s">
        <v>21</v>
      </c>
      <c r="D105" t="s">
        <v>50</v>
      </c>
      <c r="E105" s="1">
        <v>44201</v>
      </c>
      <c r="F105" s="4">
        <v>4095</v>
      </c>
      <c r="G105">
        <v>188</v>
      </c>
      <c r="H105" s="3">
        <f>_xlfn.XLOOKUP(sales[[#This Row],[Product]],products[Product],products[Cost per box])*sales[[#This Row],[Boxes]]</f>
        <v>2333.08</v>
      </c>
      <c r="I105" s="4">
        <f>sales[[#This Row],[Revenue]]-sales[[#This Row],[Cost]]</f>
        <v>1761.92</v>
      </c>
    </row>
    <row r="106" spans="2:9" x14ac:dyDescent="0.25">
      <c r="B106" t="s">
        <v>51</v>
      </c>
      <c r="C106" t="s">
        <v>11</v>
      </c>
      <c r="D106" t="s">
        <v>44</v>
      </c>
      <c r="E106" s="1">
        <v>44201</v>
      </c>
      <c r="F106" s="4">
        <v>11466</v>
      </c>
      <c r="G106">
        <v>315</v>
      </c>
      <c r="H106" s="3">
        <f>_xlfn.XLOOKUP(sales[[#This Row],[Product]],products[Product],products[Cost per box])*sales[[#This Row],[Boxes]]</f>
        <v>3014.55</v>
      </c>
      <c r="I106" s="4">
        <f>sales[[#This Row],[Revenue]]-sales[[#This Row],[Cost]]</f>
        <v>8451.4500000000007</v>
      </c>
    </row>
    <row r="107" spans="2:9" x14ac:dyDescent="0.25">
      <c r="B107" t="s">
        <v>34</v>
      </c>
      <c r="C107" t="s">
        <v>9</v>
      </c>
      <c r="D107" t="s">
        <v>45</v>
      </c>
      <c r="E107" s="1">
        <v>44201</v>
      </c>
      <c r="F107" s="4">
        <v>2324</v>
      </c>
      <c r="G107">
        <v>178</v>
      </c>
      <c r="H107" s="3">
        <f>_xlfn.XLOOKUP(sales[[#This Row],[Product]],products[Product],products[Cost per box])*sales[[#This Row],[Boxes]]</f>
        <v>1375.94</v>
      </c>
      <c r="I107" s="4">
        <f>sales[[#This Row],[Revenue]]-sales[[#This Row],[Cost]]</f>
        <v>948.06</v>
      </c>
    </row>
    <row r="108" spans="2:9" x14ac:dyDescent="0.25">
      <c r="B108" t="s">
        <v>49</v>
      </c>
      <c r="C108" t="s">
        <v>11</v>
      </c>
      <c r="D108" t="s">
        <v>50</v>
      </c>
      <c r="E108" s="1">
        <v>44201</v>
      </c>
      <c r="F108" s="4">
        <v>5068</v>
      </c>
      <c r="G108">
        <v>128</v>
      </c>
      <c r="H108" s="3">
        <f>_xlfn.XLOOKUP(sales[[#This Row],[Product]],products[Product],products[Cost per box])*sales[[#This Row],[Boxes]]</f>
        <v>1588.48</v>
      </c>
      <c r="I108" s="4">
        <f>sales[[#This Row],[Revenue]]-sales[[#This Row],[Cost]]</f>
        <v>3479.52</v>
      </c>
    </row>
    <row r="109" spans="2:9" x14ac:dyDescent="0.25">
      <c r="B109" t="s">
        <v>49</v>
      </c>
      <c r="C109" t="s">
        <v>21</v>
      </c>
      <c r="D109" t="s">
        <v>7</v>
      </c>
      <c r="E109" s="1">
        <v>44201</v>
      </c>
      <c r="F109" s="4">
        <v>8855</v>
      </c>
      <c r="G109">
        <v>436</v>
      </c>
      <c r="H109" s="3">
        <f>_xlfn.XLOOKUP(sales[[#This Row],[Product]],products[Product],products[Cost per box])*sales[[#This Row],[Boxes]]</f>
        <v>2245.4</v>
      </c>
      <c r="I109" s="4">
        <f>sales[[#This Row],[Revenue]]-sales[[#This Row],[Cost]]</f>
        <v>6609.6</v>
      </c>
    </row>
    <row r="110" spans="2:9" x14ac:dyDescent="0.25">
      <c r="B110" t="s">
        <v>29</v>
      </c>
      <c r="C110" t="s">
        <v>9</v>
      </c>
      <c r="D110" t="s">
        <v>38</v>
      </c>
      <c r="E110" s="1">
        <v>44201</v>
      </c>
      <c r="F110" s="4">
        <v>4872</v>
      </c>
      <c r="G110">
        <v>175</v>
      </c>
      <c r="H110" s="3">
        <f>_xlfn.XLOOKUP(sales[[#This Row],[Product]],products[Product],products[Cost per box])*sales[[#This Row],[Boxes]]</f>
        <v>1739.5</v>
      </c>
      <c r="I110" s="4">
        <f>sales[[#This Row],[Revenue]]-sales[[#This Row],[Cost]]</f>
        <v>3132.5</v>
      </c>
    </row>
    <row r="111" spans="2:9" x14ac:dyDescent="0.25">
      <c r="B111" t="s">
        <v>49</v>
      </c>
      <c r="C111" t="s">
        <v>27</v>
      </c>
      <c r="D111" t="s">
        <v>35</v>
      </c>
      <c r="E111" s="1">
        <v>44201</v>
      </c>
      <c r="F111" s="4">
        <v>8673</v>
      </c>
      <c r="G111">
        <v>96</v>
      </c>
      <c r="H111" s="3">
        <f>_xlfn.XLOOKUP(sales[[#This Row],[Product]],products[Product],products[Cost per box])*sales[[#This Row],[Boxes]]</f>
        <v>254.39999999999998</v>
      </c>
      <c r="I111" s="4">
        <f>sales[[#This Row],[Revenue]]-sales[[#This Row],[Cost]]</f>
        <v>8418.6</v>
      </c>
    </row>
    <row r="112" spans="2:9" x14ac:dyDescent="0.25">
      <c r="B112" t="s">
        <v>37</v>
      </c>
      <c r="C112" t="s">
        <v>27</v>
      </c>
      <c r="D112" t="s">
        <v>30</v>
      </c>
      <c r="E112" s="1">
        <v>44201</v>
      </c>
      <c r="F112" s="4">
        <v>4340</v>
      </c>
      <c r="G112">
        <v>79</v>
      </c>
      <c r="H112" s="3">
        <f>_xlfn.XLOOKUP(sales[[#This Row],[Product]],products[Product],products[Cost per box])*sales[[#This Row],[Boxes]]</f>
        <v>290.72000000000003</v>
      </c>
      <c r="I112" s="4">
        <f>sales[[#This Row],[Revenue]]-sales[[#This Row],[Cost]]</f>
        <v>4049.2799999999997</v>
      </c>
    </row>
    <row r="113" spans="2:9" x14ac:dyDescent="0.25">
      <c r="B113" t="s">
        <v>29</v>
      </c>
      <c r="C113" t="s">
        <v>21</v>
      </c>
      <c r="D113" t="s">
        <v>48</v>
      </c>
      <c r="E113" s="1">
        <v>44201</v>
      </c>
      <c r="F113" s="4">
        <v>35</v>
      </c>
      <c r="G113">
        <v>910</v>
      </c>
      <c r="H113" s="3">
        <f>_xlfn.XLOOKUP(sales[[#This Row],[Product]],products[Product],products[Cost per box])*sales[[#This Row],[Boxes]]</f>
        <v>6806.8</v>
      </c>
      <c r="I113" s="4">
        <f>sales[[#This Row],[Revenue]]-sales[[#This Row],[Cost]]</f>
        <v>-6771.8</v>
      </c>
    </row>
    <row r="114" spans="2:9" x14ac:dyDescent="0.25">
      <c r="B114" t="s">
        <v>49</v>
      </c>
      <c r="C114" t="s">
        <v>27</v>
      </c>
      <c r="D114" t="s">
        <v>24</v>
      </c>
      <c r="E114" s="1">
        <v>44201</v>
      </c>
      <c r="F114" s="4">
        <v>1659</v>
      </c>
      <c r="G114">
        <v>43</v>
      </c>
      <c r="H114" s="3">
        <f>_xlfn.XLOOKUP(sales[[#This Row],[Product]],products[Product],products[Cost per box])*sales[[#This Row],[Boxes]]</f>
        <v>451.93</v>
      </c>
      <c r="I114" s="4">
        <f>sales[[#This Row],[Revenue]]-sales[[#This Row],[Cost]]</f>
        <v>1207.07</v>
      </c>
    </row>
    <row r="115" spans="2:9" x14ac:dyDescent="0.25">
      <c r="B115" t="s">
        <v>51</v>
      </c>
      <c r="C115" t="s">
        <v>11</v>
      </c>
      <c r="D115" t="s">
        <v>22</v>
      </c>
      <c r="E115" s="1">
        <v>44201</v>
      </c>
      <c r="F115" s="4">
        <v>4774</v>
      </c>
      <c r="G115">
        <v>345</v>
      </c>
      <c r="H115" s="3">
        <f>_xlfn.XLOOKUP(sales[[#This Row],[Product]],products[Product],products[Cost per box])*sales[[#This Row],[Boxes]]</f>
        <v>2835.9</v>
      </c>
      <c r="I115" s="4">
        <f>sales[[#This Row],[Revenue]]-sales[[#This Row],[Cost]]</f>
        <v>1938.1</v>
      </c>
    </row>
    <row r="116" spans="2:9" x14ac:dyDescent="0.25">
      <c r="B116" t="s">
        <v>49</v>
      </c>
      <c r="C116" t="s">
        <v>21</v>
      </c>
      <c r="D116" t="s">
        <v>47</v>
      </c>
      <c r="E116" s="1">
        <v>44201</v>
      </c>
      <c r="F116" s="4">
        <v>637</v>
      </c>
      <c r="G116">
        <v>61</v>
      </c>
      <c r="H116" s="3">
        <f>_xlfn.XLOOKUP(sales[[#This Row],[Product]],products[Product],products[Cost per box])*sales[[#This Row],[Boxes]]</f>
        <v>320.86</v>
      </c>
      <c r="I116" s="4">
        <f>sales[[#This Row],[Revenue]]-sales[[#This Row],[Cost]]</f>
        <v>316.14</v>
      </c>
    </row>
    <row r="117" spans="2:9" x14ac:dyDescent="0.25">
      <c r="B117" t="s">
        <v>29</v>
      </c>
      <c r="C117" t="s">
        <v>21</v>
      </c>
      <c r="D117" t="s">
        <v>38</v>
      </c>
      <c r="E117" s="1">
        <v>44201</v>
      </c>
      <c r="F117" s="4">
        <v>2828</v>
      </c>
      <c r="G117">
        <v>208</v>
      </c>
      <c r="H117" s="3">
        <f>_xlfn.XLOOKUP(sales[[#This Row],[Product]],products[Product],products[Cost per box])*sales[[#This Row],[Boxes]]</f>
        <v>2067.52</v>
      </c>
      <c r="I117" s="4">
        <f>sales[[#This Row],[Revenue]]-sales[[#This Row],[Cost]]</f>
        <v>760.48</v>
      </c>
    </row>
    <row r="118" spans="2:9" x14ac:dyDescent="0.25">
      <c r="B118" t="s">
        <v>40</v>
      </c>
      <c r="C118" t="s">
        <v>9</v>
      </c>
      <c r="D118" t="s">
        <v>22</v>
      </c>
      <c r="E118" s="1">
        <v>44201</v>
      </c>
      <c r="F118" s="4">
        <v>15288</v>
      </c>
      <c r="G118">
        <v>139</v>
      </c>
      <c r="H118" s="3">
        <f>_xlfn.XLOOKUP(sales[[#This Row],[Product]],products[Product],products[Cost per box])*sales[[#This Row],[Boxes]]</f>
        <v>1142.5800000000002</v>
      </c>
      <c r="I118" s="4">
        <f>sales[[#This Row],[Revenue]]-sales[[#This Row],[Cost]]</f>
        <v>14145.42</v>
      </c>
    </row>
    <row r="119" spans="2:9" x14ac:dyDescent="0.25">
      <c r="B119" t="s">
        <v>10</v>
      </c>
      <c r="C119" t="s">
        <v>11</v>
      </c>
      <c r="D119" t="s">
        <v>24</v>
      </c>
      <c r="E119" s="1">
        <v>44201</v>
      </c>
      <c r="F119" s="4">
        <v>952</v>
      </c>
      <c r="G119">
        <v>627</v>
      </c>
      <c r="H119" s="3">
        <f>_xlfn.XLOOKUP(sales[[#This Row],[Product]],products[Product],products[Cost per box])*sales[[#This Row],[Boxes]]</f>
        <v>6589.7699999999995</v>
      </c>
      <c r="I119" s="4">
        <f>sales[[#This Row],[Revenue]]-sales[[#This Row],[Cost]]</f>
        <v>-5637.7699999999995</v>
      </c>
    </row>
    <row r="120" spans="2:9" x14ac:dyDescent="0.25">
      <c r="B120" t="s">
        <v>23</v>
      </c>
      <c r="C120" t="s">
        <v>27</v>
      </c>
      <c r="D120" t="s">
        <v>31</v>
      </c>
      <c r="E120" s="1">
        <v>44201</v>
      </c>
      <c r="F120" s="4">
        <v>2632</v>
      </c>
      <c r="G120">
        <v>840</v>
      </c>
      <c r="H120" s="3">
        <f>_xlfn.XLOOKUP(sales[[#This Row],[Product]],products[Product],products[Cost per box])*sales[[#This Row],[Boxes]]</f>
        <v>4804.8</v>
      </c>
      <c r="I120" s="4">
        <f>sales[[#This Row],[Revenue]]-sales[[#This Row],[Cost]]</f>
        <v>-2172.8000000000002</v>
      </c>
    </row>
    <row r="121" spans="2:9" x14ac:dyDescent="0.25">
      <c r="B121" t="s">
        <v>40</v>
      </c>
      <c r="C121" t="s">
        <v>11</v>
      </c>
      <c r="D121" t="s">
        <v>43</v>
      </c>
      <c r="E121" s="1">
        <v>44201</v>
      </c>
      <c r="F121" s="4">
        <v>8736</v>
      </c>
      <c r="G121">
        <v>82</v>
      </c>
      <c r="H121" s="3">
        <f>_xlfn.XLOOKUP(sales[[#This Row],[Product]],products[Product],products[Cost per box])*sales[[#This Row],[Boxes]]</f>
        <v>315.7</v>
      </c>
      <c r="I121" s="4">
        <f>sales[[#This Row],[Revenue]]-sales[[#This Row],[Cost]]</f>
        <v>8420.2999999999993</v>
      </c>
    </row>
    <row r="122" spans="2:9" x14ac:dyDescent="0.25">
      <c r="B122" t="s">
        <v>18</v>
      </c>
      <c r="C122" t="s">
        <v>27</v>
      </c>
      <c r="D122" t="s">
        <v>50</v>
      </c>
      <c r="E122" s="1">
        <v>44201</v>
      </c>
      <c r="F122" s="4">
        <v>805</v>
      </c>
      <c r="G122">
        <v>217</v>
      </c>
      <c r="H122" s="3">
        <f>_xlfn.XLOOKUP(sales[[#This Row],[Product]],products[Product],products[Cost per box])*sales[[#This Row],[Boxes]]</f>
        <v>2692.9700000000003</v>
      </c>
      <c r="I122" s="4">
        <f>sales[[#This Row],[Revenue]]-sales[[#This Row],[Cost]]</f>
        <v>-1887.9700000000003</v>
      </c>
    </row>
    <row r="123" spans="2:9" x14ac:dyDescent="0.25">
      <c r="B123" t="s">
        <v>39</v>
      </c>
      <c r="C123" t="s">
        <v>27</v>
      </c>
      <c r="D123" t="s">
        <v>35</v>
      </c>
      <c r="E123" s="1">
        <v>44201</v>
      </c>
      <c r="F123" s="4">
        <v>8316</v>
      </c>
      <c r="G123">
        <v>138</v>
      </c>
      <c r="H123" s="3">
        <f>_xlfn.XLOOKUP(sales[[#This Row],[Product]],products[Product],products[Cost per box])*sales[[#This Row],[Boxes]]</f>
        <v>365.7</v>
      </c>
      <c r="I123" s="4">
        <f>sales[[#This Row],[Revenue]]-sales[[#This Row],[Cost]]</f>
        <v>7950.3</v>
      </c>
    </row>
    <row r="124" spans="2:9" x14ac:dyDescent="0.25">
      <c r="B124" t="s">
        <v>23</v>
      </c>
      <c r="C124" t="s">
        <v>9</v>
      </c>
      <c r="D124" t="s">
        <v>47</v>
      </c>
      <c r="E124" s="1">
        <v>44201</v>
      </c>
      <c r="F124" s="4">
        <v>2072</v>
      </c>
      <c r="G124">
        <v>300</v>
      </c>
      <c r="H124" s="3">
        <f>_xlfn.XLOOKUP(sales[[#This Row],[Product]],products[Product],products[Cost per box])*sales[[#This Row],[Boxes]]</f>
        <v>1578</v>
      </c>
      <c r="I124" s="4">
        <f>sales[[#This Row],[Revenue]]-sales[[#This Row],[Cost]]</f>
        <v>494</v>
      </c>
    </row>
    <row r="125" spans="2:9" x14ac:dyDescent="0.25">
      <c r="B125" t="s">
        <v>37</v>
      </c>
      <c r="C125" t="s">
        <v>21</v>
      </c>
      <c r="D125" t="s">
        <v>30</v>
      </c>
      <c r="E125" s="1">
        <v>44201</v>
      </c>
      <c r="F125" s="4">
        <v>938</v>
      </c>
      <c r="G125">
        <v>16</v>
      </c>
      <c r="H125" s="3">
        <f>_xlfn.XLOOKUP(sales[[#This Row],[Product]],products[Product],products[Cost per box])*sales[[#This Row],[Boxes]]</f>
        <v>58.88</v>
      </c>
      <c r="I125" s="4">
        <f>sales[[#This Row],[Revenue]]-sales[[#This Row],[Cost]]</f>
        <v>879.12</v>
      </c>
    </row>
    <row r="126" spans="2:9" x14ac:dyDescent="0.25">
      <c r="B126" t="s">
        <v>13</v>
      </c>
      <c r="C126" t="s">
        <v>11</v>
      </c>
      <c r="D126" t="s">
        <v>47</v>
      </c>
      <c r="E126" s="1">
        <v>44201</v>
      </c>
      <c r="F126" s="4">
        <v>4592</v>
      </c>
      <c r="G126">
        <v>96</v>
      </c>
      <c r="H126" s="3">
        <f>_xlfn.XLOOKUP(sales[[#This Row],[Product]],products[Product],products[Cost per box])*sales[[#This Row],[Boxes]]</f>
        <v>504.96</v>
      </c>
      <c r="I126" s="4">
        <f>sales[[#This Row],[Revenue]]-sales[[#This Row],[Cost]]</f>
        <v>4087.04</v>
      </c>
    </row>
    <row r="127" spans="2:9" x14ac:dyDescent="0.25">
      <c r="B127" t="s">
        <v>5</v>
      </c>
      <c r="C127" t="s">
        <v>27</v>
      </c>
      <c r="D127" t="s">
        <v>38</v>
      </c>
      <c r="E127" s="1">
        <v>44201</v>
      </c>
      <c r="F127" s="4">
        <v>8008</v>
      </c>
      <c r="G127">
        <v>338</v>
      </c>
      <c r="H127" s="3">
        <f>_xlfn.XLOOKUP(sales[[#This Row],[Product]],products[Product],products[Cost per box])*sales[[#This Row],[Boxes]]</f>
        <v>3359.72</v>
      </c>
      <c r="I127" s="4">
        <f>sales[[#This Row],[Revenue]]-sales[[#This Row],[Cost]]</f>
        <v>4648.2800000000007</v>
      </c>
    </row>
    <row r="128" spans="2:9" x14ac:dyDescent="0.25">
      <c r="B128" t="s">
        <v>13</v>
      </c>
      <c r="C128" t="s">
        <v>9</v>
      </c>
      <c r="D128" t="s">
        <v>44</v>
      </c>
      <c r="E128" s="1">
        <v>44201</v>
      </c>
      <c r="F128" s="4">
        <v>8505</v>
      </c>
      <c r="G128">
        <v>71</v>
      </c>
      <c r="H128" s="3">
        <f>_xlfn.XLOOKUP(sales[[#This Row],[Product]],products[Product],products[Cost per box])*sales[[#This Row],[Boxes]]</f>
        <v>679.47</v>
      </c>
      <c r="I128" s="4">
        <f>sales[[#This Row],[Revenue]]-sales[[#This Row],[Cost]]</f>
        <v>7825.53</v>
      </c>
    </row>
    <row r="129" spans="2:9" x14ac:dyDescent="0.25">
      <c r="B129" t="s">
        <v>49</v>
      </c>
      <c r="C129" t="s">
        <v>27</v>
      </c>
      <c r="D129" t="s">
        <v>22</v>
      </c>
      <c r="E129" s="1">
        <v>44201</v>
      </c>
      <c r="F129" s="4">
        <v>8463</v>
      </c>
      <c r="G129">
        <v>183</v>
      </c>
      <c r="H129" s="3">
        <f>_xlfn.XLOOKUP(sales[[#This Row],[Product]],products[Product],products[Cost per box])*sales[[#This Row],[Boxes]]</f>
        <v>1504.2600000000002</v>
      </c>
      <c r="I129" s="4">
        <f>sales[[#This Row],[Revenue]]-sales[[#This Row],[Cost]]</f>
        <v>6958.74</v>
      </c>
    </row>
    <row r="130" spans="2:9" x14ac:dyDescent="0.25">
      <c r="B130" t="s">
        <v>23</v>
      </c>
      <c r="C130" t="s">
        <v>21</v>
      </c>
      <c r="D130" t="s">
        <v>31</v>
      </c>
      <c r="E130" s="1">
        <v>44201</v>
      </c>
      <c r="F130" s="4">
        <v>6405</v>
      </c>
      <c r="G130">
        <v>119</v>
      </c>
      <c r="H130" s="3">
        <f>_xlfn.XLOOKUP(sales[[#This Row],[Product]],products[Product],products[Cost per box])*sales[[#This Row],[Boxes]]</f>
        <v>680.68</v>
      </c>
      <c r="I130" s="4">
        <f>sales[[#This Row],[Revenue]]-sales[[#This Row],[Cost]]</f>
        <v>5724.32</v>
      </c>
    </row>
    <row r="131" spans="2:9" x14ac:dyDescent="0.25">
      <c r="B131" t="s">
        <v>10</v>
      </c>
      <c r="C131" t="s">
        <v>21</v>
      </c>
      <c r="D131" t="s">
        <v>36</v>
      </c>
      <c r="E131" s="1">
        <v>44202</v>
      </c>
      <c r="F131" s="4">
        <v>2723</v>
      </c>
      <c r="G131">
        <v>444</v>
      </c>
      <c r="H131" s="3">
        <f>_xlfn.XLOOKUP(sales[[#This Row],[Product]],products[Product],products[Cost per box])*sales[[#This Row],[Boxes]]</f>
        <v>2237.7600000000002</v>
      </c>
      <c r="I131" s="4">
        <f>sales[[#This Row],[Revenue]]-sales[[#This Row],[Cost]]</f>
        <v>485.23999999999978</v>
      </c>
    </row>
    <row r="132" spans="2:9" x14ac:dyDescent="0.25">
      <c r="B132" t="s">
        <v>37</v>
      </c>
      <c r="C132" t="s">
        <v>21</v>
      </c>
      <c r="D132" t="s">
        <v>19</v>
      </c>
      <c r="E132" s="1">
        <v>44202</v>
      </c>
      <c r="F132" s="4">
        <v>595</v>
      </c>
      <c r="G132">
        <v>115</v>
      </c>
      <c r="H132" s="3">
        <f>_xlfn.XLOOKUP(sales[[#This Row],[Product]],products[Product],products[Cost per box])*sales[[#This Row],[Boxes]]</f>
        <v>1176.45</v>
      </c>
      <c r="I132" s="4">
        <f>sales[[#This Row],[Revenue]]-sales[[#This Row],[Cost]]</f>
        <v>-581.45000000000005</v>
      </c>
    </row>
    <row r="133" spans="2:9" x14ac:dyDescent="0.25">
      <c r="B133" t="s">
        <v>10</v>
      </c>
      <c r="C133" t="s">
        <v>16</v>
      </c>
      <c r="D133" t="s">
        <v>45</v>
      </c>
      <c r="E133" s="1">
        <v>44202</v>
      </c>
      <c r="F133" s="4">
        <v>5810</v>
      </c>
      <c r="G133">
        <v>356</v>
      </c>
      <c r="H133" s="3">
        <f>_xlfn.XLOOKUP(sales[[#This Row],[Product]],products[Product],products[Cost per box])*sales[[#This Row],[Boxes]]</f>
        <v>2751.88</v>
      </c>
      <c r="I133" s="4">
        <f>sales[[#This Row],[Revenue]]-sales[[#This Row],[Cost]]</f>
        <v>3058.12</v>
      </c>
    </row>
    <row r="134" spans="2:9" x14ac:dyDescent="0.25">
      <c r="B134" t="s">
        <v>23</v>
      </c>
      <c r="C134" t="s">
        <v>27</v>
      </c>
      <c r="D134" t="s">
        <v>26</v>
      </c>
      <c r="E134" s="1">
        <v>44202</v>
      </c>
      <c r="F134" s="4">
        <v>10206</v>
      </c>
      <c r="G134">
        <v>58</v>
      </c>
      <c r="H134" s="3">
        <f>_xlfn.XLOOKUP(sales[[#This Row],[Product]],products[Product],products[Cost per box])*sales[[#This Row],[Boxes]]</f>
        <v>372.94</v>
      </c>
      <c r="I134" s="4">
        <f>sales[[#This Row],[Revenue]]-sales[[#This Row],[Cost]]</f>
        <v>9833.06</v>
      </c>
    </row>
    <row r="135" spans="2:9" x14ac:dyDescent="0.25">
      <c r="B135" t="s">
        <v>20</v>
      </c>
      <c r="C135" t="s">
        <v>11</v>
      </c>
      <c r="D135" t="s">
        <v>38</v>
      </c>
      <c r="E135" s="1">
        <v>44202</v>
      </c>
      <c r="F135" s="4">
        <v>1190</v>
      </c>
      <c r="G135">
        <v>189</v>
      </c>
      <c r="H135" s="3">
        <f>_xlfn.XLOOKUP(sales[[#This Row],[Product]],products[Product],products[Cost per box])*sales[[#This Row],[Boxes]]</f>
        <v>1878.6599999999999</v>
      </c>
      <c r="I135" s="4">
        <f>sales[[#This Row],[Revenue]]-sales[[#This Row],[Cost]]</f>
        <v>-688.65999999999985</v>
      </c>
    </row>
    <row r="136" spans="2:9" x14ac:dyDescent="0.25">
      <c r="B136" t="s">
        <v>34</v>
      </c>
      <c r="C136" t="s">
        <v>6</v>
      </c>
      <c r="D136" t="s">
        <v>38</v>
      </c>
      <c r="E136" s="1">
        <v>44202</v>
      </c>
      <c r="F136" s="4">
        <v>4410</v>
      </c>
      <c r="G136">
        <v>141</v>
      </c>
      <c r="H136" s="3">
        <f>_xlfn.XLOOKUP(sales[[#This Row],[Product]],products[Product],products[Cost per box])*sales[[#This Row],[Boxes]]</f>
        <v>1401.54</v>
      </c>
      <c r="I136" s="4">
        <f>sales[[#This Row],[Revenue]]-sales[[#This Row],[Cost]]</f>
        <v>3008.46</v>
      </c>
    </row>
    <row r="137" spans="2:9" x14ac:dyDescent="0.25">
      <c r="B137" t="s">
        <v>20</v>
      </c>
      <c r="C137" t="s">
        <v>27</v>
      </c>
      <c r="D137" t="s">
        <v>14</v>
      </c>
      <c r="E137" s="1">
        <v>44202</v>
      </c>
      <c r="F137" s="4">
        <v>3703</v>
      </c>
      <c r="G137">
        <v>135</v>
      </c>
      <c r="H137" s="3">
        <f>_xlfn.XLOOKUP(sales[[#This Row],[Product]],products[Product],products[Cost per box])*sales[[#This Row],[Boxes]]</f>
        <v>851.84999999999991</v>
      </c>
      <c r="I137" s="4">
        <f>sales[[#This Row],[Revenue]]-sales[[#This Row],[Cost]]</f>
        <v>2851.15</v>
      </c>
    </row>
    <row r="138" spans="2:9" x14ac:dyDescent="0.25">
      <c r="B138" t="s">
        <v>37</v>
      </c>
      <c r="C138" t="s">
        <v>6</v>
      </c>
      <c r="D138" t="s">
        <v>36</v>
      </c>
      <c r="E138" s="1">
        <v>44202</v>
      </c>
      <c r="F138" s="4">
        <v>4865</v>
      </c>
      <c r="G138">
        <v>106</v>
      </c>
      <c r="H138" s="3">
        <f>_xlfn.XLOOKUP(sales[[#This Row],[Product]],products[Product],products[Cost per box])*sales[[#This Row],[Boxes]]</f>
        <v>534.24</v>
      </c>
      <c r="I138" s="4">
        <f>sales[[#This Row],[Revenue]]-sales[[#This Row],[Cost]]</f>
        <v>4330.76</v>
      </c>
    </row>
    <row r="139" spans="2:9" x14ac:dyDescent="0.25">
      <c r="B139" t="s">
        <v>25</v>
      </c>
      <c r="C139" t="s">
        <v>21</v>
      </c>
      <c r="D139" t="s">
        <v>43</v>
      </c>
      <c r="E139" s="1">
        <v>44202</v>
      </c>
      <c r="F139" s="4">
        <v>7294</v>
      </c>
      <c r="G139">
        <v>149</v>
      </c>
      <c r="H139" s="3">
        <f>_xlfn.XLOOKUP(sales[[#This Row],[Product]],products[Product],products[Cost per box])*sales[[#This Row],[Boxes]]</f>
        <v>573.65</v>
      </c>
      <c r="I139" s="4">
        <f>sales[[#This Row],[Revenue]]-sales[[#This Row],[Cost]]</f>
        <v>6720.35</v>
      </c>
    </row>
    <row r="140" spans="2:9" x14ac:dyDescent="0.25">
      <c r="B140" t="s">
        <v>10</v>
      </c>
      <c r="C140" t="s">
        <v>21</v>
      </c>
      <c r="D140" t="s">
        <v>7</v>
      </c>
      <c r="E140" s="1">
        <v>44202</v>
      </c>
      <c r="F140" s="4">
        <v>3388</v>
      </c>
      <c r="G140">
        <v>266</v>
      </c>
      <c r="H140" s="3">
        <f>_xlfn.XLOOKUP(sales[[#This Row],[Product]],products[Product],products[Cost per box])*sales[[#This Row],[Boxes]]</f>
        <v>1369.9</v>
      </c>
      <c r="I140" s="4">
        <f>sales[[#This Row],[Revenue]]-sales[[#This Row],[Cost]]</f>
        <v>2018.1</v>
      </c>
    </row>
    <row r="141" spans="2:9" x14ac:dyDescent="0.25">
      <c r="B141" t="s">
        <v>23</v>
      </c>
      <c r="C141" t="s">
        <v>9</v>
      </c>
      <c r="D141" t="s">
        <v>17</v>
      </c>
      <c r="E141" s="1">
        <v>44202</v>
      </c>
      <c r="F141" s="4">
        <v>581</v>
      </c>
      <c r="G141">
        <v>161</v>
      </c>
      <c r="H141" s="3">
        <f>_xlfn.XLOOKUP(sales[[#This Row],[Product]],products[Product],products[Cost per box])*sales[[#This Row],[Boxes]]</f>
        <v>1094.8</v>
      </c>
      <c r="I141" s="4">
        <f>sales[[#This Row],[Revenue]]-sales[[#This Row],[Cost]]</f>
        <v>-513.79999999999995</v>
      </c>
    </row>
    <row r="142" spans="2:9" x14ac:dyDescent="0.25">
      <c r="B142" t="s">
        <v>18</v>
      </c>
      <c r="C142" t="s">
        <v>11</v>
      </c>
      <c r="D142" t="s">
        <v>14</v>
      </c>
      <c r="E142" s="1">
        <v>44202</v>
      </c>
      <c r="F142" s="4">
        <v>875</v>
      </c>
      <c r="G142">
        <v>207</v>
      </c>
      <c r="H142" s="3">
        <f>_xlfn.XLOOKUP(sales[[#This Row],[Product]],products[Product],products[Cost per box])*sales[[#This Row],[Boxes]]</f>
        <v>1306.1699999999998</v>
      </c>
      <c r="I142" s="4">
        <f>sales[[#This Row],[Revenue]]-sales[[#This Row],[Cost]]</f>
        <v>-431.16999999999985</v>
      </c>
    </row>
    <row r="143" spans="2:9" x14ac:dyDescent="0.25">
      <c r="B143" t="s">
        <v>32</v>
      </c>
      <c r="C143" t="s">
        <v>6</v>
      </c>
      <c r="D143" t="s">
        <v>45</v>
      </c>
      <c r="E143" s="1">
        <v>44202</v>
      </c>
      <c r="F143" s="4">
        <v>2331</v>
      </c>
      <c r="G143">
        <v>625</v>
      </c>
      <c r="H143" s="3">
        <f>_xlfn.XLOOKUP(sales[[#This Row],[Product]],products[Product],products[Cost per box])*sales[[#This Row],[Boxes]]</f>
        <v>4831.25</v>
      </c>
      <c r="I143" s="4">
        <f>sales[[#This Row],[Revenue]]-sales[[#This Row],[Cost]]</f>
        <v>-2500.25</v>
      </c>
    </row>
    <row r="144" spans="2:9" x14ac:dyDescent="0.25">
      <c r="B144" t="s">
        <v>33</v>
      </c>
      <c r="C144" t="s">
        <v>6</v>
      </c>
      <c r="D144" t="s">
        <v>19</v>
      </c>
      <c r="E144" s="1">
        <v>44202</v>
      </c>
      <c r="F144" s="4">
        <v>259</v>
      </c>
      <c r="G144">
        <v>486</v>
      </c>
      <c r="H144" s="3">
        <f>_xlfn.XLOOKUP(sales[[#This Row],[Product]],products[Product],products[Cost per box])*sales[[#This Row],[Boxes]]</f>
        <v>4971.7800000000007</v>
      </c>
      <c r="I144" s="4">
        <f>sales[[#This Row],[Revenue]]-sales[[#This Row],[Cost]]</f>
        <v>-4712.7800000000007</v>
      </c>
    </row>
    <row r="145" spans="2:9" x14ac:dyDescent="0.25">
      <c r="B145" t="s">
        <v>32</v>
      </c>
      <c r="C145" t="s">
        <v>16</v>
      </c>
      <c r="D145" t="s">
        <v>28</v>
      </c>
      <c r="E145" s="1">
        <v>44202</v>
      </c>
      <c r="F145" s="4">
        <v>11473</v>
      </c>
      <c r="G145">
        <v>251</v>
      </c>
      <c r="H145" s="3">
        <f>_xlfn.XLOOKUP(sales[[#This Row],[Product]],products[Product],products[Cost per box])*sales[[#This Row],[Boxes]]</f>
        <v>692.76</v>
      </c>
      <c r="I145" s="4">
        <f>sales[[#This Row],[Revenue]]-sales[[#This Row],[Cost]]</f>
        <v>10780.24</v>
      </c>
    </row>
    <row r="146" spans="2:9" x14ac:dyDescent="0.25">
      <c r="B146" t="s">
        <v>15</v>
      </c>
      <c r="C146" t="s">
        <v>16</v>
      </c>
      <c r="D146" t="s">
        <v>43</v>
      </c>
      <c r="E146" s="1">
        <v>44202</v>
      </c>
      <c r="F146" s="4">
        <v>1799</v>
      </c>
      <c r="G146">
        <v>178</v>
      </c>
      <c r="H146" s="3">
        <f>_xlfn.XLOOKUP(sales[[#This Row],[Product]],products[Product],products[Cost per box])*sales[[#This Row],[Boxes]]</f>
        <v>685.30000000000007</v>
      </c>
      <c r="I146" s="4">
        <f>sales[[#This Row],[Revenue]]-sales[[#This Row],[Cost]]</f>
        <v>1113.6999999999998</v>
      </c>
    </row>
    <row r="147" spans="2:9" x14ac:dyDescent="0.25">
      <c r="B147" t="s">
        <v>5</v>
      </c>
      <c r="C147" t="s">
        <v>27</v>
      </c>
      <c r="D147" t="s">
        <v>50</v>
      </c>
      <c r="E147" s="1">
        <v>44203</v>
      </c>
      <c r="F147" s="4">
        <v>882</v>
      </c>
      <c r="G147">
        <v>1050</v>
      </c>
      <c r="H147" s="3">
        <f>_xlfn.XLOOKUP(sales[[#This Row],[Product]],products[Product],products[Cost per box])*sales[[#This Row],[Boxes]]</f>
        <v>13030.5</v>
      </c>
      <c r="I147" s="4">
        <f>sales[[#This Row],[Revenue]]-sales[[#This Row],[Cost]]</f>
        <v>-12148.5</v>
      </c>
    </row>
    <row r="148" spans="2:9" x14ac:dyDescent="0.25">
      <c r="B148" t="s">
        <v>46</v>
      </c>
      <c r="C148" t="s">
        <v>9</v>
      </c>
      <c r="D148" t="s">
        <v>24</v>
      </c>
      <c r="E148" s="1">
        <v>44203</v>
      </c>
      <c r="F148" s="4">
        <v>5306</v>
      </c>
      <c r="G148">
        <v>217</v>
      </c>
      <c r="H148" s="3">
        <f>_xlfn.XLOOKUP(sales[[#This Row],[Product]],products[Product],products[Cost per box])*sales[[#This Row],[Boxes]]</f>
        <v>2280.67</v>
      </c>
      <c r="I148" s="4">
        <f>sales[[#This Row],[Revenue]]-sales[[#This Row],[Cost]]</f>
        <v>3025.33</v>
      </c>
    </row>
    <row r="149" spans="2:9" x14ac:dyDescent="0.25">
      <c r="B149" t="s">
        <v>41</v>
      </c>
      <c r="C149" t="s">
        <v>9</v>
      </c>
      <c r="D149" t="s">
        <v>28</v>
      </c>
      <c r="E149" s="1">
        <v>44203</v>
      </c>
      <c r="F149" s="4">
        <v>7210</v>
      </c>
      <c r="G149">
        <v>30</v>
      </c>
      <c r="H149" s="3">
        <f>_xlfn.XLOOKUP(sales[[#This Row],[Product]],products[Product],products[Cost per box])*sales[[#This Row],[Boxes]]</f>
        <v>82.8</v>
      </c>
      <c r="I149" s="4">
        <f>sales[[#This Row],[Revenue]]-sales[[#This Row],[Cost]]</f>
        <v>7127.2</v>
      </c>
    </row>
    <row r="150" spans="2:9" x14ac:dyDescent="0.25">
      <c r="B150" t="s">
        <v>34</v>
      </c>
      <c r="C150" t="s">
        <v>21</v>
      </c>
      <c r="D150" t="s">
        <v>7</v>
      </c>
      <c r="E150" s="1">
        <v>44203</v>
      </c>
      <c r="F150" s="4">
        <v>602</v>
      </c>
      <c r="G150">
        <v>559</v>
      </c>
      <c r="H150" s="3">
        <f>_xlfn.XLOOKUP(sales[[#This Row],[Product]],products[Product],products[Cost per box])*sales[[#This Row],[Boxes]]</f>
        <v>2878.8500000000004</v>
      </c>
      <c r="I150" s="4">
        <f>sales[[#This Row],[Revenue]]-sales[[#This Row],[Cost]]</f>
        <v>-2276.8500000000004</v>
      </c>
    </row>
    <row r="151" spans="2:9" x14ac:dyDescent="0.25">
      <c r="B151" t="s">
        <v>51</v>
      </c>
      <c r="C151" t="s">
        <v>27</v>
      </c>
      <c r="D151" t="s">
        <v>7</v>
      </c>
      <c r="E151" s="1">
        <v>44203</v>
      </c>
      <c r="F151" s="4">
        <v>2163</v>
      </c>
      <c r="G151">
        <v>85</v>
      </c>
      <c r="H151" s="3">
        <f>_xlfn.XLOOKUP(sales[[#This Row],[Product]],products[Product],products[Cost per box])*sales[[#This Row],[Boxes]]</f>
        <v>437.75000000000006</v>
      </c>
      <c r="I151" s="4">
        <f>sales[[#This Row],[Revenue]]-sales[[#This Row],[Cost]]</f>
        <v>1725.25</v>
      </c>
    </row>
    <row r="152" spans="2:9" x14ac:dyDescent="0.25">
      <c r="B152" t="s">
        <v>20</v>
      </c>
      <c r="C152" t="s">
        <v>11</v>
      </c>
      <c r="D152" t="s">
        <v>42</v>
      </c>
      <c r="E152" s="1">
        <v>44203</v>
      </c>
      <c r="F152" s="4">
        <v>1813</v>
      </c>
      <c r="G152">
        <v>64</v>
      </c>
      <c r="H152" s="3">
        <f>_xlfn.XLOOKUP(sales[[#This Row],[Product]],products[Product],products[Cost per box])*sales[[#This Row],[Boxes]]</f>
        <v>303.36</v>
      </c>
      <c r="I152" s="4">
        <f>sales[[#This Row],[Revenue]]-sales[[#This Row],[Cost]]</f>
        <v>1509.6399999999999</v>
      </c>
    </row>
    <row r="153" spans="2:9" x14ac:dyDescent="0.25">
      <c r="B153" t="s">
        <v>18</v>
      </c>
      <c r="C153" t="s">
        <v>16</v>
      </c>
      <c r="D153" t="s">
        <v>36</v>
      </c>
      <c r="E153" s="1">
        <v>44203</v>
      </c>
      <c r="F153" s="4">
        <v>8253</v>
      </c>
      <c r="G153">
        <v>88</v>
      </c>
      <c r="H153" s="3">
        <f>_xlfn.XLOOKUP(sales[[#This Row],[Product]],products[Product],products[Cost per box])*sales[[#This Row],[Boxes]]</f>
        <v>443.52</v>
      </c>
      <c r="I153" s="4">
        <f>sales[[#This Row],[Revenue]]-sales[[#This Row],[Cost]]</f>
        <v>7809.48</v>
      </c>
    </row>
    <row r="154" spans="2:9" x14ac:dyDescent="0.25">
      <c r="B154" t="s">
        <v>8</v>
      </c>
      <c r="C154" t="s">
        <v>11</v>
      </c>
      <c r="D154" t="s">
        <v>30</v>
      </c>
      <c r="E154" s="1">
        <v>44203</v>
      </c>
      <c r="F154" s="4">
        <v>175</v>
      </c>
      <c r="G154">
        <v>166</v>
      </c>
      <c r="H154" s="3">
        <f>_xlfn.XLOOKUP(sales[[#This Row],[Product]],products[Product],products[Cost per box])*sales[[#This Row],[Boxes]]</f>
        <v>610.88</v>
      </c>
      <c r="I154" s="4">
        <f>sales[[#This Row],[Revenue]]-sales[[#This Row],[Cost]]</f>
        <v>-435.88</v>
      </c>
    </row>
    <row r="155" spans="2:9" x14ac:dyDescent="0.25">
      <c r="B155" t="s">
        <v>5</v>
      </c>
      <c r="C155" t="s">
        <v>6</v>
      </c>
      <c r="D155" t="s">
        <v>50</v>
      </c>
      <c r="E155" s="1">
        <v>44203</v>
      </c>
      <c r="F155" s="4">
        <v>3535</v>
      </c>
      <c r="G155">
        <v>83</v>
      </c>
      <c r="H155" s="3">
        <f>_xlfn.XLOOKUP(sales[[#This Row],[Product]],products[Product],products[Cost per box])*sales[[#This Row],[Boxes]]</f>
        <v>1030.03</v>
      </c>
      <c r="I155" s="4">
        <f>sales[[#This Row],[Revenue]]-sales[[#This Row],[Cost]]</f>
        <v>2504.9700000000003</v>
      </c>
    </row>
    <row r="156" spans="2:9" x14ac:dyDescent="0.25">
      <c r="B156" t="s">
        <v>46</v>
      </c>
      <c r="C156" t="s">
        <v>9</v>
      </c>
      <c r="D156" t="s">
        <v>44</v>
      </c>
      <c r="E156" s="1">
        <v>44203</v>
      </c>
      <c r="F156" s="4">
        <v>6888</v>
      </c>
      <c r="G156">
        <v>840</v>
      </c>
      <c r="H156" s="3">
        <f>_xlfn.XLOOKUP(sales[[#This Row],[Product]],products[Product],products[Cost per box])*sales[[#This Row],[Boxes]]</f>
        <v>8038.8</v>
      </c>
      <c r="I156" s="4">
        <f>sales[[#This Row],[Revenue]]-sales[[#This Row],[Cost]]</f>
        <v>-1150.8000000000002</v>
      </c>
    </row>
    <row r="157" spans="2:9" x14ac:dyDescent="0.25">
      <c r="B157" t="s">
        <v>39</v>
      </c>
      <c r="C157" t="s">
        <v>9</v>
      </c>
      <c r="D157" t="s">
        <v>35</v>
      </c>
      <c r="E157" s="1">
        <v>44203</v>
      </c>
      <c r="F157" s="4">
        <v>5845</v>
      </c>
      <c r="G157">
        <v>75</v>
      </c>
      <c r="H157" s="3">
        <f>_xlfn.XLOOKUP(sales[[#This Row],[Product]],products[Product],products[Cost per box])*sales[[#This Row],[Boxes]]</f>
        <v>198.75</v>
      </c>
      <c r="I157" s="4">
        <f>sales[[#This Row],[Revenue]]-sales[[#This Row],[Cost]]</f>
        <v>5646.25</v>
      </c>
    </row>
    <row r="158" spans="2:9" x14ac:dyDescent="0.25">
      <c r="B158" t="s">
        <v>25</v>
      </c>
      <c r="C158" t="s">
        <v>27</v>
      </c>
      <c r="D158" t="s">
        <v>7</v>
      </c>
      <c r="E158" s="1">
        <v>44203</v>
      </c>
      <c r="F158" s="4">
        <v>9590</v>
      </c>
      <c r="G158">
        <v>414</v>
      </c>
      <c r="H158" s="3">
        <f>_xlfn.XLOOKUP(sales[[#This Row],[Product]],products[Product],products[Cost per box])*sales[[#This Row],[Boxes]]</f>
        <v>2132.1000000000004</v>
      </c>
      <c r="I158" s="4">
        <f>sales[[#This Row],[Revenue]]-sales[[#This Row],[Cost]]</f>
        <v>7457.9</v>
      </c>
    </row>
    <row r="159" spans="2:9" x14ac:dyDescent="0.25">
      <c r="B159" t="s">
        <v>23</v>
      </c>
      <c r="C159" t="s">
        <v>27</v>
      </c>
      <c r="D159" t="s">
        <v>48</v>
      </c>
      <c r="E159" s="1">
        <v>44203</v>
      </c>
      <c r="F159" s="4">
        <v>938</v>
      </c>
      <c r="G159">
        <v>328</v>
      </c>
      <c r="H159" s="3">
        <f>_xlfn.XLOOKUP(sales[[#This Row],[Product]],products[Product],products[Cost per box])*sales[[#This Row],[Boxes]]</f>
        <v>2453.44</v>
      </c>
      <c r="I159" s="4">
        <f>sales[[#This Row],[Revenue]]-sales[[#This Row],[Cost]]</f>
        <v>-1515.44</v>
      </c>
    </row>
    <row r="160" spans="2:9" x14ac:dyDescent="0.25">
      <c r="B160" t="s">
        <v>20</v>
      </c>
      <c r="C160" t="s">
        <v>11</v>
      </c>
      <c r="D160" t="s">
        <v>43</v>
      </c>
      <c r="E160" s="1">
        <v>44203</v>
      </c>
      <c r="F160" s="4">
        <v>6251</v>
      </c>
      <c r="G160">
        <v>220</v>
      </c>
      <c r="H160" s="3">
        <f>_xlfn.XLOOKUP(sales[[#This Row],[Product]],products[Product],products[Cost per box])*sales[[#This Row],[Boxes]]</f>
        <v>847</v>
      </c>
      <c r="I160" s="4">
        <f>sales[[#This Row],[Revenue]]-sales[[#This Row],[Cost]]</f>
        <v>5404</v>
      </c>
    </row>
    <row r="161" spans="2:9" x14ac:dyDescent="0.25">
      <c r="B161" t="s">
        <v>23</v>
      </c>
      <c r="C161" t="s">
        <v>11</v>
      </c>
      <c r="D161" t="s">
        <v>7</v>
      </c>
      <c r="E161" s="1">
        <v>44203</v>
      </c>
      <c r="F161" s="4">
        <v>126</v>
      </c>
      <c r="G161">
        <v>315</v>
      </c>
      <c r="H161" s="3">
        <f>_xlfn.XLOOKUP(sales[[#This Row],[Product]],products[Product],products[Cost per box])*sales[[#This Row],[Boxes]]</f>
        <v>1622.25</v>
      </c>
      <c r="I161" s="4">
        <f>sales[[#This Row],[Revenue]]-sales[[#This Row],[Cost]]</f>
        <v>-1496.25</v>
      </c>
    </row>
    <row r="162" spans="2:9" x14ac:dyDescent="0.25">
      <c r="B162" t="s">
        <v>37</v>
      </c>
      <c r="C162" t="s">
        <v>11</v>
      </c>
      <c r="D162" t="s">
        <v>43</v>
      </c>
      <c r="E162" s="1">
        <v>44203</v>
      </c>
      <c r="F162" s="4">
        <v>189</v>
      </c>
      <c r="G162">
        <v>101</v>
      </c>
      <c r="H162" s="3">
        <f>_xlfn.XLOOKUP(sales[[#This Row],[Product]],products[Product],products[Cost per box])*sales[[#This Row],[Boxes]]</f>
        <v>388.85</v>
      </c>
      <c r="I162" s="4">
        <f>sales[[#This Row],[Revenue]]-sales[[#This Row],[Cost]]</f>
        <v>-199.85000000000002</v>
      </c>
    </row>
    <row r="163" spans="2:9" x14ac:dyDescent="0.25">
      <c r="B163" t="s">
        <v>39</v>
      </c>
      <c r="C163" t="s">
        <v>11</v>
      </c>
      <c r="D163" t="s">
        <v>45</v>
      </c>
      <c r="E163" s="1">
        <v>44203</v>
      </c>
      <c r="F163" s="4">
        <v>2163</v>
      </c>
      <c r="G163">
        <v>573</v>
      </c>
      <c r="H163" s="3">
        <f>_xlfn.XLOOKUP(sales[[#This Row],[Product]],products[Product],products[Cost per box])*sales[[#This Row],[Boxes]]</f>
        <v>4429.29</v>
      </c>
      <c r="I163" s="4">
        <f>sales[[#This Row],[Revenue]]-sales[[#This Row],[Cost]]</f>
        <v>-2266.29</v>
      </c>
    </row>
    <row r="164" spans="2:9" x14ac:dyDescent="0.25">
      <c r="B164" t="s">
        <v>34</v>
      </c>
      <c r="C164" t="s">
        <v>11</v>
      </c>
      <c r="D164" t="s">
        <v>17</v>
      </c>
      <c r="E164" s="1">
        <v>44203</v>
      </c>
      <c r="F164" s="4">
        <v>7784</v>
      </c>
      <c r="G164">
        <v>100</v>
      </c>
      <c r="H164" s="3">
        <f>_xlfn.XLOOKUP(sales[[#This Row],[Product]],products[Product],products[Cost per box])*sales[[#This Row],[Boxes]]</f>
        <v>680</v>
      </c>
      <c r="I164" s="4">
        <f>sales[[#This Row],[Revenue]]-sales[[#This Row],[Cost]]</f>
        <v>7104</v>
      </c>
    </row>
    <row r="165" spans="2:9" x14ac:dyDescent="0.25">
      <c r="B165" t="s">
        <v>13</v>
      </c>
      <c r="C165" t="s">
        <v>11</v>
      </c>
      <c r="D165" t="s">
        <v>52</v>
      </c>
      <c r="E165" s="1">
        <v>44204</v>
      </c>
      <c r="F165" s="4">
        <v>3703</v>
      </c>
      <c r="G165">
        <v>511</v>
      </c>
      <c r="H165" s="3">
        <f>_xlfn.XLOOKUP(sales[[#This Row],[Product]],products[Product],products[Cost per box])*sales[[#This Row],[Boxes]]</f>
        <v>1696.52</v>
      </c>
      <c r="I165" s="4">
        <f>sales[[#This Row],[Revenue]]-sales[[#This Row],[Cost]]</f>
        <v>2006.48</v>
      </c>
    </row>
    <row r="166" spans="2:9" x14ac:dyDescent="0.25">
      <c r="B166" t="s">
        <v>18</v>
      </c>
      <c r="C166" t="s">
        <v>6</v>
      </c>
      <c r="D166" t="s">
        <v>19</v>
      </c>
      <c r="E166" s="1">
        <v>44204</v>
      </c>
      <c r="F166" s="4">
        <v>1428</v>
      </c>
      <c r="G166">
        <v>220</v>
      </c>
      <c r="H166" s="3">
        <f>_xlfn.XLOOKUP(sales[[#This Row],[Product]],products[Product],products[Cost per box])*sales[[#This Row],[Boxes]]</f>
        <v>2250.6</v>
      </c>
      <c r="I166" s="4">
        <f>sales[[#This Row],[Revenue]]-sales[[#This Row],[Cost]]</f>
        <v>-822.59999999999991</v>
      </c>
    </row>
    <row r="167" spans="2:9" x14ac:dyDescent="0.25">
      <c r="B167" t="s">
        <v>5</v>
      </c>
      <c r="C167" t="s">
        <v>27</v>
      </c>
      <c r="D167" t="s">
        <v>36</v>
      </c>
      <c r="E167" s="1">
        <v>44204</v>
      </c>
      <c r="F167" s="4">
        <v>91</v>
      </c>
      <c r="G167">
        <v>10</v>
      </c>
      <c r="H167" s="3">
        <f>_xlfn.XLOOKUP(sales[[#This Row],[Product]],products[Product],products[Cost per box])*sales[[#This Row],[Boxes]]</f>
        <v>50.4</v>
      </c>
      <c r="I167" s="4">
        <f>sales[[#This Row],[Revenue]]-sales[[#This Row],[Cost]]</f>
        <v>40.6</v>
      </c>
    </row>
    <row r="168" spans="2:9" x14ac:dyDescent="0.25">
      <c r="B168" t="s">
        <v>29</v>
      </c>
      <c r="C168" t="s">
        <v>11</v>
      </c>
      <c r="D168" t="s">
        <v>19</v>
      </c>
      <c r="E168" s="1">
        <v>44204</v>
      </c>
      <c r="F168" s="4">
        <v>1561</v>
      </c>
      <c r="G168">
        <v>505</v>
      </c>
      <c r="H168" s="3">
        <f>_xlfn.XLOOKUP(sales[[#This Row],[Product]],products[Product],products[Cost per box])*sales[[#This Row],[Boxes]]</f>
        <v>5166.1500000000005</v>
      </c>
      <c r="I168" s="4">
        <f>sales[[#This Row],[Revenue]]-sales[[#This Row],[Cost]]</f>
        <v>-3605.1500000000005</v>
      </c>
    </row>
    <row r="169" spans="2:9" x14ac:dyDescent="0.25">
      <c r="B169" t="s">
        <v>25</v>
      </c>
      <c r="C169" t="s">
        <v>6</v>
      </c>
      <c r="D169" t="s">
        <v>52</v>
      </c>
      <c r="E169" s="1">
        <v>44204</v>
      </c>
      <c r="F169" s="4">
        <v>532</v>
      </c>
      <c r="G169">
        <v>155</v>
      </c>
      <c r="H169" s="3">
        <f>_xlfn.XLOOKUP(sales[[#This Row],[Product]],products[Product],products[Cost per box])*sales[[#This Row],[Boxes]]</f>
        <v>514.6</v>
      </c>
      <c r="I169" s="4">
        <f>sales[[#This Row],[Revenue]]-sales[[#This Row],[Cost]]</f>
        <v>17.399999999999977</v>
      </c>
    </row>
    <row r="170" spans="2:9" x14ac:dyDescent="0.25">
      <c r="B170" t="s">
        <v>46</v>
      </c>
      <c r="C170" t="s">
        <v>27</v>
      </c>
      <c r="D170" t="s">
        <v>19</v>
      </c>
      <c r="E170" s="1">
        <v>44204</v>
      </c>
      <c r="F170" s="4">
        <v>4284</v>
      </c>
      <c r="G170">
        <v>275</v>
      </c>
      <c r="H170" s="3">
        <f>_xlfn.XLOOKUP(sales[[#This Row],[Product]],products[Product],products[Cost per box])*sales[[#This Row],[Boxes]]</f>
        <v>2813.25</v>
      </c>
      <c r="I170" s="4">
        <f>sales[[#This Row],[Revenue]]-sales[[#This Row],[Cost]]</f>
        <v>1470.75</v>
      </c>
    </row>
    <row r="171" spans="2:9" x14ac:dyDescent="0.25">
      <c r="B171" t="s">
        <v>39</v>
      </c>
      <c r="C171" t="s">
        <v>27</v>
      </c>
      <c r="D171" t="s">
        <v>26</v>
      </c>
      <c r="E171" s="1">
        <v>44204</v>
      </c>
      <c r="F171" s="4">
        <v>322</v>
      </c>
      <c r="G171">
        <v>296</v>
      </c>
      <c r="H171" s="3">
        <f>_xlfn.XLOOKUP(sales[[#This Row],[Product]],products[Product],products[Cost per box])*sales[[#This Row],[Boxes]]</f>
        <v>1903.28</v>
      </c>
      <c r="I171" s="4">
        <f>sales[[#This Row],[Revenue]]-sales[[#This Row],[Cost]]</f>
        <v>-1581.28</v>
      </c>
    </row>
    <row r="172" spans="2:9" x14ac:dyDescent="0.25">
      <c r="B172" t="s">
        <v>29</v>
      </c>
      <c r="C172" t="s">
        <v>16</v>
      </c>
      <c r="D172" t="s">
        <v>36</v>
      </c>
      <c r="E172" s="1">
        <v>44204</v>
      </c>
      <c r="F172" s="4">
        <v>2576</v>
      </c>
      <c r="G172">
        <v>48</v>
      </c>
      <c r="H172" s="3">
        <f>_xlfn.XLOOKUP(sales[[#This Row],[Product]],products[Product],products[Cost per box])*sales[[#This Row],[Boxes]]</f>
        <v>241.92000000000002</v>
      </c>
      <c r="I172" s="4">
        <f>sales[[#This Row],[Revenue]]-sales[[#This Row],[Cost]]</f>
        <v>2334.08</v>
      </c>
    </row>
    <row r="173" spans="2:9" x14ac:dyDescent="0.25">
      <c r="B173" t="s">
        <v>15</v>
      </c>
      <c r="C173" t="s">
        <v>6</v>
      </c>
      <c r="D173" t="s">
        <v>52</v>
      </c>
      <c r="E173" s="1">
        <v>44204</v>
      </c>
      <c r="F173" s="4">
        <v>1659</v>
      </c>
      <c r="G173">
        <v>217</v>
      </c>
      <c r="H173" s="3">
        <f>_xlfn.XLOOKUP(sales[[#This Row],[Product]],products[Product],products[Cost per box])*sales[[#This Row],[Boxes]]</f>
        <v>720.43999999999994</v>
      </c>
      <c r="I173" s="4">
        <f>sales[[#This Row],[Revenue]]-sales[[#This Row],[Cost]]</f>
        <v>938.56000000000006</v>
      </c>
    </row>
    <row r="174" spans="2:9" x14ac:dyDescent="0.25">
      <c r="B174" t="s">
        <v>46</v>
      </c>
      <c r="C174" t="s">
        <v>27</v>
      </c>
      <c r="D174" t="s">
        <v>38</v>
      </c>
      <c r="E174" s="1">
        <v>44204</v>
      </c>
      <c r="F174" s="4">
        <v>4214</v>
      </c>
      <c r="G174">
        <v>135</v>
      </c>
      <c r="H174" s="3">
        <f>_xlfn.XLOOKUP(sales[[#This Row],[Product]],products[Product],products[Cost per box])*sales[[#This Row],[Boxes]]</f>
        <v>1341.8999999999999</v>
      </c>
      <c r="I174" s="4">
        <f>sales[[#This Row],[Revenue]]-sales[[#This Row],[Cost]]</f>
        <v>2872.1000000000004</v>
      </c>
    </row>
    <row r="175" spans="2:9" x14ac:dyDescent="0.25">
      <c r="B175" t="s">
        <v>34</v>
      </c>
      <c r="C175" t="s">
        <v>9</v>
      </c>
      <c r="D175" t="s">
        <v>28</v>
      </c>
      <c r="E175" s="1">
        <v>44204</v>
      </c>
      <c r="F175" s="4">
        <v>2170</v>
      </c>
      <c r="G175">
        <v>148</v>
      </c>
      <c r="H175" s="3">
        <f>_xlfn.XLOOKUP(sales[[#This Row],[Product]],products[Product],products[Cost per box])*sales[[#This Row],[Boxes]]</f>
        <v>408.47999999999996</v>
      </c>
      <c r="I175" s="4">
        <f>sales[[#This Row],[Revenue]]-sales[[#This Row],[Cost]]</f>
        <v>1761.52</v>
      </c>
    </row>
    <row r="176" spans="2:9" x14ac:dyDescent="0.25">
      <c r="B176" t="s">
        <v>33</v>
      </c>
      <c r="C176" t="s">
        <v>9</v>
      </c>
      <c r="D176" t="s">
        <v>44</v>
      </c>
      <c r="E176" s="1">
        <v>44204</v>
      </c>
      <c r="F176" s="4">
        <v>630</v>
      </c>
      <c r="G176">
        <v>41</v>
      </c>
      <c r="H176" s="3">
        <f>_xlfn.XLOOKUP(sales[[#This Row],[Product]],products[Product],products[Cost per box])*sales[[#This Row],[Boxes]]</f>
        <v>392.37</v>
      </c>
      <c r="I176" s="4">
        <f>sales[[#This Row],[Revenue]]-sales[[#This Row],[Cost]]</f>
        <v>237.63</v>
      </c>
    </row>
    <row r="177" spans="2:9" x14ac:dyDescent="0.25">
      <c r="B177" t="s">
        <v>46</v>
      </c>
      <c r="C177" t="s">
        <v>16</v>
      </c>
      <c r="D177" t="s">
        <v>7</v>
      </c>
      <c r="E177" s="1">
        <v>44204</v>
      </c>
      <c r="F177" s="4">
        <v>3689</v>
      </c>
      <c r="G177">
        <v>82</v>
      </c>
      <c r="H177" s="3">
        <f>_xlfn.XLOOKUP(sales[[#This Row],[Product]],products[Product],products[Cost per box])*sales[[#This Row],[Boxes]]</f>
        <v>422.3</v>
      </c>
      <c r="I177" s="4">
        <f>sales[[#This Row],[Revenue]]-sales[[#This Row],[Cost]]</f>
        <v>3266.7</v>
      </c>
    </row>
    <row r="178" spans="2:9" x14ac:dyDescent="0.25">
      <c r="B178" t="s">
        <v>20</v>
      </c>
      <c r="C178" t="s">
        <v>11</v>
      </c>
      <c r="D178" t="s">
        <v>7</v>
      </c>
      <c r="E178" s="1">
        <v>44204</v>
      </c>
      <c r="F178" s="4">
        <v>805</v>
      </c>
      <c r="G178">
        <v>241</v>
      </c>
      <c r="H178" s="3">
        <f>_xlfn.XLOOKUP(sales[[#This Row],[Product]],products[Product],products[Cost per box])*sales[[#This Row],[Boxes]]</f>
        <v>1241.1500000000001</v>
      </c>
      <c r="I178" s="4">
        <f>sales[[#This Row],[Revenue]]-sales[[#This Row],[Cost]]</f>
        <v>-436.15000000000009</v>
      </c>
    </row>
    <row r="179" spans="2:9" x14ac:dyDescent="0.25">
      <c r="B179" t="s">
        <v>29</v>
      </c>
      <c r="C179" t="s">
        <v>6</v>
      </c>
      <c r="D179" t="s">
        <v>28</v>
      </c>
      <c r="E179" s="1">
        <v>44204</v>
      </c>
      <c r="F179" s="4">
        <v>1449</v>
      </c>
      <c r="G179">
        <v>123</v>
      </c>
      <c r="H179" s="3">
        <f>_xlfn.XLOOKUP(sales[[#This Row],[Product]],products[Product],products[Cost per box])*sales[[#This Row],[Boxes]]</f>
        <v>339.47999999999996</v>
      </c>
      <c r="I179" s="4">
        <f>sales[[#This Row],[Revenue]]-sales[[#This Row],[Cost]]</f>
        <v>1109.52</v>
      </c>
    </row>
    <row r="180" spans="2:9" x14ac:dyDescent="0.25">
      <c r="B180" t="s">
        <v>49</v>
      </c>
      <c r="C180" t="s">
        <v>6</v>
      </c>
      <c r="D180" t="s">
        <v>17</v>
      </c>
      <c r="E180" s="1">
        <v>44204</v>
      </c>
      <c r="F180" s="4">
        <v>1554</v>
      </c>
      <c r="G180">
        <v>320</v>
      </c>
      <c r="H180" s="3">
        <f>_xlfn.XLOOKUP(sales[[#This Row],[Product]],products[Product],products[Cost per box])*sales[[#This Row],[Boxes]]</f>
        <v>2176</v>
      </c>
      <c r="I180" s="4">
        <f>sales[[#This Row],[Revenue]]-sales[[#This Row],[Cost]]</f>
        <v>-622</v>
      </c>
    </row>
    <row r="181" spans="2:9" x14ac:dyDescent="0.25">
      <c r="B181" t="s">
        <v>15</v>
      </c>
      <c r="C181" t="s">
        <v>11</v>
      </c>
      <c r="D181" t="s">
        <v>48</v>
      </c>
      <c r="E181" s="1">
        <v>44204</v>
      </c>
      <c r="F181" s="4">
        <v>2366</v>
      </c>
      <c r="G181">
        <v>89</v>
      </c>
      <c r="H181" s="3">
        <f>_xlfn.XLOOKUP(sales[[#This Row],[Product]],products[Product],products[Cost per box])*sales[[#This Row],[Boxes]]</f>
        <v>665.72</v>
      </c>
      <c r="I181" s="4">
        <f>sales[[#This Row],[Revenue]]-sales[[#This Row],[Cost]]</f>
        <v>1700.28</v>
      </c>
    </row>
    <row r="182" spans="2:9" x14ac:dyDescent="0.25">
      <c r="B182" t="s">
        <v>5</v>
      </c>
      <c r="C182" t="s">
        <v>16</v>
      </c>
      <c r="D182" t="s">
        <v>38</v>
      </c>
      <c r="E182" s="1">
        <v>44204</v>
      </c>
      <c r="F182" s="4">
        <v>518</v>
      </c>
      <c r="G182">
        <v>389</v>
      </c>
      <c r="H182" s="3">
        <f>_xlfn.XLOOKUP(sales[[#This Row],[Product]],products[Product],products[Cost per box])*sales[[#This Row],[Boxes]]</f>
        <v>3866.66</v>
      </c>
      <c r="I182" s="4">
        <f>sales[[#This Row],[Revenue]]-sales[[#This Row],[Cost]]</f>
        <v>-3348.66</v>
      </c>
    </row>
    <row r="183" spans="2:9" x14ac:dyDescent="0.25">
      <c r="B183" t="s">
        <v>46</v>
      </c>
      <c r="C183" t="s">
        <v>16</v>
      </c>
      <c r="D183" t="s">
        <v>50</v>
      </c>
      <c r="E183" s="1">
        <v>44204</v>
      </c>
      <c r="F183" s="4">
        <v>1911</v>
      </c>
      <c r="G183">
        <v>700</v>
      </c>
      <c r="H183" s="3">
        <f>_xlfn.XLOOKUP(sales[[#This Row],[Product]],products[Product],products[Cost per box])*sales[[#This Row],[Boxes]]</f>
        <v>8687</v>
      </c>
      <c r="I183" s="4">
        <f>sales[[#This Row],[Revenue]]-sales[[#This Row],[Cost]]</f>
        <v>-6776</v>
      </c>
    </row>
    <row r="184" spans="2:9" x14ac:dyDescent="0.25">
      <c r="B184" t="s">
        <v>23</v>
      </c>
      <c r="C184" t="s">
        <v>27</v>
      </c>
      <c r="D184" t="s">
        <v>38</v>
      </c>
      <c r="E184" s="1">
        <v>44204</v>
      </c>
      <c r="F184" s="4">
        <v>8974</v>
      </c>
      <c r="G184">
        <v>16</v>
      </c>
      <c r="H184" s="3">
        <f>_xlfn.XLOOKUP(sales[[#This Row],[Product]],products[Product],products[Cost per box])*sales[[#This Row],[Boxes]]</f>
        <v>159.04</v>
      </c>
      <c r="I184" s="4">
        <f>sales[[#This Row],[Revenue]]-sales[[#This Row],[Cost]]</f>
        <v>8814.9599999999991</v>
      </c>
    </row>
    <row r="185" spans="2:9" x14ac:dyDescent="0.25">
      <c r="B185" t="s">
        <v>23</v>
      </c>
      <c r="C185" t="s">
        <v>9</v>
      </c>
      <c r="D185" t="s">
        <v>52</v>
      </c>
      <c r="E185" s="1">
        <v>44204</v>
      </c>
      <c r="F185" s="4">
        <v>6580</v>
      </c>
      <c r="G185">
        <v>182</v>
      </c>
      <c r="H185" s="3">
        <f>_xlfn.XLOOKUP(sales[[#This Row],[Product]],products[Product],products[Cost per box])*sales[[#This Row],[Boxes]]</f>
        <v>604.24</v>
      </c>
      <c r="I185" s="4">
        <f>sales[[#This Row],[Revenue]]-sales[[#This Row],[Cost]]</f>
        <v>5975.76</v>
      </c>
    </row>
    <row r="186" spans="2:9" x14ac:dyDescent="0.25">
      <c r="B186" t="s">
        <v>10</v>
      </c>
      <c r="C186" t="s">
        <v>11</v>
      </c>
      <c r="D186" t="s">
        <v>36</v>
      </c>
      <c r="E186" s="1">
        <v>44204</v>
      </c>
      <c r="F186" s="4">
        <v>1953</v>
      </c>
      <c r="G186">
        <v>25</v>
      </c>
      <c r="H186" s="3">
        <f>_xlfn.XLOOKUP(sales[[#This Row],[Product]],products[Product],products[Cost per box])*sales[[#This Row],[Boxes]]</f>
        <v>126</v>
      </c>
      <c r="I186" s="4">
        <f>sales[[#This Row],[Revenue]]-sales[[#This Row],[Cost]]</f>
        <v>1827</v>
      </c>
    </row>
    <row r="187" spans="2:9" x14ac:dyDescent="0.25">
      <c r="B187" t="s">
        <v>49</v>
      </c>
      <c r="C187" t="s">
        <v>11</v>
      </c>
      <c r="D187" t="s">
        <v>28</v>
      </c>
      <c r="E187" s="1">
        <v>44204</v>
      </c>
      <c r="F187" s="4">
        <v>1498</v>
      </c>
      <c r="G187">
        <v>25</v>
      </c>
      <c r="H187" s="3">
        <f>_xlfn.XLOOKUP(sales[[#This Row],[Product]],products[Product],products[Cost per box])*sales[[#This Row],[Boxes]]</f>
        <v>69</v>
      </c>
      <c r="I187" s="4">
        <f>sales[[#This Row],[Revenue]]-sales[[#This Row],[Cost]]</f>
        <v>1429</v>
      </c>
    </row>
    <row r="188" spans="2:9" x14ac:dyDescent="0.25">
      <c r="B188" t="s">
        <v>37</v>
      </c>
      <c r="C188" t="s">
        <v>27</v>
      </c>
      <c r="D188" t="s">
        <v>12</v>
      </c>
      <c r="E188" s="1">
        <v>44204</v>
      </c>
      <c r="F188" s="4">
        <v>7749</v>
      </c>
      <c r="G188">
        <v>177</v>
      </c>
      <c r="H188" s="3">
        <f>_xlfn.XLOOKUP(sales[[#This Row],[Product]],products[Product],products[Cost per box])*sales[[#This Row],[Boxes]]</f>
        <v>1492.11</v>
      </c>
      <c r="I188" s="4">
        <f>sales[[#This Row],[Revenue]]-sales[[#This Row],[Cost]]</f>
        <v>6256.89</v>
      </c>
    </row>
    <row r="189" spans="2:9" x14ac:dyDescent="0.25">
      <c r="B189" t="s">
        <v>18</v>
      </c>
      <c r="C189" t="s">
        <v>9</v>
      </c>
      <c r="D189" t="s">
        <v>26</v>
      </c>
      <c r="E189" s="1">
        <v>44204</v>
      </c>
      <c r="F189" s="4">
        <v>9975</v>
      </c>
      <c r="G189">
        <v>171</v>
      </c>
      <c r="H189" s="3">
        <f>_xlfn.XLOOKUP(sales[[#This Row],[Product]],products[Product],products[Cost per box])*sales[[#This Row],[Boxes]]</f>
        <v>1099.53</v>
      </c>
      <c r="I189" s="4">
        <f>sales[[#This Row],[Revenue]]-sales[[#This Row],[Cost]]</f>
        <v>8875.4699999999993</v>
      </c>
    </row>
    <row r="190" spans="2:9" x14ac:dyDescent="0.25">
      <c r="B190" t="s">
        <v>34</v>
      </c>
      <c r="C190" t="s">
        <v>6</v>
      </c>
      <c r="D190" t="s">
        <v>31</v>
      </c>
      <c r="E190" s="1">
        <v>44207</v>
      </c>
      <c r="F190" s="4">
        <v>8911</v>
      </c>
      <c r="G190">
        <v>12</v>
      </c>
      <c r="H190" s="3">
        <f>_xlfn.XLOOKUP(sales[[#This Row],[Product]],products[Product],products[Cost per box])*sales[[#This Row],[Boxes]]</f>
        <v>68.64</v>
      </c>
      <c r="I190" s="4">
        <f>sales[[#This Row],[Revenue]]-sales[[#This Row],[Cost]]</f>
        <v>8842.36</v>
      </c>
    </row>
    <row r="191" spans="2:9" x14ac:dyDescent="0.25">
      <c r="B191" t="s">
        <v>23</v>
      </c>
      <c r="C191" t="s">
        <v>27</v>
      </c>
      <c r="D191" t="s">
        <v>47</v>
      </c>
      <c r="E191" s="1">
        <v>44207</v>
      </c>
      <c r="F191" s="4">
        <v>1295</v>
      </c>
      <c r="G191">
        <v>27</v>
      </c>
      <c r="H191" s="3">
        <f>_xlfn.XLOOKUP(sales[[#This Row],[Product]],products[Product],products[Cost per box])*sales[[#This Row],[Boxes]]</f>
        <v>142.01999999999998</v>
      </c>
      <c r="I191" s="4">
        <f>sales[[#This Row],[Revenue]]-sales[[#This Row],[Cost]]</f>
        <v>1152.98</v>
      </c>
    </row>
    <row r="192" spans="2:9" x14ac:dyDescent="0.25">
      <c r="B192" t="s">
        <v>23</v>
      </c>
      <c r="C192" t="s">
        <v>27</v>
      </c>
      <c r="D192" t="s">
        <v>28</v>
      </c>
      <c r="E192" s="1">
        <v>44207</v>
      </c>
      <c r="F192" s="4">
        <v>1932</v>
      </c>
      <c r="G192">
        <v>28</v>
      </c>
      <c r="H192" s="3">
        <f>_xlfn.XLOOKUP(sales[[#This Row],[Product]],products[Product],products[Cost per box])*sales[[#This Row],[Boxes]]</f>
        <v>77.28</v>
      </c>
      <c r="I192" s="4">
        <f>sales[[#This Row],[Revenue]]-sales[[#This Row],[Cost]]</f>
        <v>1854.72</v>
      </c>
    </row>
    <row r="193" spans="2:9" x14ac:dyDescent="0.25">
      <c r="B193" t="s">
        <v>20</v>
      </c>
      <c r="C193" t="s">
        <v>21</v>
      </c>
      <c r="D193" t="s">
        <v>42</v>
      </c>
      <c r="E193" s="1">
        <v>44207</v>
      </c>
      <c r="F193" s="4">
        <v>112</v>
      </c>
      <c r="G193">
        <v>57</v>
      </c>
      <c r="H193" s="3">
        <f>_xlfn.XLOOKUP(sales[[#This Row],[Product]],products[Product],products[Cost per box])*sales[[#This Row],[Boxes]]</f>
        <v>270.18</v>
      </c>
      <c r="I193" s="4">
        <f>sales[[#This Row],[Revenue]]-sales[[#This Row],[Cost]]</f>
        <v>-158.18</v>
      </c>
    </row>
    <row r="194" spans="2:9" x14ac:dyDescent="0.25">
      <c r="B194" t="s">
        <v>34</v>
      </c>
      <c r="C194" t="s">
        <v>11</v>
      </c>
      <c r="D194" t="s">
        <v>24</v>
      </c>
      <c r="E194" s="1">
        <v>44207</v>
      </c>
      <c r="F194" s="4">
        <v>4823</v>
      </c>
      <c r="G194">
        <v>103</v>
      </c>
      <c r="H194" s="3">
        <f>_xlfn.XLOOKUP(sales[[#This Row],[Product]],products[Product],products[Cost per box])*sales[[#This Row],[Boxes]]</f>
        <v>1082.53</v>
      </c>
      <c r="I194" s="4">
        <f>sales[[#This Row],[Revenue]]-sales[[#This Row],[Cost]]</f>
        <v>3740.4700000000003</v>
      </c>
    </row>
    <row r="195" spans="2:9" x14ac:dyDescent="0.25">
      <c r="B195" t="s">
        <v>5</v>
      </c>
      <c r="C195" t="s">
        <v>27</v>
      </c>
      <c r="D195" t="s">
        <v>30</v>
      </c>
      <c r="E195" s="1">
        <v>44207</v>
      </c>
      <c r="F195" s="4">
        <v>2968</v>
      </c>
      <c r="G195">
        <v>210</v>
      </c>
      <c r="H195" s="3">
        <f>_xlfn.XLOOKUP(sales[[#This Row],[Product]],products[Product],products[Cost per box])*sales[[#This Row],[Boxes]]</f>
        <v>772.80000000000007</v>
      </c>
      <c r="I195" s="4">
        <f>sales[[#This Row],[Revenue]]-sales[[#This Row],[Cost]]</f>
        <v>2195.1999999999998</v>
      </c>
    </row>
    <row r="196" spans="2:9" x14ac:dyDescent="0.25">
      <c r="B196" t="s">
        <v>34</v>
      </c>
      <c r="C196" t="s">
        <v>6</v>
      </c>
      <c r="D196" t="s">
        <v>42</v>
      </c>
      <c r="E196" s="1">
        <v>44207</v>
      </c>
      <c r="F196" s="4">
        <v>5411</v>
      </c>
      <c r="G196">
        <v>240</v>
      </c>
      <c r="H196" s="3">
        <f>_xlfn.XLOOKUP(sales[[#This Row],[Product]],products[Product],products[Cost per box])*sales[[#This Row],[Boxes]]</f>
        <v>1137.6000000000001</v>
      </c>
      <c r="I196" s="4">
        <f>sales[[#This Row],[Revenue]]-sales[[#This Row],[Cost]]</f>
        <v>4273.3999999999996</v>
      </c>
    </row>
    <row r="197" spans="2:9" x14ac:dyDescent="0.25">
      <c r="B197" t="s">
        <v>49</v>
      </c>
      <c r="C197" t="s">
        <v>16</v>
      </c>
      <c r="D197" t="s">
        <v>14</v>
      </c>
      <c r="E197" s="1">
        <v>44207</v>
      </c>
      <c r="F197" s="4">
        <v>98</v>
      </c>
      <c r="G197">
        <v>288</v>
      </c>
      <c r="H197" s="3">
        <f>_xlfn.XLOOKUP(sales[[#This Row],[Product]],products[Product],products[Cost per box])*sales[[#This Row],[Boxes]]</f>
        <v>1817.28</v>
      </c>
      <c r="I197" s="4">
        <f>sales[[#This Row],[Revenue]]-sales[[#This Row],[Cost]]</f>
        <v>-1719.28</v>
      </c>
    </row>
    <row r="198" spans="2:9" x14ac:dyDescent="0.25">
      <c r="B198" t="s">
        <v>40</v>
      </c>
      <c r="C198" t="s">
        <v>27</v>
      </c>
      <c r="D198" t="s">
        <v>47</v>
      </c>
      <c r="E198" s="1">
        <v>44207</v>
      </c>
      <c r="F198" s="4">
        <v>2576</v>
      </c>
      <c r="G198">
        <v>99</v>
      </c>
      <c r="H198" s="3">
        <f>_xlfn.XLOOKUP(sales[[#This Row],[Product]],products[Product],products[Cost per box])*sales[[#This Row],[Boxes]]</f>
        <v>520.74</v>
      </c>
      <c r="I198" s="4">
        <f>sales[[#This Row],[Revenue]]-sales[[#This Row],[Cost]]</f>
        <v>2055.2600000000002</v>
      </c>
    </row>
    <row r="199" spans="2:9" x14ac:dyDescent="0.25">
      <c r="B199" t="s">
        <v>40</v>
      </c>
      <c r="C199" t="s">
        <v>27</v>
      </c>
      <c r="D199" t="s">
        <v>7</v>
      </c>
      <c r="E199" s="1">
        <v>44207</v>
      </c>
      <c r="F199" s="4">
        <v>3934</v>
      </c>
      <c r="G199">
        <v>607</v>
      </c>
      <c r="H199" s="3">
        <f>_xlfn.XLOOKUP(sales[[#This Row],[Product]],products[Product],products[Cost per box])*sales[[#This Row],[Boxes]]</f>
        <v>3126.05</v>
      </c>
      <c r="I199" s="4">
        <f>sales[[#This Row],[Revenue]]-sales[[#This Row],[Cost]]</f>
        <v>807.94999999999982</v>
      </c>
    </row>
    <row r="200" spans="2:9" x14ac:dyDescent="0.25">
      <c r="B200" t="s">
        <v>25</v>
      </c>
      <c r="C200" t="s">
        <v>11</v>
      </c>
      <c r="D200" t="s">
        <v>19</v>
      </c>
      <c r="E200" s="1">
        <v>44207</v>
      </c>
      <c r="F200" s="4">
        <v>3206</v>
      </c>
      <c r="G200">
        <v>153</v>
      </c>
      <c r="H200" s="3">
        <f>_xlfn.XLOOKUP(sales[[#This Row],[Product]],products[Product],products[Cost per box])*sales[[#This Row],[Boxes]]</f>
        <v>1565.19</v>
      </c>
      <c r="I200" s="4">
        <f>sales[[#This Row],[Revenue]]-sales[[#This Row],[Cost]]</f>
        <v>1640.81</v>
      </c>
    </row>
    <row r="201" spans="2:9" x14ac:dyDescent="0.25">
      <c r="B201" t="s">
        <v>40</v>
      </c>
      <c r="C201" t="s">
        <v>6</v>
      </c>
      <c r="D201" t="s">
        <v>19</v>
      </c>
      <c r="E201" s="1">
        <v>44207</v>
      </c>
      <c r="F201" s="4">
        <v>5992</v>
      </c>
      <c r="G201">
        <v>136</v>
      </c>
      <c r="H201" s="3">
        <f>_xlfn.XLOOKUP(sales[[#This Row],[Product]],products[Product],products[Cost per box])*sales[[#This Row],[Boxes]]</f>
        <v>1391.28</v>
      </c>
      <c r="I201" s="4">
        <f>sales[[#This Row],[Revenue]]-sales[[#This Row],[Cost]]</f>
        <v>4600.72</v>
      </c>
    </row>
    <row r="202" spans="2:9" x14ac:dyDescent="0.25">
      <c r="B202" t="s">
        <v>37</v>
      </c>
      <c r="C202" t="s">
        <v>16</v>
      </c>
      <c r="D202" t="s">
        <v>28</v>
      </c>
      <c r="E202" s="1">
        <v>44207</v>
      </c>
      <c r="F202" s="4">
        <v>77</v>
      </c>
      <c r="G202">
        <v>75</v>
      </c>
      <c r="H202" s="3">
        <f>_xlfn.XLOOKUP(sales[[#This Row],[Product]],products[Product],products[Cost per box])*sales[[#This Row],[Boxes]]</f>
        <v>206.99999999999997</v>
      </c>
      <c r="I202" s="4">
        <f>sales[[#This Row],[Revenue]]-sales[[#This Row],[Cost]]</f>
        <v>-129.99999999999997</v>
      </c>
    </row>
    <row r="203" spans="2:9" x14ac:dyDescent="0.25">
      <c r="B203" t="s">
        <v>41</v>
      </c>
      <c r="C203" t="s">
        <v>27</v>
      </c>
      <c r="D203" t="s">
        <v>48</v>
      </c>
      <c r="E203" s="1">
        <v>44207</v>
      </c>
      <c r="F203" s="4">
        <v>5558</v>
      </c>
      <c r="G203">
        <v>91</v>
      </c>
      <c r="H203" s="3">
        <f>_xlfn.XLOOKUP(sales[[#This Row],[Product]],products[Product],products[Cost per box])*sales[[#This Row],[Boxes]]</f>
        <v>680.68000000000006</v>
      </c>
      <c r="I203" s="4">
        <f>sales[[#This Row],[Revenue]]-sales[[#This Row],[Cost]]</f>
        <v>4877.32</v>
      </c>
    </row>
    <row r="204" spans="2:9" x14ac:dyDescent="0.25">
      <c r="B204" t="s">
        <v>40</v>
      </c>
      <c r="C204" t="s">
        <v>11</v>
      </c>
      <c r="D204" t="s">
        <v>35</v>
      </c>
      <c r="E204" s="1">
        <v>44207</v>
      </c>
      <c r="F204" s="4">
        <v>2548</v>
      </c>
      <c r="G204">
        <v>227</v>
      </c>
      <c r="H204" s="3">
        <f>_xlfn.XLOOKUP(sales[[#This Row],[Product]],products[Product],products[Cost per box])*sales[[#This Row],[Boxes]]</f>
        <v>601.54999999999995</v>
      </c>
      <c r="I204" s="4">
        <f>sales[[#This Row],[Revenue]]-sales[[#This Row],[Cost]]</f>
        <v>1946.45</v>
      </c>
    </row>
    <row r="205" spans="2:9" x14ac:dyDescent="0.25">
      <c r="B205" t="s">
        <v>46</v>
      </c>
      <c r="C205" t="s">
        <v>6</v>
      </c>
      <c r="D205" t="s">
        <v>48</v>
      </c>
      <c r="E205" s="1">
        <v>44207</v>
      </c>
      <c r="F205" s="4">
        <v>973</v>
      </c>
      <c r="G205">
        <v>264</v>
      </c>
      <c r="H205" s="3">
        <f>_xlfn.XLOOKUP(sales[[#This Row],[Product]],products[Product],products[Cost per box])*sales[[#This Row],[Boxes]]</f>
        <v>1974.72</v>
      </c>
      <c r="I205" s="4">
        <f>sales[[#This Row],[Revenue]]-sales[[#This Row],[Cost]]</f>
        <v>-1001.72</v>
      </c>
    </row>
    <row r="206" spans="2:9" x14ac:dyDescent="0.25">
      <c r="B206" t="s">
        <v>46</v>
      </c>
      <c r="C206" t="s">
        <v>27</v>
      </c>
      <c r="D206" t="s">
        <v>12</v>
      </c>
      <c r="E206" s="1">
        <v>44207</v>
      </c>
      <c r="F206" s="4">
        <v>3801</v>
      </c>
      <c r="G206">
        <v>640</v>
      </c>
      <c r="H206" s="3">
        <f>_xlfn.XLOOKUP(sales[[#This Row],[Product]],products[Product],products[Cost per box])*sales[[#This Row],[Boxes]]</f>
        <v>5395.2</v>
      </c>
      <c r="I206" s="4">
        <f>sales[[#This Row],[Revenue]]-sales[[#This Row],[Cost]]</f>
        <v>-1594.1999999999998</v>
      </c>
    </row>
    <row r="207" spans="2:9" x14ac:dyDescent="0.25">
      <c r="B207" t="s">
        <v>23</v>
      </c>
      <c r="C207" t="s">
        <v>21</v>
      </c>
      <c r="D207" t="s">
        <v>42</v>
      </c>
      <c r="E207" s="1">
        <v>44207</v>
      </c>
      <c r="F207" s="4">
        <v>6867</v>
      </c>
      <c r="G207">
        <v>770</v>
      </c>
      <c r="H207" s="3">
        <f>_xlfn.XLOOKUP(sales[[#This Row],[Product]],products[Product],products[Cost per box])*sales[[#This Row],[Boxes]]</f>
        <v>3649.8</v>
      </c>
      <c r="I207" s="4">
        <f>sales[[#This Row],[Revenue]]-sales[[#This Row],[Cost]]</f>
        <v>3217.2</v>
      </c>
    </row>
    <row r="208" spans="2:9" x14ac:dyDescent="0.25">
      <c r="B208" t="s">
        <v>46</v>
      </c>
      <c r="C208" t="s">
        <v>9</v>
      </c>
      <c r="D208" t="s">
        <v>19</v>
      </c>
      <c r="E208" s="1">
        <v>44207</v>
      </c>
      <c r="F208" s="4">
        <v>2317</v>
      </c>
      <c r="G208">
        <v>276</v>
      </c>
      <c r="H208" s="3">
        <f>_xlfn.XLOOKUP(sales[[#This Row],[Product]],products[Product],products[Cost per box])*sales[[#This Row],[Boxes]]</f>
        <v>2823.48</v>
      </c>
      <c r="I208" s="4">
        <f>sales[[#This Row],[Revenue]]-sales[[#This Row],[Cost]]</f>
        <v>-506.48</v>
      </c>
    </row>
    <row r="209" spans="2:9" x14ac:dyDescent="0.25">
      <c r="B209" t="s">
        <v>13</v>
      </c>
      <c r="C209" t="s">
        <v>6</v>
      </c>
      <c r="D209" t="s">
        <v>48</v>
      </c>
      <c r="E209" s="1">
        <v>44207</v>
      </c>
      <c r="F209" s="4">
        <v>462</v>
      </c>
      <c r="G209">
        <v>147</v>
      </c>
      <c r="H209" s="3">
        <f>_xlfn.XLOOKUP(sales[[#This Row],[Product]],products[Product],products[Cost per box])*sales[[#This Row],[Boxes]]</f>
        <v>1099.5600000000002</v>
      </c>
      <c r="I209" s="4">
        <f>sales[[#This Row],[Revenue]]-sales[[#This Row],[Cost]]</f>
        <v>-637.56000000000017</v>
      </c>
    </row>
    <row r="210" spans="2:9" x14ac:dyDescent="0.25">
      <c r="B210" t="s">
        <v>49</v>
      </c>
      <c r="C210" t="s">
        <v>11</v>
      </c>
      <c r="D210" t="s">
        <v>43</v>
      </c>
      <c r="E210" s="1">
        <v>44207</v>
      </c>
      <c r="F210" s="4">
        <v>1022</v>
      </c>
      <c r="G210">
        <v>7</v>
      </c>
      <c r="H210" s="3">
        <f>_xlfn.XLOOKUP(sales[[#This Row],[Product]],products[Product],products[Cost per box])*sales[[#This Row],[Boxes]]</f>
        <v>26.95</v>
      </c>
      <c r="I210" s="4">
        <f>sales[[#This Row],[Revenue]]-sales[[#This Row],[Cost]]</f>
        <v>995.05</v>
      </c>
    </row>
    <row r="211" spans="2:9" x14ac:dyDescent="0.25">
      <c r="B211" t="s">
        <v>15</v>
      </c>
      <c r="C211" t="s">
        <v>16</v>
      </c>
      <c r="D211" t="s">
        <v>12</v>
      </c>
      <c r="E211" s="1">
        <v>44207</v>
      </c>
      <c r="F211" s="4">
        <v>5068</v>
      </c>
      <c r="G211">
        <v>227</v>
      </c>
      <c r="H211" s="3">
        <f>_xlfn.XLOOKUP(sales[[#This Row],[Product]],products[Product],products[Cost per box])*sales[[#This Row],[Boxes]]</f>
        <v>1913.61</v>
      </c>
      <c r="I211" s="4">
        <f>sales[[#This Row],[Revenue]]-sales[[#This Row],[Cost]]</f>
        <v>3154.3900000000003</v>
      </c>
    </row>
    <row r="212" spans="2:9" x14ac:dyDescent="0.25">
      <c r="B212" t="s">
        <v>5</v>
      </c>
      <c r="C212" t="s">
        <v>16</v>
      </c>
      <c r="D212" t="s">
        <v>42</v>
      </c>
      <c r="E212" s="1">
        <v>44207</v>
      </c>
      <c r="F212" s="4">
        <v>9793</v>
      </c>
      <c r="G212">
        <v>106</v>
      </c>
      <c r="H212" s="3">
        <f>_xlfn.XLOOKUP(sales[[#This Row],[Product]],products[Product],products[Cost per box])*sales[[#This Row],[Boxes]]</f>
        <v>502.44</v>
      </c>
      <c r="I212" s="4">
        <f>sales[[#This Row],[Revenue]]-sales[[#This Row],[Cost]]</f>
        <v>9290.56</v>
      </c>
    </row>
    <row r="213" spans="2:9" x14ac:dyDescent="0.25">
      <c r="B213" t="s">
        <v>25</v>
      </c>
      <c r="C213" t="s">
        <v>27</v>
      </c>
      <c r="D213" t="s">
        <v>28</v>
      </c>
      <c r="E213" s="1">
        <v>44207</v>
      </c>
      <c r="F213" s="4">
        <v>7210</v>
      </c>
      <c r="G213">
        <v>219</v>
      </c>
      <c r="H213" s="3">
        <f>_xlfn.XLOOKUP(sales[[#This Row],[Product]],products[Product],products[Cost per box])*sales[[#This Row],[Boxes]]</f>
        <v>604.43999999999994</v>
      </c>
      <c r="I213" s="4">
        <f>sales[[#This Row],[Revenue]]-sales[[#This Row],[Cost]]</f>
        <v>6605.56</v>
      </c>
    </row>
    <row r="214" spans="2:9" x14ac:dyDescent="0.25">
      <c r="B214" t="s">
        <v>20</v>
      </c>
      <c r="C214" t="s">
        <v>27</v>
      </c>
      <c r="D214" t="s">
        <v>17</v>
      </c>
      <c r="E214" s="1">
        <v>44207</v>
      </c>
      <c r="F214" s="4">
        <v>4340</v>
      </c>
      <c r="G214">
        <v>413</v>
      </c>
      <c r="H214" s="3">
        <f>_xlfn.XLOOKUP(sales[[#This Row],[Product]],products[Product],products[Cost per box])*sales[[#This Row],[Boxes]]</f>
        <v>2808.4</v>
      </c>
      <c r="I214" s="4">
        <f>sales[[#This Row],[Revenue]]-sales[[#This Row],[Cost]]</f>
        <v>1531.6</v>
      </c>
    </row>
    <row r="215" spans="2:9" x14ac:dyDescent="0.25">
      <c r="B215" t="s">
        <v>18</v>
      </c>
      <c r="C215" t="s">
        <v>9</v>
      </c>
      <c r="D215" t="s">
        <v>44</v>
      </c>
      <c r="E215" s="1">
        <v>44207</v>
      </c>
      <c r="F215" s="4">
        <v>9226</v>
      </c>
      <c r="G215">
        <v>65</v>
      </c>
      <c r="H215" s="3">
        <f>_xlfn.XLOOKUP(sales[[#This Row],[Product]],products[Product],products[Cost per box])*sales[[#This Row],[Boxes]]</f>
        <v>622.05000000000007</v>
      </c>
      <c r="I215" s="4">
        <f>sales[[#This Row],[Revenue]]-sales[[#This Row],[Cost]]</f>
        <v>8603.9500000000007</v>
      </c>
    </row>
    <row r="216" spans="2:9" x14ac:dyDescent="0.25">
      <c r="B216" t="s">
        <v>29</v>
      </c>
      <c r="C216" t="s">
        <v>21</v>
      </c>
      <c r="D216" t="s">
        <v>30</v>
      </c>
      <c r="E216" s="1">
        <v>44208</v>
      </c>
      <c r="F216" s="4">
        <v>1932</v>
      </c>
      <c r="G216">
        <v>129</v>
      </c>
      <c r="H216" s="3">
        <f>_xlfn.XLOOKUP(sales[[#This Row],[Product]],products[Product],products[Cost per box])*sales[[#This Row],[Boxes]]</f>
        <v>474.72</v>
      </c>
      <c r="I216" s="4">
        <f>sales[[#This Row],[Revenue]]-sales[[#This Row],[Cost]]</f>
        <v>1457.28</v>
      </c>
    </row>
    <row r="217" spans="2:9" x14ac:dyDescent="0.25">
      <c r="B217" t="s">
        <v>32</v>
      </c>
      <c r="C217" t="s">
        <v>27</v>
      </c>
      <c r="D217" t="s">
        <v>48</v>
      </c>
      <c r="E217" s="1">
        <v>44208</v>
      </c>
      <c r="F217" s="4">
        <v>1337</v>
      </c>
      <c r="G217">
        <v>133</v>
      </c>
      <c r="H217" s="3">
        <f>_xlfn.XLOOKUP(sales[[#This Row],[Product]],products[Product],products[Cost per box])*sales[[#This Row],[Boxes]]</f>
        <v>994.84</v>
      </c>
      <c r="I217" s="4">
        <f>sales[[#This Row],[Revenue]]-sales[[#This Row],[Cost]]</f>
        <v>342.15999999999997</v>
      </c>
    </row>
    <row r="218" spans="2:9" x14ac:dyDescent="0.25">
      <c r="B218" t="s">
        <v>10</v>
      </c>
      <c r="C218" t="s">
        <v>11</v>
      </c>
      <c r="D218" t="s">
        <v>22</v>
      </c>
      <c r="E218" s="1">
        <v>44208</v>
      </c>
      <c r="F218" s="4">
        <v>1771</v>
      </c>
      <c r="G218">
        <v>125</v>
      </c>
      <c r="H218" s="3">
        <f>_xlfn.XLOOKUP(sales[[#This Row],[Product]],products[Product],products[Cost per box])*sales[[#This Row],[Boxes]]</f>
        <v>1027.5</v>
      </c>
      <c r="I218" s="4">
        <f>sales[[#This Row],[Revenue]]-sales[[#This Row],[Cost]]</f>
        <v>743.5</v>
      </c>
    </row>
    <row r="219" spans="2:9" x14ac:dyDescent="0.25">
      <c r="B219" t="s">
        <v>20</v>
      </c>
      <c r="C219" t="s">
        <v>9</v>
      </c>
      <c r="D219" t="s">
        <v>31</v>
      </c>
      <c r="E219" s="1">
        <v>44208</v>
      </c>
      <c r="F219" s="4">
        <v>4690</v>
      </c>
      <c r="G219">
        <v>72</v>
      </c>
      <c r="H219" s="3">
        <f>_xlfn.XLOOKUP(sales[[#This Row],[Product]],products[Product],products[Cost per box])*sales[[#This Row],[Boxes]]</f>
        <v>411.84</v>
      </c>
      <c r="I219" s="4">
        <f>sales[[#This Row],[Revenue]]-sales[[#This Row],[Cost]]</f>
        <v>4278.16</v>
      </c>
    </row>
    <row r="220" spans="2:9" x14ac:dyDescent="0.25">
      <c r="B220" t="s">
        <v>25</v>
      </c>
      <c r="C220" t="s">
        <v>6</v>
      </c>
      <c r="D220" t="s">
        <v>30</v>
      </c>
      <c r="E220" s="1">
        <v>44208</v>
      </c>
      <c r="F220" s="4">
        <v>10241</v>
      </c>
      <c r="G220">
        <v>243</v>
      </c>
      <c r="H220" s="3">
        <f>_xlfn.XLOOKUP(sales[[#This Row],[Product]],products[Product],products[Cost per box])*sales[[#This Row],[Boxes]]</f>
        <v>894.24</v>
      </c>
      <c r="I220" s="4">
        <f>sales[[#This Row],[Revenue]]-sales[[#This Row],[Cost]]</f>
        <v>9346.76</v>
      </c>
    </row>
    <row r="221" spans="2:9" x14ac:dyDescent="0.25">
      <c r="B221" t="s">
        <v>29</v>
      </c>
      <c r="C221" t="s">
        <v>6</v>
      </c>
      <c r="D221" t="s">
        <v>35</v>
      </c>
      <c r="E221" s="1">
        <v>44208</v>
      </c>
      <c r="F221" s="4">
        <v>4907</v>
      </c>
      <c r="G221">
        <v>275</v>
      </c>
      <c r="H221" s="3">
        <f>_xlfn.XLOOKUP(sales[[#This Row],[Product]],products[Product],products[Cost per box])*sales[[#This Row],[Boxes]]</f>
        <v>728.75</v>
      </c>
      <c r="I221" s="4">
        <f>sales[[#This Row],[Revenue]]-sales[[#This Row],[Cost]]</f>
        <v>4178.25</v>
      </c>
    </row>
    <row r="222" spans="2:9" x14ac:dyDescent="0.25">
      <c r="B222" t="s">
        <v>37</v>
      </c>
      <c r="C222" t="s">
        <v>16</v>
      </c>
      <c r="D222" t="s">
        <v>48</v>
      </c>
      <c r="E222" s="1">
        <v>44208</v>
      </c>
      <c r="F222" s="4">
        <v>5817</v>
      </c>
      <c r="G222">
        <v>119</v>
      </c>
      <c r="H222" s="3">
        <f>_xlfn.XLOOKUP(sales[[#This Row],[Product]],products[Product],products[Cost per box])*sales[[#This Row],[Boxes]]</f>
        <v>890.12</v>
      </c>
      <c r="I222" s="4">
        <f>sales[[#This Row],[Revenue]]-sales[[#This Row],[Cost]]</f>
        <v>4926.88</v>
      </c>
    </row>
    <row r="223" spans="2:9" x14ac:dyDescent="0.25">
      <c r="B223" t="s">
        <v>34</v>
      </c>
      <c r="C223" t="s">
        <v>16</v>
      </c>
      <c r="D223" t="s">
        <v>19</v>
      </c>
      <c r="E223" s="1">
        <v>44208</v>
      </c>
      <c r="F223" s="4">
        <v>2527</v>
      </c>
      <c r="G223">
        <v>277</v>
      </c>
      <c r="H223" s="3">
        <f>_xlfn.XLOOKUP(sales[[#This Row],[Product]],products[Product],products[Cost per box])*sales[[#This Row],[Boxes]]</f>
        <v>2833.71</v>
      </c>
      <c r="I223" s="4">
        <f>sales[[#This Row],[Revenue]]-sales[[#This Row],[Cost]]</f>
        <v>-306.71000000000004</v>
      </c>
    </row>
    <row r="224" spans="2:9" x14ac:dyDescent="0.25">
      <c r="B224" t="s">
        <v>10</v>
      </c>
      <c r="C224" t="s">
        <v>21</v>
      </c>
      <c r="D224" t="s">
        <v>52</v>
      </c>
      <c r="E224" s="1">
        <v>44208</v>
      </c>
      <c r="F224" s="4">
        <v>4053</v>
      </c>
      <c r="G224">
        <v>23</v>
      </c>
      <c r="H224" s="3">
        <f>_xlfn.XLOOKUP(sales[[#This Row],[Product]],products[Product],products[Cost per box])*sales[[#This Row],[Boxes]]</f>
        <v>76.36</v>
      </c>
      <c r="I224" s="4">
        <f>sales[[#This Row],[Revenue]]-sales[[#This Row],[Cost]]</f>
        <v>3976.64</v>
      </c>
    </row>
    <row r="225" spans="2:9" x14ac:dyDescent="0.25">
      <c r="B225" t="s">
        <v>49</v>
      </c>
      <c r="C225" t="s">
        <v>16</v>
      </c>
      <c r="D225" t="s">
        <v>50</v>
      </c>
      <c r="E225" s="1">
        <v>44208</v>
      </c>
      <c r="F225" s="4">
        <v>63</v>
      </c>
      <c r="G225">
        <v>263</v>
      </c>
      <c r="H225" s="3">
        <f>_xlfn.XLOOKUP(sales[[#This Row],[Product]],products[Product],products[Cost per box])*sales[[#This Row],[Boxes]]</f>
        <v>3263.83</v>
      </c>
      <c r="I225" s="4">
        <f>sales[[#This Row],[Revenue]]-sales[[#This Row],[Cost]]</f>
        <v>-3200.83</v>
      </c>
    </row>
    <row r="226" spans="2:9" x14ac:dyDescent="0.25">
      <c r="B226" t="s">
        <v>23</v>
      </c>
      <c r="C226" t="s">
        <v>11</v>
      </c>
      <c r="D226" t="s">
        <v>26</v>
      </c>
      <c r="E226" s="1">
        <v>44208</v>
      </c>
      <c r="F226" s="4">
        <v>6559</v>
      </c>
      <c r="G226">
        <v>619</v>
      </c>
      <c r="H226" s="3">
        <f>_xlfn.XLOOKUP(sales[[#This Row],[Product]],products[Product],products[Cost per box])*sales[[#This Row],[Boxes]]</f>
        <v>3980.1699999999996</v>
      </c>
      <c r="I226" s="4">
        <f>sales[[#This Row],[Revenue]]-sales[[#This Row],[Cost]]</f>
        <v>2578.8300000000004</v>
      </c>
    </row>
    <row r="227" spans="2:9" x14ac:dyDescent="0.25">
      <c r="B227" t="s">
        <v>37</v>
      </c>
      <c r="C227" t="s">
        <v>11</v>
      </c>
      <c r="D227" t="s">
        <v>19</v>
      </c>
      <c r="E227" s="1">
        <v>44208</v>
      </c>
      <c r="F227" s="4">
        <v>4921</v>
      </c>
      <c r="G227">
        <v>770</v>
      </c>
      <c r="H227" s="3">
        <f>_xlfn.XLOOKUP(sales[[#This Row],[Product]],products[Product],products[Cost per box])*sales[[#This Row],[Boxes]]</f>
        <v>7877.1</v>
      </c>
      <c r="I227" s="4">
        <f>sales[[#This Row],[Revenue]]-sales[[#This Row],[Cost]]</f>
        <v>-2956.1000000000004</v>
      </c>
    </row>
    <row r="228" spans="2:9" x14ac:dyDescent="0.25">
      <c r="B228" t="s">
        <v>51</v>
      </c>
      <c r="C228" t="s">
        <v>11</v>
      </c>
      <c r="D228" t="s">
        <v>31</v>
      </c>
      <c r="E228" s="1">
        <v>44208</v>
      </c>
      <c r="F228" s="4">
        <v>10738</v>
      </c>
      <c r="G228">
        <v>135</v>
      </c>
      <c r="H228" s="3">
        <f>_xlfn.XLOOKUP(sales[[#This Row],[Product]],products[Product],products[Cost per box])*sales[[#This Row],[Boxes]]</f>
        <v>772.19999999999993</v>
      </c>
      <c r="I228" s="4">
        <f>sales[[#This Row],[Revenue]]-sales[[#This Row],[Cost]]</f>
        <v>9965.7999999999993</v>
      </c>
    </row>
    <row r="229" spans="2:9" x14ac:dyDescent="0.25">
      <c r="B229" t="s">
        <v>51</v>
      </c>
      <c r="C229" t="s">
        <v>21</v>
      </c>
      <c r="D229" t="s">
        <v>7</v>
      </c>
      <c r="E229" s="1">
        <v>44208</v>
      </c>
      <c r="F229" s="4">
        <v>7441</v>
      </c>
      <c r="G229">
        <v>8</v>
      </c>
      <c r="H229" s="3">
        <f>_xlfn.XLOOKUP(sales[[#This Row],[Product]],products[Product],products[Cost per box])*sales[[#This Row],[Boxes]]</f>
        <v>41.2</v>
      </c>
      <c r="I229" s="4">
        <f>sales[[#This Row],[Revenue]]-sales[[#This Row],[Cost]]</f>
        <v>7399.8</v>
      </c>
    </row>
    <row r="230" spans="2:9" x14ac:dyDescent="0.25">
      <c r="B230" t="s">
        <v>10</v>
      </c>
      <c r="C230" t="s">
        <v>21</v>
      </c>
      <c r="D230" t="s">
        <v>45</v>
      </c>
      <c r="E230" s="1">
        <v>44208</v>
      </c>
      <c r="F230" s="4">
        <v>6244</v>
      </c>
      <c r="G230">
        <v>27</v>
      </c>
      <c r="H230" s="3">
        <f>_xlfn.XLOOKUP(sales[[#This Row],[Product]],products[Product],products[Cost per box])*sales[[#This Row],[Boxes]]</f>
        <v>208.71</v>
      </c>
      <c r="I230" s="4">
        <f>sales[[#This Row],[Revenue]]-sales[[#This Row],[Cost]]</f>
        <v>6035.29</v>
      </c>
    </row>
    <row r="231" spans="2:9" x14ac:dyDescent="0.25">
      <c r="B231" t="s">
        <v>10</v>
      </c>
      <c r="C231" t="s">
        <v>6</v>
      </c>
      <c r="D231" t="s">
        <v>44</v>
      </c>
      <c r="E231" s="1">
        <v>44208</v>
      </c>
      <c r="F231" s="4">
        <v>9625</v>
      </c>
      <c r="G231">
        <v>138</v>
      </c>
      <c r="H231" s="3">
        <f>_xlfn.XLOOKUP(sales[[#This Row],[Product]],products[Product],products[Cost per box])*sales[[#This Row],[Boxes]]</f>
        <v>1320.66</v>
      </c>
      <c r="I231" s="4">
        <f>sales[[#This Row],[Revenue]]-sales[[#This Row],[Cost]]</f>
        <v>8304.34</v>
      </c>
    </row>
    <row r="232" spans="2:9" x14ac:dyDescent="0.25">
      <c r="B232" t="s">
        <v>8</v>
      </c>
      <c r="C232" t="s">
        <v>16</v>
      </c>
      <c r="D232" t="s">
        <v>35</v>
      </c>
      <c r="E232" s="1">
        <v>44208</v>
      </c>
      <c r="F232" s="4">
        <v>2303</v>
      </c>
      <c r="G232">
        <v>194</v>
      </c>
      <c r="H232" s="3">
        <f>_xlfn.XLOOKUP(sales[[#This Row],[Product]],products[Product],products[Cost per box])*sales[[#This Row],[Boxes]]</f>
        <v>514.1</v>
      </c>
      <c r="I232" s="4">
        <f>sales[[#This Row],[Revenue]]-sales[[#This Row],[Cost]]</f>
        <v>1788.9</v>
      </c>
    </row>
    <row r="233" spans="2:9" x14ac:dyDescent="0.25">
      <c r="B233" t="s">
        <v>25</v>
      </c>
      <c r="C233" t="s">
        <v>6</v>
      </c>
      <c r="D233" t="s">
        <v>50</v>
      </c>
      <c r="E233" s="1">
        <v>44208</v>
      </c>
      <c r="F233" s="4">
        <v>406</v>
      </c>
      <c r="G233">
        <v>94</v>
      </c>
      <c r="H233" s="3">
        <f>_xlfn.XLOOKUP(sales[[#This Row],[Product]],products[Product],products[Cost per box])*sales[[#This Row],[Boxes]]</f>
        <v>1166.54</v>
      </c>
      <c r="I233" s="4">
        <f>sales[[#This Row],[Revenue]]-sales[[#This Row],[Cost]]</f>
        <v>-760.54</v>
      </c>
    </row>
    <row r="234" spans="2:9" x14ac:dyDescent="0.25">
      <c r="B234" t="s">
        <v>40</v>
      </c>
      <c r="C234" t="s">
        <v>6</v>
      </c>
      <c r="D234" t="s">
        <v>42</v>
      </c>
      <c r="E234" s="1">
        <v>44208</v>
      </c>
      <c r="F234" s="4">
        <v>6531</v>
      </c>
      <c r="G234">
        <v>185</v>
      </c>
      <c r="H234" s="3">
        <f>_xlfn.XLOOKUP(sales[[#This Row],[Product]],products[Product],products[Cost per box])*sales[[#This Row],[Boxes]]</f>
        <v>876.90000000000009</v>
      </c>
      <c r="I234" s="4">
        <f>sales[[#This Row],[Revenue]]-sales[[#This Row],[Cost]]</f>
        <v>5654.1</v>
      </c>
    </row>
    <row r="235" spans="2:9" x14ac:dyDescent="0.25">
      <c r="B235" t="s">
        <v>49</v>
      </c>
      <c r="C235" t="s">
        <v>16</v>
      </c>
      <c r="D235" t="s">
        <v>42</v>
      </c>
      <c r="E235" s="1">
        <v>44208</v>
      </c>
      <c r="F235" s="4">
        <v>2954</v>
      </c>
      <c r="G235">
        <v>137</v>
      </c>
      <c r="H235" s="3">
        <f>_xlfn.XLOOKUP(sales[[#This Row],[Product]],products[Product],products[Cost per box])*sales[[#This Row],[Boxes]]</f>
        <v>649.38</v>
      </c>
      <c r="I235" s="4">
        <f>sales[[#This Row],[Revenue]]-sales[[#This Row],[Cost]]</f>
        <v>2304.62</v>
      </c>
    </row>
    <row r="236" spans="2:9" x14ac:dyDescent="0.25">
      <c r="B236" t="s">
        <v>25</v>
      </c>
      <c r="C236" t="s">
        <v>11</v>
      </c>
      <c r="D236" t="s">
        <v>35</v>
      </c>
      <c r="E236" s="1">
        <v>44208</v>
      </c>
      <c r="F236" s="4">
        <v>2121</v>
      </c>
      <c r="G236">
        <v>204</v>
      </c>
      <c r="H236" s="3">
        <f>_xlfn.XLOOKUP(sales[[#This Row],[Product]],products[Product],products[Cost per box])*sales[[#This Row],[Boxes]]</f>
        <v>540.6</v>
      </c>
      <c r="I236" s="4">
        <f>sales[[#This Row],[Revenue]]-sales[[#This Row],[Cost]]</f>
        <v>1580.4</v>
      </c>
    </row>
    <row r="237" spans="2:9" x14ac:dyDescent="0.25">
      <c r="B237" t="s">
        <v>29</v>
      </c>
      <c r="C237" t="s">
        <v>21</v>
      </c>
      <c r="D237" t="s">
        <v>28</v>
      </c>
      <c r="E237" s="1">
        <v>44208</v>
      </c>
      <c r="F237" s="4">
        <v>5026</v>
      </c>
      <c r="G237">
        <v>222</v>
      </c>
      <c r="H237" s="3">
        <f>_xlfn.XLOOKUP(sales[[#This Row],[Product]],products[Product],products[Cost per box])*sales[[#This Row],[Boxes]]</f>
        <v>612.71999999999991</v>
      </c>
      <c r="I237" s="4">
        <f>sales[[#This Row],[Revenue]]-sales[[#This Row],[Cost]]</f>
        <v>4413.28</v>
      </c>
    </row>
    <row r="238" spans="2:9" x14ac:dyDescent="0.25">
      <c r="B238" t="s">
        <v>51</v>
      </c>
      <c r="C238" t="s">
        <v>9</v>
      </c>
      <c r="D238" t="s">
        <v>26</v>
      </c>
      <c r="E238" s="1">
        <v>44208</v>
      </c>
      <c r="F238" s="4">
        <v>1673</v>
      </c>
      <c r="G238">
        <v>410</v>
      </c>
      <c r="H238" s="3">
        <f>_xlfn.XLOOKUP(sales[[#This Row],[Product]],products[Product],products[Cost per box])*sales[[#This Row],[Boxes]]</f>
        <v>2636.2999999999997</v>
      </c>
      <c r="I238" s="4">
        <f>sales[[#This Row],[Revenue]]-sales[[#This Row],[Cost]]</f>
        <v>-963.29999999999973</v>
      </c>
    </row>
    <row r="239" spans="2:9" x14ac:dyDescent="0.25">
      <c r="B239" t="s">
        <v>41</v>
      </c>
      <c r="C239" t="s">
        <v>21</v>
      </c>
      <c r="D239" t="s">
        <v>52</v>
      </c>
      <c r="E239" s="1">
        <v>44209</v>
      </c>
      <c r="F239" s="4">
        <v>1337</v>
      </c>
      <c r="G239">
        <v>700</v>
      </c>
      <c r="H239" s="3">
        <f>_xlfn.XLOOKUP(sales[[#This Row],[Product]],products[Product],products[Cost per box])*sales[[#This Row],[Boxes]]</f>
        <v>2324</v>
      </c>
      <c r="I239" s="4">
        <f>sales[[#This Row],[Revenue]]-sales[[#This Row],[Cost]]</f>
        <v>-987</v>
      </c>
    </row>
    <row r="240" spans="2:9" x14ac:dyDescent="0.25">
      <c r="B240" t="s">
        <v>25</v>
      </c>
      <c r="C240" t="s">
        <v>9</v>
      </c>
      <c r="D240" t="s">
        <v>31</v>
      </c>
      <c r="E240" s="1">
        <v>44209</v>
      </c>
      <c r="F240" s="4">
        <v>4795</v>
      </c>
      <c r="G240">
        <v>56</v>
      </c>
      <c r="H240" s="3">
        <f>_xlfn.XLOOKUP(sales[[#This Row],[Product]],products[Product],products[Cost per box])*sales[[#This Row],[Boxes]]</f>
        <v>320.32</v>
      </c>
      <c r="I240" s="4">
        <f>sales[[#This Row],[Revenue]]-sales[[#This Row],[Cost]]</f>
        <v>4474.68</v>
      </c>
    </row>
    <row r="241" spans="2:9" x14ac:dyDescent="0.25">
      <c r="B241" t="s">
        <v>23</v>
      </c>
      <c r="C241" t="s">
        <v>21</v>
      </c>
      <c r="D241" t="s">
        <v>47</v>
      </c>
      <c r="E241" s="1">
        <v>44209</v>
      </c>
      <c r="F241" s="4">
        <v>224</v>
      </c>
      <c r="G241">
        <v>185</v>
      </c>
      <c r="H241" s="3">
        <f>_xlfn.XLOOKUP(sales[[#This Row],[Product]],products[Product],products[Cost per box])*sales[[#This Row],[Boxes]]</f>
        <v>973.09999999999991</v>
      </c>
      <c r="I241" s="4">
        <f>sales[[#This Row],[Revenue]]-sales[[#This Row],[Cost]]</f>
        <v>-749.09999999999991</v>
      </c>
    </row>
    <row r="242" spans="2:9" x14ac:dyDescent="0.25">
      <c r="B242" t="s">
        <v>39</v>
      </c>
      <c r="C242" t="s">
        <v>27</v>
      </c>
      <c r="D242" t="s">
        <v>12</v>
      </c>
      <c r="E242" s="1">
        <v>44209</v>
      </c>
      <c r="F242" s="4">
        <v>1708</v>
      </c>
      <c r="G242">
        <v>21</v>
      </c>
      <c r="H242" s="3">
        <f>_xlfn.XLOOKUP(sales[[#This Row],[Product]],products[Product],products[Cost per box])*sales[[#This Row],[Boxes]]</f>
        <v>177.03</v>
      </c>
      <c r="I242" s="4">
        <f>sales[[#This Row],[Revenue]]-sales[[#This Row],[Cost]]</f>
        <v>1530.97</v>
      </c>
    </row>
    <row r="243" spans="2:9" x14ac:dyDescent="0.25">
      <c r="B243" t="s">
        <v>49</v>
      </c>
      <c r="C243" t="s">
        <v>21</v>
      </c>
      <c r="D243" t="s">
        <v>14</v>
      </c>
      <c r="E243" s="1">
        <v>44209</v>
      </c>
      <c r="F243" s="4">
        <v>1463</v>
      </c>
      <c r="G243">
        <v>577</v>
      </c>
      <c r="H243" s="3">
        <f>_xlfn.XLOOKUP(sales[[#This Row],[Product]],products[Product],products[Cost per box])*sales[[#This Row],[Boxes]]</f>
        <v>3640.87</v>
      </c>
      <c r="I243" s="4">
        <f>sales[[#This Row],[Revenue]]-sales[[#This Row],[Cost]]</f>
        <v>-2177.87</v>
      </c>
    </row>
    <row r="244" spans="2:9" x14ac:dyDescent="0.25">
      <c r="B244" t="s">
        <v>46</v>
      </c>
      <c r="C244" t="s">
        <v>11</v>
      </c>
      <c r="D244" t="s">
        <v>47</v>
      </c>
      <c r="E244" s="1">
        <v>44209</v>
      </c>
      <c r="F244" s="4">
        <v>553</v>
      </c>
      <c r="G244">
        <v>65</v>
      </c>
      <c r="H244" s="3">
        <f>_xlfn.XLOOKUP(sales[[#This Row],[Product]],products[Product],products[Cost per box])*sales[[#This Row],[Boxes]]</f>
        <v>341.9</v>
      </c>
      <c r="I244" s="4">
        <f>sales[[#This Row],[Revenue]]-sales[[#This Row],[Cost]]</f>
        <v>211.10000000000002</v>
      </c>
    </row>
    <row r="245" spans="2:9" x14ac:dyDescent="0.25">
      <c r="B245" t="s">
        <v>8</v>
      </c>
      <c r="C245" t="s">
        <v>9</v>
      </c>
      <c r="D245" t="s">
        <v>28</v>
      </c>
      <c r="E245" s="1">
        <v>44209</v>
      </c>
      <c r="F245" s="4">
        <v>7812</v>
      </c>
      <c r="G245">
        <v>265</v>
      </c>
      <c r="H245" s="3">
        <f>_xlfn.XLOOKUP(sales[[#This Row],[Product]],products[Product],products[Cost per box])*sales[[#This Row],[Boxes]]</f>
        <v>731.4</v>
      </c>
      <c r="I245" s="4">
        <f>sales[[#This Row],[Revenue]]-sales[[#This Row],[Cost]]</f>
        <v>7080.6</v>
      </c>
    </row>
    <row r="246" spans="2:9" x14ac:dyDescent="0.25">
      <c r="B246" t="s">
        <v>18</v>
      </c>
      <c r="C246" t="s">
        <v>21</v>
      </c>
      <c r="D246" t="s">
        <v>26</v>
      </c>
      <c r="E246" s="1">
        <v>44209</v>
      </c>
      <c r="F246" s="4">
        <v>9149</v>
      </c>
      <c r="G246">
        <v>117</v>
      </c>
      <c r="H246" s="3">
        <f>_xlfn.XLOOKUP(sales[[#This Row],[Product]],products[Product],products[Cost per box])*sales[[#This Row],[Boxes]]</f>
        <v>752.31</v>
      </c>
      <c r="I246" s="4">
        <f>sales[[#This Row],[Revenue]]-sales[[#This Row],[Cost]]</f>
        <v>8396.69</v>
      </c>
    </row>
    <row r="247" spans="2:9" x14ac:dyDescent="0.25">
      <c r="B247" t="s">
        <v>20</v>
      </c>
      <c r="C247" t="s">
        <v>6</v>
      </c>
      <c r="D247" t="s">
        <v>38</v>
      </c>
      <c r="E247" s="1">
        <v>44209</v>
      </c>
      <c r="F247" s="4">
        <v>3500</v>
      </c>
      <c r="G247">
        <v>469</v>
      </c>
      <c r="H247" s="3">
        <f>_xlfn.XLOOKUP(sales[[#This Row],[Product]],products[Product],products[Cost per box])*sales[[#This Row],[Boxes]]</f>
        <v>4661.8599999999997</v>
      </c>
      <c r="I247" s="4">
        <f>sales[[#This Row],[Revenue]]-sales[[#This Row],[Cost]]</f>
        <v>-1161.8599999999997</v>
      </c>
    </row>
    <row r="248" spans="2:9" x14ac:dyDescent="0.25">
      <c r="B248" t="s">
        <v>13</v>
      </c>
      <c r="C248" t="s">
        <v>6</v>
      </c>
      <c r="D248" t="s">
        <v>7</v>
      </c>
      <c r="E248" s="1">
        <v>44209</v>
      </c>
      <c r="F248" s="4">
        <v>4417</v>
      </c>
      <c r="G248">
        <v>440</v>
      </c>
      <c r="H248" s="3">
        <f>_xlfn.XLOOKUP(sales[[#This Row],[Product]],products[Product],products[Cost per box])*sales[[#This Row],[Boxes]]</f>
        <v>2266</v>
      </c>
      <c r="I248" s="4">
        <f>sales[[#This Row],[Revenue]]-sales[[#This Row],[Cost]]</f>
        <v>2151</v>
      </c>
    </row>
    <row r="249" spans="2:9" x14ac:dyDescent="0.25">
      <c r="B249" t="s">
        <v>18</v>
      </c>
      <c r="C249" t="s">
        <v>16</v>
      </c>
      <c r="D249" t="s">
        <v>28</v>
      </c>
      <c r="E249" s="1">
        <v>44209</v>
      </c>
      <c r="F249" s="4">
        <v>4487</v>
      </c>
      <c r="G249">
        <v>224</v>
      </c>
      <c r="H249" s="3">
        <f>_xlfn.XLOOKUP(sales[[#This Row],[Product]],products[Product],products[Cost per box])*sales[[#This Row],[Boxes]]</f>
        <v>618.24</v>
      </c>
      <c r="I249" s="4">
        <f>sales[[#This Row],[Revenue]]-sales[[#This Row],[Cost]]</f>
        <v>3868.76</v>
      </c>
    </row>
    <row r="250" spans="2:9" x14ac:dyDescent="0.25">
      <c r="B250" t="s">
        <v>20</v>
      </c>
      <c r="C250" t="s">
        <v>27</v>
      </c>
      <c r="D250" t="s">
        <v>28</v>
      </c>
      <c r="E250" s="1">
        <v>44209</v>
      </c>
      <c r="F250" s="4">
        <v>3444</v>
      </c>
      <c r="G250">
        <v>24</v>
      </c>
      <c r="H250" s="3">
        <f>_xlfn.XLOOKUP(sales[[#This Row],[Product]],products[Product],products[Cost per box])*sales[[#This Row],[Boxes]]</f>
        <v>66.239999999999995</v>
      </c>
      <c r="I250" s="4">
        <f>sales[[#This Row],[Revenue]]-sales[[#This Row],[Cost]]</f>
        <v>3377.76</v>
      </c>
    </row>
    <row r="251" spans="2:9" x14ac:dyDescent="0.25">
      <c r="B251" t="s">
        <v>5</v>
      </c>
      <c r="C251" t="s">
        <v>11</v>
      </c>
      <c r="D251" t="s">
        <v>45</v>
      </c>
      <c r="E251" s="1">
        <v>44210</v>
      </c>
      <c r="F251" s="4">
        <v>4907</v>
      </c>
      <c r="G251">
        <v>275</v>
      </c>
      <c r="H251" s="3">
        <f>_xlfn.XLOOKUP(sales[[#This Row],[Product]],products[Product],products[Cost per box])*sales[[#This Row],[Boxes]]</f>
        <v>2125.75</v>
      </c>
      <c r="I251" s="4">
        <f>sales[[#This Row],[Revenue]]-sales[[#This Row],[Cost]]</f>
        <v>2781.25</v>
      </c>
    </row>
    <row r="252" spans="2:9" x14ac:dyDescent="0.25">
      <c r="B252" t="s">
        <v>51</v>
      </c>
      <c r="C252" t="s">
        <v>21</v>
      </c>
      <c r="D252" t="s">
        <v>43</v>
      </c>
      <c r="E252" s="1">
        <v>44210</v>
      </c>
      <c r="F252" s="4">
        <v>1631</v>
      </c>
      <c r="G252">
        <v>94</v>
      </c>
      <c r="H252" s="3">
        <f>_xlfn.XLOOKUP(sales[[#This Row],[Product]],products[Product],products[Cost per box])*sales[[#This Row],[Boxes]]</f>
        <v>361.90000000000003</v>
      </c>
      <c r="I252" s="4">
        <f>sales[[#This Row],[Revenue]]-sales[[#This Row],[Cost]]</f>
        <v>1269.0999999999999</v>
      </c>
    </row>
    <row r="253" spans="2:9" x14ac:dyDescent="0.25">
      <c r="B253" t="s">
        <v>51</v>
      </c>
      <c r="C253" t="s">
        <v>11</v>
      </c>
      <c r="D253" t="s">
        <v>14</v>
      </c>
      <c r="E253" s="1">
        <v>44210</v>
      </c>
      <c r="F253" s="4">
        <v>4949</v>
      </c>
      <c r="G253">
        <v>329</v>
      </c>
      <c r="H253" s="3">
        <f>_xlfn.XLOOKUP(sales[[#This Row],[Product]],products[Product],products[Cost per box])*sales[[#This Row],[Boxes]]</f>
        <v>2075.9899999999998</v>
      </c>
      <c r="I253" s="4">
        <f>sales[[#This Row],[Revenue]]-sales[[#This Row],[Cost]]</f>
        <v>2873.01</v>
      </c>
    </row>
    <row r="254" spans="2:9" x14ac:dyDescent="0.25">
      <c r="B254" t="s">
        <v>10</v>
      </c>
      <c r="C254" t="s">
        <v>6</v>
      </c>
      <c r="D254" t="s">
        <v>38</v>
      </c>
      <c r="E254" s="1">
        <v>44210</v>
      </c>
      <c r="F254" s="4">
        <v>11004</v>
      </c>
      <c r="G254">
        <v>397</v>
      </c>
      <c r="H254" s="3">
        <f>_xlfn.XLOOKUP(sales[[#This Row],[Product]],products[Product],products[Cost per box])*sales[[#This Row],[Boxes]]</f>
        <v>3946.18</v>
      </c>
      <c r="I254" s="4">
        <f>sales[[#This Row],[Revenue]]-sales[[#This Row],[Cost]]</f>
        <v>7057.82</v>
      </c>
    </row>
    <row r="255" spans="2:9" x14ac:dyDescent="0.25">
      <c r="B255" t="s">
        <v>29</v>
      </c>
      <c r="C255" t="s">
        <v>9</v>
      </c>
      <c r="D255" t="s">
        <v>12</v>
      </c>
      <c r="E255" s="1">
        <v>44210</v>
      </c>
      <c r="F255" s="4">
        <v>7329</v>
      </c>
      <c r="G255">
        <v>390</v>
      </c>
      <c r="H255" s="3">
        <f>_xlfn.XLOOKUP(sales[[#This Row],[Product]],products[Product],products[Cost per box])*sales[[#This Row],[Boxes]]</f>
        <v>3287.7</v>
      </c>
      <c r="I255" s="4">
        <f>sales[[#This Row],[Revenue]]-sales[[#This Row],[Cost]]</f>
        <v>4041.3</v>
      </c>
    </row>
    <row r="256" spans="2:9" x14ac:dyDescent="0.25">
      <c r="B256" t="s">
        <v>32</v>
      </c>
      <c r="C256" t="s">
        <v>9</v>
      </c>
      <c r="D256" t="s">
        <v>50</v>
      </c>
      <c r="E256" s="1">
        <v>44210</v>
      </c>
      <c r="F256" s="4">
        <v>1295</v>
      </c>
      <c r="G256">
        <v>455</v>
      </c>
      <c r="H256" s="3">
        <f>_xlfn.XLOOKUP(sales[[#This Row],[Product]],products[Product],products[Cost per box])*sales[[#This Row],[Boxes]]</f>
        <v>5646.55</v>
      </c>
      <c r="I256" s="4">
        <f>sales[[#This Row],[Revenue]]-sales[[#This Row],[Cost]]</f>
        <v>-4351.55</v>
      </c>
    </row>
    <row r="257" spans="2:9" x14ac:dyDescent="0.25">
      <c r="B257" t="s">
        <v>15</v>
      </c>
      <c r="C257" t="s">
        <v>6</v>
      </c>
      <c r="D257" t="s">
        <v>38</v>
      </c>
      <c r="E257" s="1">
        <v>44210</v>
      </c>
      <c r="F257" s="4">
        <v>3325</v>
      </c>
      <c r="G257">
        <v>567</v>
      </c>
      <c r="H257" s="3">
        <f>_xlfn.XLOOKUP(sales[[#This Row],[Product]],products[Product],products[Cost per box])*sales[[#This Row],[Boxes]]</f>
        <v>5635.98</v>
      </c>
      <c r="I257" s="4">
        <f>sales[[#This Row],[Revenue]]-sales[[#This Row],[Cost]]</f>
        <v>-2310.9799999999996</v>
      </c>
    </row>
    <row r="258" spans="2:9" x14ac:dyDescent="0.25">
      <c r="B258" t="s">
        <v>41</v>
      </c>
      <c r="C258" t="s">
        <v>21</v>
      </c>
      <c r="D258" t="s">
        <v>47</v>
      </c>
      <c r="E258" s="1">
        <v>44210</v>
      </c>
      <c r="F258" s="4">
        <v>6741</v>
      </c>
      <c r="G258">
        <v>479</v>
      </c>
      <c r="H258" s="3">
        <f>_xlfn.XLOOKUP(sales[[#This Row],[Product]],products[Product],products[Cost per box])*sales[[#This Row],[Boxes]]</f>
        <v>2519.54</v>
      </c>
      <c r="I258" s="4">
        <f>sales[[#This Row],[Revenue]]-sales[[#This Row],[Cost]]</f>
        <v>4221.46</v>
      </c>
    </row>
    <row r="259" spans="2:9" x14ac:dyDescent="0.25">
      <c r="B259" t="s">
        <v>13</v>
      </c>
      <c r="C259" t="s">
        <v>16</v>
      </c>
      <c r="D259" t="s">
        <v>52</v>
      </c>
      <c r="E259" s="1">
        <v>44210</v>
      </c>
      <c r="F259" s="4">
        <v>1925</v>
      </c>
      <c r="G259">
        <v>174</v>
      </c>
      <c r="H259" s="3">
        <f>_xlfn.XLOOKUP(sales[[#This Row],[Product]],products[Product],products[Cost per box])*sales[[#This Row],[Boxes]]</f>
        <v>577.67999999999995</v>
      </c>
      <c r="I259" s="4">
        <f>sales[[#This Row],[Revenue]]-sales[[#This Row],[Cost]]</f>
        <v>1347.3200000000002</v>
      </c>
    </row>
    <row r="260" spans="2:9" x14ac:dyDescent="0.25">
      <c r="B260" t="s">
        <v>13</v>
      </c>
      <c r="C260" t="s">
        <v>21</v>
      </c>
      <c r="D260" t="s">
        <v>28</v>
      </c>
      <c r="E260" s="1">
        <v>44211</v>
      </c>
      <c r="F260" s="4">
        <v>2408</v>
      </c>
      <c r="G260">
        <v>499</v>
      </c>
      <c r="H260" s="3">
        <f>_xlfn.XLOOKUP(sales[[#This Row],[Product]],products[Product],products[Cost per box])*sales[[#This Row],[Boxes]]</f>
        <v>1377.2399999999998</v>
      </c>
      <c r="I260" s="4">
        <f>sales[[#This Row],[Revenue]]-sales[[#This Row],[Cost]]</f>
        <v>1030.7600000000002</v>
      </c>
    </row>
    <row r="261" spans="2:9" x14ac:dyDescent="0.25">
      <c r="B261" t="s">
        <v>5</v>
      </c>
      <c r="C261" t="s">
        <v>27</v>
      </c>
      <c r="D261" t="s">
        <v>48</v>
      </c>
      <c r="E261" s="1">
        <v>44211</v>
      </c>
      <c r="F261" s="4">
        <v>6328</v>
      </c>
      <c r="G261">
        <v>210</v>
      </c>
      <c r="H261" s="3">
        <f>_xlfn.XLOOKUP(sales[[#This Row],[Product]],products[Product],products[Cost per box])*sales[[#This Row],[Boxes]]</f>
        <v>1570.8000000000002</v>
      </c>
      <c r="I261" s="4">
        <f>sales[[#This Row],[Revenue]]-sales[[#This Row],[Cost]]</f>
        <v>4757.2</v>
      </c>
    </row>
    <row r="262" spans="2:9" x14ac:dyDescent="0.25">
      <c r="B262" t="s">
        <v>33</v>
      </c>
      <c r="C262" t="s">
        <v>16</v>
      </c>
      <c r="D262" t="s">
        <v>36</v>
      </c>
      <c r="E262" s="1">
        <v>44211</v>
      </c>
      <c r="F262" s="4">
        <v>9583</v>
      </c>
      <c r="G262">
        <v>469</v>
      </c>
      <c r="H262" s="3">
        <f>_xlfn.XLOOKUP(sales[[#This Row],[Product]],products[Product],products[Cost per box])*sales[[#This Row],[Boxes]]</f>
        <v>2363.7600000000002</v>
      </c>
      <c r="I262" s="4">
        <f>sales[[#This Row],[Revenue]]-sales[[#This Row],[Cost]]</f>
        <v>7219.24</v>
      </c>
    </row>
    <row r="263" spans="2:9" x14ac:dyDescent="0.25">
      <c r="B263" t="s">
        <v>10</v>
      </c>
      <c r="C263" t="s">
        <v>11</v>
      </c>
      <c r="D263" t="s">
        <v>19</v>
      </c>
      <c r="E263" s="1">
        <v>44211</v>
      </c>
      <c r="F263" s="4">
        <v>5264</v>
      </c>
      <c r="G263">
        <v>249</v>
      </c>
      <c r="H263" s="3">
        <f>_xlfn.XLOOKUP(sales[[#This Row],[Product]],products[Product],products[Cost per box])*sales[[#This Row],[Boxes]]</f>
        <v>2547.27</v>
      </c>
      <c r="I263" s="4">
        <f>sales[[#This Row],[Revenue]]-sales[[#This Row],[Cost]]</f>
        <v>2716.73</v>
      </c>
    </row>
    <row r="264" spans="2:9" x14ac:dyDescent="0.25">
      <c r="B264" t="s">
        <v>37</v>
      </c>
      <c r="C264" t="s">
        <v>9</v>
      </c>
      <c r="D264" t="s">
        <v>7</v>
      </c>
      <c r="E264" s="1">
        <v>44211</v>
      </c>
      <c r="F264" s="4">
        <v>2842</v>
      </c>
      <c r="G264">
        <v>411</v>
      </c>
      <c r="H264" s="3">
        <f>_xlfn.XLOOKUP(sales[[#This Row],[Product]],products[Product],products[Cost per box])*sales[[#This Row],[Boxes]]</f>
        <v>2116.65</v>
      </c>
      <c r="I264" s="4">
        <f>sales[[#This Row],[Revenue]]-sales[[#This Row],[Cost]]</f>
        <v>725.34999999999991</v>
      </c>
    </row>
    <row r="265" spans="2:9" x14ac:dyDescent="0.25">
      <c r="B265" t="s">
        <v>8</v>
      </c>
      <c r="C265" t="s">
        <v>21</v>
      </c>
      <c r="D265" t="s">
        <v>36</v>
      </c>
      <c r="E265" s="1">
        <v>44211</v>
      </c>
      <c r="F265" s="4">
        <v>3458</v>
      </c>
      <c r="G265">
        <v>338</v>
      </c>
      <c r="H265" s="3">
        <f>_xlfn.XLOOKUP(sales[[#This Row],[Product]],products[Product],products[Cost per box])*sales[[#This Row],[Boxes]]</f>
        <v>1703.52</v>
      </c>
      <c r="I265" s="4">
        <f>sales[[#This Row],[Revenue]]-sales[[#This Row],[Cost]]</f>
        <v>1754.48</v>
      </c>
    </row>
    <row r="266" spans="2:9" x14ac:dyDescent="0.25">
      <c r="B266" t="s">
        <v>5</v>
      </c>
      <c r="C266" t="s">
        <v>11</v>
      </c>
      <c r="D266" t="s">
        <v>36</v>
      </c>
      <c r="E266" s="1">
        <v>44211</v>
      </c>
      <c r="F266" s="4">
        <v>7672</v>
      </c>
      <c r="G266">
        <v>840</v>
      </c>
      <c r="H266" s="3">
        <f>_xlfn.XLOOKUP(sales[[#This Row],[Product]],products[Product],products[Cost per box])*sales[[#This Row],[Boxes]]</f>
        <v>4233.6000000000004</v>
      </c>
      <c r="I266" s="4">
        <f>sales[[#This Row],[Revenue]]-sales[[#This Row],[Cost]]</f>
        <v>3438.3999999999996</v>
      </c>
    </row>
    <row r="267" spans="2:9" x14ac:dyDescent="0.25">
      <c r="B267" t="s">
        <v>34</v>
      </c>
      <c r="C267" t="s">
        <v>27</v>
      </c>
      <c r="D267" t="s">
        <v>48</v>
      </c>
      <c r="E267" s="1">
        <v>44214</v>
      </c>
      <c r="F267" s="4">
        <v>35</v>
      </c>
      <c r="G267">
        <v>51</v>
      </c>
      <c r="H267" s="3">
        <f>_xlfn.XLOOKUP(sales[[#This Row],[Product]],products[Product],products[Cost per box])*sales[[#This Row],[Boxes]]</f>
        <v>381.48</v>
      </c>
      <c r="I267" s="4">
        <f>sales[[#This Row],[Revenue]]-sales[[#This Row],[Cost]]</f>
        <v>-346.48</v>
      </c>
    </row>
    <row r="268" spans="2:9" x14ac:dyDescent="0.25">
      <c r="B268" t="s">
        <v>13</v>
      </c>
      <c r="C268" t="s">
        <v>27</v>
      </c>
      <c r="D268" t="s">
        <v>52</v>
      </c>
      <c r="E268" s="1">
        <v>44214</v>
      </c>
      <c r="F268" s="4">
        <v>4039</v>
      </c>
      <c r="G268">
        <v>114</v>
      </c>
      <c r="H268" s="3">
        <f>_xlfn.XLOOKUP(sales[[#This Row],[Product]],products[Product],products[Cost per box])*sales[[#This Row],[Boxes]]</f>
        <v>378.47999999999996</v>
      </c>
      <c r="I268" s="4">
        <f>sales[[#This Row],[Revenue]]-sales[[#This Row],[Cost]]</f>
        <v>3660.52</v>
      </c>
    </row>
    <row r="269" spans="2:9" x14ac:dyDescent="0.25">
      <c r="B269" t="s">
        <v>18</v>
      </c>
      <c r="C269" t="s">
        <v>6</v>
      </c>
      <c r="D269" t="s">
        <v>31</v>
      </c>
      <c r="E269" s="1">
        <v>44214</v>
      </c>
      <c r="F269" s="4">
        <v>10969</v>
      </c>
      <c r="G269">
        <v>531</v>
      </c>
      <c r="H269" s="3">
        <f>_xlfn.XLOOKUP(sales[[#This Row],[Product]],products[Product],products[Cost per box])*sales[[#This Row],[Boxes]]</f>
        <v>3037.3199999999997</v>
      </c>
      <c r="I269" s="4">
        <f>sales[[#This Row],[Revenue]]-sales[[#This Row],[Cost]]</f>
        <v>7931.68</v>
      </c>
    </row>
    <row r="270" spans="2:9" x14ac:dyDescent="0.25">
      <c r="B270" t="s">
        <v>37</v>
      </c>
      <c r="C270" t="s">
        <v>11</v>
      </c>
      <c r="D270" t="s">
        <v>30</v>
      </c>
      <c r="E270" s="1">
        <v>44214</v>
      </c>
      <c r="F270" s="4">
        <v>7028</v>
      </c>
      <c r="G270">
        <v>53</v>
      </c>
      <c r="H270" s="3">
        <f>_xlfn.XLOOKUP(sales[[#This Row],[Product]],products[Product],products[Cost per box])*sales[[#This Row],[Boxes]]</f>
        <v>195.04000000000002</v>
      </c>
      <c r="I270" s="4">
        <f>sales[[#This Row],[Revenue]]-sales[[#This Row],[Cost]]</f>
        <v>6832.96</v>
      </c>
    </row>
    <row r="271" spans="2:9" x14ac:dyDescent="0.25">
      <c r="B271" t="s">
        <v>40</v>
      </c>
      <c r="C271" t="s">
        <v>11</v>
      </c>
      <c r="D271" t="s">
        <v>42</v>
      </c>
      <c r="E271" s="1">
        <v>44214</v>
      </c>
      <c r="F271" s="4">
        <v>5670</v>
      </c>
      <c r="G271">
        <v>84</v>
      </c>
      <c r="H271" s="3">
        <f>_xlfn.XLOOKUP(sales[[#This Row],[Product]],products[Product],products[Cost per box])*sales[[#This Row],[Boxes]]</f>
        <v>398.16</v>
      </c>
      <c r="I271" s="4">
        <f>sales[[#This Row],[Revenue]]-sales[[#This Row],[Cost]]</f>
        <v>5271.84</v>
      </c>
    </row>
    <row r="272" spans="2:9" x14ac:dyDescent="0.25">
      <c r="B272" t="s">
        <v>51</v>
      </c>
      <c r="C272" t="s">
        <v>27</v>
      </c>
      <c r="D272" t="s">
        <v>38</v>
      </c>
      <c r="E272" s="1">
        <v>44214</v>
      </c>
      <c r="F272" s="4">
        <v>1645</v>
      </c>
      <c r="G272">
        <v>100</v>
      </c>
      <c r="H272" s="3">
        <f>_xlfn.XLOOKUP(sales[[#This Row],[Product]],products[Product],products[Cost per box])*sales[[#This Row],[Boxes]]</f>
        <v>994</v>
      </c>
      <c r="I272" s="4">
        <f>sales[[#This Row],[Revenue]]-sales[[#This Row],[Cost]]</f>
        <v>651</v>
      </c>
    </row>
    <row r="273" spans="2:9" x14ac:dyDescent="0.25">
      <c r="B273" t="s">
        <v>29</v>
      </c>
      <c r="C273" t="s">
        <v>27</v>
      </c>
      <c r="D273" t="s">
        <v>7</v>
      </c>
      <c r="E273" s="1">
        <v>44214</v>
      </c>
      <c r="F273" s="4">
        <v>2044</v>
      </c>
      <c r="G273">
        <v>408</v>
      </c>
      <c r="H273" s="3">
        <f>_xlfn.XLOOKUP(sales[[#This Row],[Product]],products[Product],products[Cost per box])*sales[[#This Row],[Boxes]]</f>
        <v>2101.2000000000003</v>
      </c>
      <c r="I273" s="4">
        <f>sales[[#This Row],[Revenue]]-sales[[#This Row],[Cost]]</f>
        <v>-57.200000000000273</v>
      </c>
    </row>
    <row r="274" spans="2:9" x14ac:dyDescent="0.25">
      <c r="B274" t="s">
        <v>33</v>
      </c>
      <c r="C274" t="s">
        <v>9</v>
      </c>
      <c r="D274" t="s">
        <v>52</v>
      </c>
      <c r="E274" s="1">
        <v>44214</v>
      </c>
      <c r="F274" s="4">
        <v>4690</v>
      </c>
      <c r="G274">
        <v>353</v>
      </c>
      <c r="H274" s="3">
        <f>_xlfn.XLOOKUP(sales[[#This Row],[Product]],products[Product],products[Cost per box])*sales[[#This Row],[Boxes]]</f>
        <v>1171.96</v>
      </c>
      <c r="I274" s="4">
        <f>sales[[#This Row],[Revenue]]-sales[[#This Row],[Cost]]</f>
        <v>3518.04</v>
      </c>
    </row>
    <row r="275" spans="2:9" x14ac:dyDescent="0.25">
      <c r="B275" t="s">
        <v>49</v>
      </c>
      <c r="C275" t="s">
        <v>27</v>
      </c>
      <c r="D275" t="s">
        <v>12</v>
      </c>
      <c r="E275" s="1">
        <v>44214</v>
      </c>
      <c r="F275" s="4">
        <v>5670</v>
      </c>
      <c r="G275">
        <v>136</v>
      </c>
      <c r="H275" s="3">
        <f>_xlfn.XLOOKUP(sales[[#This Row],[Product]],products[Product],products[Cost per box])*sales[[#This Row],[Boxes]]</f>
        <v>1146.48</v>
      </c>
      <c r="I275" s="4">
        <f>sales[[#This Row],[Revenue]]-sales[[#This Row],[Cost]]</f>
        <v>4523.5200000000004</v>
      </c>
    </row>
    <row r="276" spans="2:9" x14ac:dyDescent="0.25">
      <c r="B276" t="s">
        <v>18</v>
      </c>
      <c r="C276" t="s">
        <v>27</v>
      </c>
      <c r="D276" t="s">
        <v>52</v>
      </c>
      <c r="E276" s="1">
        <v>44215</v>
      </c>
      <c r="F276" s="4">
        <v>4914</v>
      </c>
      <c r="G276">
        <v>339</v>
      </c>
      <c r="H276" s="3">
        <f>_xlfn.XLOOKUP(sales[[#This Row],[Product]],products[Product],products[Cost per box])*sales[[#This Row],[Boxes]]</f>
        <v>1125.48</v>
      </c>
      <c r="I276" s="4">
        <f>sales[[#This Row],[Revenue]]-sales[[#This Row],[Cost]]</f>
        <v>3788.52</v>
      </c>
    </row>
    <row r="277" spans="2:9" x14ac:dyDescent="0.25">
      <c r="B277" t="s">
        <v>33</v>
      </c>
      <c r="C277" t="s">
        <v>9</v>
      </c>
      <c r="D277" t="s">
        <v>43</v>
      </c>
      <c r="E277" s="1">
        <v>44215</v>
      </c>
      <c r="F277" s="4">
        <v>3052</v>
      </c>
      <c r="G277">
        <v>245</v>
      </c>
      <c r="H277" s="3">
        <f>_xlfn.XLOOKUP(sales[[#This Row],[Product]],products[Product],products[Cost per box])*sales[[#This Row],[Boxes]]</f>
        <v>943.25</v>
      </c>
      <c r="I277" s="4">
        <f>sales[[#This Row],[Revenue]]-sales[[#This Row],[Cost]]</f>
        <v>2108.75</v>
      </c>
    </row>
    <row r="278" spans="2:9" x14ac:dyDescent="0.25">
      <c r="B278" t="s">
        <v>39</v>
      </c>
      <c r="C278" t="s">
        <v>27</v>
      </c>
      <c r="D278" t="s">
        <v>7</v>
      </c>
      <c r="E278" s="1">
        <v>44215</v>
      </c>
      <c r="F278" s="4">
        <v>3976</v>
      </c>
      <c r="G278">
        <v>352</v>
      </c>
      <c r="H278" s="3">
        <f>_xlfn.XLOOKUP(sales[[#This Row],[Product]],products[Product],products[Cost per box])*sales[[#This Row],[Boxes]]</f>
        <v>1812.8000000000002</v>
      </c>
      <c r="I278" s="4">
        <f>sales[[#This Row],[Revenue]]-sales[[#This Row],[Cost]]</f>
        <v>2163.1999999999998</v>
      </c>
    </row>
    <row r="279" spans="2:9" x14ac:dyDescent="0.25">
      <c r="B279" t="s">
        <v>25</v>
      </c>
      <c r="C279" t="s">
        <v>11</v>
      </c>
      <c r="D279" t="s">
        <v>45</v>
      </c>
      <c r="E279" s="1">
        <v>44215</v>
      </c>
      <c r="F279" s="4">
        <v>4039</v>
      </c>
      <c r="G279">
        <v>118</v>
      </c>
      <c r="H279" s="3">
        <f>_xlfn.XLOOKUP(sales[[#This Row],[Product]],products[Product],products[Cost per box])*sales[[#This Row],[Boxes]]</f>
        <v>912.1400000000001</v>
      </c>
      <c r="I279" s="4">
        <f>sales[[#This Row],[Revenue]]-sales[[#This Row],[Cost]]</f>
        <v>3126.8599999999997</v>
      </c>
    </row>
    <row r="280" spans="2:9" x14ac:dyDescent="0.25">
      <c r="B280" t="s">
        <v>39</v>
      </c>
      <c r="C280" t="s">
        <v>9</v>
      </c>
      <c r="D280" t="s">
        <v>28</v>
      </c>
      <c r="E280" s="1">
        <v>44215</v>
      </c>
      <c r="F280" s="4">
        <v>6286</v>
      </c>
      <c r="G280">
        <v>518</v>
      </c>
      <c r="H280" s="3">
        <f>_xlfn.XLOOKUP(sales[[#This Row],[Product]],products[Product],products[Cost per box])*sales[[#This Row],[Boxes]]</f>
        <v>1429.6799999999998</v>
      </c>
      <c r="I280" s="4">
        <f>sales[[#This Row],[Revenue]]-sales[[#This Row],[Cost]]</f>
        <v>4856.32</v>
      </c>
    </row>
    <row r="281" spans="2:9" x14ac:dyDescent="0.25">
      <c r="B281" t="s">
        <v>15</v>
      </c>
      <c r="C281" t="s">
        <v>16</v>
      </c>
      <c r="D281" t="s">
        <v>48</v>
      </c>
      <c r="E281" s="1">
        <v>44215</v>
      </c>
      <c r="F281" s="4">
        <v>7007</v>
      </c>
      <c r="G281">
        <v>595</v>
      </c>
      <c r="H281" s="3">
        <f>_xlfn.XLOOKUP(sales[[#This Row],[Product]],products[Product],products[Cost per box])*sales[[#This Row],[Boxes]]</f>
        <v>4450.6000000000004</v>
      </c>
      <c r="I281" s="4">
        <f>sales[[#This Row],[Revenue]]-sales[[#This Row],[Cost]]</f>
        <v>2556.3999999999996</v>
      </c>
    </row>
    <row r="282" spans="2:9" x14ac:dyDescent="0.25">
      <c r="B282" t="s">
        <v>18</v>
      </c>
      <c r="C282" t="s">
        <v>27</v>
      </c>
      <c r="D282" t="s">
        <v>43</v>
      </c>
      <c r="E282" s="1">
        <v>44215</v>
      </c>
      <c r="F282" s="4">
        <v>1890</v>
      </c>
      <c r="G282">
        <v>287</v>
      </c>
      <c r="H282" s="3">
        <f>_xlfn.XLOOKUP(sales[[#This Row],[Product]],products[Product],products[Cost per box])*sales[[#This Row],[Boxes]]</f>
        <v>1104.95</v>
      </c>
      <c r="I282" s="4">
        <f>sales[[#This Row],[Revenue]]-sales[[#This Row],[Cost]]</f>
        <v>785.05</v>
      </c>
    </row>
    <row r="283" spans="2:9" x14ac:dyDescent="0.25">
      <c r="B283" t="s">
        <v>23</v>
      </c>
      <c r="C283" t="s">
        <v>11</v>
      </c>
      <c r="D283" t="s">
        <v>38</v>
      </c>
      <c r="E283" s="1">
        <v>44215</v>
      </c>
      <c r="F283" s="4">
        <v>2975</v>
      </c>
      <c r="G283">
        <v>201</v>
      </c>
      <c r="H283" s="3">
        <f>_xlfn.XLOOKUP(sales[[#This Row],[Product]],products[Product],products[Cost per box])*sales[[#This Row],[Boxes]]</f>
        <v>1997.9399999999998</v>
      </c>
      <c r="I283" s="4">
        <f>sales[[#This Row],[Revenue]]-sales[[#This Row],[Cost]]</f>
        <v>977.06000000000017</v>
      </c>
    </row>
    <row r="284" spans="2:9" x14ac:dyDescent="0.25">
      <c r="B284" t="s">
        <v>39</v>
      </c>
      <c r="C284" t="s">
        <v>16</v>
      </c>
      <c r="D284" t="s">
        <v>52</v>
      </c>
      <c r="E284" s="1">
        <v>44215</v>
      </c>
      <c r="F284" s="4">
        <v>1449</v>
      </c>
      <c r="G284">
        <v>37</v>
      </c>
      <c r="H284" s="3">
        <f>_xlfn.XLOOKUP(sales[[#This Row],[Product]],products[Product],products[Cost per box])*sales[[#This Row],[Boxes]]</f>
        <v>122.83999999999999</v>
      </c>
      <c r="I284" s="4">
        <f>sales[[#This Row],[Revenue]]-sales[[#This Row],[Cost]]</f>
        <v>1326.16</v>
      </c>
    </row>
    <row r="285" spans="2:9" x14ac:dyDescent="0.25">
      <c r="B285" t="s">
        <v>41</v>
      </c>
      <c r="C285" t="s">
        <v>11</v>
      </c>
      <c r="D285" t="s">
        <v>17</v>
      </c>
      <c r="E285" s="1">
        <v>44215</v>
      </c>
      <c r="F285" s="4">
        <v>4578</v>
      </c>
      <c r="G285">
        <v>251</v>
      </c>
      <c r="H285" s="3">
        <f>_xlfn.XLOOKUP(sales[[#This Row],[Product]],products[Product],products[Cost per box])*sales[[#This Row],[Boxes]]</f>
        <v>1706.8</v>
      </c>
      <c r="I285" s="4">
        <f>sales[[#This Row],[Revenue]]-sales[[#This Row],[Cost]]</f>
        <v>2871.2</v>
      </c>
    </row>
    <row r="286" spans="2:9" x14ac:dyDescent="0.25">
      <c r="B286" t="s">
        <v>33</v>
      </c>
      <c r="C286" t="s">
        <v>16</v>
      </c>
      <c r="D286" t="s">
        <v>26</v>
      </c>
      <c r="E286" s="1">
        <v>44215</v>
      </c>
      <c r="F286" s="4">
        <v>1449</v>
      </c>
      <c r="G286">
        <v>157</v>
      </c>
      <c r="H286" s="3">
        <f>_xlfn.XLOOKUP(sales[[#This Row],[Product]],products[Product],products[Cost per box])*sales[[#This Row],[Boxes]]</f>
        <v>1009.51</v>
      </c>
      <c r="I286" s="4">
        <f>sales[[#This Row],[Revenue]]-sales[[#This Row],[Cost]]</f>
        <v>439.49</v>
      </c>
    </row>
    <row r="287" spans="2:9" x14ac:dyDescent="0.25">
      <c r="B287" t="s">
        <v>51</v>
      </c>
      <c r="C287" t="s">
        <v>16</v>
      </c>
      <c r="D287" t="s">
        <v>24</v>
      </c>
      <c r="E287" s="1">
        <v>44215</v>
      </c>
      <c r="F287" s="4">
        <v>693</v>
      </c>
      <c r="G287">
        <v>85</v>
      </c>
      <c r="H287" s="3">
        <f>_xlfn.XLOOKUP(sales[[#This Row],[Product]],products[Product],products[Cost per box])*sales[[#This Row],[Boxes]]</f>
        <v>893.35</v>
      </c>
      <c r="I287" s="4">
        <f>sales[[#This Row],[Revenue]]-sales[[#This Row],[Cost]]</f>
        <v>-200.35000000000002</v>
      </c>
    </row>
    <row r="288" spans="2:9" x14ac:dyDescent="0.25">
      <c r="B288" t="s">
        <v>39</v>
      </c>
      <c r="C288" t="s">
        <v>9</v>
      </c>
      <c r="D288" t="s">
        <v>19</v>
      </c>
      <c r="E288" s="1">
        <v>44215</v>
      </c>
      <c r="F288" s="4">
        <v>7322</v>
      </c>
      <c r="G288">
        <v>165</v>
      </c>
      <c r="H288" s="3">
        <f>_xlfn.XLOOKUP(sales[[#This Row],[Product]],products[Product],products[Cost per box])*sales[[#This Row],[Boxes]]</f>
        <v>1687.95</v>
      </c>
      <c r="I288" s="4">
        <f>sales[[#This Row],[Revenue]]-sales[[#This Row],[Cost]]</f>
        <v>5634.05</v>
      </c>
    </row>
    <row r="289" spans="2:9" x14ac:dyDescent="0.25">
      <c r="B289" t="s">
        <v>39</v>
      </c>
      <c r="C289" t="s">
        <v>21</v>
      </c>
      <c r="D289" t="s">
        <v>48</v>
      </c>
      <c r="E289" s="1">
        <v>44215</v>
      </c>
      <c r="F289" s="4">
        <v>2226</v>
      </c>
      <c r="G289">
        <v>241</v>
      </c>
      <c r="H289" s="3">
        <f>_xlfn.XLOOKUP(sales[[#This Row],[Product]],products[Product],products[Cost per box])*sales[[#This Row],[Boxes]]</f>
        <v>1802.68</v>
      </c>
      <c r="I289" s="4">
        <f>sales[[#This Row],[Revenue]]-sales[[#This Row],[Cost]]</f>
        <v>423.31999999999994</v>
      </c>
    </row>
    <row r="290" spans="2:9" x14ac:dyDescent="0.25">
      <c r="B290" t="s">
        <v>39</v>
      </c>
      <c r="C290" t="s">
        <v>16</v>
      </c>
      <c r="D290" t="s">
        <v>42</v>
      </c>
      <c r="E290" s="1">
        <v>44215</v>
      </c>
      <c r="F290" s="4">
        <v>7763</v>
      </c>
      <c r="G290">
        <v>355</v>
      </c>
      <c r="H290" s="3">
        <f>_xlfn.XLOOKUP(sales[[#This Row],[Product]],products[Product],products[Cost per box])*sales[[#This Row],[Boxes]]</f>
        <v>1682.7</v>
      </c>
      <c r="I290" s="4">
        <f>sales[[#This Row],[Revenue]]-sales[[#This Row],[Cost]]</f>
        <v>6080.3</v>
      </c>
    </row>
    <row r="291" spans="2:9" x14ac:dyDescent="0.25">
      <c r="B291" t="s">
        <v>51</v>
      </c>
      <c r="C291" t="s">
        <v>9</v>
      </c>
      <c r="D291" t="s">
        <v>12</v>
      </c>
      <c r="E291" s="1">
        <v>44215</v>
      </c>
      <c r="F291" s="4">
        <v>322</v>
      </c>
      <c r="G291">
        <v>238</v>
      </c>
      <c r="H291" s="3">
        <f>_xlfn.XLOOKUP(sales[[#This Row],[Product]],products[Product],products[Cost per box])*sales[[#This Row],[Boxes]]</f>
        <v>2006.34</v>
      </c>
      <c r="I291" s="4">
        <f>sales[[#This Row],[Revenue]]-sales[[#This Row],[Cost]]</f>
        <v>-1684.34</v>
      </c>
    </row>
    <row r="292" spans="2:9" x14ac:dyDescent="0.25">
      <c r="B292" t="s">
        <v>46</v>
      </c>
      <c r="C292" t="s">
        <v>11</v>
      </c>
      <c r="D292" t="s">
        <v>44</v>
      </c>
      <c r="E292" s="1">
        <v>44215</v>
      </c>
      <c r="F292" s="4">
        <v>9219</v>
      </c>
      <c r="G292">
        <v>263</v>
      </c>
      <c r="H292" s="3">
        <f>_xlfn.XLOOKUP(sales[[#This Row],[Product]],products[Product],products[Cost per box])*sales[[#This Row],[Boxes]]</f>
        <v>2516.91</v>
      </c>
      <c r="I292" s="4">
        <f>sales[[#This Row],[Revenue]]-sales[[#This Row],[Cost]]</f>
        <v>6702.09</v>
      </c>
    </row>
    <row r="293" spans="2:9" x14ac:dyDescent="0.25">
      <c r="B293" t="s">
        <v>20</v>
      </c>
      <c r="C293" t="s">
        <v>27</v>
      </c>
      <c r="D293" t="s">
        <v>30</v>
      </c>
      <c r="E293" s="1">
        <v>44215</v>
      </c>
      <c r="F293" s="4">
        <v>2926</v>
      </c>
      <c r="G293">
        <v>259</v>
      </c>
      <c r="H293" s="3">
        <f>_xlfn.XLOOKUP(sales[[#This Row],[Product]],products[Product],products[Cost per box])*sales[[#This Row],[Boxes]]</f>
        <v>953.12</v>
      </c>
      <c r="I293" s="4">
        <f>sales[[#This Row],[Revenue]]-sales[[#This Row],[Cost]]</f>
        <v>1972.88</v>
      </c>
    </row>
    <row r="294" spans="2:9" x14ac:dyDescent="0.25">
      <c r="B294" t="s">
        <v>51</v>
      </c>
      <c r="C294" t="s">
        <v>27</v>
      </c>
      <c r="D294" t="s">
        <v>42</v>
      </c>
      <c r="E294" s="1">
        <v>44215</v>
      </c>
      <c r="F294" s="4">
        <v>5831</v>
      </c>
      <c r="G294">
        <v>135</v>
      </c>
      <c r="H294" s="3">
        <f>_xlfn.XLOOKUP(sales[[#This Row],[Product]],products[Product],products[Cost per box])*sales[[#This Row],[Boxes]]</f>
        <v>639.9</v>
      </c>
      <c r="I294" s="4">
        <f>sales[[#This Row],[Revenue]]-sales[[#This Row],[Cost]]</f>
        <v>5191.1000000000004</v>
      </c>
    </row>
    <row r="295" spans="2:9" x14ac:dyDescent="0.25">
      <c r="B295" t="s">
        <v>23</v>
      </c>
      <c r="C295" t="s">
        <v>6</v>
      </c>
      <c r="D295" t="s">
        <v>17</v>
      </c>
      <c r="E295" s="1">
        <v>44215</v>
      </c>
      <c r="F295" s="4">
        <v>798</v>
      </c>
      <c r="G295">
        <v>163</v>
      </c>
      <c r="H295" s="3">
        <f>_xlfn.XLOOKUP(sales[[#This Row],[Product]],products[Product],products[Cost per box])*sales[[#This Row],[Boxes]]</f>
        <v>1108.3999999999999</v>
      </c>
      <c r="I295" s="4">
        <f>sales[[#This Row],[Revenue]]-sales[[#This Row],[Cost]]</f>
        <v>-310.39999999999986</v>
      </c>
    </row>
    <row r="296" spans="2:9" x14ac:dyDescent="0.25">
      <c r="B296" t="s">
        <v>20</v>
      </c>
      <c r="C296" t="s">
        <v>11</v>
      </c>
      <c r="D296" t="s">
        <v>52</v>
      </c>
      <c r="E296" s="1">
        <v>44215</v>
      </c>
      <c r="F296" s="4">
        <v>3094</v>
      </c>
      <c r="G296">
        <v>418</v>
      </c>
      <c r="H296" s="3">
        <f>_xlfn.XLOOKUP(sales[[#This Row],[Product]],products[Product],products[Cost per box])*sales[[#This Row],[Boxes]]</f>
        <v>1387.76</v>
      </c>
      <c r="I296" s="4">
        <f>sales[[#This Row],[Revenue]]-sales[[#This Row],[Cost]]</f>
        <v>1706.24</v>
      </c>
    </row>
    <row r="297" spans="2:9" x14ac:dyDescent="0.25">
      <c r="B297" t="s">
        <v>20</v>
      </c>
      <c r="C297" t="s">
        <v>16</v>
      </c>
      <c r="D297" t="s">
        <v>35</v>
      </c>
      <c r="E297" s="1">
        <v>44215</v>
      </c>
      <c r="F297" s="4">
        <v>8043</v>
      </c>
      <c r="G297">
        <v>123</v>
      </c>
      <c r="H297" s="3">
        <f>_xlfn.XLOOKUP(sales[[#This Row],[Product]],products[Product],products[Cost per box])*sales[[#This Row],[Boxes]]</f>
        <v>325.95</v>
      </c>
      <c r="I297" s="4">
        <f>sales[[#This Row],[Revenue]]-sales[[#This Row],[Cost]]</f>
        <v>7717.05</v>
      </c>
    </row>
    <row r="298" spans="2:9" x14ac:dyDescent="0.25">
      <c r="B298" t="s">
        <v>8</v>
      </c>
      <c r="C298" t="s">
        <v>27</v>
      </c>
      <c r="D298" t="s">
        <v>22</v>
      </c>
      <c r="E298" s="1">
        <v>44215</v>
      </c>
      <c r="F298" s="4">
        <v>9702</v>
      </c>
      <c r="G298">
        <v>235</v>
      </c>
      <c r="H298" s="3">
        <f>_xlfn.XLOOKUP(sales[[#This Row],[Product]],products[Product],products[Cost per box])*sales[[#This Row],[Boxes]]</f>
        <v>1931.7</v>
      </c>
      <c r="I298" s="4">
        <f>sales[[#This Row],[Revenue]]-sales[[#This Row],[Cost]]</f>
        <v>7770.3</v>
      </c>
    </row>
    <row r="299" spans="2:9" x14ac:dyDescent="0.25">
      <c r="B299" t="s">
        <v>41</v>
      </c>
      <c r="C299" t="s">
        <v>9</v>
      </c>
      <c r="D299" t="s">
        <v>19</v>
      </c>
      <c r="E299" s="1">
        <v>44215</v>
      </c>
      <c r="F299" s="4">
        <v>9107</v>
      </c>
      <c r="G299">
        <v>262</v>
      </c>
      <c r="H299" s="3">
        <f>_xlfn.XLOOKUP(sales[[#This Row],[Product]],products[Product],products[Cost per box])*sales[[#This Row],[Boxes]]</f>
        <v>2680.26</v>
      </c>
      <c r="I299" s="4">
        <f>sales[[#This Row],[Revenue]]-sales[[#This Row],[Cost]]</f>
        <v>6426.74</v>
      </c>
    </row>
    <row r="300" spans="2:9" x14ac:dyDescent="0.25">
      <c r="B300" t="s">
        <v>51</v>
      </c>
      <c r="C300" t="s">
        <v>11</v>
      </c>
      <c r="D300" t="s">
        <v>19</v>
      </c>
      <c r="E300" s="1">
        <v>44215</v>
      </c>
      <c r="F300" s="4">
        <v>1218</v>
      </c>
      <c r="G300">
        <v>1120</v>
      </c>
      <c r="H300" s="3">
        <f>_xlfn.XLOOKUP(sales[[#This Row],[Product]],products[Product],products[Cost per box])*sales[[#This Row],[Boxes]]</f>
        <v>11457.6</v>
      </c>
      <c r="I300" s="4">
        <f>sales[[#This Row],[Revenue]]-sales[[#This Row],[Cost]]</f>
        <v>-10239.6</v>
      </c>
    </row>
    <row r="301" spans="2:9" x14ac:dyDescent="0.25">
      <c r="B301" t="s">
        <v>29</v>
      </c>
      <c r="C301" t="s">
        <v>6</v>
      </c>
      <c r="D301" t="s">
        <v>22</v>
      </c>
      <c r="E301" s="1">
        <v>44215</v>
      </c>
      <c r="F301" s="4">
        <v>1680</v>
      </c>
      <c r="G301">
        <v>139</v>
      </c>
      <c r="H301" s="3">
        <f>_xlfn.XLOOKUP(sales[[#This Row],[Product]],products[Product],products[Cost per box])*sales[[#This Row],[Boxes]]</f>
        <v>1142.5800000000002</v>
      </c>
      <c r="I301" s="4">
        <f>sales[[#This Row],[Revenue]]-sales[[#This Row],[Cost]]</f>
        <v>537.41999999999985</v>
      </c>
    </row>
    <row r="302" spans="2:9" x14ac:dyDescent="0.25">
      <c r="B302" t="s">
        <v>34</v>
      </c>
      <c r="C302" t="s">
        <v>11</v>
      </c>
      <c r="D302" t="s">
        <v>30</v>
      </c>
      <c r="E302" s="1">
        <v>44215</v>
      </c>
      <c r="F302" s="4">
        <v>1295</v>
      </c>
      <c r="G302">
        <v>63</v>
      </c>
      <c r="H302" s="3">
        <f>_xlfn.XLOOKUP(sales[[#This Row],[Product]],products[Product],products[Cost per box])*sales[[#This Row],[Boxes]]</f>
        <v>231.84</v>
      </c>
      <c r="I302" s="4">
        <f>sales[[#This Row],[Revenue]]-sales[[#This Row],[Cost]]</f>
        <v>1063.1600000000001</v>
      </c>
    </row>
    <row r="303" spans="2:9" x14ac:dyDescent="0.25">
      <c r="B303" t="s">
        <v>25</v>
      </c>
      <c r="C303" t="s">
        <v>9</v>
      </c>
      <c r="D303" t="s">
        <v>42</v>
      </c>
      <c r="E303" s="1">
        <v>44215</v>
      </c>
      <c r="F303" s="4">
        <v>2625</v>
      </c>
      <c r="G303">
        <v>163</v>
      </c>
      <c r="H303" s="3">
        <f>_xlfn.XLOOKUP(sales[[#This Row],[Product]],products[Product],products[Cost per box])*sales[[#This Row],[Boxes]]</f>
        <v>772.62</v>
      </c>
      <c r="I303" s="4">
        <f>sales[[#This Row],[Revenue]]-sales[[#This Row],[Cost]]</f>
        <v>1852.38</v>
      </c>
    </row>
    <row r="304" spans="2:9" x14ac:dyDescent="0.25">
      <c r="B304" t="s">
        <v>37</v>
      </c>
      <c r="C304" t="s">
        <v>6</v>
      </c>
      <c r="D304" t="s">
        <v>45</v>
      </c>
      <c r="E304" s="1">
        <v>44215</v>
      </c>
      <c r="F304" s="4">
        <v>1939</v>
      </c>
      <c r="G304">
        <v>341</v>
      </c>
      <c r="H304" s="3">
        <f>_xlfn.XLOOKUP(sales[[#This Row],[Product]],products[Product],products[Cost per box])*sales[[#This Row],[Boxes]]</f>
        <v>2635.9300000000003</v>
      </c>
      <c r="I304" s="4">
        <f>sales[[#This Row],[Revenue]]-sales[[#This Row],[Cost]]</f>
        <v>-696.93000000000029</v>
      </c>
    </row>
    <row r="305" spans="2:9" x14ac:dyDescent="0.25">
      <c r="B305" t="s">
        <v>33</v>
      </c>
      <c r="C305" t="s">
        <v>16</v>
      </c>
      <c r="D305" t="s">
        <v>28</v>
      </c>
      <c r="E305" s="1">
        <v>44215</v>
      </c>
      <c r="F305" s="4">
        <v>1575</v>
      </c>
      <c r="G305">
        <v>267</v>
      </c>
      <c r="H305" s="3">
        <f>_xlfn.XLOOKUP(sales[[#This Row],[Product]],products[Product],products[Cost per box])*sales[[#This Row],[Boxes]]</f>
        <v>736.92</v>
      </c>
      <c r="I305" s="4">
        <f>sales[[#This Row],[Revenue]]-sales[[#This Row],[Cost]]</f>
        <v>838.08</v>
      </c>
    </row>
    <row r="306" spans="2:9" x14ac:dyDescent="0.25">
      <c r="B306" t="s">
        <v>5</v>
      </c>
      <c r="C306" t="s">
        <v>11</v>
      </c>
      <c r="D306" t="s">
        <v>48</v>
      </c>
      <c r="E306" s="1">
        <v>44215</v>
      </c>
      <c r="F306" s="4">
        <v>4690</v>
      </c>
      <c r="G306">
        <v>268</v>
      </c>
      <c r="H306" s="3">
        <f>_xlfn.XLOOKUP(sales[[#This Row],[Product]],products[Product],products[Cost per box])*sales[[#This Row],[Boxes]]</f>
        <v>2004.64</v>
      </c>
      <c r="I306" s="4">
        <f>sales[[#This Row],[Revenue]]-sales[[#This Row],[Cost]]</f>
        <v>2685.3599999999997</v>
      </c>
    </row>
    <row r="307" spans="2:9" x14ac:dyDescent="0.25">
      <c r="B307" t="s">
        <v>46</v>
      </c>
      <c r="C307" t="s">
        <v>21</v>
      </c>
      <c r="D307" t="s">
        <v>38</v>
      </c>
      <c r="E307" s="1">
        <v>44215</v>
      </c>
      <c r="F307" s="4">
        <v>4606</v>
      </c>
      <c r="G307">
        <v>298</v>
      </c>
      <c r="H307" s="3">
        <f>_xlfn.XLOOKUP(sales[[#This Row],[Product]],products[Product],products[Cost per box])*sales[[#This Row],[Boxes]]</f>
        <v>2962.12</v>
      </c>
      <c r="I307" s="4">
        <f>sales[[#This Row],[Revenue]]-sales[[#This Row],[Cost]]</f>
        <v>1643.88</v>
      </c>
    </row>
    <row r="308" spans="2:9" x14ac:dyDescent="0.25">
      <c r="B308" t="s">
        <v>37</v>
      </c>
      <c r="C308" t="s">
        <v>6</v>
      </c>
      <c r="D308" t="s">
        <v>52</v>
      </c>
      <c r="E308" s="1">
        <v>44216</v>
      </c>
      <c r="F308" s="4">
        <v>1659</v>
      </c>
      <c r="G308">
        <v>137</v>
      </c>
      <c r="H308" s="3">
        <f>_xlfn.XLOOKUP(sales[[#This Row],[Product]],products[Product],products[Cost per box])*sales[[#This Row],[Boxes]]</f>
        <v>454.84</v>
      </c>
      <c r="I308" s="4">
        <f>sales[[#This Row],[Revenue]]-sales[[#This Row],[Cost]]</f>
        <v>1204.1600000000001</v>
      </c>
    </row>
    <row r="309" spans="2:9" x14ac:dyDescent="0.25">
      <c r="B309" t="s">
        <v>29</v>
      </c>
      <c r="C309" t="s">
        <v>6</v>
      </c>
      <c r="D309" t="s">
        <v>52</v>
      </c>
      <c r="E309" s="1">
        <v>44216</v>
      </c>
      <c r="F309" s="4">
        <v>2576</v>
      </c>
      <c r="G309">
        <v>132</v>
      </c>
      <c r="H309" s="3">
        <f>_xlfn.XLOOKUP(sales[[#This Row],[Product]],products[Product],products[Cost per box])*sales[[#This Row],[Boxes]]</f>
        <v>438.23999999999995</v>
      </c>
      <c r="I309" s="4">
        <f>sales[[#This Row],[Revenue]]-sales[[#This Row],[Cost]]</f>
        <v>2137.7600000000002</v>
      </c>
    </row>
    <row r="310" spans="2:9" x14ac:dyDescent="0.25">
      <c r="B310" t="s">
        <v>5</v>
      </c>
      <c r="C310" t="s">
        <v>21</v>
      </c>
      <c r="D310" t="s">
        <v>42</v>
      </c>
      <c r="E310" s="1">
        <v>44216</v>
      </c>
      <c r="F310" s="4">
        <v>413</v>
      </c>
      <c r="G310">
        <v>151</v>
      </c>
      <c r="H310" s="3">
        <f>_xlfn.XLOOKUP(sales[[#This Row],[Product]],products[Product],products[Cost per box])*sales[[#This Row],[Boxes]]</f>
        <v>715.74</v>
      </c>
      <c r="I310" s="4">
        <f>sales[[#This Row],[Revenue]]-sales[[#This Row],[Cost]]</f>
        <v>-302.74</v>
      </c>
    </row>
    <row r="311" spans="2:9" x14ac:dyDescent="0.25">
      <c r="B311" t="s">
        <v>8</v>
      </c>
      <c r="C311" t="s">
        <v>16</v>
      </c>
      <c r="D311" t="s">
        <v>47</v>
      </c>
      <c r="E311" s="1">
        <v>44216</v>
      </c>
      <c r="F311" s="4">
        <v>819</v>
      </c>
      <c r="G311">
        <v>106</v>
      </c>
      <c r="H311" s="3">
        <f>_xlfn.XLOOKUP(sales[[#This Row],[Product]],products[Product],products[Cost per box])*sales[[#This Row],[Boxes]]</f>
        <v>557.55999999999995</v>
      </c>
      <c r="I311" s="4">
        <f>sales[[#This Row],[Revenue]]-sales[[#This Row],[Cost]]</f>
        <v>261.44000000000005</v>
      </c>
    </row>
    <row r="312" spans="2:9" x14ac:dyDescent="0.25">
      <c r="B312" t="s">
        <v>46</v>
      </c>
      <c r="C312" t="s">
        <v>11</v>
      </c>
      <c r="D312" t="s">
        <v>35</v>
      </c>
      <c r="E312" s="1">
        <v>44216</v>
      </c>
      <c r="F312" s="4">
        <v>5117</v>
      </c>
      <c r="G312">
        <v>43</v>
      </c>
      <c r="H312" s="3">
        <f>_xlfn.XLOOKUP(sales[[#This Row],[Product]],products[Product],products[Cost per box])*sales[[#This Row],[Boxes]]</f>
        <v>113.95</v>
      </c>
      <c r="I312" s="4">
        <f>sales[[#This Row],[Revenue]]-sales[[#This Row],[Cost]]</f>
        <v>5003.05</v>
      </c>
    </row>
    <row r="313" spans="2:9" x14ac:dyDescent="0.25">
      <c r="B313" t="s">
        <v>33</v>
      </c>
      <c r="C313" t="s">
        <v>27</v>
      </c>
      <c r="D313" t="s">
        <v>12</v>
      </c>
      <c r="E313" s="1">
        <v>44216</v>
      </c>
      <c r="F313" s="4">
        <v>4186</v>
      </c>
      <c r="G313">
        <v>137</v>
      </c>
      <c r="H313" s="3">
        <f>_xlfn.XLOOKUP(sales[[#This Row],[Product]],products[Product],products[Cost per box])*sales[[#This Row],[Boxes]]</f>
        <v>1154.9099999999999</v>
      </c>
      <c r="I313" s="4">
        <f>sales[[#This Row],[Revenue]]-sales[[#This Row],[Cost]]</f>
        <v>3031.09</v>
      </c>
    </row>
    <row r="314" spans="2:9" x14ac:dyDescent="0.25">
      <c r="B314" t="s">
        <v>37</v>
      </c>
      <c r="C314" t="s">
        <v>6</v>
      </c>
      <c r="D314" t="s">
        <v>17</v>
      </c>
      <c r="E314" s="1">
        <v>44216</v>
      </c>
      <c r="F314" s="4">
        <v>4452</v>
      </c>
      <c r="G314">
        <v>34</v>
      </c>
      <c r="H314" s="3">
        <f>_xlfn.XLOOKUP(sales[[#This Row],[Product]],products[Product],products[Cost per box])*sales[[#This Row],[Boxes]]</f>
        <v>231.2</v>
      </c>
      <c r="I314" s="4">
        <f>sales[[#This Row],[Revenue]]-sales[[#This Row],[Cost]]</f>
        <v>4220.8</v>
      </c>
    </row>
    <row r="315" spans="2:9" x14ac:dyDescent="0.25">
      <c r="B315" t="s">
        <v>18</v>
      </c>
      <c r="C315" t="s">
        <v>27</v>
      </c>
      <c r="D315" t="s">
        <v>35</v>
      </c>
      <c r="E315" s="1">
        <v>44216</v>
      </c>
      <c r="F315" s="4">
        <v>3556</v>
      </c>
      <c r="G315">
        <v>66</v>
      </c>
      <c r="H315" s="3">
        <f>_xlfn.XLOOKUP(sales[[#This Row],[Product]],products[Product],products[Cost per box])*sales[[#This Row],[Boxes]]</f>
        <v>174.9</v>
      </c>
      <c r="I315" s="4">
        <f>sales[[#This Row],[Revenue]]-sales[[#This Row],[Cost]]</f>
        <v>3381.1</v>
      </c>
    </row>
    <row r="316" spans="2:9" x14ac:dyDescent="0.25">
      <c r="B316" t="s">
        <v>10</v>
      </c>
      <c r="C316" t="s">
        <v>16</v>
      </c>
      <c r="D316" t="s">
        <v>44</v>
      </c>
      <c r="E316" s="1">
        <v>44216</v>
      </c>
      <c r="F316" s="4">
        <v>4767</v>
      </c>
      <c r="G316">
        <v>308</v>
      </c>
      <c r="H316" s="3">
        <f>_xlfn.XLOOKUP(sales[[#This Row],[Product]],products[Product],products[Cost per box])*sales[[#This Row],[Boxes]]</f>
        <v>2947.56</v>
      </c>
      <c r="I316" s="4">
        <f>sales[[#This Row],[Revenue]]-sales[[#This Row],[Cost]]</f>
        <v>1819.44</v>
      </c>
    </row>
    <row r="317" spans="2:9" x14ac:dyDescent="0.25">
      <c r="B317" t="s">
        <v>32</v>
      </c>
      <c r="C317" t="s">
        <v>21</v>
      </c>
      <c r="D317" t="s">
        <v>35</v>
      </c>
      <c r="E317" s="1">
        <v>44216</v>
      </c>
      <c r="F317" s="4">
        <v>6629</v>
      </c>
      <c r="G317">
        <v>139</v>
      </c>
      <c r="H317" s="3">
        <f>_xlfn.XLOOKUP(sales[[#This Row],[Product]],products[Product],products[Cost per box])*sales[[#This Row],[Boxes]]</f>
        <v>368.34999999999997</v>
      </c>
      <c r="I317" s="4">
        <f>sales[[#This Row],[Revenue]]-sales[[#This Row],[Cost]]</f>
        <v>6260.65</v>
      </c>
    </row>
    <row r="318" spans="2:9" x14ac:dyDescent="0.25">
      <c r="B318" t="s">
        <v>49</v>
      </c>
      <c r="C318" t="s">
        <v>21</v>
      </c>
      <c r="D318" t="s">
        <v>42</v>
      </c>
      <c r="E318" s="1">
        <v>44216</v>
      </c>
      <c r="F318" s="4">
        <v>5915</v>
      </c>
      <c r="G318">
        <v>910</v>
      </c>
      <c r="H318" s="3">
        <f>_xlfn.XLOOKUP(sales[[#This Row],[Product]],products[Product],products[Cost per box])*sales[[#This Row],[Boxes]]</f>
        <v>4313.4000000000005</v>
      </c>
      <c r="I318" s="4">
        <f>sales[[#This Row],[Revenue]]-sales[[#This Row],[Cost]]</f>
        <v>1601.5999999999995</v>
      </c>
    </row>
    <row r="319" spans="2:9" x14ac:dyDescent="0.25">
      <c r="B319" t="s">
        <v>49</v>
      </c>
      <c r="C319" t="s">
        <v>11</v>
      </c>
      <c r="D319" t="s">
        <v>31</v>
      </c>
      <c r="E319" s="1">
        <v>44216</v>
      </c>
      <c r="F319" s="4">
        <v>1358</v>
      </c>
      <c r="G319">
        <v>208</v>
      </c>
      <c r="H319" s="3">
        <f>_xlfn.XLOOKUP(sales[[#This Row],[Product]],products[Product],products[Cost per box])*sales[[#This Row],[Boxes]]</f>
        <v>1189.76</v>
      </c>
      <c r="I319" s="4">
        <f>sales[[#This Row],[Revenue]]-sales[[#This Row],[Cost]]</f>
        <v>168.24</v>
      </c>
    </row>
    <row r="320" spans="2:9" x14ac:dyDescent="0.25">
      <c r="B320" t="s">
        <v>32</v>
      </c>
      <c r="C320" t="s">
        <v>16</v>
      </c>
      <c r="D320" t="s">
        <v>35</v>
      </c>
      <c r="E320" s="1">
        <v>44216</v>
      </c>
      <c r="F320" s="4">
        <v>9331</v>
      </c>
      <c r="G320">
        <v>215</v>
      </c>
      <c r="H320" s="3">
        <f>_xlfn.XLOOKUP(sales[[#This Row],[Product]],products[Product],products[Cost per box])*sales[[#This Row],[Boxes]]</f>
        <v>569.75</v>
      </c>
      <c r="I320" s="4">
        <f>sales[[#This Row],[Revenue]]-sales[[#This Row],[Cost]]</f>
        <v>8761.25</v>
      </c>
    </row>
    <row r="321" spans="2:9" x14ac:dyDescent="0.25">
      <c r="B321" t="s">
        <v>8</v>
      </c>
      <c r="C321" t="s">
        <v>11</v>
      </c>
      <c r="D321" t="s">
        <v>43</v>
      </c>
      <c r="E321" s="1">
        <v>44216</v>
      </c>
      <c r="F321" s="4">
        <v>84</v>
      </c>
      <c r="G321">
        <v>59</v>
      </c>
      <c r="H321" s="3">
        <f>_xlfn.XLOOKUP(sales[[#This Row],[Product]],products[Product],products[Cost per box])*sales[[#This Row],[Boxes]]</f>
        <v>227.15</v>
      </c>
      <c r="I321" s="4">
        <f>sales[[#This Row],[Revenue]]-sales[[#This Row],[Cost]]</f>
        <v>-143.15</v>
      </c>
    </row>
    <row r="322" spans="2:9" x14ac:dyDescent="0.25">
      <c r="B322" t="s">
        <v>40</v>
      </c>
      <c r="C322" t="s">
        <v>6</v>
      </c>
      <c r="D322" t="s">
        <v>26</v>
      </c>
      <c r="E322" s="1">
        <v>44216</v>
      </c>
      <c r="F322" s="4">
        <v>12894</v>
      </c>
      <c r="G322">
        <v>126</v>
      </c>
      <c r="H322" s="3">
        <f>_xlfn.XLOOKUP(sales[[#This Row],[Product]],products[Product],products[Cost per box])*sales[[#This Row],[Boxes]]</f>
        <v>810.18</v>
      </c>
      <c r="I322" s="4">
        <f>sales[[#This Row],[Revenue]]-sales[[#This Row],[Cost]]</f>
        <v>12083.82</v>
      </c>
    </row>
    <row r="323" spans="2:9" x14ac:dyDescent="0.25">
      <c r="B323" t="s">
        <v>49</v>
      </c>
      <c r="C323" t="s">
        <v>27</v>
      </c>
      <c r="D323" t="s">
        <v>43</v>
      </c>
      <c r="E323" s="1">
        <v>44216</v>
      </c>
      <c r="F323" s="4">
        <v>2296</v>
      </c>
      <c r="G323">
        <v>9</v>
      </c>
      <c r="H323" s="3">
        <f>_xlfn.XLOOKUP(sales[[#This Row],[Product]],products[Product],products[Cost per box])*sales[[#This Row],[Boxes]]</f>
        <v>34.65</v>
      </c>
      <c r="I323" s="4">
        <f>sales[[#This Row],[Revenue]]-sales[[#This Row],[Cost]]</f>
        <v>2261.35</v>
      </c>
    </row>
    <row r="324" spans="2:9" x14ac:dyDescent="0.25">
      <c r="B324" t="s">
        <v>39</v>
      </c>
      <c r="C324" t="s">
        <v>6</v>
      </c>
      <c r="D324" t="s">
        <v>35</v>
      </c>
      <c r="E324" s="1">
        <v>44216</v>
      </c>
      <c r="F324" s="4">
        <v>91</v>
      </c>
      <c r="G324">
        <v>473</v>
      </c>
      <c r="H324" s="3">
        <f>_xlfn.XLOOKUP(sales[[#This Row],[Product]],products[Product],products[Cost per box])*sales[[#This Row],[Boxes]]</f>
        <v>1253.45</v>
      </c>
      <c r="I324" s="4">
        <f>sales[[#This Row],[Revenue]]-sales[[#This Row],[Cost]]</f>
        <v>-1162.45</v>
      </c>
    </row>
    <row r="325" spans="2:9" x14ac:dyDescent="0.25">
      <c r="B325" t="s">
        <v>8</v>
      </c>
      <c r="C325" t="s">
        <v>6</v>
      </c>
      <c r="D325" t="s">
        <v>52</v>
      </c>
      <c r="E325" s="1">
        <v>44216</v>
      </c>
      <c r="F325" s="4">
        <v>6405</v>
      </c>
      <c r="G325">
        <v>373</v>
      </c>
      <c r="H325" s="3">
        <f>_xlfn.XLOOKUP(sales[[#This Row],[Product]],products[Product],products[Cost per box])*sales[[#This Row],[Boxes]]</f>
        <v>1238.3599999999999</v>
      </c>
      <c r="I325" s="4">
        <f>sales[[#This Row],[Revenue]]-sales[[#This Row],[Cost]]</f>
        <v>5166.6400000000003</v>
      </c>
    </row>
    <row r="326" spans="2:9" x14ac:dyDescent="0.25">
      <c r="B326" t="s">
        <v>32</v>
      </c>
      <c r="C326" t="s">
        <v>21</v>
      </c>
      <c r="D326" t="s">
        <v>14</v>
      </c>
      <c r="E326" s="1">
        <v>44216</v>
      </c>
      <c r="F326" s="4">
        <v>4550</v>
      </c>
      <c r="G326">
        <v>36</v>
      </c>
      <c r="H326" s="3">
        <f>_xlfn.XLOOKUP(sales[[#This Row],[Product]],products[Product],products[Cost per box])*sales[[#This Row],[Boxes]]</f>
        <v>227.16</v>
      </c>
      <c r="I326" s="4">
        <f>sales[[#This Row],[Revenue]]-sales[[#This Row],[Cost]]</f>
        <v>4322.84</v>
      </c>
    </row>
    <row r="327" spans="2:9" x14ac:dyDescent="0.25">
      <c r="B327" t="s">
        <v>29</v>
      </c>
      <c r="C327" t="s">
        <v>16</v>
      </c>
      <c r="D327" t="s">
        <v>22</v>
      </c>
      <c r="E327" s="1">
        <v>44217</v>
      </c>
      <c r="F327" s="4">
        <v>7014</v>
      </c>
      <c r="G327">
        <v>180</v>
      </c>
      <c r="H327" s="3">
        <f>_xlfn.XLOOKUP(sales[[#This Row],[Product]],products[Product],products[Cost per box])*sales[[#This Row],[Boxes]]</f>
        <v>1479.6000000000001</v>
      </c>
      <c r="I327" s="4">
        <f>sales[[#This Row],[Revenue]]-sales[[#This Row],[Cost]]</f>
        <v>5534.4</v>
      </c>
    </row>
    <row r="328" spans="2:9" x14ac:dyDescent="0.25">
      <c r="B328" t="s">
        <v>8</v>
      </c>
      <c r="C328" t="s">
        <v>6</v>
      </c>
      <c r="D328" t="s">
        <v>44</v>
      </c>
      <c r="E328" s="1">
        <v>44217</v>
      </c>
      <c r="F328" s="4">
        <v>6979</v>
      </c>
      <c r="G328">
        <v>164</v>
      </c>
      <c r="H328" s="3">
        <f>_xlfn.XLOOKUP(sales[[#This Row],[Product]],products[Product],products[Cost per box])*sales[[#This Row],[Boxes]]</f>
        <v>1569.48</v>
      </c>
      <c r="I328" s="4">
        <f>sales[[#This Row],[Revenue]]-sales[[#This Row],[Cost]]</f>
        <v>5409.52</v>
      </c>
    </row>
    <row r="329" spans="2:9" x14ac:dyDescent="0.25">
      <c r="B329" t="s">
        <v>33</v>
      </c>
      <c r="C329" t="s">
        <v>6</v>
      </c>
      <c r="D329" t="s">
        <v>24</v>
      </c>
      <c r="E329" s="1">
        <v>44217</v>
      </c>
      <c r="F329" s="4">
        <v>8344</v>
      </c>
      <c r="G329">
        <v>248</v>
      </c>
      <c r="H329" s="3">
        <f>_xlfn.XLOOKUP(sales[[#This Row],[Product]],products[Product],products[Cost per box])*sales[[#This Row],[Boxes]]</f>
        <v>2606.48</v>
      </c>
      <c r="I329" s="4">
        <f>sales[[#This Row],[Revenue]]-sales[[#This Row],[Cost]]</f>
        <v>5737.52</v>
      </c>
    </row>
    <row r="330" spans="2:9" x14ac:dyDescent="0.25">
      <c r="B330" t="s">
        <v>8</v>
      </c>
      <c r="C330" t="s">
        <v>21</v>
      </c>
      <c r="D330" t="s">
        <v>43</v>
      </c>
      <c r="E330" s="1">
        <v>44217</v>
      </c>
      <c r="F330" s="4">
        <v>2793</v>
      </c>
      <c r="G330">
        <v>150</v>
      </c>
      <c r="H330" s="3">
        <f>_xlfn.XLOOKUP(sales[[#This Row],[Product]],products[Product],products[Cost per box])*sales[[#This Row],[Boxes]]</f>
        <v>577.5</v>
      </c>
      <c r="I330" s="4">
        <f>sales[[#This Row],[Revenue]]-sales[[#This Row],[Cost]]</f>
        <v>2215.5</v>
      </c>
    </row>
    <row r="331" spans="2:9" x14ac:dyDescent="0.25">
      <c r="B331" t="s">
        <v>46</v>
      </c>
      <c r="C331" t="s">
        <v>6</v>
      </c>
      <c r="D331" t="s">
        <v>7</v>
      </c>
      <c r="E331" s="1">
        <v>44217</v>
      </c>
      <c r="F331" s="4">
        <v>3143</v>
      </c>
      <c r="G331">
        <v>99</v>
      </c>
      <c r="H331" s="3">
        <f>_xlfn.XLOOKUP(sales[[#This Row],[Product]],products[Product],products[Cost per box])*sales[[#This Row],[Boxes]]</f>
        <v>509.85</v>
      </c>
      <c r="I331" s="4">
        <f>sales[[#This Row],[Revenue]]-sales[[#This Row],[Cost]]</f>
        <v>2633.15</v>
      </c>
    </row>
    <row r="332" spans="2:9" x14ac:dyDescent="0.25">
      <c r="B332" t="s">
        <v>25</v>
      </c>
      <c r="C332" t="s">
        <v>21</v>
      </c>
      <c r="D332" t="s">
        <v>50</v>
      </c>
      <c r="E332" s="1">
        <v>44217</v>
      </c>
      <c r="F332" s="4">
        <v>504</v>
      </c>
      <c r="G332">
        <v>347</v>
      </c>
      <c r="H332" s="3">
        <f>_xlfn.XLOOKUP(sales[[#This Row],[Product]],products[Product],products[Cost per box])*sales[[#This Row],[Boxes]]</f>
        <v>4306.2700000000004</v>
      </c>
      <c r="I332" s="4">
        <f>sales[[#This Row],[Revenue]]-sales[[#This Row],[Cost]]</f>
        <v>-3802.2700000000004</v>
      </c>
    </row>
    <row r="333" spans="2:9" x14ac:dyDescent="0.25">
      <c r="B333" t="s">
        <v>46</v>
      </c>
      <c r="C333" t="s">
        <v>9</v>
      </c>
      <c r="D333" t="s">
        <v>50</v>
      </c>
      <c r="E333" s="1">
        <v>44217</v>
      </c>
      <c r="F333" s="4">
        <v>868</v>
      </c>
      <c r="G333">
        <v>77</v>
      </c>
      <c r="H333" s="3">
        <f>_xlfn.XLOOKUP(sales[[#This Row],[Product]],products[Product],products[Cost per box])*sales[[#This Row],[Boxes]]</f>
        <v>955.57</v>
      </c>
      <c r="I333" s="4">
        <f>sales[[#This Row],[Revenue]]-sales[[#This Row],[Cost]]</f>
        <v>-87.57000000000005</v>
      </c>
    </row>
    <row r="334" spans="2:9" x14ac:dyDescent="0.25">
      <c r="B334" t="s">
        <v>32</v>
      </c>
      <c r="C334" t="s">
        <v>9</v>
      </c>
      <c r="D334" t="s">
        <v>28</v>
      </c>
      <c r="E334" s="1">
        <v>44217</v>
      </c>
      <c r="F334" s="4">
        <v>3143</v>
      </c>
      <c r="G334">
        <v>75</v>
      </c>
      <c r="H334" s="3">
        <f>_xlfn.XLOOKUP(sales[[#This Row],[Product]],products[Product],products[Cost per box])*sales[[#This Row],[Boxes]]</f>
        <v>206.99999999999997</v>
      </c>
      <c r="I334" s="4">
        <f>sales[[#This Row],[Revenue]]-sales[[#This Row],[Cost]]</f>
        <v>2936</v>
      </c>
    </row>
    <row r="335" spans="2:9" x14ac:dyDescent="0.25">
      <c r="B335" t="s">
        <v>15</v>
      </c>
      <c r="C335" t="s">
        <v>16</v>
      </c>
      <c r="D335" t="s">
        <v>30</v>
      </c>
      <c r="E335" s="1">
        <v>44217</v>
      </c>
      <c r="F335" s="4">
        <v>4893</v>
      </c>
      <c r="G335">
        <v>840</v>
      </c>
      <c r="H335" s="3">
        <f>_xlfn.XLOOKUP(sales[[#This Row],[Product]],products[Product],products[Cost per box])*sales[[#This Row],[Boxes]]</f>
        <v>3091.2000000000003</v>
      </c>
      <c r="I335" s="4">
        <f>sales[[#This Row],[Revenue]]-sales[[#This Row],[Cost]]</f>
        <v>1801.7999999999997</v>
      </c>
    </row>
    <row r="336" spans="2:9" x14ac:dyDescent="0.25">
      <c r="B336" t="s">
        <v>23</v>
      </c>
      <c r="C336" t="s">
        <v>11</v>
      </c>
      <c r="D336" t="s">
        <v>14</v>
      </c>
      <c r="E336" s="1">
        <v>44217</v>
      </c>
      <c r="F336" s="4">
        <v>1547</v>
      </c>
      <c r="G336">
        <v>276</v>
      </c>
      <c r="H336" s="3">
        <f>_xlfn.XLOOKUP(sales[[#This Row],[Product]],products[Product],products[Cost per box])*sales[[#This Row],[Boxes]]</f>
        <v>1741.56</v>
      </c>
      <c r="I336" s="4">
        <f>sales[[#This Row],[Revenue]]-sales[[#This Row],[Cost]]</f>
        <v>-194.55999999999995</v>
      </c>
    </row>
    <row r="337" spans="2:9" x14ac:dyDescent="0.25">
      <c r="B337" t="s">
        <v>33</v>
      </c>
      <c r="C337" t="s">
        <v>11</v>
      </c>
      <c r="D337" t="s">
        <v>42</v>
      </c>
      <c r="E337" s="1">
        <v>44217</v>
      </c>
      <c r="F337" s="4">
        <v>4200</v>
      </c>
      <c r="G337">
        <v>188</v>
      </c>
      <c r="H337" s="3">
        <f>_xlfn.XLOOKUP(sales[[#This Row],[Product]],products[Product],products[Cost per box])*sales[[#This Row],[Boxes]]</f>
        <v>891.12</v>
      </c>
      <c r="I337" s="4">
        <f>sales[[#This Row],[Revenue]]-sales[[#This Row],[Cost]]</f>
        <v>3308.88</v>
      </c>
    </row>
    <row r="338" spans="2:9" x14ac:dyDescent="0.25">
      <c r="B338" t="s">
        <v>49</v>
      </c>
      <c r="C338" t="s">
        <v>27</v>
      </c>
      <c r="D338" t="s">
        <v>42</v>
      </c>
      <c r="E338" s="1">
        <v>44217</v>
      </c>
      <c r="F338" s="4">
        <v>1778</v>
      </c>
      <c r="G338">
        <v>95</v>
      </c>
      <c r="H338" s="3">
        <f>_xlfn.XLOOKUP(sales[[#This Row],[Product]],products[Product],products[Cost per box])*sales[[#This Row],[Boxes]]</f>
        <v>450.3</v>
      </c>
      <c r="I338" s="4">
        <f>sales[[#This Row],[Revenue]]-sales[[#This Row],[Cost]]</f>
        <v>1327.7</v>
      </c>
    </row>
    <row r="339" spans="2:9" x14ac:dyDescent="0.25">
      <c r="B339" t="s">
        <v>29</v>
      </c>
      <c r="C339" t="s">
        <v>16</v>
      </c>
      <c r="D339" t="s">
        <v>45</v>
      </c>
      <c r="E339" s="1">
        <v>44217</v>
      </c>
      <c r="F339" s="4">
        <v>10675</v>
      </c>
      <c r="G339">
        <v>184</v>
      </c>
      <c r="H339" s="3">
        <f>_xlfn.XLOOKUP(sales[[#This Row],[Product]],products[Product],products[Cost per box])*sales[[#This Row],[Boxes]]</f>
        <v>1422.3200000000002</v>
      </c>
      <c r="I339" s="4">
        <f>sales[[#This Row],[Revenue]]-sales[[#This Row],[Cost]]</f>
        <v>9252.68</v>
      </c>
    </row>
    <row r="340" spans="2:9" x14ac:dyDescent="0.25">
      <c r="B340" t="s">
        <v>34</v>
      </c>
      <c r="C340" t="s">
        <v>16</v>
      </c>
      <c r="D340" t="s">
        <v>38</v>
      </c>
      <c r="E340" s="1">
        <v>44217</v>
      </c>
      <c r="F340" s="4">
        <v>973</v>
      </c>
      <c r="G340">
        <v>145</v>
      </c>
      <c r="H340" s="3">
        <f>_xlfn.XLOOKUP(sales[[#This Row],[Product]],products[Product],products[Cost per box])*sales[[#This Row],[Boxes]]</f>
        <v>1441.3</v>
      </c>
      <c r="I340" s="4">
        <f>sales[[#This Row],[Revenue]]-sales[[#This Row],[Cost]]</f>
        <v>-468.29999999999995</v>
      </c>
    </row>
    <row r="341" spans="2:9" x14ac:dyDescent="0.25">
      <c r="B341" t="s">
        <v>5</v>
      </c>
      <c r="C341" t="s">
        <v>6</v>
      </c>
      <c r="D341" t="s">
        <v>48</v>
      </c>
      <c r="E341" s="1">
        <v>44217</v>
      </c>
      <c r="F341" s="4">
        <v>2310</v>
      </c>
      <c r="G341">
        <v>44</v>
      </c>
      <c r="H341" s="3">
        <f>_xlfn.XLOOKUP(sales[[#This Row],[Product]],products[Product],products[Cost per box])*sales[[#This Row],[Boxes]]</f>
        <v>329.12</v>
      </c>
      <c r="I341" s="4">
        <f>sales[[#This Row],[Revenue]]-sales[[#This Row],[Cost]]</f>
        <v>1980.88</v>
      </c>
    </row>
    <row r="342" spans="2:9" x14ac:dyDescent="0.25">
      <c r="B342" t="s">
        <v>8</v>
      </c>
      <c r="C342" t="s">
        <v>9</v>
      </c>
      <c r="D342" t="s">
        <v>35</v>
      </c>
      <c r="E342" s="1">
        <v>44217</v>
      </c>
      <c r="F342" s="4">
        <v>217</v>
      </c>
      <c r="G342">
        <v>333</v>
      </c>
      <c r="H342" s="3">
        <f>_xlfn.XLOOKUP(sales[[#This Row],[Product]],products[Product],products[Cost per box])*sales[[#This Row],[Boxes]]</f>
        <v>882.44999999999993</v>
      </c>
      <c r="I342" s="4">
        <f>sales[[#This Row],[Revenue]]-sales[[#This Row],[Cost]]</f>
        <v>-665.44999999999993</v>
      </c>
    </row>
    <row r="343" spans="2:9" x14ac:dyDescent="0.25">
      <c r="B343" t="s">
        <v>39</v>
      </c>
      <c r="C343" t="s">
        <v>21</v>
      </c>
      <c r="D343" t="s">
        <v>19</v>
      </c>
      <c r="E343" s="1">
        <v>44217</v>
      </c>
      <c r="F343" s="4">
        <v>3451</v>
      </c>
      <c r="G343">
        <v>378</v>
      </c>
      <c r="H343" s="3">
        <f>_xlfn.XLOOKUP(sales[[#This Row],[Product]],products[Product],products[Cost per box])*sales[[#This Row],[Boxes]]</f>
        <v>3866.94</v>
      </c>
      <c r="I343" s="4">
        <f>sales[[#This Row],[Revenue]]-sales[[#This Row],[Cost]]</f>
        <v>-415.94000000000005</v>
      </c>
    </row>
    <row r="344" spans="2:9" x14ac:dyDescent="0.25">
      <c r="B344" t="s">
        <v>23</v>
      </c>
      <c r="C344" t="s">
        <v>16</v>
      </c>
      <c r="D344" t="s">
        <v>12</v>
      </c>
      <c r="E344" s="1">
        <v>44217</v>
      </c>
      <c r="F344" s="4">
        <v>4277</v>
      </c>
      <c r="G344">
        <v>60</v>
      </c>
      <c r="H344" s="3">
        <f>_xlfn.XLOOKUP(sales[[#This Row],[Product]],products[Product],products[Cost per box])*sales[[#This Row],[Boxes]]</f>
        <v>505.79999999999995</v>
      </c>
      <c r="I344" s="4">
        <f>sales[[#This Row],[Revenue]]-sales[[#This Row],[Cost]]</f>
        <v>3771.2</v>
      </c>
    </row>
    <row r="345" spans="2:9" x14ac:dyDescent="0.25">
      <c r="B345" t="s">
        <v>39</v>
      </c>
      <c r="C345" t="s">
        <v>6</v>
      </c>
      <c r="D345" t="s">
        <v>22</v>
      </c>
      <c r="E345" s="1">
        <v>44217</v>
      </c>
      <c r="F345" s="4">
        <v>7294</v>
      </c>
      <c r="G345">
        <v>616</v>
      </c>
      <c r="H345" s="3">
        <f>_xlfn.XLOOKUP(sales[[#This Row],[Product]],products[Product],products[Cost per box])*sales[[#This Row],[Boxes]]</f>
        <v>5063.5200000000004</v>
      </c>
      <c r="I345" s="4">
        <f>sales[[#This Row],[Revenue]]-sales[[#This Row],[Cost]]</f>
        <v>2230.4799999999996</v>
      </c>
    </row>
    <row r="346" spans="2:9" x14ac:dyDescent="0.25">
      <c r="B346" t="s">
        <v>40</v>
      </c>
      <c r="C346" t="s">
        <v>21</v>
      </c>
      <c r="D346" t="s">
        <v>19</v>
      </c>
      <c r="E346" s="1">
        <v>44218</v>
      </c>
      <c r="F346" s="4">
        <v>8365</v>
      </c>
      <c r="G346">
        <v>238</v>
      </c>
      <c r="H346" s="3">
        <f>_xlfn.XLOOKUP(sales[[#This Row],[Product]],products[Product],products[Cost per box])*sales[[#This Row],[Boxes]]</f>
        <v>2434.7400000000002</v>
      </c>
      <c r="I346" s="4">
        <f>sales[[#This Row],[Revenue]]-sales[[#This Row],[Cost]]</f>
        <v>5930.26</v>
      </c>
    </row>
    <row r="347" spans="2:9" x14ac:dyDescent="0.25">
      <c r="B347" t="s">
        <v>32</v>
      </c>
      <c r="C347" t="s">
        <v>9</v>
      </c>
      <c r="D347" t="s">
        <v>12</v>
      </c>
      <c r="E347" s="1">
        <v>44218</v>
      </c>
      <c r="F347" s="4">
        <v>9982</v>
      </c>
      <c r="G347">
        <v>403</v>
      </c>
      <c r="H347" s="3">
        <f>_xlfn.XLOOKUP(sales[[#This Row],[Product]],products[Product],products[Cost per box])*sales[[#This Row],[Boxes]]</f>
        <v>3397.29</v>
      </c>
      <c r="I347" s="4">
        <f>sales[[#This Row],[Revenue]]-sales[[#This Row],[Cost]]</f>
        <v>6584.71</v>
      </c>
    </row>
    <row r="348" spans="2:9" x14ac:dyDescent="0.25">
      <c r="B348" t="s">
        <v>51</v>
      </c>
      <c r="C348" t="s">
        <v>21</v>
      </c>
      <c r="D348" t="s">
        <v>26</v>
      </c>
      <c r="E348" s="1">
        <v>44218</v>
      </c>
      <c r="F348" s="4">
        <v>2849</v>
      </c>
      <c r="G348">
        <v>345</v>
      </c>
      <c r="H348" s="3">
        <f>_xlfn.XLOOKUP(sales[[#This Row],[Product]],products[Product],products[Cost per box])*sales[[#This Row],[Boxes]]</f>
        <v>2218.35</v>
      </c>
      <c r="I348" s="4">
        <f>sales[[#This Row],[Revenue]]-sales[[#This Row],[Cost]]</f>
        <v>630.65000000000009</v>
      </c>
    </row>
    <row r="349" spans="2:9" x14ac:dyDescent="0.25">
      <c r="B349" t="s">
        <v>13</v>
      </c>
      <c r="C349" t="s">
        <v>21</v>
      </c>
      <c r="D349" t="s">
        <v>48</v>
      </c>
      <c r="E349" s="1">
        <v>44218</v>
      </c>
      <c r="F349" s="4">
        <v>1519</v>
      </c>
      <c r="G349">
        <v>188</v>
      </c>
      <c r="H349" s="3">
        <f>_xlfn.XLOOKUP(sales[[#This Row],[Product]],products[Product],products[Cost per box])*sales[[#This Row],[Boxes]]</f>
        <v>1406.24</v>
      </c>
      <c r="I349" s="4">
        <f>sales[[#This Row],[Revenue]]-sales[[#This Row],[Cost]]</f>
        <v>112.75999999999999</v>
      </c>
    </row>
    <row r="350" spans="2:9" x14ac:dyDescent="0.25">
      <c r="B350" t="s">
        <v>46</v>
      </c>
      <c r="C350" t="s">
        <v>21</v>
      </c>
      <c r="D350" t="s">
        <v>48</v>
      </c>
      <c r="E350" s="1">
        <v>44218</v>
      </c>
      <c r="F350" s="4">
        <v>1106</v>
      </c>
      <c r="G350">
        <v>438</v>
      </c>
      <c r="H350" s="3">
        <f>_xlfn.XLOOKUP(sales[[#This Row],[Product]],products[Product],products[Cost per box])*sales[[#This Row],[Boxes]]</f>
        <v>3276.2400000000002</v>
      </c>
      <c r="I350" s="4">
        <f>sales[[#This Row],[Revenue]]-sales[[#This Row],[Cost]]</f>
        <v>-2170.2400000000002</v>
      </c>
    </row>
    <row r="351" spans="2:9" x14ac:dyDescent="0.25">
      <c r="B351" t="s">
        <v>41</v>
      </c>
      <c r="C351" t="s">
        <v>27</v>
      </c>
      <c r="D351" t="s">
        <v>47</v>
      </c>
      <c r="E351" s="1">
        <v>44218</v>
      </c>
      <c r="F351" s="4">
        <v>2695</v>
      </c>
      <c r="G351">
        <v>524</v>
      </c>
      <c r="H351" s="3">
        <f>_xlfn.XLOOKUP(sales[[#This Row],[Product]],products[Product],products[Cost per box])*sales[[#This Row],[Boxes]]</f>
        <v>2756.24</v>
      </c>
      <c r="I351" s="4">
        <f>sales[[#This Row],[Revenue]]-sales[[#This Row],[Cost]]</f>
        <v>-61.239999999999782</v>
      </c>
    </row>
    <row r="352" spans="2:9" x14ac:dyDescent="0.25">
      <c r="B352" t="s">
        <v>5</v>
      </c>
      <c r="C352" t="s">
        <v>16</v>
      </c>
      <c r="D352" t="s">
        <v>47</v>
      </c>
      <c r="E352" s="1">
        <v>44218</v>
      </c>
      <c r="F352" s="4">
        <v>3108</v>
      </c>
      <c r="G352">
        <v>700</v>
      </c>
      <c r="H352" s="3">
        <f>_xlfn.XLOOKUP(sales[[#This Row],[Product]],products[Product],products[Cost per box])*sales[[#This Row],[Boxes]]</f>
        <v>3682</v>
      </c>
      <c r="I352" s="4">
        <f>sales[[#This Row],[Revenue]]-sales[[#This Row],[Cost]]</f>
        <v>-574</v>
      </c>
    </row>
    <row r="353" spans="2:9" x14ac:dyDescent="0.25">
      <c r="B353" t="s">
        <v>18</v>
      </c>
      <c r="C353" t="s">
        <v>11</v>
      </c>
      <c r="D353" t="s">
        <v>47</v>
      </c>
      <c r="E353" s="1">
        <v>44218</v>
      </c>
      <c r="F353" s="4">
        <v>3115</v>
      </c>
      <c r="G353">
        <v>243</v>
      </c>
      <c r="H353" s="3">
        <f>_xlfn.XLOOKUP(sales[[#This Row],[Product]],products[Product],products[Cost per box])*sales[[#This Row],[Boxes]]</f>
        <v>1278.1799999999998</v>
      </c>
      <c r="I353" s="4">
        <f>sales[[#This Row],[Revenue]]-sales[[#This Row],[Cost]]</f>
        <v>1836.8200000000002</v>
      </c>
    </row>
    <row r="354" spans="2:9" x14ac:dyDescent="0.25">
      <c r="B354" t="s">
        <v>5</v>
      </c>
      <c r="C354" t="s">
        <v>21</v>
      </c>
      <c r="D354" t="s">
        <v>48</v>
      </c>
      <c r="E354" s="1">
        <v>44218</v>
      </c>
      <c r="F354" s="4">
        <v>2471</v>
      </c>
      <c r="G354">
        <v>163</v>
      </c>
      <c r="H354" s="3">
        <f>_xlfn.XLOOKUP(sales[[#This Row],[Product]],products[Product],products[Cost per box])*sales[[#This Row],[Boxes]]</f>
        <v>1219.24</v>
      </c>
      <c r="I354" s="4">
        <f>sales[[#This Row],[Revenue]]-sales[[#This Row],[Cost]]</f>
        <v>1251.76</v>
      </c>
    </row>
    <row r="355" spans="2:9" x14ac:dyDescent="0.25">
      <c r="B355" t="s">
        <v>15</v>
      </c>
      <c r="C355" t="s">
        <v>11</v>
      </c>
      <c r="D355" t="s">
        <v>26</v>
      </c>
      <c r="E355" s="1">
        <v>44218</v>
      </c>
      <c r="F355" s="4">
        <v>5817</v>
      </c>
      <c r="G355">
        <v>365</v>
      </c>
      <c r="H355" s="3">
        <f>_xlfn.XLOOKUP(sales[[#This Row],[Product]],products[Product],products[Cost per box])*sales[[#This Row],[Boxes]]</f>
        <v>2346.9499999999998</v>
      </c>
      <c r="I355" s="4">
        <f>sales[[#This Row],[Revenue]]-sales[[#This Row],[Cost]]</f>
        <v>3470.05</v>
      </c>
    </row>
    <row r="356" spans="2:9" x14ac:dyDescent="0.25">
      <c r="B356" t="s">
        <v>5</v>
      </c>
      <c r="C356" t="s">
        <v>9</v>
      </c>
      <c r="D356" t="s">
        <v>17</v>
      </c>
      <c r="E356" s="1">
        <v>44218</v>
      </c>
      <c r="F356" s="4">
        <v>1309</v>
      </c>
      <c r="G356">
        <v>514</v>
      </c>
      <c r="H356" s="3">
        <f>_xlfn.XLOOKUP(sales[[#This Row],[Product]],products[Product],products[Cost per box])*sales[[#This Row],[Boxes]]</f>
        <v>3495.2</v>
      </c>
      <c r="I356" s="4">
        <f>sales[[#This Row],[Revenue]]-sales[[#This Row],[Cost]]</f>
        <v>-2186.1999999999998</v>
      </c>
    </row>
    <row r="357" spans="2:9" x14ac:dyDescent="0.25">
      <c r="B357" t="s">
        <v>39</v>
      </c>
      <c r="C357" t="s">
        <v>16</v>
      </c>
      <c r="D357" t="s">
        <v>7</v>
      </c>
      <c r="E357" s="1">
        <v>44218</v>
      </c>
      <c r="F357" s="4">
        <v>5768</v>
      </c>
      <c r="G357">
        <v>98</v>
      </c>
      <c r="H357" s="3">
        <f>_xlfn.XLOOKUP(sales[[#This Row],[Product]],products[Product],products[Cost per box])*sales[[#This Row],[Boxes]]</f>
        <v>504.70000000000005</v>
      </c>
      <c r="I357" s="4">
        <f>sales[[#This Row],[Revenue]]-sales[[#This Row],[Cost]]</f>
        <v>5263.3</v>
      </c>
    </row>
    <row r="358" spans="2:9" x14ac:dyDescent="0.25">
      <c r="B358" t="s">
        <v>18</v>
      </c>
      <c r="C358" t="s">
        <v>21</v>
      </c>
      <c r="D358" t="s">
        <v>22</v>
      </c>
      <c r="E358" s="1">
        <v>44218</v>
      </c>
      <c r="F358" s="4">
        <v>2681</v>
      </c>
      <c r="G358">
        <v>117</v>
      </c>
      <c r="H358" s="3">
        <f>_xlfn.XLOOKUP(sales[[#This Row],[Product]],products[Product],products[Cost per box])*sales[[#This Row],[Boxes]]</f>
        <v>961.74000000000012</v>
      </c>
      <c r="I358" s="4">
        <f>sales[[#This Row],[Revenue]]-sales[[#This Row],[Cost]]</f>
        <v>1719.2599999999998</v>
      </c>
    </row>
    <row r="359" spans="2:9" x14ac:dyDescent="0.25">
      <c r="B359" t="s">
        <v>5</v>
      </c>
      <c r="C359" t="s">
        <v>16</v>
      </c>
      <c r="D359" t="s">
        <v>7</v>
      </c>
      <c r="E359" s="1">
        <v>44218</v>
      </c>
      <c r="F359" s="4">
        <v>3661</v>
      </c>
      <c r="G359">
        <v>228</v>
      </c>
      <c r="H359" s="3">
        <f>_xlfn.XLOOKUP(sales[[#This Row],[Product]],products[Product],products[Cost per box])*sales[[#This Row],[Boxes]]</f>
        <v>1174.2</v>
      </c>
      <c r="I359" s="4">
        <f>sales[[#This Row],[Revenue]]-sales[[#This Row],[Cost]]</f>
        <v>2486.8000000000002</v>
      </c>
    </row>
    <row r="360" spans="2:9" x14ac:dyDescent="0.25">
      <c r="B360" t="s">
        <v>29</v>
      </c>
      <c r="C360" t="s">
        <v>21</v>
      </c>
      <c r="D360" t="s">
        <v>12</v>
      </c>
      <c r="E360" s="1">
        <v>44218</v>
      </c>
      <c r="F360" s="4">
        <v>3290</v>
      </c>
      <c r="G360">
        <v>6</v>
      </c>
      <c r="H360" s="3">
        <f>_xlfn.XLOOKUP(sales[[#This Row],[Product]],products[Product],products[Cost per box])*sales[[#This Row],[Boxes]]</f>
        <v>50.58</v>
      </c>
      <c r="I360" s="4">
        <f>sales[[#This Row],[Revenue]]-sales[[#This Row],[Cost]]</f>
        <v>3239.42</v>
      </c>
    </row>
    <row r="361" spans="2:9" x14ac:dyDescent="0.25">
      <c r="B361" t="s">
        <v>33</v>
      </c>
      <c r="C361" t="s">
        <v>16</v>
      </c>
      <c r="D361" t="s">
        <v>24</v>
      </c>
      <c r="E361" s="1">
        <v>44218</v>
      </c>
      <c r="F361" s="4">
        <v>8428</v>
      </c>
      <c r="G361">
        <v>17</v>
      </c>
      <c r="H361" s="3">
        <f>_xlfn.XLOOKUP(sales[[#This Row],[Product]],products[Product],products[Cost per box])*sales[[#This Row],[Boxes]]</f>
        <v>178.67</v>
      </c>
      <c r="I361" s="4">
        <f>sales[[#This Row],[Revenue]]-sales[[#This Row],[Cost]]</f>
        <v>8249.33</v>
      </c>
    </row>
    <row r="362" spans="2:9" x14ac:dyDescent="0.25">
      <c r="B362" t="s">
        <v>18</v>
      </c>
      <c r="C362" t="s">
        <v>16</v>
      </c>
      <c r="D362" t="s">
        <v>50</v>
      </c>
      <c r="E362" s="1">
        <v>44218</v>
      </c>
      <c r="F362" s="4">
        <v>2044</v>
      </c>
      <c r="G362">
        <v>31</v>
      </c>
      <c r="H362" s="3">
        <f>_xlfn.XLOOKUP(sales[[#This Row],[Product]],products[Product],products[Cost per box])*sales[[#This Row],[Boxes]]</f>
        <v>384.71</v>
      </c>
      <c r="I362" s="4">
        <f>sales[[#This Row],[Revenue]]-sales[[#This Row],[Cost]]</f>
        <v>1659.29</v>
      </c>
    </row>
    <row r="363" spans="2:9" x14ac:dyDescent="0.25">
      <c r="B363" t="s">
        <v>8</v>
      </c>
      <c r="C363" t="s">
        <v>11</v>
      </c>
      <c r="D363" t="s">
        <v>17</v>
      </c>
      <c r="E363" s="1">
        <v>44221</v>
      </c>
      <c r="F363" s="4">
        <v>2219</v>
      </c>
      <c r="G363">
        <v>320</v>
      </c>
      <c r="H363" s="3">
        <f>_xlfn.XLOOKUP(sales[[#This Row],[Product]],products[Product],products[Cost per box])*sales[[#This Row],[Boxes]]</f>
        <v>2176</v>
      </c>
      <c r="I363" s="4">
        <f>sales[[#This Row],[Revenue]]-sales[[#This Row],[Cost]]</f>
        <v>43</v>
      </c>
    </row>
    <row r="364" spans="2:9" x14ac:dyDescent="0.25">
      <c r="B364" t="s">
        <v>33</v>
      </c>
      <c r="C364" t="s">
        <v>11</v>
      </c>
      <c r="D364" t="s">
        <v>22</v>
      </c>
      <c r="E364" s="1">
        <v>44221</v>
      </c>
      <c r="F364" s="4">
        <v>4473</v>
      </c>
      <c r="G364">
        <v>202</v>
      </c>
      <c r="H364" s="3">
        <f>_xlfn.XLOOKUP(sales[[#This Row],[Product]],products[Product],products[Cost per box])*sales[[#This Row],[Boxes]]</f>
        <v>1660.44</v>
      </c>
      <c r="I364" s="4">
        <f>sales[[#This Row],[Revenue]]-sales[[#This Row],[Cost]]</f>
        <v>2812.56</v>
      </c>
    </row>
    <row r="365" spans="2:9" x14ac:dyDescent="0.25">
      <c r="B365" t="s">
        <v>5</v>
      </c>
      <c r="C365" t="s">
        <v>6</v>
      </c>
      <c r="D365" t="s">
        <v>42</v>
      </c>
      <c r="E365" s="1">
        <v>44221</v>
      </c>
      <c r="F365" s="4">
        <v>2086</v>
      </c>
      <c r="G365">
        <v>410</v>
      </c>
      <c r="H365" s="3">
        <f>_xlfn.XLOOKUP(sales[[#This Row],[Product]],products[Product],products[Cost per box])*sales[[#This Row],[Boxes]]</f>
        <v>1943.4</v>
      </c>
      <c r="I365" s="4">
        <f>sales[[#This Row],[Revenue]]-sales[[#This Row],[Cost]]</f>
        <v>142.59999999999991</v>
      </c>
    </row>
    <row r="366" spans="2:9" x14ac:dyDescent="0.25">
      <c r="B366" t="s">
        <v>41</v>
      </c>
      <c r="C366" t="s">
        <v>21</v>
      </c>
      <c r="D366" t="s">
        <v>38</v>
      </c>
      <c r="E366" s="1">
        <v>44221</v>
      </c>
      <c r="F366" s="4">
        <v>2618</v>
      </c>
      <c r="G366">
        <v>128</v>
      </c>
      <c r="H366" s="3">
        <f>_xlfn.XLOOKUP(sales[[#This Row],[Product]],products[Product],products[Cost per box])*sales[[#This Row],[Boxes]]</f>
        <v>1272.32</v>
      </c>
      <c r="I366" s="4">
        <f>sales[[#This Row],[Revenue]]-sales[[#This Row],[Cost]]</f>
        <v>1345.68</v>
      </c>
    </row>
    <row r="367" spans="2:9" x14ac:dyDescent="0.25">
      <c r="B367" t="s">
        <v>41</v>
      </c>
      <c r="C367" t="s">
        <v>11</v>
      </c>
      <c r="D367" t="s">
        <v>7</v>
      </c>
      <c r="E367" s="1">
        <v>44221</v>
      </c>
      <c r="F367" s="4">
        <v>7630</v>
      </c>
      <c r="G367">
        <v>276</v>
      </c>
      <c r="H367" s="3">
        <f>_xlfn.XLOOKUP(sales[[#This Row],[Product]],products[Product],products[Cost per box])*sales[[#This Row],[Boxes]]</f>
        <v>1421.4</v>
      </c>
      <c r="I367" s="4">
        <f>sales[[#This Row],[Revenue]]-sales[[#This Row],[Cost]]</f>
        <v>6208.6</v>
      </c>
    </row>
    <row r="368" spans="2:9" x14ac:dyDescent="0.25">
      <c r="B368" t="s">
        <v>46</v>
      </c>
      <c r="C368" t="s">
        <v>16</v>
      </c>
      <c r="D368" t="s">
        <v>42</v>
      </c>
      <c r="E368" s="1">
        <v>44221</v>
      </c>
      <c r="F368" s="4">
        <v>7910</v>
      </c>
      <c r="G368">
        <v>480</v>
      </c>
      <c r="H368" s="3">
        <f>_xlfn.XLOOKUP(sales[[#This Row],[Product]],products[Product],products[Cost per box])*sales[[#This Row],[Boxes]]</f>
        <v>2275.2000000000003</v>
      </c>
      <c r="I368" s="4">
        <f>sales[[#This Row],[Revenue]]-sales[[#This Row],[Cost]]</f>
        <v>5634.7999999999993</v>
      </c>
    </row>
    <row r="369" spans="2:9" x14ac:dyDescent="0.25">
      <c r="B369" t="s">
        <v>13</v>
      </c>
      <c r="C369" t="s">
        <v>6</v>
      </c>
      <c r="D369" t="s">
        <v>22</v>
      </c>
      <c r="E369" s="1">
        <v>44221</v>
      </c>
      <c r="F369" s="4">
        <v>7882</v>
      </c>
      <c r="G369">
        <v>103</v>
      </c>
      <c r="H369" s="3">
        <f>_xlfn.XLOOKUP(sales[[#This Row],[Product]],products[Product],products[Cost per box])*sales[[#This Row],[Boxes]]</f>
        <v>846.66000000000008</v>
      </c>
      <c r="I369" s="4">
        <f>sales[[#This Row],[Revenue]]-sales[[#This Row],[Cost]]</f>
        <v>7035.34</v>
      </c>
    </row>
    <row r="370" spans="2:9" x14ac:dyDescent="0.25">
      <c r="B370" t="s">
        <v>32</v>
      </c>
      <c r="C370" t="s">
        <v>27</v>
      </c>
      <c r="D370" t="s">
        <v>30</v>
      </c>
      <c r="E370" s="1">
        <v>44221</v>
      </c>
      <c r="F370" s="4">
        <v>2940</v>
      </c>
      <c r="G370">
        <v>573</v>
      </c>
      <c r="H370" s="3">
        <f>_xlfn.XLOOKUP(sales[[#This Row],[Product]],products[Product],products[Cost per box])*sales[[#This Row],[Boxes]]</f>
        <v>2108.64</v>
      </c>
      <c r="I370" s="4">
        <f>sales[[#This Row],[Revenue]]-sales[[#This Row],[Cost]]</f>
        <v>831.36000000000013</v>
      </c>
    </row>
    <row r="371" spans="2:9" x14ac:dyDescent="0.25">
      <c r="B371" t="s">
        <v>33</v>
      </c>
      <c r="C371" t="s">
        <v>6</v>
      </c>
      <c r="D371" t="s">
        <v>36</v>
      </c>
      <c r="E371" s="1">
        <v>44221</v>
      </c>
      <c r="F371" s="4">
        <v>3192</v>
      </c>
      <c r="G371">
        <v>572</v>
      </c>
      <c r="H371" s="3">
        <f>_xlfn.XLOOKUP(sales[[#This Row],[Product]],products[Product],products[Cost per box])*sales[[#This Row],[Boxes]]</f>
        <v>2882.88</v>
      </c>
      <c r="I371" s="4">
        <f>sales[[#This Row],[Revenue]]-sales[[#This Row],[Cost]]</f>
        <v>309.11999999999989</v>
      </c>
    </row>
    <row r="372" spans="2:9" x14ac:dyDescent="0.25">
      <c r="B372" t="s">
        <v>23</v>
      </c>
      <c r="C372" t="s">
        <v>16</v>
      </c>
      <c r="D372" t="s">
        <v>22</v>
      </c>
      <c r="E372" s="1">
        <v>44221</v>
      </c>
      <c r="F372" s="4">
        <v>3465</v>
      </c>
      <c r="G372">
        <v>42</v>
      </c>
      <c r="H372" s="3">
        <f>_xlfn.XLOOKUP(sales[[#This Row],[Product]],products[Product],products[Cost per box])*sales[[#This Row],[Boxes]]</f>
        <v>345.24</v>
      </c>
      <c r="I372" s="4">
        <f>sales[[#This Row],[Revenue]]-sales[[#This Row],[Cost]]</f>
        <v>3119.76</v>
      </c>
    </row>
    <row r="373" spans="2:9" x14ac:dyDescent="0.25">
      <c r="B373" t="s">
        <v>41</v>
      </c>
      <c r="C373" t="s">
        <v>6</v>
      </c>
      <c r="D373" t="s">
        <v>12</v>
      </c>
      <c r="E373" s="1">
        <v>44221</v>
      </c>
      <c r="F373" s="4">
        <v>4410</v>
      </c>
      <c r="G373">
        <v>88</v>
      </c>
      <c r="H373" s="3">
        <f>_xlfn.XLOOKUP(sales[[#This Row],[Product]],products[Product],products[Cost per box])*sales[[#This Row],[Boxes]]</f>
        <v>741.83999999999992</v>
      </c>
      <c r="I373" s="4">
        <f>sales[[#This Row],[Revenue]]-sales[[#This Row],[Cost]]</f>
        <v>3668.16</v>
      </c>
    </row>
    <row r="374" spans="2:9" x14ac:dyDescent="0.25">
      <c r="B374" t="s">
        <v>33</v>
      </c>
      <c r="C374" t="s">
        <v>27</v>
      </c>
      <c r="D374" t="s">
        <v>26</v>
      </c>
      <c r="E374" s="1">
        <v>44221</v>
      </c>
      <c r="F374" s="4">
        <v>5397</v>
      </c>
      <c r="G374">
        <v>301</v>
      </c>
      <c r="H374" s="3">
        <f>_xlfn.XLOOKUP(sales[[#This Row],[Product]],products[Product],products[Cost per box])*sales[[#This Row],[Boxes]]</f>
        <v>1935.4299999999998</v>
      </c>
      <c r="I374" s="4">
        <f>sales[[#This Row],[Revenue]]-sales[[#This Row],[Cost]]</f>
        <v>3461.57</v>
      </c>
    </row>
    <row r="375" spans="2:9" x14ac:dyDescent="0.25">
      <c r="B375" t="s">
        <v>41</v>
      </c>
      <c r="C375" t="s">
        <v>11</v>
      </c>
      <c r="D375" t="s">
        <v>19</v>
      </c>
      <c r="E375" s="1">
        <v>44221</v>
      </c>
      <c r="F375" s="4">
        <v>4928</v>
      </c>
      <c r="G375">
        <v>222</v>
      </c>
      <c r="H375" s="3">
        <f>_xlfn.XLOOKUP(sales[[#This Row],[Product]],products[Product],products[Cost per box])*sales[[#This Row],[Boxes]]</f>
        <v>2271.06</v>
      </c>
      <c r="I375" s="4">
        <f>sales[[#This Row],[Revenue]]-sales[[#This Row],[Cost]]</f>
        <v>2656.94</v>
      </c>
    </row>
    <row r="376" spans="2:9" x14ac:dyDescent="0.25">
      <c r="B376" t="s">
        <v>18</v>
      </c>
      <c r="C376" t="s">
        <v>11</v>
      </c>
      <c r="D376" t="s">
        <v>17</v>
      </c>
      <c r="E376" s="1">
        <v>44221</v>
      </c>
      <c r="F376" s="4">
        <v>7987</v>
      </c>
      <c r="G376">
        <v>49</v>
      </c>
      <c r="H376" s="3">
        <f>_xlfn.XLOOKUP(sales[[#This Row],[Product]],products[Product],products[Cost per box])*sales[[#This Row],[Boxes]]</f>
        <v>333.2</v>
      </c>
      <c r="I376" s="4">
        <f>sales[[#This Row],[Revenue]]-sales[[#This Row],[Cost]]</f>
        <v>7653.8</v>
      </c>
    </row>
    <row r="377" spans="2:9" x14ac:dyDescent="0.25">
      <c r="B377" t="s">
        <v>5</v>
      </c>
      <c r="C377" t="s">
        <v>9</v>
      </c>
      <c r="D377" t="s">
        <v>50</v>
      </c>
      <c r="E377" s="1">
        <v>44221</v>
      </c>
      <c r="F377" s="4">
        <v>3710</v>
      </c>
      <c r="G377">
        <v>6</v>
      </c>
      <c r="H377" s="3">
        <f>_xlfn.XLOOKUP(sales[[#This Row],[Product]],products[Product],products[Cost per box])*sales[[#This Row],[Boxes]]</f>
        <v>74.460000000000008</v>
      </c>
      <c r="I377" s="4">
        <f>sales[[#This Row],[Revenue]]-sales[[#This Row],[Cost]]</f>
        <v>3635.54</v>
      </c>
    </row>
    <row r="378" spans="2:9" x14ac:dyDescent="0.25">
      <c r="B378" t="s">
        <v>25</v>
      </c>
      <c r="C378" t="s">
        <v>27</v>
      </c>
      <c r="D378" t="s">
        <v>30</v>
      </c>
      <c r="E378" s="1">
        <v>44221</v>
      </c>
      <c r="F378" s="4">
        <v>4620</v>
      </c>
      <c r="G378">
        <v>105</v>
      </c>
      <c r="H378" s="3">
        <f>_xlfn.XLOOKUP(sales[[#This Row],[Product]],products[Product],products[Cost per box])*sales[[#This Row],[Boxes]]</f>
        <v>386.40000000000003</v>
      </c>
      <c r="I378" s="4">
        <f>sales[[#This Row],[Revenue]]-sales[[#This Row],[Cost]]</f>
        <v>4233.6000000000004</v>
      </c>
    </row>
    <row r="379" spans="2:9" x14ac:dyDescent="0.25">
      <c r="B379" t="s">
        <v>13</v>
      </c>
      <c r="C379" t="s">
        <v>27</v>
      </c>
      <c r="D379" t="s">
        <v>30</v>
      </c>
      <c r="E379" s="1">
        <v>44221</v>
      </c>
      <c r="F379" s="4">
        <v>441</v>
      </c>
      <c r="G379">
        <v>10</v>
      </c>
      <c r="H379" s="3">
        <f>_xlfn.XLOOKUP(sales[[#This Row],[Product]],products[Product],products[Cost per box])*sales[[#This Row],[Boxes]]</f>
        <v>36.800000000000004</v>
      </c>
      <c r="I379" s="4">
        <f>sales[[#This Row],[Revenue]]-sales[[#This Row],[Cost]]</f>
        <v>404.2</v>
      </c>
    </row>
    <row r="380" spans="2:9" x14ac:dyDescent="0.25">
      <c r="B380" t="s">
        <v>15</v>
      </c>
      <c r="C380" t="s">
        <v>21</v>
      </c>
      <c r="D380" t="s">
        <v>12</v>
      </c>
      <c r="E380" s="1">
        <v>44221</v>
      </c>
      <c r="F380" s="4">
        <v>6601</v>
      </c>
      <c r="G380">
        <v>20</v>
      </c>
      <c r="H380" s="3">
        <f>_xlfn.XLOOKUP(sales[[#This Row],[Product]],products[Product],products[Cost per box])*sales[[#This Row],[Boxes]]</f>
        <v>168.6</v>
      </c>
      <c r="I380" s="4">
        <f>sales[[#This Row],[Revenue]]-sales[[#This Row],[Cost]]</f>
        <v>6432.4</v>
      </c>
    </row>
    <row r="381" spans="2:9" x14ac:dyDescent="0.25">
      <c r="B381" t="s">
        <v>20</v>
      </c>
      <c r="C381" t="s">
        <v>9</v>
      </c>
      <c r="D381" t="s">
        <v>35</v>
      </c>
      <c r="E381" s="1">
        <v>44221</v>
      </c>
      <c r="F381" s="4">
        <v>7896</v>
      </c>
      <c r="G381">
        <v>85</v>
      </c>
      <c r="H381" s="3">
        <f>_xlfn.XLOOKUP(sales[[#This Row],[Product]],products[Product],products[Cost per box])*sales[[#This Row],[Boxes]]</f>
        <v>225.25</v>
      </c>
      <c r="I381" s="4">
        <f>sales[[#This Row],[Revenue]]-sales[[#This Row],[Cost]]</f>
        <v>7670.75</v>
      </c>
    </row>
    <row r="382" spans="2:9" x14ac:dyDescent="0.25">
      <c r="B382" t="s">
        <v>18</v>
      </c>
      <c r="C382" t="s">
        <v>16</v>
      </c>
      <c r="D382" t="s">
        <v>38</v>
      </c>
      <c r="E382" s="1">
        <v>44221</v>
      </c>
      <c r="F382" s="4">
        <v>812</v>
      </c>
      <c r="G382">
        <v>602</v>
      </c>
      <c r="H382" s="3">
        <f>_xlfn.XLOOKUP(sales[[#This Row],[Product]],products[Product],products[Cost per box])*sales[[#This Row],[Boxes]]</f>
        <v>5983.88</v>
      </c>
      <c r="I382" s="4">
        <f>sales[[#This Row],[Revenue]]-sales[[#This Row],[Cost]]</f>
        <v>-5171.88</v>
      </c>
    </row>
    <row r="383" spans="2:9" x14ac:dyDescent="0.25">
      <c r="B383" t="s">
        <v>25</v>
      </c>
      <c r="C383" t="s">
        <v>6</v>
      </c>
      <c r="D383" t="s">
        <v>48</v>
      </c>
      <c r="E383" s="1">
        <v>44221</v>
      </c>
      <c r="F383" s="4">
        <v>2219</v>
      </c>
      <c r="G383">
        <v>472</v>
      </c>
      <c r="H383" s="3">
        <f>_xlfn.XLOOKUP(sales[[#This Row],[Product]],products[Product],products[Cost per box])*sales[[#This Row],[Boxes]]</f>
        <v>3530.5600000000004</v>
      </c>
      <c r="I383" s="4">
        <f>sales[[#This Row],[Revenue]]-sales[[#This Row],[Cost]]</f>
        <v>-1311.5600000000004</v>
      </c>
    </row>
    <row r="384" spans="2:9" x14ac:dyDescent="0.25">
      <c r="B384" t="s">
        <v>33</v>
      </c>
      <c r="C384" t="s">
        <v>6</v>
      </c>
      <c r="D384" t="s">
        <v>7</v>
      </c>
      <c r="E384" s="1">
        <v>44221</v>
      </c>
      <c r="F384" s="4">
        <v>4886</v>
      </c>
      <c r="G384">
        <v>173</v>
      </c>
      <c r="H384" s="3">
        <f>_xlfn.XLOOKUP(sales[[#This Row],[Product]],products[Product],products[Cost per box])*sales[[#This Row],[Boxes]]</f>
        <v>890.95</v>
      </c>
      <c r="I384" s="4">
        <f>sales[[#This Row],[Revenue]]-sales[[#This Row],[Cost]]</f>
        <v>3995.05</v>
      </c>
    </row>
    <row r="385" spans="2:9" x14ac:dyDescent="0.25">
      <c r="B385" t="s">
        <v>33</v>
      </c>
      <c r="C385" t="s">
        <v>21</v>
      </c>
      <c r="D385" t="s">
        <v>24</v>
      </c>
      <c r="E385" s="1">
        <v>44221</v>
      </c>
      <c r="F385" s="4">
        <v>7644</v>
      </c>
      <c r="G385">
        <v>133</v>
      </c>
      <c r="H385" s="3">
        <f>_xlfn.XLOOKUP(sales[[#This Row],[Product]],products[Product],products[Cost per box])*sales[[#This Row],[Boxes]]</f>
        <v>1397.83</v>
      </c>
      <c r="I385" s="4">
        <f>sales[[#This Row],[Revenue]]-sales[[#This Row],[Cost]]</f>
        <v>6246.17</v>
      </c>
    </row>
    <row r="386" spans="2:9" x14ac:dyDescent="0.25">
      <c r="B386" t="s">
        <v>49</v>
      </c>
      <c r="C386" t="s">
        <v>6</v>
      </c>
      <c r="D386" t="s">
        <v>36</v>
      </c>
      <c r="E386" s="1">
        <v>44221</v>
      </c>
      <c r="F386" s="4">
        <v>4410</v>
      </c>
      <c r="G386">
        <v>248</v>
      </c>
      <c r="H386" s="3">
        <f>_xlfn.XLOOKUP(sales[[#This Row],[Product]],products[Product],products[Cost per box])*sales[[#This Row],[Boxes]]</f>
        <v>1249.92</v>
      </c>
      <c r="I386" s="4">
        <f>sales[[#This Row],[Revenue]]-sales[[#This Row],[Cost]]</f>
        <v>3160.08</v>
      </c>
    </row>
    <row r="387" spans="2:9" x14ac:dyDescent="0.25">
      <c r="B387" t="s">
        <v>32</v>
      </c>
      <c r="C387" t="s">
        <v>21</v>
      </c>
      <c r="D387" t="s">
        <v>44</v>
      </c>
      <c r="E387" s="1">
        <v>44221</v>
      </c>
      <c r="F387" s="4">
        <v>7728</v>
      </c>
      <c r="G387">
        <v>269</v>
      </c>
      <c r="H387" s="3">
        <f>_xlfn.XLOOKUP(sales[[#This Row],[Product]],products[Product],products[Cost per box])*sales[[#This Row],[Boxes]]</f>
        <v>2574.33</v>
      </c>
      <c r="I387" s="4">
        <f>sales[[#This Row],[Revenue]]-sales[[#This Row],[Cost]]</f>
        <v>5153.67</v>
      </c>
    </row>
    <row r="388" spans="2:9" x14ac:dyDescent="0.25">
      <c r="B388" t="s">
        <v>15</v>
      </c>
      <c r="C388" t="s">
        <v>16</v>
      </c>
      <c r="D388" t="s">
        <v>7</v>
      </c>
      <c r="E388" s="1">
        <v>44221</v>
      </c>
      <c r="F388" s="4">
        <v>4739</v>
      </c>
      <c r="G388">
        <v>124</v>
      </c>
      <c r="H388" s="3">
        <f>_xlfn.XLOOKUP(sales[[#This Row],[Product]],products[Product],products[Cost per box])*sales[[#This Row],[Boxes]]</f>
        <v>638.6</v>
      </c>
      <c r="I388" s="4">
        <f>sales[[#This Row],[Revenue]]-sales[[#This Row],[Cost]]</f>
        <v>4100.3999999999996</v>
      </c>
    </row>
    <row r="389" spans="2:9" x14ac:dyDescent="0.25">
      <c r="B389" t="s">
        <v>23</v>
      </c>
      <c r="C389" t="s">
        <v>9</v>
      </c>
      <c r="D389" t="s">
        <v>28</v>
      </c>
      <c r="E389" s="1">
        <v>44221</v>
      </c>
      <c r="F389" s="4">
        <v>2205</v>
      </c>
      <c r="G389">
        <v>305</v>
      </c>
      <c r="H389" s="3">
        <f>_xlfn.XLOOKUP(sales[[#This Row],[Product]],products[Product],products[Cost per box])*sales[[#This Row],[Boxes]]</f>
        <v>841.8</v>
      </c>
      <c r="I389" s="4">
        <f>sales[[#This Row],[Revenue]]-sales[[#This Row],[Cost]]</f>
        <v>1363.2</v>
      </c>
    </row>
    <row r="390" spans="2:9" x14ac:dyDescent="0.25">
      <c r="B390" t="s">
        <v>29</v>
      </c>
      <c r="C390" t="s">
        <v>9</v>
      </c>
      <c r="D390" t="s">
        <v>47</v>
      </c>
      <c r="E390" s="1">
        <v>44221</v>
      </c>
      <c r="F390" s="4">
        <v>1547</v>
      </c>
      <c r="G390">
        <v>251</v>
      </c>
      <c r="H390" s="3">
        <f>_xlfn.XLOOKUP(sales[[#This Row],[Product]],products[Product],products[Cost per box])*sales[[#This Row],[Boxes]]</f>
        <v>1320.26</v>
      </c>
      <c r="I390" s="4">
        <f>sales[[#This Row],[Revenue]]-sales[[#This Row],[Cost]]</f>
        <v>226.74</v>
      </c>
    </row>
    <row r="391" spans="2:9" x14ac:dyDescent="0.25">
      <c r="B391" t="s">
        <v>49</v>
      </c>
      <c r="C391" t="s">
        <v>6</v>
      </c>
      <c r="D391" t="s">
        <v>31</v>
      </c>
      <c r="E391" s="1">
        <v>44222</v>
      </c>
      <c r="F391" s="4">
        <v>1204</v>
      </c>
      <c r="G391">
        <v>22</v>
      </c>
      <c r="H391" s="3">
        <f>_xlfn.XLOOKUP(sales[[#This Row],[Product]],products[Product],products[Cost per box])*sales[[#This Row],[Boxes]]</f>
        <v>125.83999999999999</v>
      </c>
      <c r="I391" s="4">
        <f>sales[[#This Row],[Revenue]]-sales[[#This Row],[Cost]]</f>
        <v>1078.1600000000001</v>
      </c>
    </row>
    <row r="392" spans="2:9" x14ac:dyDescent="0.25">
      <c r="B392" t="s">
        <v>37</v>
      </c>
      <c r="C392" t="s">
        <v>6</v>
      </c>
      <c r="D392" t="s">
        <v>31</v>
      </c>
      <c r="E392" s="1">
        <v>44222</v>
      </c>
      <c r="F392" s="4">
        <v>7084</v>
      </c>
      <c r="G392">
        <v>65</v>
      </c>
      <c r="H392" s="3">
        <f>_xlfn.XLOOKUP(sales[[#This Row],[Product]],products[Product],products[Cost per box])*sales[[#This Row],[Boxes]]</f>
        <v>371.8</v>
      </c>
      <c r="I392" s="4">
        <f>sales[[#This Row],[Revenue]]-sales[[#This Row],[Cost]]</f>
        <v>6712.2</v>
      </c>
    </row>
    <row r="393" spans="2:9" x14ac:dyDescent="0.25">
      <c r="B393" t="s">
        <v>46</v>
      </c>
      <c r="C393" t="s">
        <v>16</v>
      </c>
      <c r="D393" t="s">
        <v>38</v>
      </c>
      <c r="E393" s="1">
        <v>44222</v>
      </c>
      <c r="F393" s="4">
        <v>3157</v>
      </c>
      <c r="G393">
        <v>106</v>
      </c>
      <c r="H393" s="3">
        <f>_xlfn.XLOOKUP(sales[[#This Row],[Product]],products[Product],products[Cost per box])*sales[[#This Row],[Boxes]]</f>
        <v>1053.6399999999999</v>
      </c>
      <c r="I393" s="4">
        <f>sales[[#This Row],[Revenue]]-sales[[#This Row],[Cost]]</f>
        <v>2103.36</v>
      </c>
    </row>
    <row r="394" spans="2:9" x14ac:dyDescent="0.25">
      <c r="B394" t="s">
        <v>18</v>
      </c>
      <c r="C394" t="s">
        <v>9</v>
      </c>
      <c r="D394" t="s">
        <v>30</v>
      </c>
      <c r="E394" s="1">
        <v>44222</v>
      </c>
      <c r="F394" s="4">
        <v>525</v>
      </c>
      <c r="G394">
        <v>187</v>
      </c>
      <c r="H394" s="3">
        <f>_xlfn.XLOOKUP(sales[[#This Row],[Product]],products[Product],products[Cost per box])*sales[[#This Row],[Boxes]]</f>
        <v>688.16000000000008</v>
      </c>
      <c r="I394" s="4">
        <f>sales[[#This Row],[Revenue]]-sales[[#This Row],[Cost]]</f>
        <v>-163.16000000000008</v>
      </c>
    </row>
    <row r="395" spans="2:9" x14ac:dyDescent="0.25">
      <c r="B395" t="s">
        <v>13</v>
      </c>
      <c r="C395" t="s">
        <v>6</v>
      </c>
      <c r="D395" t="s">
        <v>30</v>
      </c>
      <c r="E395" s="1">
        <v>44222</v>
      </c>
      <c r="F395" s="4">
        <v>1113</v>
      </c>
      <c r="G395">
        <v>106</v>
      </c>
      <c r="H395" s="3">
        <f>_xlfn.XLOOKUP(sales[[#This Row],[Product]],products[Product],products[Cost per box])*sales[[#This Row],[Boxes]]</f>
        <v>390.08000000000004</v>
      </c>
      <c r="I395" s="4">
        <f>sales[[#This Row],[Revenue]]-sales[[#This Row],[Cost]]</f>
        <v>722.92</v>
      </c>
    </row>
    <row r="396" spans="2:9" x14ac:dyDescent="0.25">
      <c r="B396" t="s">
        <v>33</v>
      </c>
      <c r="C396" t="s">
        <v>9</v>
      </c>
      <c r="D396" t="s">
        <v>50</v>
      </c>
      <c r="E396" s="1">
        <v>44222</v>
      </c>
      <c r="F396" s="4">
        <v>2898</v>
      </c>
      <c r="G396">
        <v>113</v>
      </c>
      <c r="H396" s="3">
        <f>_xlfn.XLOOKUP(sales[[#This Row],[Product]],products[Product],products[Cost per box])*sales[[#This Row],[Boxes]]</f>
        <v>1402.33</v>
      </c>
      <c r="I396" s="4">
        <f>sales[[#This Row],[Revenue]]-sales[[#This Row],[Cost]]</f>
        <v>1495.67</v>
      </c>
    </row>
    <row r="397" spans="2:9" x14ac:dyDescent="0.25">
      <c r="B397" t="s">
        <v>32</v>
      </c>
      <c r="C397" t="s">
        <v>21</v>
      </c>
      <c r="D397" t="s">
        <v>28</v>
      </c>
      <c r="E397" s="1">
        <v>44222</v>
      </c>
      <c r="F397" s="4">
        <v>5495</v>
      </c>
      <c r="G397">
        <v>255</v>
      </c>
      <c r="H397" s="3">
        <f>_xlfn.XLOOKUP(sales[[#This Row],[Product]],products[Product],products[Cost per box])*sales[[#This Row],[Boxes]]</f>
        <v>703.8</v>
      </c>
      <c r="I397" s="4">
        <f>sales[[#This Row],[Revenue]]-sales[[#This Row],[Cost]]</f>
        <v>4791.2</v>
      </c>
    </row>
    <row r="398" spans="2:9" x14ac:dyDescent="0.25">
      <c r="B398" t="s">
        <v>49</v>
      </c>
      <c r="C398" t="s">
        <v>6</v>
      </c>
      <c r="D398" t="s">
        <v>26</v>
      </c>
      <c r="E398" s="1">
        <v>44222</v>
      </c>
      <c r="F398" s="4">
        <v>1414</v>
      </c>
      <c r="G398">
        <v>590</v>
      </c>
      <c r="H398" s="3">
        <f>_xlfn.XLOOKUP(sales[[#This Row],[Product]],products[Product],products[Cost per box])*sales[[#This Row],[Boxes]]</f>
        <v>3793.7</v>
      </c>
      <c r="I398" s="4">
        <f>sales[[#This Row],[Revenue]]-sales[[#This Row],[Cost]]</f>
        <v>-2379.6999999999998</v>
      </c>
    </row>
    <row r="399" spans="2:9" x14ac:dyDescent="0.25">
      <c r="B399" t="s">
        <v>34</v>
      </c>
      <c r="C399" t="s">
        <v>27</v>
      </c>
      <c r="D399" t="s">
        <v>17</v>
      </c>
      <c r="E399" s="1">
        <v>44222</v>
      </c>
      <c r="F399" s="4">
        <v>1372</v>
      </c>
      <c r="G399">
        <v>166</v>
      </c>
      <c r="H399" s="3">
        <f>_xlfn.XLOOKUP(sales[[#This Row],[Product]],products[Product],products[Cost per box])*sales[[#This Row],[Boxes]]</f>
        <v>1128.8</v>
      </c>
      <c r="I399" s="4">
        <f>sales[[#This Row],[Revenue]]-sales[[#This Row],[Cost]]</f>
        <v>243.20000000000005</v>
      </c>
    </row>
    <row r="400" spans="2:9" x14ac:dyDescent="0.25">
      <c r="B400" t="s">
        <v>20</v>
      </c>
      <c r="C400" t="s">
        <v>27</v>
      </c>
      <c r="D400" t="s">
        <v>24</v>
      </c>
      <c r="E400" s="1">
        <v>44223</v>
      </c>
      <c r="F400" s="4">
        <v>5299</v>
      </c>
      <c r="G400">
        <v>168</v>
      </c>
      <c r="H400" s="3">
        <f>_xlfn.XLOOKUP(sales[[#This Row],[Product]],products[Product],products[Cost per box])*sales[[#This Row],[Boxes]]</f>
        <v>1765.68</v>
      </c>
      <c r="I400" s="4">
        <f>sales[[#This Row],[Revenue]]-sales[[#This Row],[Cost]]</f>
        <v>3533.3199999999997</v>
      </c>
    </row>
    <row r="401" spans="2:9" x14ac:dyDescent="0.25">
      <c r="B401" t="s">
        <v>13</v>
      </c>
      <c r="C401" t="s">
        <v>27</v>
      </c>
      <c r="D401" t="s">
        <v>38</v>
      </c>
      <c r="E401" s="1">
        <v>44223</v>
      </c>
      <c r="F401" s="4">
        <v>1673</v>
      </c>
      <c r="G401">
        <v>157</v>
      </c>
      <c r="H401" s="3">
        <f>_xlfn.XLOOKUP(sales[[#This Row],[Product]],products[Product],products[Cost per box])*sales[[#This Row],[Boxes]]</f>
        <v>1560.58</v>
      </c>
      <c r="I401" s="4">
        <f>sales[[#This Row],[Revenue]]-sales[[#This Row],[Cost]]</f>
        <v>112.42000000000007</v>
      </c>
    </row>
    <row r="402" spans="2:9" x14ac:dyDescent="0.25">
      <c r="B402" t="s">
        <v>8</v>
      </c>
      <c r="C402" t="s">
        <v>9</v>
      </c>
      <c r="D402" t="s">
        <v>19</v>
      </c>
      <c r="E402" s="1">
        <v>44223</v>
      </c>
      <c r="F402" s="4">
        <v>4956</v>
      </c>
      <c r="G402">
        <v>548</v>
      </c>
      <c r="H402" s="3">
        <f>_xlfn.XLOOKUP(sales[[#This Row],[Product]],products[Product],products[Cost per box])*sales[[#This Row],[Boxes]]</f>
        <v>5606.04</v>
      </c>
      <c r="I402" s="4">
        <f>sales[[#This Row],[Revenue]]-sales[[#This Row],[Cost]]</f>
        <v>-650.04</v>
      </c>
    </row>
    <row r="403" spans="2:9" x14ac:dyDescent="0.25">
      <c r="B403" t="s">
        <v>15</v>
      </c>
      <c r="C403" t="s">
        <v>21</v>
      </c>
      <c r="D403" t="s">
        <v>38</v>
      </c>
      <c r="E403" s="1">
        <v>44223</v>
      </c>
      <c r="F403" s="4">
        <v>3745</v>
      </c>
      <c r="G403">
        <v>254</v>
      </c>
      <c r="H403" s="3">
        <f>_xlfn.XLOOKUP(sales[[#This Row],[Product]],products[Product],products[Cost per box])*sales[[#This Row],[Boxes]]</f>
        <v>2524.7599999999998</v>
      </c>
      <c r="I403" s="4">
        <f>sales[[#This Row],[Revenue]]-sales[[#This Row],[Cost]]</f>
        <v>1220.2400000000002</v>
      </c>
    </row>
    <row r="404" spans="2:9" x14ac:dyDescent="0.25">
      <c r="B404" t="s">
        <v>5</v>
      </c>
      <c r="C404" t="s">
        <v>16</v>
      </c>
      <c r="D404" t="s">
        <v>14</v>
      </c>
      <c r="E404" s="1">
        <v>44223</v>
      </c>
      <c r="F404" s="4">
        <v>49</v>
      </c>
      <c r="G404">
        <v>192</v>
      </c>
      <c r="H404" s="3">
        <f>_xlfn.XLOOKUP(sales[[#This Row],[Product]],products[Product],products[Cost per box])*sales[[#This Row],[Boxes]]</f>
        <v>1211.52</v>
      </c>
      <c r="I404" s="4">
        <f>sales[[#This Row],[Revenue]]-sales[[#This Row],[Cost]]</f>
        <v>-1162.52</v>
      </c>
    </row>
    <row r="405" spans="2:9" x14ac:dyDescent="0.25">
      <c r="B405" t="s">
        <v>18</v>
      </c>
      <c r="C405" t="s">
        <v>9</v>
      </c>
      <c r="D405" t="s">
        <v>17</v>
      </c>
      <c r="E405" s="1">
        <v>44223</v>
      </c>
      <c r="F405" s="4">
        <v>3997</v>
      </c>
      <c r="G405">
        <v>299</v>
      </c>
      <c r="H405" s="3">
        <f>_xlfn.XLOOKUP(sales[[#This Row],[Product]],products[Product],products[Cost per box])*sales[[#This Row],[Boxes]]</f>
        <v>2033.2</v>
      </c>
      <c r="I405" s="4">
        <f>sales[[#This Row],[Revenue]]-sales[[#This Row],[Cost]]</f>
        <v>1963.8</v>
      </c>
    </row>
    <row r="406" spans="2:9" x14ac:dyDescent="0.25">
      <c r="B406" t="s">
        <v>32</v>
      </c>
      <c r="C406" t="s">
        <v>11</v>
      </c>
      <c r="D406" t="s">
        <v>24</v>
      </c>
      <c r="E406" s="1">
        <v>44223</v>
      </c>
      <c r="F406" s="4">
        <v>6279</v>
      </c>
      <c r="G406">
        <v>177</v>
      </c>
      <c r="H406" s="3">
        <f>_xlfn.XLOOKUP(sales[[#This Row],[Product]],products[Product],products[Cost per box])*sales[[#This Row],[Boxes]]</f>
        <v>1860.27</v>
      </c>
      <c r="I406" s="4">
        <f>sales[[#This Row],[Revenue]]-sales[[#This Row],[Cost]]</f>
        <v>4418.7299999999996</v>
      </c>
    </row>
    <row r="407" spans="2:9" x14ac:dyDescent="0.25">
      <c r="B407" t="s">
        <v>23</v>
      </c>
      <c r="C407" t="s">
        <v>27</v>
      </c>
      <c r="D407" t="s">
        <v>35</v>
      </c>
      <c r="E407" s="1">
        <v>44223</v>
      </c>
      <c r="F407" s="4">
        <v>3346</v>
      </c>
      <c r="G407">
        <v>449</v>
      </c>
      <c r="H407" s="3">
        <f>_xlfn.XLOOKUP(sales[[#This Row],[Product]],products[Product],products[Cost per box])*sales[[#This Row],[Boxes]]</f>
        <v>1189.8499999999999</v>
      </c>
      <c r="I407" s="4">
        <f>sales[[#This Row],[Revenue]]-sales[[#This Row],[Cost]]</f>
        <v>2156.15</v>
      </c>
    </row>
    <row r="408" spans="2:9" x14ac:dyDescent="0.25">
      <c r="B408" t="s">
        <v>34</v>
      </c>
      <c r="C408" t="s">
        <v>11</v>
      </c>
      <c r="D408" t="s">
        <v>26</v>
      </c>
      <c r="E408" s="1">
        <v>44224</v>
      </c>
      <c r="F408" s="4">
        <v>434</v>
      </c>
      <c r="G408">
        <v>10</v>
      </c>
      <c r="H408" s="3">
        <f>_xlfn.XLOOKUP(sales[[#This Row],[Product]],products[Product],products[Cost per box])*sales[[#This Row],[Boxes]]</f>
        <v>64.3</v>
      </c>
      <c r="I408" s="4">
        <f>sales[[#This Row],[Revenue]]-sales[[#This Row],[Cost]]</f>
        <v>369.7</v>
      </c>
    </row>
    <row r="409" spans="2:9" x14ac:dyDescent="0.25">
      <c r="B409" t="s">
        <v>10</v>
      </c>
      <c r="C409" t="s">
        <v>9</v>
      </c>
      <c r="D409" t="s">
        <v>22</v>
      </c>
      <c r="E409" s="1">
        <v>44224</v>
      </c>
      <c r="F409" s="4">
        <v>2051</v>
      </c>
      <c r="G409">
        <v>13</v>
      </c>
      <c r="H409" s="3">
        <f>_xlfn.XLOOKUP(sales[[#This Row],[Product]],products[Product],products[Cost per box])*sales[[#This Row],[Boxes]]</f>
        <v>106.86000000000001</v>
      </c>
      <c r="I409" s="4">
        <f>sales[[#This Row],[Revenue]]-sales[[#This Row],[Cost]]</f>
        <v>1944.1399999999999</v>
      </c>
    </row>
    <row r="410" spans="2:9" x14ac:dyDescent="0.25">
      <c r="B410" t="s">
        <v>8</v>
      </c>
      <c r="C410" t="s">
        <v>21</v>
      </c>
      <c r="D410" t="s">
        <v>12</v>
      </c>
      <c r="E410" s="1">
        <v>44224</v>
      </c>
      <c r="F410" s="4">
        <v>7350</v>
      </c>
      <c r="G410">
        <v>176</v>
      </c>
      <c r="H410" s="3">
        <f>_xlfn.XLOOKUP(sales[[#This Row],[Product]],products[Product],products[Cost per box])*sales[[#This Row],[Boxes]]</f>
        <v>1483.6799999999998</v>
      </c>
      <c r="I410" s="4">
        <f>sales[[#This Row],[Revenue]]-sales[[#This Row],[Cost]]</f>
        <v>5866.32</v>
      </c>
    </row>
    <row r="411" spans="2:9" x14ac:dyDescent="0.25">
      <c r="B411" t="s">
        <v>5</v>
      </c>
      <c r="C411" t="s">
        <v>11</v>
      </c>
      <c r="D411" t="s">
        <v>52</v>
      </c>
      <c r="E411" s="1">
        <v>44224</v>
      </c>
      <c r="F411" s="4">
        <v>3752</v>
      </c>
      <c r="G411">
        <v>232</v>
      </c>
      <c r="H411" s="3">
        <f>_xlfn.XLOOKUP(sales[[#This Row],[Product]],products[Product],products[Cost per box])*sales[[#This Row],[Boxes]]</f>
        <v>770.24</v>
      </c>
      <c r="I411" s="4">
        <f>sales[[#This Row],[Revenue]]-sales[[#This Row],[Cost]]</f>
        <v>2981.76</v>
      </c>
    </row>
    <row r="412" spans="2:9" x14ac:dyDescent="0.25">
      <c r="B412" t="s">
        <v>13</v>
      </c>
      <c r="C412" t="s">
        <v>11</v>
      </c>
      <c r="D412" t="s">
        <v>28</v>
      </c>
      <c r="E412" s="1">
        <v>44224</v>
      </c>
      <c r="F412" s="4">
        <v>6139</v>
      </c>
      <c r="G412">
        <v>54</v>
      </c>
      <c r="H412" s="3">
        <f>_xlfn.XLOOKUP(sales[[#This Row],[Product]],products[Product],products[Cost per box])*sales[[#This Row],[Boxes]]</f>
        <v>149.04</v>
      </c>
      <c r="I412" s="4">
        <f>sales[[#This Row],[Revenue]]-sales[[#This Row],[Cost]]</f>
        <v>5989.96</v>
      </c>
    </row>
    <row r="413" spans="2:9" x14ac:dyDescent="0.25">
      <c r="B413" t="s">
        <v>29</v>
      </c>
      <c r="C413" t="s">
        <v>9</v>
      </c>
      <c r="D413" t="s">
        <v>24</v>
      </c>
      <c r="E413" s="1">
        <v>44224</v>
      </c>
      <c r="F413" s="4">
        <v>896</v>
      </c>
      <c r="G413">
        <v>130</v>
      </c>
      <c r="H413" s="3">
        <f>_xlfn.XLOOKUP(sales[[#This Row],[Product]],products[Product],products[Cost per box])*sales[[#This Row],[Boxes]]</f>
        <v>1366.3</v>
      </c>
      <c r="I413" s="4">
        <f>sales[[#This Row],[Revenue]]-sales[[#This Row],[Cost]]</f>
        <v>-470.29999999999995</v>
      </c>
    </row>
    <row r="414" spans="2:9" x14ac:dyDescent="0.25">
      <c r="B414" t="s">
        <v>18</v>
      </c>
      <c r="C414" t="s">
        <v>9</v>
      </c>
      <c r="D414" t="s">
        <v>52</v>
      </c>
      <c r="E414" s="1">
        <v>44224</v>
      </c>
      <c r="F414" s="4">
        <v>1750</v>
      </c>
      <c r="G414">
        <v>110</v>
      </c>
      <c r="H414" s="3">
        <f>_xlfn.XLOOKUP(sales[[#This Row],[Product]],products[Product],products[Cost per box])*sales[[#This Row],[Boxes]]</f>
        <v>365.2</v>
      </c>
      <c r="I414" s="4">
        <f>sales[[#This Row],[Revenue]]-sales[[#This Row],[Cost]]</f>
        <v>1384.8</v>
      </c>
    </row>
    <row r="415" spans="2:9" x14ac:dyDescent="0.25">
      <c r="B415" t="s">
        <v>23</v>
      </c>
      <c r="C415" t="s">
        <v>27</v>
      </c>
      <c r="D415" t="s">
        <v>52</v>
      </c>
      <c r="E415" s="1">
        <v>44224</v>
      </c>
      <c r="F415" s="4">
        <v>2093</v>
      </c>
      <c r="G415">
        <v>346</v>
      </c>
      <c r="H415" s="3">
        <f>_xlfn.XLOOKUP(sales[[#This Row],[Product]],products[Product],products[Cost per box])*sales[[#This Row],[Boxes]]</f>
        <v>1148.72</v>
      </c>
      <c r="I415" s="4">
        <f>sales[[#This Row],[Revenue]]-sales[[#This Row],[Cost]]</f>
        <v>944.28</v>
      </c>
    </row>
    <row r="416" spans="2:9" x14ac:dyDescent="0.25">
      <c r="B416" t="s">
        <v>39</v>
      </c>
      <c r="C416" t="s">
        <v>6</v>
      </c>
      <c r="D416" t="s">
        <v>19</v>
      </c>
      <c r="E416" s="1">
        <v>44224</v>
      </c>
      <c r="F416" s="4">
        <v>1197</v>
      </c>
      <c r="G416">
        <v>72</v>
      </c>
      <c r="H416" s="3">
        <f>_xlfn.XLOOKUP(sales[[#This Row],[Product]],products[Product],products[Cost per box])*sales[[#This Row],[Boxes]]</f>
        <v>736.56000000000006</v>
      </c>
      <c r="I416" s="4">
        <f>sales[[#This Row],[Revenue]]-sales[[#This Row],[Cost]]</f>
        <v>460.43999999999994</v>
      </c>
    </row>
    <row r="417" spans="2:9" x14ac:dyDescent="0.25">
      <c r="B417" t="s">
        <v>13</v>
      </c>
      <c r="C417" t="s">
        <v>11</v>
      </c>
      <c r="D417" t="s">
        <v>17</v>
      </c>
      <c r="E417" s="1">
        <v>44224</v>
      </c>
      <c r="F417" s="4">
        <v>2968</v>
      </c>
      <c r="G417">
        <v>398</v>
      </c>
      <c r="H417" s="3">
        <f>_xlfn.XLOOKUP(sales[[#This Row],[Product]],products[Product],products[Cost per box])*sales[[#This Row],[Boxes]]</f>
        <v>2706.4</v>
      </c>
      <c r="I417" s="4">
        <f>sales[[#This Row],[Revenue]]-sales[[#This Row],[Cost]]</f>
        <v>261.59999999999991</v>
      </c>
    </row>
    <row r="418" spans="2:9" x14ac:dyDescent="0.25">
      <c r="B418" t="s">
        <v>18</v>
      </c>
      <c r="C418" t="s">
        <v>27</v>
      </c>
      <c r="D418" t="s">
        <v>44</v>
      </c>
      <c r="E418" s="1">
        <v>44224</v>
      </c>
      <c r="F418" s="4">
        <v>10759</v>
      </c>
      <c r="G418">
        <v>187</v>
      </c>
      <c r="H418" s="3">
        <f>_xlfn.XLOOKUP(sales[[#This Row],[Product]],products[Product],products[Cost per box])*sales[[#This Row],[Boxes]]</f>
        <v>1789.5900000000001</v>
      </c>
      <c r="I418" s="4">
        <f>sales[[#This Row],[Revenue]]-sales[[#This Row],[Cost]]</f>
        <v>8969.41</v>
      </c>
    </row>
    <row r="419" spans="2:9" x14ac:dyDescent="0.25">
      <c r="B419" t="s">
        <v>51</v>
      </c>
      <c r="C419" t="s">
        <v>11</v>
      </c>
      <c r="D419" t="s">
        <v>24</v>
      </c>
      <c r="E419" s="1">
        <v>44224</v>
      </c>
      <c r="F419" s="4">
        <v>2191</v>
      </c>
      <c r="G419">
        <v>1190</v>
      </c>
      <c r="H419" s="3">
        <f>_xlfn.XLOOKUP(sales[[#This Row],[Product]],products[Product],products[Cost per box])*sales[[#This Row],[Boxes]]</f>
        <v>12506.9</v>
      </c>
      <c r="I419" s="4">
        <f>sales[[#This Row],[Revenue]]-sales[[#This Row],[Cost]]</f>
        <v>-10315.9</v>
      </c>
    </row>
    <row r="420" spans="2:9" x14ac:dyDescent="0.25">
      <c r="B420" t="s">
        <v>40</v>
      </c>
      <c r="C420" t="s">
        <v>6</v>
      </c>
      <c r="D420" t="s">
        <v>28</v>
      </c>
      <c r="E420" s="1">
        <v>44224</v>
      </c>
      <c r="F420" s="4">
        <v>2555</v>
      </c>
      <c r="G420">
        <v>12</v>
      </c>
      <c r="H420" s="3">
        <f>_xlfn.XLOOKUP(sales[[#This Row],[Product]],products[Product],products[Cost per box])*sales[[#This Row],[Boxes]]</f>
        <v>33.119999999999997</v>
      </c>
      <c r="I420" s="4">
        <f>sales[[#This Row],[Revenue]]-sales[[#This Row],[Cost]]</f>
        <v>2521.88</v>
      </c>
    </row>
    <row r="421" spans="2:9" x14ac:dyDescent="0.25">
      <c r="B421" t="s">
        <v>32</v>
      </c>
      <c r="C421" t="s">
        <v>21</v>
      </c>
      <c r="D421" t="s">
        <v>36</v>
      </c>
      <c r="E421" s="1">
        <v>44224</v>
      </c>
      <c r="F421" s="4">
        <v>2394</v>
      </c>
      <c r="G421">
        <v>329</v>
      </c>
      <c r="H421" s="3">
        <f>_xlfn.XLOOKUP(sales[[#This Row],[Product]],products[Product],products[Cost per box])*sales[[#This Row],[Boxes]]</f>
        <v>1658.16</v>
      </c>
      <c r="I421" s="4">
        <f>sales[[#This Row],[Revenue]]-sales[[#This Row],[Cost]]</f>
        <v>735.83999999999992</v>
      </c>
    </row>
    <row r="422" spans="2:9" x14ac:dyDescent="0.25">
      <c r="B422" t="s">
        <v>34</v>
      </c>
      <c r="C422" t="s">
        <v>27</v>
      </c>
      <c r="D422" t="s">
        <v>14</v>
      </c>
      <c r="E422" s="1">
        <v>44224</v>
      </c>
      <c r="F422" s="4">
        <v>2450</v>
      </c>
      <c r="G422">
        <v>150</v>
      </c>
      <c r="H422" s="3">
        <f>_xlfn.XLOOKUP(sales[[#This Row],[Product]],products[Product],products[Cost per box])*sales[[#This Row],[Boxes]]</f>
        <v>946.49999999999989</v>
      </c>
      <c r="I422" s="4">
        <f>sales[[#This Row],[Revenue]]-sales[[#This Row],[Cost]]</f>
        <v>1503.5</v>
      </c>
    </row>
    <row r="423" spans="2:9" x14ac:dyDescent="0.25">
      <c r="B423" t="s">
        <v>40</v>
      </c>
      <c r="C423" t="s">
        <v>9</v>
      </c>
      <c r="D423" t="s">
        <v>44</v>
      </c>
      <c r="E423" s="1">
        <v>44224</v>
      </c>
      <c r="F423" s="4">
        <v>9170</v>
      </c>
      <c r="G423">
        <v>223</v>
      </c>
      <c r="H423" s="3">
        <f>_xlfn.XLOOKUP(sales[[#This Row],[Product]],products[Product],products[Cost per box])*sales[[#This Row],[Boxes]]</f>
        <v>2134.11</v>
      </c>
      <c r="I423" s="4">
        <f>sales[[#This Row],[Revenue]]-sales[[#This Row],[Cost]]</f>
        <v>7035.8899999999994</v>
      </c>
    </row>
    <row r="424" spans="2:9" x14ac:dyDescent="0.25">
      <c r="B424" t="s">
        <v>15</v>
      </c>
      <c r="C424" t="s">
        <v>27</v>
      </c>
      <c r="D424" t="s">
        <v>19</v>
      </c>
      <c r="E424" s="1">
        <v>44224</v>
      </c>
      <c r="F424" s="4">
        <v>2296</v>
      </c>
      <c r="G424">
        <v>171</v>
      </c>
      <c r="H424" s="3">
        <f>_xlfn.XLOOKUP(sales[[#This Row],[Product]],products[Product],products[Cost per box])*sales[[#This Row],[Boxes]]</f>
        <v>1749.3300000000002</v>
      </c>
      <c r="I424" s="4">
        <f>sales[[#This Row],[Revenue]]-sales[[#This Row],[Cost]]</f>
        <v>546.66999999999985</v>
      </c>
    </row>
    <row r="425" spans="2:9" x14ac:dyDescent="0.25">
      <c r="B425" t="s">
        <v>29</v>
      </c>
      <c r="C425" t="s">
        <v>27</v>
      </c>
      <c r="D425" t="s">
        <v>31</v>
      </c>
      <c r="E425" s="1">
        <v>44224</v>
      </c>
      <c r="F425" s="4">
        <v>721</v>
      </c>
      <c r="G425">
        <v>479</v>
      </c>
      <c r="H425" s="3">
        <f>_xlfn.XLOOKUP(sales[[#This Row],[Product]],products[Product],products[Cost per box])*sales[[#This Row],[Boxes]]</f>
        <v>2739.8799999999997</v>
      </c>
      <c r="I425" s="4">
        <f>sales[[#This Row],[Revenue]]-sales[[#This Row],[Cost]]</f>
        <v>-2018.8799999999997</v>
      </c>
    </row>
    <row r="426" spans="2:9" x14ac:dyDescent="0.25">
      <c r="B426" t="s">
        <v>37</v>
      </c>
      <c r="C426" t="s">
        <v>27</v>
      </c>
      <c r="D426" t="s">
        <v>35</v>
      </c>
      <c r="E426" s="1">
        <v>44224</v>
      </c>
      <c r="F426" s="4">
        <v>10080</v>
      </c>
      <c r="G426">
        <v>48</v>
      </c>
      <c r="H426" s="3">
        <f>_xlfn.XLOOKUP(sales[[#This Row],[Product]],products[Product],products[Cost per box])*sales[[#This Row],[Boxes]]</f>
        <v>127.19999999999999</v>
      </c>
      <c r="I426" s="4">
        <f>sales[[#This Row],[Revenue]]-sales[[#This Row],[Cost]]</f>
        <v>9952.7999999999993</v>
      </c>
    </row>
    <row r="427" spans="2:9" x14ac:dyDescent="0.25">
      <c r="B427" t="s">
        <v>5</v>
      </c>
      <c r="C427" t="s">
        <v>16</v>
      </c>
      <c r="D427" t="s">
        <v>19</v>
      </c>
      <c r="E427" s="1">
        <v>44224</v>
      </c>
      <c r="F427" s="4">
        <v>294</v>
      </c>
      <c r="G427">
        <v>398</v>
      </c>
      <c r="H427" s="3">
        <f>_xlfn.XLOOKUP(sales[[#This Row],[Product]],products[Product],products[Cost per box])*sales[[#This Row],[Boxes]]</f>
        <v>4071.54</v>
      </c>
      <c r="I427" s="4">
        <f>sales[[#This Row],[Revenue]]-sales[[#This Row],[Cost]]</f>
        <v>-3777.54</v>
      </c>
    </row>
    <row r="428" spans="2:9" x14ac:dyDescent="0.25">
      <c r="B428" t="s">
        <v>25</v>
      </c>
      <c r="C428" t="s">
        <v>27</v>
      </c>
      <c r="D428" t="s">
        <v>26</v>
      </c>
      <c r="E428" s="1">
        <v>44225</v>
      </c>
      <c r="F428" s="4">
        <v>1512</v>
      </c>
      <c r="G428">
        <v>107</v>
      </c>
      <c r="H428" s="3">
        <f>_xlfn.XLOOKUP(sales[[#This Row],[Product]],products[Product],products[Cost per box])*sales[[#This Row],[Boxes]]</f>
        <v>688.01</v>
      </c>
      <c r="I428" s="4">
        <f>sales[[#This Row],[Revenue]]-sales[[#This Row],[Cost]]</f>
        <v>823.99</v>
      </c>
    </row>
    <row r="429" spans="2:9" x14ac:dyDescent="0.25">
      <c r="B429" t="s">
        <v>10</v>
      </c>
      <c r="C429" t="s">
        <v>16</v>
      </c>
      <c r="D429" t="s">
        <v>14</v>
      </c>
      <c r="E429" s="1">
        <v>44225</v>
      </c>
      <c r="F429" s="4">
        <v>6706</v>
      </c>
      <c r="G429">
        <v>126</v>
      </c>
      <c r="H429" s="3">
        <f>_xlfn.XLOOKUP(sales[[#This Row],[Product]],products[Product],products[Cost per box])*sales[[#This Row],[Boxes]]</f>
        <v>795.06</v>
      </c>
      <c r="I429" s="4">
        <f>sales[[#This Row],[Revenue]]-sales[[#This Row],[Cost]]</f>
        <v>5910.9400000000005</v>
      </c>
    </row>
    <row r="430" spans="2:9" x14ac:dyDescent="0.25">
      <c r="B430" t="s">
        <v>5</v>
      </c>
      <c r="C430" t="s">
        <v>27</v>
      </c>
      <c r="D430" t="s">
        <v>42</v>
      </c>
      <c r="E430" s="1">
        <v>44225</v>
      </c>
      <c r="F430" s="4">
        <v>6853</v>
      </c>
      <c r="G430">
        <v>61</v>
      </c>
      <c r="H430" s="3">
        <f>_xlfn.XLOOKUP(sales[[#This Row],[Product]],products[Product],products[Cost per box])*sales[[#This Row],[Boxes]]</f>
        <v>289.14</v>
      </c>
      <c r="I430" s="4">
        <f>sales[[#This Row],[Revenue]]-sales[[#This Row],[Cost]]</f>
        <v>6563.86</v>
      </c>
    </row>
    <row r="431" spans="2:9" x14ac:dyDescent="0.25">
      <c r="B431" t="s">
        <v>32</v>
      </c>
      <c r="C431" t="s">
        <v>6</v>
      </c>
      <c r="D431" t="s">
        <v>44</v>
      </c>
      <c r="E431" s="1">
        <v>44225</v>
      </c>
      <c r="F431" s="4">
        <v>630</v>
      </c>
      <c r="G431">
        <v>515</v>
      </c>
      <c r="H431" s="3">
        <f>_xlfn.XLOOKUP(sales[[#This Row],[Product]],products[Product],products[Cost per box])*sales[[#This Row],[Boxes]]</f>
        <v>4928.55</v>
      </c>
      <c r="I431" s="4">
        <f>sales[[#This Row],[Revenue]]-sales[[#This Row],[Cost]]</f>
        <v>-4298.55</v>
      </c>
    </row>
    <row r="432" spans="2:9" x14ac:dyDescent="0.25">
      <c r="B432" t="s">
        <v>39</v>
      </c>
      <c r="C432" t="s">
        <v>27</v>
      </c>
      <c r="D432" t="s">
        <v>44</v>
      </c>
      <c r="E432" s="1">
        <v>44225</v>
      </c>
      <c r="F432" s="4">
        <v>12999</v>
      </c>
      <c r="G432">
        <v>74</v>
      </c>
      <c r="H432" s="3">
        <f>_xlfn.XLOOKUP(sales[[#This Row],[Product]],products[Product],products[Cost per box])*sales[[#This Row],[Boxes]]</f>
        <v>708.18000000000006</v>
      </c>
      <c r="I432" s="4">
        <f>sales[[#This Row],[Revenue]]-sales[[#This Row],[Cost]]</f>
        <v>12290.82</v>
      </c>
    </row>
    <row r="433" spans="2:9" x14ac:dyDescent="0.25">
      <c r="B433" t="s">
        <v>33</v>
      </c>
      <c r="C433" t="s">
        <v>27</v>
      </c>
      <c r="D433" t="s">
        <v>50</v>
      </c>
      <c r="E433" s="1">
        <v>44225</v>
      </c>
      <c r="F433" s="4">
        <v>1330</v>
      </c>
      <c r="G433">
        <v>344</v>
      </c>
      <c r="H433" s="3">
        <f>_xlfn.XLOOKUP(sales[[#This Row],[Product]],products[Product],products[Cost per box])*sales[[#This Row],[Boxes]]</f>
        <v>4269.04</v>
      </c>
      <c r="I433" s="4">
        <f>sales[[#This Row],[Revenue]]-sales[[#This Row],[Cost]]</f>
        <v>-2939.04</v>
      </c>
    </row>
    <row r="434" spans="2:9" x14ac:dyDescent="0.25">
      <c r="B434" t="s">
        <v>49</v>
      </c>
      <c r="C434" t="s">
        <v>16</v>
      </c>
      <c r="D434" t="s">
        <v>31</v>
      </c>
      <c r="E434" s="1">
        <v>44225</v>
      </c>
      <c r="F434" s="4">
        <v>5383</v>
      </c>
      <c r="G434">
        <v>49</v>
      </c>
      <c r="H434" s="3">
        <f>_xlfn.XLOOKUP(sales[[#This Row],[Product]],products[Product],products[Cost per box])*sales[[#This Row],[Boxes]]</f>
        <v>280.27999999999997</v>
      </c>
      <c r="I434" s="4">
        <f>sales[[#This Row],[Revenue]]-sales[[#This Row],[Cost]]</f>
        <v>5102.72</v>
      </c>
    </row>
    <row r="435" spans="2:9" x14ac:dyDescent="0.25">
      <c r="B435" t="s">
        <v>33</v>
      </c>
      <c r="C435" t="s">
        <v>27</v>
      </c>
      <c r="D435" t="s">
        <v>35</v>
      </c>
      <c r="E435" s="1">
        <v>44225</v>
      </c>
      <c r="F435" s="4">
        <v>735</v>
      </c>
      <c r="G435">
        <v>153</v>
      </c>
      <c r="H435" s="3">
        <f>_xlfn.XLOOKUP(sales[[#This Row],[Product]],products[Product],products[Cost per box])*sales[[#This Row],[Boxes]]</f>
        <v>405.45</v>
      </c>
      <c r="I435" s="4">
        <f>sales[[#This Row],[Revenue]]-sales[[#This Row],[Cost]]</f>
        <v>329.55</v>
      </c>
    </row>
    <row r="436" spans="2:9" x14ac:dyDescent="0.25">
      <c r="B436" t="s">
        <v>15</v>
      </c>
      <c r="C436" t="s">
        <v>21</v>
      </c>
      <c r="D436" t="s">
        <v>14</v>
      </c>
      <c r="E436" s="1">
        <v>44225</v>
      </c>
      <c r="F436" s="4">
        <v>3598</v>
      </c>
      <c r="G436">
        <v>74</v>
      </c>
      <c r="H436" s="3">
        <f>_xlfn.XLOOKUP(sales[[#This Row],[Product]],products[Product],products[Cost per box])*sales[[#This Row],[Boxes]]</f>
        <v>466.94</v>
      </c>
      <c r="I436" s="4">
        <f>sales[[#This Row],[Revenue]]-sales[[#This Row],[Cost]]</f>
        <v>3131.06</v>
      </c>
    </row>
    <row r="437" spans="2:9" x14ac:dyDescent="0.25">
      <c r="B437" t="s">
        <v>51</v>
      </c>
      <c r="C437" t="s">
        <v>6</v>
      </c>
      <c r="D437" t="s">
        <v>48</v>
      </c>
      <c r="E437" s="1">
        <v>44225</v>
      </c>
      <c r="F437" s="4">
        <v>2478</v>
      </c>
      <c r="G437">
        <v>16</v>
      </c>
      <c r="H437" s="3">
        <f>_xlfn.XLOOKUP(sales[[#This Row],[Product]],products[Product],products[Cost per box])*sales[[#This Row],[Boxes]]</f>
        <v>119.68</v>
      </c>
      <c r="I437" s="4">
        <f>sales[[#This Row],[Revenue]]-sales[[#This Row],[Cost]]</f>
        <v>2358.3200000000002</v>
      </c>
    </row>
    <row r="438" spans="2:9" x14ac:dyDescent="0.25">
      <c r="B438" t="s">
        <v>5</v>
      </c>
      <c r="C438" t="s">
        <v>6</v>
      </c>
      <c r="D438" t="s">
        <v>35</v>
      </c>
      <c r="E438" s="1">
        <v>44225</v>
      </c>
      <c r="F438" s="4">
        <v>3276</v>
      </c>
      <c r="G438">
        <v>5</v>
      </c>
      <c r="H438" s="3">
        <f>_xlfn.XLOOKUP(sales[[#This Row],[Product]],products[Product],products[Cost per box])*sales[[#This Row],[Boxes]]</f>
        <v>13.25</v>
      </c>
      <c r="I438" s="4">
        <f>sales[[#This Row],[Revenue]]-sales[[#This Row],[Cost]]</f>
        <v>3262.75</v>
      </c>
    </row>
    <row r="439" spans="2:9" x14ac:dyDescent="0.25">
      <c r="B439" t="s">
        <v>46</v>
      </c>
      <c r="C439" t="s">
        <v>27</v>
      </c>
      <c r="D439" t="s">
        <v>31</v>
      </c>
      <c r="E439" s="1">
        <v>44225</v>
      </c>
      <c r="F439" s="4">
        <v>5047</v>
      </c>
      <c r="G439">
        <v>2</v>
      </c>
      <c r="H439" s="3">
        <f>_xlfn.XLOOKUP(sales[[#This Row],[Product]],products[Product],products[Cost per box])*sales[[#This Row],[Boxes]]</f>
        <v>11.44</v>
      </c>
      <c r="I439" s="4">
        <f>sales[[#This Row],[Revenue]]-sales[[#This Row],[Cost]]</f>
        <v>5035.5600000000004</v>
      </c>
    </row>
    <row r="440" spans="2:9" x14ac:dyDescent="0.25">
      <c r="B440" t="s">
        <v>8</v>
      </c>
      <c r="C440" t="s">
        <v>11</v>
      </c>
      <c r="D440" t="s">
        <v>50</v>
      </c>
      <c r="E440" s="1">
        <v>44225</v>
      </c>
      <c r="F440" s="4">
        <v>5775</v>
      </c>
      <c r="G440">
        <v>41</v>
      </c>
      <c r="H440" s="3">
        <f>_xlfn.XLOOKUP(sales[[#This Row],[Product]],products[Product],products[Cost per box])*sales[[#This Row],[Boxes]]</f>
        <v>508.81</v>
      </c>
      <c r="I440" s="4">
        <f>sales[[#This Row],[Revenue]]-sales[[#This Row],[Cost]]</f>
        <v>5266.19</v>
      </c>
    </row>
    <row r="441" spans="2:9" x14ac:dyDescent="0.25">
      <c r="B441" t="s">
        <v>33</v>
      </c>
      <c r="C441" t="s">
        <v>16</v>
      </c>
      <c r="D441" t="s">
        <v>7</v>
      </c>
      <c r="E441" s="1">
        <v>44225</v>
      </c>
      <c r="F441" s="4">
        <v>1232</v>
      </c>
      <c r="G441">
        <v>411</v>
      </c>
      <c r="H441" s="3">
        <f>_xlfn.XLOOKUP(sales[[#This Row],[Product]],products[Product],products[Cost per box])*sales[[#This Row],[Boxes]]</f>
        <v>2116.65</v>
      </c>
      <c r="I441" s="4">
        <f>sales[[#This Row],[Revenue]]-sales[[#This Row],[Cost]]</f>
        <v>-884.65000000000009</v>
      </c>
    </row>
    <row r="442" spans="2:9" x14ac:dyDescent="0.25">
      <c r="B442" t="s">
        <v>37</v>
      </c>
      <c r="C442" t="s">
        <v>21</v>
      </c>
      <c r="D442" t="s">
        <v>38</v>
      </c>
      <c r="E442" s="1">
        <v>44225</v>
      </c>
      <c r="F442" s="4">
        <v>5754</v>
      </c>
      <c r="G442">
        <v>4</v>
      </c>
      <c r="H442" s="3">
        <f>_xlfn.XLOOKUP(sales[[#This Row],[Product]],products[Product],products[Cost per box])*sales[[#This Row],[Boxes]]</f>
        <v>39.76</v>
      </c>
      <c r="I442" s="4">
        <f>sales[[#This Row],[Revenue]]-sales[[#This Row],[Cost]]</f>
        <v>5714.24</v>
      </c>
    </row>
    <row r="443" spans="2:9" x14ac:dyDescent="0.25">
      <c r="B443" t="s">
        <v>41</v>
      </c>
      <c r="C443" t="s">
        <v>21</v>
      </c>
      <c r="D443" t="s">
        <v>50</v>
      </c>
      <c r="E443" s="1">
        <v>44225</v>
      </c>
      <c r="F443" s="4">
        <v>399</v>
      </c>
      <c r="G443">
        <v>459</v>
      </c>
      <c r="H443" s="3">
        <f>_xlfn.XLOOKUP(sales[[#This Row],[Product]],products[Product],products[Cost per box])*sales[[#This Row],[Boxes]]</f>
        <v>5696.1900000000005</v>
      </c>
      <c r="I443" s="4">
        <f>sales[[#This Row],[Revenue]]-sales[[#This Row],[Cost]]</f>
        <v>-5297.1900000000005</v>
      </c>
    </row>
    <row r="444" spans="2:9" x14ac:dyDescent="0.25">
      <c r="B444" t="s">
        <v>20</v>
      </c>
      <c r="C444" t="s">
        <v>11</v>
      </c>
      <c r="D444" t="s">
        <v>45</v>
      </c>
      <c r="E444" s="1">
        <v>44225</v>
      </c>
      <c r="F444" s="4">
        <v>5775</v>
      </c>
      <c r="G444">
        <v>126</v>
      </c>
      <c r="H444" s="3">
        <f>_xlfn.XLOOKUP(sales[[#This Row],[Product]],products[Product],products[Cost per box])*sales[[#This Row],[Boxes]]</f>
        <v>973.98</v>
      </c>
      <c r="I444" s="4">
        <f>sales[[#This Row],[Revenue]]-sales[[#This Row],[Cost]]</f>
        <v>4801.0200000000004</v>
      </c>
    </row>
    <row r="445" spans="2:9" x14ac:dyDescent="0.25">
      <c r="B445" t="s">
        <v>18</v>
      </c>
      <c r="C445" t="s">
        <v>27</v>
      </c>
      <c r="D445" t="s">
        <v>30</v>
      </c>
      <c r="E445" s="1">
        <v>44225</v>
      </c>
      <c r="F445" s="4">
        <v>1547</v>
      </c>
      <c r="G445">
        <v>231</v>
      </c>
      <c r="H445" s="3">
        <f>_xlfn.XLOOKUP(sales[[#This Row],[Product]],products[Product],products[Cost per box])*sales[[#This Row],[Boxes]]</f>
        <v>850.08</v>
      </c>
      <c r="I445" s="4">
        <f>sales[[#This Row],[Revenue]]-sales[[#This Row],[Cost]]</f>
        <v>696.92</v>
      </c>
    </row>
    <row r="446" spans="2:9" x14ac:dyDescent="0.25">
      <c r="B446" t="s">
        <v>32</v>
      </c>
      <c r="C446" t="s">
        <v>6</v>
      </c>
      <c r="D446" t="s">
        <v>17</v>
      </c>
      <c r="E446" s="1">
        <v>44225</v>
      </c>
      <c r="F446" s="4">
        <v>5383</v>
      </c>
      <c r="G446">
        <v>9</v>
      </c>
      <c r="H446" s="3">
        <f>_xlfn.XLOOKUP(sales[[#This Row],[Product]],products[Product],products[Cost per box])*sales[[#This Row],[Boxes]]</f>
        <v>61.199999999999996</v>
      </c>
      <c r="I446" s="4">
        <f>sales[[#This Row],[Revenue]]-sales[[#This Row],[Cost]]</f>
        <v>5321.8</v>
      </c>
    </row>
    <row r="447" spans="2:9" x14ac:dyDescent="0.25">
      <c r="B447" t="s">
        <v>46</v>
      </c>
      <c r="C447" t="s">
        <v>6</v>
      </c>
      <c r="D447" t="s">
        <v>17</v>
      </c>
      <c r="E447" s="1">
        <v>44225</v>
      </c>
      <c r="F447" s="4">
        <v>1162</v>
      </c>
      <c r="G447">
        <v>182</v>
      </c>
      <c r="H447" s="3">
        <f>_xlfn.XLOOKUP(sales[[#This Row],[Product]],products[Product],products[Cost per box])*sales[[#This Row],[Boxes]]</f>
        <v>1237.5999999999999</v>
      </c>
      <c r="I447" s="4">
        <f>sales[[#This Row],[Revenue]]-sales[[#This Row],[Cost]]</f>
        <v>-75.599999999999909</v>
      </c>
    </row>
    <row r="448" spans="2:9" x14ac:dyDescent="0.25">
      <c r="B448" t="s">
        <v>29</v>
      </c>
      <c r="C448" t="s">
        <v>9</v>
      </c>
      <c r="D448" t="s">
        <v>17</v>
      </c>
      <c r="E448" s="1">
        <v>44225</v>
      </c>
      <c r="F448" s="4">
        <v>3423</v>
      </c>
      <c r="G448">
        <v>434</v>
      </c>
      <c r="H448" s="3">
        <f>_xlfn.XLOOKUP(sales[[#This Row],[Product]],products[Product],products[Cost per box])*sales[[#This Row],[Boxes]]</f>
        <v>2951.2</v>
      </c>
      <c r="I448" s="4">
        <f>sales[[#This Row],[Revenue]]-sales[[#This Row],[Cost]]</f>
        <v>471.80000000000018</v>
      </c>
    </row>
    <row r="449" spans="2:9" x14ac:dyDescent="0.25">
      <c r="B449" t="s">
        <v>10</v>
      </c>
      <c r="C449" t="s">
        <v>11</v>
      </c>
      <c r="D449" t="s">
        <v>42</v>
      </c>
      <c r="E449" s="1">
        <v>44225</v>
      </c>
      <c r="F449" s="4">
        <v>3395</v>
      </c>
      <c r="G449">
        <v>209</v>
      </c>
      <c r="H449" s="3">
        <f>_xlfn.XLOOKUP(sales[[#This Row],[Product]],products[Product],products[Cost per box])*sales[[#This Row],[Boxes]]</f>
        <v>990.66000000000008</v>
      </c>
      <c r="I449" s="4">
        <f>sales[[#This Row],[Revenue]]-sales[[#This Row],[Cost]]</f>
        <v>2404.34</v>
      </c>
    </row>
    <row r="450" spans="2:9" x14ac:dyDescent="0.25">
      <c r="B450" t="s">
        <v>34</v>
      </c>
      <c r="C450" t="s">
        <v>21</v>
      </c>
      <c r="D450" t="s">
        <v>48</v>
      </c>
      <c r="E450" s="1">
        <v>44225</v>
      </c>
      <c r="F450" s="4">
        <v>322</v>
      </c>
      <c r="G450">
        <v>72</v>
      </c>
      <c r="H450" s="3">
        <f>_xlfn.XLOOKUP(sales[[#This Row],[Product]],products[Product],products[Cost per box])*sales[[#This Row],[Boxes]]</f>
        <v>538.56000000000006</v>
      </c>
      <c r="I450" s="4">
        <f>sales[[#This Row],[Revenue]]-sales[[#This Row],[Cost]]</f>
        <v>-216.56000000000006</v>
      </c>
    </row>
    <row r="451" spans="2:9" x14ac:dyDescent="0.25">
      <c r="B451" t="s">
        <v>41</v>
      </c>
      <c r="C451" t="s">
        <v>6</v>
      </c>
      <c r="D451" t="s">
        <v>14</v>
      </c>
      <c r="E451" s="1">
        <v>44225</v>
      </c>
      <c r="F451" s="4">
        <v>5719</v>
      </c>
      <c r="G451">
        <v>199</v>
      </c>
      <c r="H451" s="3">
        <f>_xlfn.XLOOKUP(sales[[#This Row],[Product]],products[Product],products[Cost per box])*sales[[#This Row],[Boxes]]</f>
        <v>1255.6899999999998</v>
      </c>
      <c r="I451" s="4">
        <f>sales[[#This Row],[Revenue]]-sales[[#This Row],[Cost]]</f>
        <v>4463.3100000000004</v>
      </c>
    </row>
    <row r="452" spans="2:9" x14ac:dyDescent="0.25">
      <c r="B452" t="s">
        <v>51</v>
      </c>
      <c r="C452" t="s">
        <v>16</v>
      </c>
      <c r="D452" t="s">
        <v>30</v>
      </c>
      <c r="E452" s="1">
        <v>44228</v>
      </c>
      <c r="F452" s="4">
        <v>12824</v>
      </c>
      <c r="G452">
        <v>5</v>
      </c>
      <c r="H452" s="3">
        <f>_xlfn.XLOOKUP(sales[[#This Row],[Product]],products[Product],products[Cost per box])*sales[[#This Row],[Boxes]]</f>
        <v>18.400000000000002</v>
      </c>
      <c r="I452" s="4">
        <f>sales[[#This Row],[Revenue]]-sales[[#This Row],[Cost]]</f>
        <v>12805.6</v>
      </c>
    </row>
    <row r="453" spans="2:9" x14ac:dyDescent="0.25">
      <c r="B453" t="s">
        <v>32</v>
      </c>
      <c r="C453" t="s">
        <v>21</v>
      </c>
      <c r="D453" t="s">
        <v>19</v>
      </c>
      <c r="E453" s="1">
        <v>44228</v>
      </c>
      <c r="F453" s="4">
        <v>2177</v>
      </c>
      <c r="G453">
        <v>14</v>
      </c>
      <c r="H453" s="3">
        <f>_xlfn.XLOOKUP(sales[[#This Row],[Product]],products[Product],products[Cost per box])*sales[[#This Row],[Boxes]]</f>
        <v>143.22</v>
      </c>
      <c r="I453" s="4">
        <f>sales[[#This Row],[Revenue]]-sales[[#This Row],[Cost]]</f>
        <v>2033.78</v>
      </c>
    </row>
    <row r="454" spans="2:9" x14ac:dyDescent="0.25">
      <c r="B454" t="s">
        <v>8</v>
      </c>
      <c r="C454" t="s">
        <v>11</v>
      </c>
      <c r="D454" t="s">
        <v>26</v>
      </c>
      <c r="E454" s="1">
        <v>44228</v>
      </c>
      <c r="F454" s="4">
        <v>1673</v>
      </c>
      <c r="G454">
        <v>577</v>
      </c>
      <c r="H454" s="3">
        <f>_xlfn.XLOOKUP(sales[[#This Row],[Product]],products[Product],products[Cost per box])*sales[[#This Row],[Boxes]]</f>
        <v>3710.1099999999997</v>
      </c>
      <c r="I454" s="4">
        <f>sales[[#This Row],[Revenue]]-sales[[#This Row],[Cost]]</f>
        <v>-2037.1099999999997</v>
      </c>
    </row>
    <row r="455" spans="2:9" x14ac:dyDescent="0.25">
      <c r="B455" t="s">
        <v>8</v>
      </c>
      <c r="C455" t="s">
        <v>9</v>
      </c>
      <c r="D455" t="s">
        <v>47</v>
      </c>
      <c r="E455" s="1">
        <v>44228</v>
      </c>
      <c r="F455" s="4">
        <v>1260</v>
      </c>
      <c r="G455">
        <v>238</v>
      </c>
      <c r="H455" s="3">
        <f>_xlfn.XLOOKUP(sales[[#This Row],[Product]],products[Product],products[Cost per box])*sales[[#This Row],[Boxes]]</f>
        <v>1251.8799999999999</v>
      </c>
      <c r="I455" s="4">
        <f>sales[[#This Row],[Revenue]]-sales[[#This Row],[Cost]]</f>
        <v>8.1200000000001182</v>
      </c>
    </row>
    <row r="456" spans="2:9" x14ac:dyDescent="0.25">
      <c r="B456" t="s">
        <v>37</v>
      </c>
      <c r="C456" t="s">
        <v>16</v>
      </c>
      <c r="D456" t="s">
        <v>7</v>
      </c>
      <c r="E456" s="1">
        <v>44228</v>
      </c>
      <c r="F456" s="4">
        <v>1596</v>
      </c>
      <c r="G456">
        <v>74</v>
      </c>
      <c r="H456" s="3">
        <f>_xlfn.XLOOKUP(sales[[#This Row],[Product]],products[Product],products[Cost per box])*sales[[#This Row],[Boxes]]</f>
        <v>381.1</v>
      </c>
      <c r="I456" s="4">
        <f>sales[[#This Row],[Revenue]]-sales[[#This Row],[Cost]]</f>
        <v>1214.9000000000001</v>
      </c>
    </row>
    <row r="457" spans="2:9" x14ac:dyDescent="0.25">
      <c r="B457" t="s">
        <v>25</v>
      </c>
      <c r="C457" t="s">
        <v>21</v>
      </c>
      <c r="D457" t="s">
        <v>48</v>
      </c>
      <c r="E457" s="1">
        <v>44228</v>
      </c>
      <c r="F457" s="4">
        <v>4949</v>
      </c>
      <c r="G457">
        <v>122</v>
      </c>
      <c r="H457" s="3">
        <f>_xlfn.XLOOKUP(sales[[#This Row],[Product]],products[Product],products[Cost per box])*sales[[#This Row],[Boxes]]</f>
        <v>912.56000000000006</v>
      </c>
      <c r="I457" s="4">
        <f>sales[[#This Row],[Revenue]]-sales[[#This Row],[Cost]]</f>
        <v>4036.44</v>
      </c>
    </row>
    <row r="458" spans="2:9" x14ac:dyDescent="0.25">
      <c r="B458" t="s">
        <v>41</v>
      </c>
      <c r="C458" t="s">
        <v>11</v>
      </c>
      <c r="D458" t="s">
        <v>12</v>
      </c>
      <c r="E458" s="1">
        <v>44228</v>
      </c>
      <c r="F458" s="4">
        <v>5950</v>
      </c>
      <c r="G458">
        <v>218</v>
      </c>
      <c r="H458" s="3">
        <f>_xlfn.XLOOKUP(sales[[#This Row],[Product]],products[Product],products[Cost per box])*sales[[#This Row],[Boxes]]</f>
        <v>1837.74</v>
      </c>
      <c r="I458" s="4">
        <f>sales[[#This Row],[Revenue]]-sales[[#This Row],[Cost]]</f>
        <v>4112.26</v>
      </c>
    </row>
    <row r="459" spans="2:9" x14ac:dyDescent="0.25">
      <c r="B459" t="s">
        <v>40</v>
      </c>
      <c r="C459" t="s">
        <v>21</v>
      </c>
      <c r="D459" t="s">
        <v>30</v>
      </c>
      <c r="E459" s="1">
        <v>44228</v>
      </c>
      <c r="F459" s="4">
        <v>1876</v>
      </c>
      <c r="G459">
        <v>339</v>
      </c>
      <c r="H459" s="3">
        <f>_xlfn.XLOOKUP(sales[[#This Row],[Product]],products[Product],products[Cost per box])*sales[[#This Row],[Boxes]]</f>
        <v>1247.52</v>
      </c>
      <c r="I459" s="4">
        <f>sales[[#This Row],[Revenue]]-sales[[#This Row],[Cost]]</f>
        <v>628.48</v>
      </c>
    </row>
    <row r="460" spans="2:9" x14ac:dyDescent="0.25">
      <c r="B460" t="s">
        <v>10</v>
      </c>
      <c r="C460" t="s">
        <v>27</v>
      </c>
      <c r="D460" t="s">
        <v>24</v>
      </c>
      <c r="E460" s="1">
        <v>44228</v>
      </c>
      <c r="F460" s="4">
        <v>1708</v>
      </c>
      <c r="G460">
        <v>220</v>
      </c>
      <c r="H460" s="3">
        <f>_xlfn.XLOOKUP(sales[[#This Row],[Product]],products[Product],products[Cost per box])*sales[[#This Row],[Boxes]]</f>
        <v>2312.1999999999998</v>
      </c>
      <c r="I460" s="4">
        <f>sales[[#This Row],[Revenue]]-sales[[#This Row],[Cost]]</f>
        <v>-604.19999999999982</v>
      </c>
    </row>
    <row r="461" spans="2:9" x14ac:dyDescent="0.25">
      <c r="B461" t="s">
        <v>41</v>
      </c>
      <c r="C461" t="s">
        <v>11</v>
      </c>
      <c r="D461" t="s">
        <v>52</v>
      </c>
      <c r="E461" s="1">
        <v>44228</v>
      </c>
      <c r="F461" s="4">
        <v>5628</v>
      </c>
      <c r="G461">
        <v>434</v>
      </c>
      <c r="H461" s="3">
        <f>_xlfn.XLOOKUP(sales[[#This Row],[Product]],products[Product],products[Cost per box])*sales[[#This Row],[Boxes]]</f>
        <v>1440.8799999999999</v>
      </c>
      <c r="I461" s="4">
        <f>sales[[#This Row],[Revenue]]-sales[[#This Row],[Cost]]</f>
        <v>4187.12</v>
      </c>
    </row>
    <row r="462" spans="2:9" x14ac:dyDescent="0.25">
      <c r="B462" t="s">
        <v>49</v>
      </c>
      <c r="C462" t="s">
        <v>11</v>
      </c>
      <c r="D462" t="s">
        <v>35</v>
      </c>
      <c r="E462" s="1">
        <v>44228</v>
      </c>
      <c r="F462" s="4">
        <v>7133</v>
      </c>
      <c r="G462">
        <v>441</v>
      </c>
      <c r="H462" s="3">
        <f>_xlfn.XLOOKUP(sales[[#This Row],[Product]],products[Product],products[Cost per box])*sales[[#This Row],[Boxes]]</f>
        <v>1168.6499999999999</v>
      </c>
      <c r="I462" s="4">
        <f>sales[[#This Row],[Revenue]]-sales[[#This Row],[Cost]]</f>
        <v>5964.35</v>
      </c>
    </row>
    <row r="463" spans="2:9" x14ac:dyDescent="0.25">
      <c r="B463" t="s">
        <v>51</v>
      </c>
      <c r="C463" t="s">
        <v>6</v>
      </c>
      <c r="D463" t="s">
        <v>47</v>
      </c>
      <c r="E463" s="1">
        <v>44228</v>
      </c>
      <c r="F463" s="4">
        <v>854</v>
      </c>
      <c r="G463">
        <v>18</v>
      </c>
      <c r="H463" s="3">
        <f>_xlfn.XLOOKUP(sales[[#This Row],[Product]],products[Product],products[Cost per box])*sales[[#This Row],[Boxes]]</f>
        <v>94.679999999999993</v>
      </c>
      <c r="I463" s="4">
        <f>sales[[#This Row],[Revenue]]-sales[[#This Row],[Cost]]</f>
        <v>759.32</v>
      </c>
    </row>
    <row r="464" spans="2:9" x14ac:dyDescent="0.25">
      <c r="B464" t="s">
        <v>23</v>
      </c>
      <c r="C464" t="s">
        <v>9</v>
      </c>
      <c r="D464" t="s">
        <v>43</v>
      </c>
      <c r="E464" s="1">
        <v>44228</v>
      </c>
      <c r="F464" s="4">
        <v>4837</v>
      </c>
      <c r="G464">
        <v>77</v>
      </c>
      <c r="H464" s="3">
        <f>_xlfn.XLOOKUP(sales[[#This Row],[Product]],products[Product],products[Cost per box])*sales[[#This Row],[Boxes]]</f>
        <v>296.45</v>
      </c>
      <c r="I464" s="4">
        <f>sales[[#This Row],[Revenue]]-sales[[#This Row],[Cost]]</f>
        <v>4540.55</v>
      </c>
    </row>
    <row r="465" spans="2:9" x14ac:dyDescent="0.25">
      <c r="B465" t="s">
        <v>18</v>
      </c>
      <c r="C465" t="s">
        <v>9</v>
      </c>
      <c r="D465" t="s">
        <v>22</v>
      </c>
      <c r="E465" s="1">
        <v>44228</v>
      </c>
      <c r="F465" s="4">
        <v>3241</v>
      </c>
      <c r="G465">
        <v>448</v>
      </c>
      <c r="H465" s="3">
        <f>_xlfn.XLOOKUP(sales[[#This Row],[Product]],products[Product],products[Cost per box])*sales[[#This Row],[Boxes]]</f>
        <v>3682.5600000000004</v>
      </c>
      <c r="I465" s="4">
        <f>sales[[#This Row],[Revenue]]-sales[[#This Row],[Cost]]</f>
        <v>-441.5600000000004</v>
      </c>
    </row>
    <row r="466" spans="2:9" x14ac:dyDescent="0.25">
      <c r="B466" t="s">
        <v>49</v>
      </c>
      <c r="C466" t="s">
        <v>27</v>
      </c>
      <c r="D466" t="s">
        <v>44</v>
      </c>
      <c r="E466" s="1">
        <v>44228</v>
      </c>
      <c r="F466" s="4">
        <v>14</v>
      </c>
      <c r="G466">
        <v>129</v>
      </c>
      <c r="H466" s="3">
        <f>_xlfn.XLOOKUP(sales[[#This Row],[Product]],products[Product],products[Cost per box])*sales[[#This Row],[Boxes]]</f>
        <v>1234.53</v>
      </c>
      <c r="I466" s="4">
        <f>sales[[#This Row],[Revenue]]-sales[[#This Row],[Cost]]</f>
        <v>-1220.53</v>
      </c>
    </row>
    <row r="467" spans="2:9" x14ac:dyDescent="0.25">
      <c r="B467" t="s">
        <v>23</v>
      </c>
      <c r="C467" t="s">
        <v>16</v>
      </c>
      <c r="D467" t="s">
        <v>42</v>
      </c>
      <c r="E467" s="1">
        <v>44228</v>
      </c>
      <c r="F467" s="4">
        <v>2982</v>
      </c>
      <c r="G467">
        <v>770</v>
      </c>
      <c r="H467" s="3">
        <f>_xlfn.XLOOKUP(sales[[#This Row],[Product]],products[Product],products[Cost per box])*sales[[#This Row],[Boxes]]</f>
        <v>3649.8</v>
      </c>
      <c r="I467" s="4">
        <f>sales[[#This Row],[Revenue]]-sales[[#This Row],[Cost]]</f>
        <v>-667.80000000000018</v>
      </c>
    </row>
    <row r="468" spans="2:9" x14ac:dyDescent="0.25">
      <c r="B468" t="s">
        <v>34</v>
      </c>
      <c r="C468" t="s">
        <v>11</v>
      </c>
      <c r="D468" t="s">
        <v>52</v>
      </c>
      <c r="E468" s="1">
        <v>44228</v>
      </c>
      <c r="F468" s="4">
        <v>1120</v>
      </c>
      <c r="G468">
        <v>262</v>
      </c>
      <c r="H468" s="3">
        <f>_xlfn.XLOOKUP(sales[[#This Row],[Product]],products[Product],products[Cost per box])*sales[[#This Row],[Boxes]]</f>
        <v>869.83999999999992</v>
      </c>
      <c r="I468" s="4">
        <f>sales[[#This Row],[Revenue]]-sales[[#This Row],[Cost]]</f>
        <v>250.16000000000008</v>
      </c>
    </row>
    <row r="469" spans="2:9" x14ac:dyDescent="0.25">
      <c r="B469" t="s">
        <v>34</v>
      </c>
      <c r="C469" t="s">
        <v>16</v>
      </c>
      <c r="D469" t="s">
        <v>12</v>
      </c>
      <c r="E469" s="1">
        <v>44228</v>
      </c>
      <c r="F469" s="4">
        <v>1575</v>
      </c>
      <c r="G469">
        <v>700</v>
      </c>
      <c r="H469" s="3">
        <f>_xlfn.XLOOKUP(sales[[#This Row],[Product]],products[Product],products[Cost per box])*sales[[#This Row],[Boxes]]</f>
        <v>5901</v>
      </c>
      <c r="I469" s="4">
        <f>sales[[#This Row],[Revenue]]-sales[[#This Row],[Cost]]</f>
        <v>-4326</v>
      </c>
    </row>
    <row r="470" spans="2:9" x14ac:dyDescent="0.25">
      <c r="B470" t="s">
        <v>33</v>
      </c>
      <c r="C470" t="s">
        <v>21</v>
      </c>
      <c r="D470" t="s">
        <v>26</v>
      </c>
      <c r="E470" s="1">
        <v>44228</v>
      </c>
      <c r="F470" s="4">
        <v>182</v>
      </c>
      <c r="G470">
        <v>23</v>
      </c>
      <c r="H470" s="3">
        <f>_xlfn.XLOOKUP(sales[[#This Row],[Product]],products[Product],products[Cost per box])*sales[[#This Row],[Boxes]]</f>
        <v>147.88999999999999</v>
      </c>
      <c r="I470" s="4">
        <f>sales[[#This Row],[Revenue]]-sales[[#This Row],[Cost]]</f>
        <v>34.110000000000014</v>
      </c>
    </row>
    <row r="471" spans="2:9" x14ac:dyDescent="0.25">
      <c r="B471" t="s">
        <v>34</v>
      </c>
      <c r="C471" t="s">
        <v>11</v>
      </c>
      <c r="D471" t="s">
        <v>43</v>
      </c>
      <c r="E471" s="1">
        <v>44228</v>
      </c>
      <c r="F471" s="4">
        <v>1113</v>
      </c>
      <c r="G471">
        <v>35</v>
      </c>
      <c r="H471" s="3">
        <f>_xlfn.XLOOKUP(sales[[#This Row],[Product]],products[Product],products[Cost per box])*sales[[#This Row],[Boxes]]</f>
        <v>134.75</v>
      </c>
      <c r="I471" s="4">
        <f>sales[[#This Row],[Revenue]]-sales[[#This Row],[Cost]]</f>
        <v>978.25</v>
      </c>
    </row>
    <row r="472" spans="2:9" x14ac:dyDescent="0.25">
      <c r="B472" t="s">
        <v>23</v>
      </c>
      <c r="C472" t="s">
        <v>9</v>
      </c>
      <c r="D472" t="s">
        <v>35</v>
      </c>
      <c r="E472" s="1">
        <v>44228</v>
      </c>
      <c r="F472" s="4">
        <v>4613</v>
      </c>
      <c r="G472">
        <v>170</v>
      </c>
      <c r="H472" s="3">
        <f>_xlfn.XLOOKUP(sales[[#This Row],[Product]],products[Product],products[Cost per box])*sales[[#This Row],[Boxes]]</f>
        <v>450.5</v>
      </c>
      <c r="I472" s="4">
        <f>sales[[#This Row],[Revenue]]-sales[[#This Row],[Cost]]</f>
        <v>4162.5</v>
      </c>
    </row>
    <row r="473" spans="2:9" x14ac:dyDescent="0.25">
      <c r="B473" t="s">
        <v>49</v>
      </c>
      <c r="C473" t="s">
        <v>6</v>
      </c>
      <c r="D473" t="s">
        <v>12</v>
      </c>
      <c r="E473" s="1">
        <v>44228</v>
      </c>
      <c r="F473" s="4">
        <v>882</v>
      </c>
      <c r="G473">
        <v>209</v>
      </c>
      <c r="H473" s="3">
        <f>_xlfn.XLOOKUP(sales[[#This Row],[Product]],products[Product],products[Cost per box])*sales[[#This Row],[Boxes]]</f>
        <v>1761.87</v>
      </c>
      <c r="I473" s="4">
        <f>sales[[#This Row],[Revenue]]-sales[[#This Row],[Cost]]</f>
        <v>-879.86999999999989</v>
      </c>
    </row>
    <row r="474" spans="2:9" x14ac:dyDescent="0.25">
      <c r="B474" t="s">
        <v>39</v>
      </c>
      <c r="C474" t="s">
        <v>6</v>
      </c>
      <c r="D474" t="s">
        <v>44</v>
      </c>
      <c r="E474" s="1">
        <v>44228</v>
      </c>
      <c r="F474" s="4">
        <v>693</v>
      </c>
      <c r="G474">
        <v>9</v>
      </c>
      <c r="H474" s="3">
        <f>_xlfn.XLOOKUP(sales[[#This Row],[Product]],products[Product],products[Cost per box])*sales[[#This Row],[Boxes]]</f>
        <v>86.13</v>
      </c>
      <c r="I474" s="4">
        <f>sales[[#This Row],[Revenue]]-sales[[#This Row],[Cost]]</f>
        <v>606.87</v>
      </c>
    </row>
    <row r="475" spans="2:9" x14ac:dyDescent="0.25">
      <c r="B475" t="s">
        <v>41</v>
      </c>
      <c r="C475" t="s">
        <v>21</v>
      </c>
      <c r="D475" t="s">
        <v>19</v>
      </c>
      <c r="E475" s="1">
        <v>44228</v>
      </c>
      <c r="F475" s="4">
        <v>3556</v>
      </c>
      <c r="G475">
        <v>24</v>
      </c>
      <c r="H475" s="3">
        <f>_xlfn.XLOOKUP(sales[[#This Row],[Product]],products[Product],products[Cost per box])*sales[[#This Row],[Boxes]]</f>
        <v>245.52</v>
      </c>
      <c r="I475" s="4">
        <f>sales[[#This Row],[Revenue]]-sales[[#This Row],[Cost]]</f>
        <v>3310.48</v>
      </c>
    </row>
    <row r="476" spans="2:9" x14ac:dyDescent="0.25">
      <c r="B476" t="s">
        <v>39</v>
      </c>
      <c r="C476" t="s">
        <v>16</v>
      </c>
      <c r="D476" t="s">
        <v>44</v>
      </c>
      <c r="E476" s="1">
        <v>44228</v>
      </c>
      <c r="F476" s="4">
        <v>49</v>
      </c>
      <c r="G476">
        <v>245</v>
      </c>
      <c r="H476" s="3">
        <f>_xlfn.XLOOKUP(sales[[#This Row],[Product]],products[Product],products[Cost per box])*sales[[#This Row],[Boxes]]</f>
        <v>2344.65</v>
      </c>
      <c r="I476" s="4">
        <f>sales[[#This Row],[Revenue]]-sales[[#This Row],[Cost]]</f>
        <v>-2295.65</v>
      </c>
    </row>
    <row r="477" spans="2:9" x14ac:dyDescent="0.25">
      <c r="B477" t="s">
        <v>34</v>
      </c>
      <c r="C477" t="s">
        <v>9</v>
      </c>
      <c r="D477" t="s">
        <v>7</v>
      </c>
      <c r="E477" s="1">
        <v>44228</v>
      </c>
      <c r="F477" s="4">
        <v>8288</v>
      </c>
      <c r="G477">
        <v>185</v>
      </c>
      <c r="H477" s="3">
        <f>_xlfn.XLOOKUP(sales[[#This Row],[Product]],products[Product],products[Cost per box])*sales[[#This Row],[Boxes]]</f>
        <v>952.75000000000011</v>
      </c>
      <c r="I477" s="4">
        <f>sales[[#This Row],[Revenue]]-sales[[#This Row],[Cost]]</f>
        <v>7335.25</v>
      </c>
    </row>
    <row r="478" spans="2:9" x14ac:dyDescent="0.25">
      <c r="B478" t="s">
        <v>8</v>
      </c>
      <c r="C478" t="s">
        <v>6</v>
      </c>
      <c r="D478" t="s">
        <v>50</v>
      </c>
      <c r="E478" s="1">
        <v>44228</v>
      </c>
      <c r="F478" s="4">
        <v>1197</v>
      </c>
      <c r="G478">
        <v>379</v>
      </c>
      <c r="H478" s="3">
        <f>_xlfn.XLOOKUP(sales[[#This Row],[Product]],products[Product],products[Cost per box])*sales[[#This Row],[Boxes]]</f>
        <v>4703.3900000000003</v>
      </c>
      <c r="I478" s="4">
        <f>sales[[#This Row],[Revenue]]-sales[[#This Row],[Cost]]</f>
        <v>-3506.3900000000003</v>
      </c>
    </row>
    <row r="479" spans="2:9" x14ac:dyDescent="0.25">
      <c r="B479" t="s">
        <v>10</v>
      </c>
      <c r="C479" t="s">
        <v>11</v>
      </c>
      <c r="D479" t="s">
        <v>52</v>
      </c>
      <c r="E479" s="1">
        <v>44228</v>
      </c>
      <c r="F479" s="4">
        <v>8218</v>
      </c>
      <c r="G479">
        <v>250</v>
      </c>
      <c r="H479" s="3">
        <f>_xlfn.XLOOKUP(sales[[#This Row],[Product]],products[Product],products[Cost per box])*sales[[#This Row],[Boxes]]</f>
        <v>830</v>
      </c>
      <c r="I479" s="4">
        <f>sales[[#This Row],[Revenue]]-sales[[#This Row],[Cost]]</f>
        <v>7388</v>
      </c>
    </row>
    <row r="480" spans="2:9" x14ac:dyDescent="0.25">
      <c r="B480" t="s">
        <v>34</v>
      </c>
      <c r="C480" t="s">
        <v>27</v>
      </c>
      <c r="D480" t="s">
        <v>22</v>
      </c>
      <c r="E480" s="1">
        <v>44228</v>
      </c>
      <c r="F480" s="4">
        <v>3689</v>
      </c>
      <c r="G480">
        <v>128</v>
      </c>
      <c r="H480" s="3">
        <f>_xlfn.XLOOKUP(sales[[#This Row],[Product]],products[Product],products[Cost per box])*sales[[#This Row],[Boxes]]</f>
        <v>1052.1600000000001</v>
      </c>
      <c r="I480" s="4">
        <f>sales[[#This Row],[Revenue]]-sales[[#This Row],[Cost]]</f>
        <v>2636.84</v>
      </c>
    </row>
    <row r="481" spans="2:9" x14ac:dyDescent="0.25">
      <c r="B481" t="s">
        <v>53</v>
      </c>
      <c r="C481" t="s">
        <v>21</v>
      </c>
      <c r="D481" t="s">
        <v>42</v>
      </c>
      <c r="E481" s="1">
        <v>44228</v>
      </c>
      <c r="F481" s="4">
        <v>5089</v>
      </c>
      <c r="G481">
        <v>283</v>
      </c>
      <c r="H481" s="3">
        <f>_xlfn.XLOOKUP(sales[[#This Row],[Product]],products[Product],products[Cost per box])*sales[[#This Row],[Boxes]]</f>
        <v>1341.42</v>
      </c>
      <c r="I481" s="4">
        <f>sales[[#This Row],[Revenue]]-sales[[#This Row],[Cost]]</f>
        <v>3747.58</v>
      </c>
    </row>
    <row r="482" spans="2:9" x14ac:dyDescent="0.25">
      <c r="B482" t="s">
        <v>5</v>
      </c>
      <c r="C482" t="s">
        <v>16</v>
      </c>
      <c r="D482" t="s">
        <v>7</v>
      </c>
      <c r="E482" s="1">
        <v>44228</v>
      </c>
      <c r="F482" s="4">
        <v>3507</v>
      </c>
      <c r="G482">
        <v>130</v>
      </c>
      <c r="H482" s="3">
        <f>_xlfn.XLOOKUP(sales[[#This Row],[Product]],products[Product],products[Cost per box])*sales[[#This Row],[Boxes]]</f>
        <v>669.5</v>
      </c>
      <c r="I482" s="4">
        <f>sales[[#This Row],[Revenue]]-sales[[#This Row],[Cost]]</f>
        <v>2837.5</v>
      </c>
    </row>
    <row r="483" spans="2:9" x14ac:dyDescent="0.25">
      <c r="B483" t="s">
        <v>54</v>
      </c>
      <c r="C483" t="s">
        <v>27</v>
      </c>
      <c r="D483" t="s">
        <v>43</v>
      </c>
      <c r="E483" s="1">
        <v>44228</v>
      </c>
      <c r="F483" s="4">
        <v>11102</v>
      </c>
      <c r="G483">
        <v>654</v>
      </c>
      <c r="H483" s="3">
        <f>_xlfn.XLOOKUP(sales[[#This Row],[Product]],products[Product],products[Cost per box])*sales[[#This Row],[Boxes]]</f>
        <v>2517.9</v>
      </c>
      <c r="I483" s="4">
        <f>sales[[#This Row],[Revenue]]-sales[[#This Row],[Cost]]</f>
        <v>8584.1</v>
      </c>
    </row>
    <row r="484" spans="2:9" x14ac:dyDescent="0.25">
      <c r="B484" t="s">
        <v>46</v>
      </c>
      <c r="C484" t="s">
        <v>9</v>
      </c>
      <c r="D484" t="s">
        <v>12</v>
      </c>
      <c r="E484" s="1">
        <v>44228</v>
      </c>
      <c r="F484" s="4">
        <v>7518</v>
      </c>
      <c r="G484">
        <v>327</v>
      </c>
      <c r="H484" s="3">
        <f>_xlfn.XLOOKUP(sales[[#This Row],[Product]],products[Product],products[Cost per box])*sales[[#This Row],[Boxes]]</f>
        <v>2756.61</v>
      </c>
      <c r="I484" s="4">
        <f>sales[[#This Row],[Revenue]]-sales[[#This Row],[Cost]]</f>
        <v>4761.3899999999994</v>
      </c>
    </row>
    <row r="485" spans="2:9" x14ac:dyDescent="0.25">
      <c r="B485" t="s">
        <v>34</v>
      </c>
      <c r="C485" t="s">
        <v>6</v>
      </c>
      <c r="D485" t="s">
        <v>50</v>
      </c>
      <c r="E485" s="1">
        <v>44228</v>
      </c>
      <c r="F485" s="4">
        <v>4907</v>
      </c>
      <c r="G485">
        <v>189</v>
      </c>
      <c r="H485" s="3">
        <f>_xlfn.XLOOKUP(sales[[#This Row],[Product]],products[Product],products[Cost per box])*sales[[#This Row],[Boxes]]</f>
        <v>2345.4900000000002</v>
      </c>
      <c r="I485" s="4">
        <f>sales[[#This Row],[Revenue]]-sales[[#This Row],[Cost]]</f>
        <v>2561.5099999999998</v>
      </c>
    </row>
    <row r="486" spans="2:9" x14ac:dyDescent="0.25">
      <c r="B486" t="s">
        <v>29</v>
      </c>
      <c r="C486" t="s">
        <v>21</v>
      </c>
      <c r="D486" t="s">
        <v>50</v>
      </c>
      <c r="E486" s="1">
        <v>44228</v>
      </c>
      <c r="F486" s="4">
        <v>6076</v>
      </c>
      <c r="G486">
        <v>217</v>
      </c>
      <c r="H486" s="3">
        <f>_xlfn.XLOOKUP(sales[[#This Row],[Product]],products[Product],products[Cost per box])*sales[[#This Row],[Boxes]]</f>
        <v>2692.9700000000003</v>
      </c>
      <c r="I486" s="4">
        <f>sales[[#This Row],[Revenue]]-sales[[#This Row],[Cost]]</f>
        <v>3383.0299999999997</v>
      </c>
    </row>
    <row r="487" spans="2:9" x14ac:dyDescent="0.25">
      <c r="B487" t="s">
        <v>33</v>
      </c>
      <c r="C487" t="s">
        <v>16</v>
      </c>
      <c r="D487" t="s">
        <v>35</v>
      </c>
      <c r="E487" s="1">
        <v>44228</v>
      </c>
      <c r="F487" s="4">
        <v>2737</v>
      </c>
      <c r="G487">
        <v>548</v>
      </c>
      <c r="H487" s="3">
        <f>_xlfn.XLOOKUP(sales[[#This Row],[Product]],products[Product],products[Cost per box])*sales[[#This Row],[Boxes]]</f>
        <v>1452.2</v>
      </c>
      <c r="I487" s="4">
        <f>sales[[#This Row],[Revenue]]-sales[[#This Row],[Cost]]</f>
        <v>1284.8</v>
      </c>
    </row>
    <row r="488" spans="2:9" x14ac:dyDescent="0.25">
      <c r="B488" t="s">
        <v>37</v>
      </c>
      <c r="C488" t="s">
        <v>9</v>
      </c>
      <c r="D488" t="s">
        <v>24</v>
      </c>
      <c r="E488" s="1">
        <v>44228</v>
      </c>
      <c r="F488" s="4">
        <v>8386</v>
      </c>
      <c r="G488">
        <v>494</v>
      </c>
      <c r="H488" s="3">
        <f>_xlfn.XLOOKUP(sales[[#This Row],[Product]],products[Product],products[Cost per box])*sales[[#This Row],[Boxes]]</f>
        <v>5191.9399999999996</v>
      </c>
      <c r="I488" s="4">
        <f>sales[[#This Row],[Revenue]]-sales[[#This Row],[Cost]]</f>
        <v>3194.0600000000004</v>
      </c>
    </row>
    <row r="489" spans="2:9" x14ac:dyDescent="0.25">
      <c r="B489" t="s">
        <v>18</v>
      </c>
      <c r="C489" t="s">
        <v>21</v>
      </c>
      <c r="D489" t="s">
        <v>48</v>
      </c>
      <c r="E489" s="1">
        <v>44228</v>
      </c>
      <c r="F489" s="4">
        <v>8715</v>
      </c>
      <c r="G489">
        <v>301</v>
      </c>
      <c r="H489" s="3">
        <f>_xlfn.XLOOKUP(sales[[#This Row],[Product]],products[Product],products[Cost per box])*sales[[#This Row],[Boxes]]</f>
        <v>2251.48</v>
      </c>
      <c r="I489" s="4">
        <f>sales[[#This Row],[Revenue]]-sales[[#This Row],[Cost]]</f>
        <v>6463.52</v>
      </c>
    </row>
    <row r="490" spans="2:9" x14ac:dyDescent="0.25">
      <c r="B490" t="s">
        <v>25</v>
      </c>
      <c r="C490" t="s">
        <v>11</v>
      </c>
      <c r="D490" t="s">
        <v>19</v>
      </c>
      <c r="E490" s="1">
        <v>44228</v>
      </c>
      <c r="F490" s="4">
        <v>3255</v>
      </c>
      <c r="G490">
        <v>172</v>
      </c>
      <c r="H490" s="3">
        <f>_xlfn.XLOOKUP(sales[[#This Row],[Product]],products[Product],products[Cost per box])*sales[[#This Row],[Boxes]]</f>
        <v>1759.5600000000002</v>
      </c>
      <c r="I490" s="4">
        <f>sales[[#This Row],[Revenue]]-sales[[#This Row],[Cost]]</f>
        <v>1495.4399999999998</v>
      </c>
    </row>
    <row r="491" spans="2:9" x14ac:dyDescent="0.25">
      <c r="B491" t="s">
        <v>51</v>
      </c>
      <c r="C491" t="s">
        <v>6</v>
      </c>
      <c r="D491" t="s">
        <v>35</v>
      </c>
      <c r="E491" s="1">
        <v>44228</v>
      </c>
      <c r="F491" s="4">
        <v>1792</v>
      </c>
      <c r="G491">
        <v>150</v>
      </c>
      <c r="H491" s="3">
        <f>_xlfn.XLOOKUP(sales[[#This Row],[Product]],products[Product],products[Cost per box])*sales[[#This Row],[Boxes]]</f>
        <v>397.5</v>
      </c>
      <c r="I491" s="4">
        <f>sales[[#This Row],[Revenue]]-sales[[#This Row],[Cost]]</f>
        <v>1394.5</v>
      </c>
    </row>
    <row r="492" spans="2:9" x14ac:dyDescent="0.25">
      <c r="B492" t="s">
        <v>18</v>
      </c>
      <c r="C492" t="s">
        <v>9</v>
      </c>
      <c r="D492" t="s">
        <v>22</v>
      </c>
      <c r="E492" s="1">
        <v>44228</v>
      </c>
      <c r="F492" s="4">
        <v>8904</v>
      </c>
      <c r="G492">
        <v>308</v>
      </c>
      <c r="H492" s="3">
        <f>_xlfn.XLOOKUP(sales[[#This Row],[Product]],products[Product],products[Cost per box])*sales[[#This Row],[Boxes]]</f>
        <v>2531.7600000000002</v>
      </c>
      <c r="I492" s="4">
        <f>sales[[#This Row],[Revenue]]-sales[[#This Row],[Cost]]</f>
        <v>6372.24</v>
      </c>
    </row>
    <row r="493" spans="2:9" x14ac:dyDescent="0.25">
      <c r="B493" t="s">
        <v>37</v>
      </c>
      <c r="C493" t="s">
        <v>11</v>
      </c>
      <c r="D493" t="s">
        <v>42</v>
      </c>
      <c r="E493" s="1">
        <v>44229</v>
      </c>
      <c r="F493" s="4">
        <v>5992</v>
      </c>
      <c r="G493">
        <v>306</v>
      </c>
      <c r="H493" s="3">
        <f>_xlfn.XLOOKUP(sales[[#This Row],[Product]],products[Product],products[Cost per box])*sales[[#This Row],[Boxes]]</f>
        <v>1450.44</v>
      </c>
      <c r="I493" s="4">
        <f>sales[[#This Row],[Revenue]]-sales[[#This Row],[Cost]]</f>
        <v>4541.5599999999995</v>
      </c>
    </row>
    <row r="494" spans="2:9" x14ac:dyDescent="0.25">
      <c r="B494" t="s">
        <v>13</v>
      </c>
      <c r="C494" t="s">
        <v>16</v>
      </c>
      <c r="D494" t="s">
        <v>19</v>
      </c>
      <c r="E494" s="1">
        <v>44229</v>
      </c>
      <c r="F494" s="4">
        <v>903</v>
      </c>
      <c r="G494">
        <v>238</v>
      </c>
      <c r="H494" s="3">
        <f>_xlfn.XLOOKUP(sales[[#This Row],[Product]],products[Product],products[Cost per box])*sales[[#This Row],[Boxes]]</f>
        <v>2434.7400000000002</v>
      </c>
      <c r="I494" s="4">
        <f>sales[[#This Row],[Revenue]]-sales[[#This Row],[Cost]]</f>
        <v>-1531.7400000000002</v>
      </c>
    </row>
    <row r="495" spans="2:9" x14ac:dyDescent="0.25">
      <c r="B495" t="s">
        <v>39</v>
      </c>
      <c r="C495" t="s">
        <v>27</v>
      </c>
      <c r="D495" t="s">
        <v>38</v>
      </c>
      <c r="E495" s="1">
        <v>44229</v>
      </c>
      <c r="F495" s="4">
        <v>3941</v>
      </c>
      <c r="G495">
        <v>663</v>
      </c>
      <c r="H495" s="3">
        <f>_xlfn.XLOOKUP(sales[[#This Row],[Product]],products[Product],products[Cost per box])*sales[[#This Row],[Boxes]]</f>
        <v>6590.2199999999993</v>
      </c>
      <c r="I495" s="4">
        <f>sales[[#This Row],[Revenue]]-sales[[#This Row],[Cost]]</f>
        <v>-2649.2199999999993</v>
      </c>
    </row>
    <row r="496" spans="2:9" x14ac:dyDescent="0.25">
      <c r="B496" t="s">
        <v>23</v>
      </c>
      <c r="C496" t="s">
        <v>21</v>
      </c>
      <c r="D496" t="s">
        <v>44</v>
      </c>
      <c r="E496" s="1">
        <v>44229</v>
      </c>
      <c r="F496" s="4">
        <v>3024</v>
      </c>
      <c r="G496">
        <v>175</v>
      </c>
      <c r="H496" s="3">
        <f>_xlfn.XLOOKUP(sales[[#This Row],[Product]],products[Product],products[Cost per box])*sales[[#This Row],[Boxes]]</f>
        <v>1674.75</v>
      </c>
      <c r="I496" s="4">
        <f>sales[[#This Row],[Revenue]]-sales[[#This Row],[Cost]]</f>
        <v>1349.25</v>
      </c>
    </row>
    <row r="497" spans="2:9" x14ac:dyDescent="0.25">
      <c r="B497" t="s">
        <v>41</v>
      </c>
      <c r="C497" t="s">
        <v>11</v>
      </c>
      <c r="D497" t="s">
        <v>43</v>
      </c>
      <c r="E497" s="1">
        <v>44229</v>
      </c>
      <c r="F497" s="4">
        <v>91</v>
      </c>
      <c r="G497">
        <v>595</v>
      </c>
      <c r="H497" s="3">
        <f>_xlfn.XLOOKUP(sales[[#This Row],[Product]],products[Product],products[Cost per box])*sales[[#This Row],[Boxes]]</f>
        <v>2290.75</v>
      </c>
      <c r="I497" s="4">
        <f>sales[[#This Row],[Revenue]]-sales[[#This Row],[Cost]]</f>
        <v>-2199.75</v>
      </c>
    </row>
    <row r="498" spans="2:9" x14ac:dyDescent="0.25">
      <c r="B498" t="s">
        <v>25</v>
      </c>
      <c r="C498" t="s">
        <v>9</v>
      </c>
      <c r="D498" t="s">
        <v>47</v>
      </c>
      <c r="E498" s="1">
        <v>44229</v>
      </c>
      <c r="F498" s="4">
        <v>1085</v>
      </c>
      <c r="G498">
        <v>458</v>
      </c>
      <c r="H498" s="3">
        <f>_xlfn.XLOOKUP(sales[[#This Row],[Product]],products[Product],products[Cost per box])*sales[[#This Row],[Boxes]]</f>
        <v>2409.08</v>
      </c>
      <c r="I498" s="4">
        <f>sales[[#This Row],[Revenue]]-sales[[#This Row],[Cost]]</f>
        <v>-1324.08</v>
      </c>
    </row>
    <row r="499" spans="2:9" x14ac:dyDescent="0.25">
      <c r="B499" t="s">
        <v>32</v>
      </c>
      <c r="C499" t="s">
        <v>27</v>
      </c>
      <c r="D499" t="s">
        <v>31</v>
      </c>
      <c r="E499" s="1">
        <v>44229</v>
      </c>
      <c r="F499" s="4">
        <v>2905</v>
      </c>
      <c r="G499">
        <v>25</v>
      </c>
      <c r="H499" s="3">
        <f>_xlfn.XLOOKUP(sales[[#This Row],[Product]],products[Product],products[Cost per box])*sales[[#This Row],[Boxes]]</f>
        <v>143</v>
      </c>
      <c r="I499" s="4">
        <f>sales[[#This Row],[Revenue]]-sales[[#This Row],[Cost]]</f>
        <v>2762</v>
      </c>
    </row>
    <row r="500" spans="2:9" x14ac:dyDescent="0.25">
      <c r="B500" t="s">
        <v>37</v>
      </c>
      <c r="C500" t="s">
        <v>16</v>
      </c>
      <c r="D500" t="s">
        <v>22</v>
      </c>
      <c r="E500" s="1">
        <v>44229</v>
      </c>
      <c r="F500" s="4">
        <v>5586</v>
      </c>
      <c r="G500">
        <v>303</v>
      </c>
      <c r="H500" s="3">
        <f>_xlfn.XLOOKUP(sales[[#This Row],[Product]],products[Product],products[Cost per box])*sales[[#This Row],[Boxes]]</f>
        <v>2490.6600000000003</v>
      </c>
      <c r="I500" s="4">
        <f>sales[[#This Row],[Revenue]]-sales[[#This Row],[Cost]]</f>
        <v>3095.3399999999997</v>
      </c>
    </row>
    <row r="501" spans="2:9" x14ac:dyDescent="0.25">
      <c r="B501" t="s">
        <v>5</v>
      </c>
      <c r="C501" t="s">
        <v>16</v>
      </c>
      <c r="D501" t="s">
        <v>31</v>
      </c>
      <c r="E501" s="1">
        <v>44229</v>
      </c>
      <c r="F501" s="4">
        <v>5306</v>
      </c>
      <c r="G501">
        <v>390</v>
      </c>
      <c r="H501" s="3">
        <f>_xlfn.XLOOKUP(sales[[#This Row],[Product]],products[Product],products[Cost per box])*sales[[#This Row],[Boxes]]</f>
        <v>2230.7999999999997</v>
      </c>
      <c r="I501" s="4">
        <f>sales[[#This Row],[Revenue]]-sales[[#This Row],[Cost]]</f>
        <v>3075.2000000000003</v>
      </c>
    </row>
    <row r="502" spans="2:9" x14ac:dyDescent="0.25">
      <c r="B502" t="s">
        <v>33</v>
      </c>
      <c r="C502" t="s">
        <v>6</v>
      </c>
      <c r="D502" t="s">
        <v>43</v>
      </c>
      <c r="E502" s="1">
        <v>44229</v>
      </c>
      <c r="F502" s="4">
        <v>2877</v>
      </c>
      <c r="G502">
        <v>249</v>
      </c>
      <c r="H502" s="3">
        <f>_xlfn.XLOOKUP(sales[[#This Row],[Product]],products[Product],products[Cost per box])*sales[[#This Row],[Boxes]]</f>
        <v>958.65</v>
      </c>
      <c r="I502" s="4">
        <f>sales[[#This Row],[Revenue]]-sales[[#This Row],[Cost]]</f>
        <v>1918.35</v>
      </c>
    </row>
    <row r="503" spans="2:9" x14ac:dyDescent="0.25">
      <c r="B503" t="s">
        <v>49</v>
      </c>
      <c r="C503" t="s">
        <v>16</v>
      </c>
      <c r="D503" t="s">
        <v>45</v>
      </c>
      <c r="E503" s="1">
        <v>44229</v>
      </c>
      <c r="F503" s="4">
        <v>490</v>
      </c>
      <c r="G503">
        <v>99</v>
      </c>
      <c r="H503" s="3">
        <f>_xlfn.XLOOKUP(sales[[#This Row],[Product]],products[Product],products[Cost per box])*sales[[#This Row],[Boxes]]</f>
        <v>765.2700000000001</v>
      </c>
      <c r="I503" s="4">
        <f>sales[[#This Row],[Revenue]]-sales[[#This Row],[Cost]]</f>
        <v>-275.2700000000001</v>
      </c>
    </row>
    <row r="504" spans="2:9" x14ac:dyDescent="0.25">
      <c r="B504" t="s">
        <v>39</v>
      </c>
      <c r="C504" t="s">
        <v>21</v>
      </c>
      <c r="D504" t="s">
        <v>24</v>
      </c>
      <c r="E504" s="1">
        <v>44229</v>
      </c>
      <c r="F504" s="4">
        <v>2212</v>
      </c>
      <c r="G504">
        <v>11</v>
      </c>
      <c r="H504" s="3">
        <f>_xlfn.XLOOKUP(sales[[#This Row],[Product]],products[Product],products[Cost per box])*sales[[#This Row],[Boxes]]</f>
        <v>115.61</v>
      </c>
      <c r="I504" s="4">
        <f>sales[[#This Row],[Revenue]]-sales[[#This Row],[Cost]]</f>
        <v>2096.39</v>
      </c>
    </row>
    <row r="505" spans="2:9" x14ac:dyDescent="0.25">
      <c r="B505" t="s">
        <v>10</v>
      </c>
      <c r="C505" t="s">
        <v>6</v>
      </c>
      <c r="D505" t="s">
        <v>14</v>
      </c>
      <c r="E505" s="1">
        <v>44229</v>
      </c>
      <c r="F505" s="4">
        <v>3885</v>
      </c>
      <c r="G505">
        <v>102</v>
      </c>
      <c r="H505" s="3">
        <f>_xlfn.XLOOKUP(sales[[#This Row],[Product]],products[Product],products[Cost per box])*sales[[#This Row],[Boxes]]</f>
        <v>643.62</v>
      </c>
      <c r="I505" s="4">
        <f>sales[[#This Row],[Revenue]]-sales[[#This Row],[Cost]]</f>
        <v>3241.38</v>
      </c>
    </row>
    <row r="506" spans="2:9" x14ac:dyDescent="0.25">
      <c r="B506" t="s">
        <v>5</v>
      </c>
      <c r="C506" t="s">
        <v>27</v>
      </c>
      <c r="D506" t="s">
        <v>45</v>
      </c>
      <c r="E506" s="1">
        <v>44229</v>
      </c>
      <c r="F506" s="4">
        <v>5992</v>
      </c>
      <c r="G506">
        <v>263</v>
      </c>
      <c r="H506" s="3">
        <f>_xlfn.XLOOKUP(sales[[#This Row],[Product]],products[Product],products[Cost per box])*sales[[#This Row],[Boxes]]</f>
        <v>2032.99</v>
      </c>
      <c r="I506" s="4">
        <f>sales[[#This Row],[Revenue]]-sales[[#This Row],[Cost]]</f>
        <v>3959.01</v>
      </c>
    </row>
    <row r="507" spans="2:9" x14ac:dyDescent="0.25">
      <c r="B507" t="s">
        <v>39</v>
      </c>
      <c r="C507" t="s">
        <v>21</v>
      </c>
      <c r="D507" t="s">
        <v>30</v>
      </c>
      <c r="E507" s="1">
        <v>44229</v>
      </c>
      <c r="F507" s="4">
        <v>140</v>
      </c>
      <c r="G507">
        <v>150</v>
      </c>
      <c r="H507" s="3">
        <f>_xlfn.XLOOKUP(sales[[#This Row],[Product]],products[Product],products[Cost per box])*sales[[#This Row],[Boxes]]</f>
        <v>552</v>
      </c>
      <c r="I507" s="4">
        <f>sales[[#This Row],[Revenue]]-sales[[#This Row],[Cost]]</f>
        <v>-412</v>
      </c>
    </row>
    <row r="508" spans="2:9" x14ac:dyDescent="0.25">
      <c r="B508" t="s">
        <v>41</v>
      </c>
      <c r="C508" t="s">
        <v>6</v>
      </c>
      <c r="D508" t="s">
        <v>52</v>
      </c>
      <c r="E508" s="1">
        <v>44229</v>
      </c>
      <c r="F508" s="4">
        <v>3913</v>
      </c>
      <c r="G508">
        <v>12</v>
      </c>
      <c r="H508" s="3">
        <f>_xlfn.XLOOKUP(sales[[#This Row],[Product]],products[Product],products[Cost per box])*sales[[#This Row],[Boxes]]</f>
        <v>39.839999999999996</v>
      </c>
      <c r="I508" s="4">
        <f>sales[[#This Row],[Revenue]]-sales[[#This Row],[Cost]]</f>
        <v>3873.16</v>
      </c>
    </row>
    <row r="509" spans="2:9" x14ac:dyDescent="0.25">
      <c r="B509" t="s">
        <v>13</v>
      </c>
      <c r="C509" t="s">
        <v>6</v>
      </c>
      <c r="D509" t="s">
        <v>17</v>
      </c>
      <c r="E509" s="1">
        <v>44229</v>
      </c>
      <c r="F509" s="4">
        <v>2373</v>
      </c>
      <c r="G509">
        <v>426</v>
      </c>
      <c r="H509" s="3">
        <f>_xlfn.XLOOKUP(sales[[#This Row],[Product]],products[Product],products[Cost per box])*sales[[#This Row],[Boxes]]</f>
        <v>2896.7999999999997</v>
      </c>
      <c r="I509" s="4">
        <f>sales[[#This Row],[Revenue]]-sales[[#This Row],[Cost]]</f>
        <v>-523.79999999999973</v>
      </c>
    </row>
    <row r="510" spans="2:9" x14ac:dyDescent="0.25">
      <c r="B510" t="s">
        <v>39</v>
      </c>
      <c r="C510" t="s">
        <v>11</v>
      </c>
      <c r="D510" t="s">
        <v>38</v>
      </c>
      <c r="E510" s="1">
        <v>44229</v>
      </c>
      <c r="F510" s="4">
        <v>5054</v>
      </c>
      <c r="G510">
        <v>124</v>
      </c>
      <c r="H510" s="3">
        <f>_xlfn.XLOOKUP(sales[[#This Row],[Product]],products[Product],products[Cost per box])*sales[[#This Row],[Boxes]]</f>
        <v>1232.56</v>
      </c>
      <c r="I510" s="4">
        <f>sales[[#This Row],[Revenue]]-sales[[#This Row],[Cost]]</f>
        <v>3821.44</v>
      </c>
    </row>
    <row r="511" spans="2:9" x14ac:dyDescent="0.25">
      <c r="B511" t="s">
        <v>13</v>
      </c>
      <c r="C511" t="s">
        <v>9</v>
      </c>
      <c r="D511" t="s">
        <v>50</v>
      </c>
      <c r="E511" s="1">
        <v>44229</v>
      </c>
      <c r="F511" s="4">
        <v>1652</v>
      </c>
      <c r="G511">
        <v>49</v>
      </c>
      <c r="H511" s="3">
        <f>_xlfn.XLOOKUP(sales[[#This Row],[Product]],products[Product],products[Cost per box])*sales[[#This Row],[Boxes]]</f>
        <v>608.09</v>
      </c>
      <c r="I511" s="4">
        <f>sales[[#This Row],[Revenue]]-sales[[#This Row],[Cost]]</f>
        <v>1043.9099999999999</v>
      </c>
    </row>
    <row r="512" spans="2:9" x14ac:dyDescent="0.25">
      <c r="B512" t="s">
        <v>49</v>
      </c>
      <c r="C512" t="s">
        <v>6</v>
      </c>
      <c r="D512" t="s">
        <v>47</v>
      </c>
      <c r="E512" s="1">
        <v>44229</v>
      </c>
      <c r="F512" s="4">
        <v>2947</v>
      </c>
      <c r="G512">
        <v>42</v>
      </c>
      <c r="H512" s="3">
        <f>_xlfn.XLOOKUP(sales[[#This Row],[Product]],products[Product],products[Cost per box])*sales[[#This Row],[Boxes]]</f>
        <v>220.92</v>
      </c>
      <c r="I512" s="4">
        <f>sales[[#This Row],[Revenue]]-sales[[#This Row],[Cost]]</f>
        <v>2726.08</v>
      </c>
    </row>
    <row r="513" spans="2:9" x14ac:dyDescent="0.25">
      <c r="B513" t="s">
        <v>23</v>
      </c>
      <c r="C513" t="s">
        <v>9</v>
      </c>
      <c r="D513" t="s">
        <v>7</v>
      </c>
      <c r="E513" s="1">
        <v>44229</v>
      </c>
      <c r="F513" s="4">
        <v>5040</v>
      </c>
      <c r="G513">
        <v>158</v>
      </c>
      <c r="H513" s="3">
        <f>_xlfn.XLOOKUP(sales[[#This Row],[Product]],products[Product],products[Cost per box])*sales[[#This Row],[Boxes]]</f>
        <v>813.7</v>
      </c>
      <c r="I513" s="4">
        <f>sales[[#This Row],[Revenue]]-sales[[#This Row],[Cost]]</f>
        <v>4226.3</v>
      </c>
    </row>
    <row r="514" spans="2:9" x14ac:dyDescent="0.25">
      <c r="B514" t="s">
        <v>55</v>
      </c>
      <c r="C514" t="s">
        <v>16</v>
      </c>
      <c r="D514" t="s">
        <v>35</v>
      </c>
      <c r="E514" s="1">
        <v>44229</v>
      </c>
      <c r="F514" s="4">
        <v>7021</v>
      </c>
      <c r="G514">
        <v>541</v>
      </c>
      <c r="H514" s="3">
        <f>_xlfn.XLOOKUP(sales[[#This Row],[Product]],products[Product],products[Cost per box])*sales[[#This Row],[Boxes]]</f>
        <v>1433.6499999999999</v>
      </c>
      <c r="I514" s="4">
        <f>sales[[#This Row],[Revenue]]-sales[[#This Row],[Cost]]</f>
        <v>5587.35</v>
      </c>
    </row>
    <row r="515" spans="2:9" x14ac:dyDescent="0.25">
      <c r="B515" t="s">
        <v>10</v>
      </c>
      <c r="C515" t="s">
        <v>6</v>
      </c>
      <c r="D515" t="s">
        <v>38</v>
      </c>
      <c r="E515" s="1">
        <v>44229</v>
      </c>
      <c r="F515" s="4">
        <v>8967</v>
      </c>
      <c r="G515">
        <v>374</v>
      </c>
      <c r="H515" s="3">
        <f>_xlfn.XLOOKUP(sales[[#This Row],[Product]],products[Product],products[Cost per box])*sales[[#This Row],[Boxes]]</f>
        <v>3717.56</v>
      </c>
      <c r="I515" s="4">
        <f>sales[[#This Row],[Revenue]]-sales[[#This Row],[Cost]]</f>
        <v>5249.4400000000005</v>
      </c>
    </row>
    <row r="516" spans="2:9" x14ac:dyDescent="0.25">
      <c r="B516" t="s">
        <v>56</v>
      </c>
      <c r="C516" t="s">
        <v>21</v>
      </c>
      <c r="D516" t="s">
        <v>19</v>
      </c>
      <c r="E516" s="1">
        <v>44229</v>
      </c>
      <c r="F516" s="4">
        <v>4620</v>
      </c>
      <c r="G516">
        <v>210</v>
      </c>
      <c r="H516" s="3">
        <f>_xlfn.XLOOKUP(sales[[#This Row],[Product]],products[Product],products[Cost per box])*sales[[#This Row],[Boxes]]</f>
        <v>2148.3000000000002</v>
      </c>
      <c r="I516" s="4">
        <f>sales[[#This Row],[Revenue]]-sales[[#This Row],[Cost]]</f>
        <v>2471.6999999999998</v>
      </c>
    </row>
    <row r="517" spans="2:9" x14ac:dyDescent="0.25">
      <c r="B517" t="s">
        <v>46</v>
      </c>
      <c r="C517" t="s">
        <v>6</v>
      </c>
      <c r="D517" t="s">
        <v>30</v>
      </c>
      <c r="E517" s="1">
        <v>44229</v>
      </c>
      <c r="F517" s="4">
        <v>15645</v>
      </c>
      <c r="G517">
        <v>1330</v>
      </c>
      <c r="H517" s="3">
        <f>_xlfn.XLOOKUP(sales[[#This Row],[Product]],products[Product],products[Cost per box])*sales[[#This Row],[Boxes]]</f>
        <v>4894.4000000000005</v>
      </c>
      <c r="I517" s="4">
        <f>sales[[#This Row],[Revenue]]-sales[[#This Row],[Cost]]</f>
        <v>10750.599999999999</v>
      </c>
    </row>
    <row r="518" spans="2:9" x14ac:dyDescent="0.25">
      <c r="B518" t="s">
        <v>54</v>
      </c>
      <c r="C518" t="s">
        <v>21</v>
      </c>
      <c r="D518" t="s">
        <v>19</v>
      </c>
      <c r="E518" s="1">
        <v>44229</v>
      </c>
      <c r="F518" s="4">
        <v>5873</v>
      </c>
      <c r="G518">
        <v>267</v>
      </c>
      <c r="H518" s="3">
        <f>_xlfn.XLOOKUP(sales[[#This Row],[Product]],products[Product],products[Cost per box])*sales[[#This Row],[Boxes]]</f>
        <v>2731.4100000000003</v>
      </c>
      <c r="I518" s="4">
        <f>sales[[#This Row],[Revenue]]-sales[[#This Row],[Cost]]</f>
        <v>3141.5899999999997</v>
      </c>
    </row>
    <row r="519" spans="2:9" x14ac:dyDescent="0.25">
      <c r="B519" t="s">
        <v>25</v>
      </c>
      <c r="C519" t="s">
        <v>9</v>
      </c>
      <c r="D519" t="s">
        <v>24</v>
      </c>
      <c r="E519" s="1">
        <v>44229</v>
      </c>
      <c r="F519" s="4">
        <v>6195</v>
      </c>
      <c r="G519">
        <v>564</v>
      </c>
      <c r="H519" s="3">
        <f>_xlfn.XLOOKUP(sales[[#This Row],[Product]],products[Product],products[Cost per box])*sales[[#This Row],[Boxes]]</f>
        <v>5927.64</v>
      </c>
      <c r="I519" s="4">
        <f>sales[[#This Row],[Revenue]]-sales[[#This Row],[Cost]]</f>
        <v>267.35999999999967</v>
      </c>
    </row>
    <row r="520" spans="2:9" x14ac:dyDescent="0.25">
      <c r="B520" t="s">
        <v>51</v>
      </c>
      <c r="C520" t="s">
        <v>6</v>
      </c>
      <c r="D520" t="s">
        <v>12</v>
      </c>
      <c r="E520" s="1">
        <v>44229</v>
      </c>
      <c r="F520" s="4">
        <v>1274</v>
      </c>
      <c r="G520">
        <v>51</v>
      </c>
      <c r="H520" s="3">
        <f>_xlfn.XLOOKUP(sales[[#This Row],[Product]],products[Product],products[Cost per box])*sales[[#This Row],[Boxes]]</f>
        <v>429.93</v>
      </c>
      <c r="I520" s="4">
        <f>sales[[#This Row],[Revenue]]-sales[[#This Row],[Cost]]</f>
        <v>844.06999999999994</v>
      </c>
    </row>
    <row r="521" spans="2:9" x14ac:dyDescent="0.25">
      <c r="B521" t="s">
        <v>39</v>
      </c>
      <c r="C521" t="s">
        <v>16</v>
      </c>
      <c r="D521" t="s">
        <v>26</v>
      </c>
      <c r="E521" s="1">
        <v>44229</v>
      </c>
      <c r="F521" s="4">
        <v>17976</v>
      </c>
      <c r="G521">
        <v>1820</v>
      </c>
      <c r="H521" s="3">
        <f>_xlfn.XLOOKUP(sales[[#This Row],[Product]],products[Product],products[Cost per box])*sales[[#This Row],[Boxes]]</f>
        <v>11702.6</v>
      </c>
      <c r="I521" s="4">
        <f>sales[[#This Row],[Revenue]]-sales[[#This Row],[Cost]]</f>
        <v>6273.4</v>
      </c>
    </row>
    <row r="522" spans="2:9" x14ac:dyDescent="0.25">
      <c r="B522" t="s">
        <v>33</v>
      </c>
      <c r="C522" t="s">
        <v>27</v>
      </c>
      <c r="D522" t="s">
        <v>30</v>
      </c>
      <c r="E522" s="1">
        <v>44229</v>
      </c>
      <c r="F522" s="4">
        <v>616</v>
      </c>
      <c r="G522">
        <v>39</v>
      </c>
      <c r="H522" s="3">
        <f>_xlfn.XLOOKUP(sales[[#This Row],[Product]],products[Product],products[Cost per box])*sales[[#This Row],[Boxes]]</f>
        <v>143.52000000000001</v>
      </c>
      <c r="I522" s="4">
        <f>sales[[#This Row],[Revenue]]-sales[[#This Row],[Cost]]</f>
        <v>472.48</v>
      </c>
    </row>
    <row r="523" spans="2:9" x14ac:dyDescent="0.25">
      <c r="B523" t="s">
        <v>53</v>
      </c>
      <c r="C523" t="s">
        <v>9</v>
      </c>
      <c r="D523" t="s">
        <v>38</v>
      </c>
      <c r="E523" s="1">
        <v>44229</v>
      </c>
      <c r="F523" s="4">
        <v>1729</v>
      </c>
      <c r="G523">
        <v>62</v>
      </c>
      <c r="H523" s="3">
        <f>_xlfn.XLOOKUP(sales[[#This Row],[Product]],products[Product],products[Cost per box])*sales[[#This Row],[Boxes]]</f>
        <v>616.28</v>
      </c>
      <c r="I523" s="4">
        <f>sales[[#This Row],[Revenue]]-sales[[#This Row],[Cost]]</f>
        <v>1112.72</v>
      </c>
    </row>
    <row r="524" spans="2:9" x14ac:dyDescent="0.25">
      <c r="B524" t="s">
        <v>49</v>
      </c>
      <c r="C524" t="s">
        <v>6</v>
      </c>
      <c r="D524" t="s">
        <v>52</v>
      </c>
      <c r="E524" s="1">
        <v>44230</v>
      </c>
      <c r="F524" s="4">
        <v>2128</v>
      </c>
      <c r="G524">
        <v>235</v>
      </c>
      <c r="H524" s="3">
        <f>_xlfn.XLOOKUP(sales[[#This Row],[Product]],products[Product],products[Cost per box])*sales[[#This Row],[Boxes]]</f>
        <v>780.19999999999993</v>
      </c>
      <c r="I524" s="4">
        <f>sales[[#This Row],[Revenue]]-sales[[#This Row],[Cost]]</f>
        <v>1347.8000000000002</v>
      </c>
    </row>
    <row r="525" spans="2:9" x14ac:dyDescent="0.25">
      <c r="B525" t="s">
        <v>40</v>
      </c>
      <c r="C525" t="s">
        <v>16</v>
      </c>
      <c r="D525" t="s">
        <v>22</v>
      </c>
      <c r="E525" s="1">
        <v>44230</v>
      </c>
      <c r="F525" s="4">
        <v>2716</v>
      </c>
      <c r="G525">
        <v>97</v>
      </c>
      <c r="H525" s="3">
        <f>_xlfn.XLOOKUP(sales[[#This Row],[Product]],products[Product],products[Cost per box])*sales[[#This Row],[Boxes]]</f>
        <v>797.34</v>
      </c>
      <c r="I525" s="4">
        <f>sales[[#This Row],[Revenue]]-sales[[#This Row],[Cost]]</f>
        <v>1918.6599999999999</v>
      </c>
    </row>
    <row r="526" spans="2:9" x14ac:dyDescent="0.25">
      <c r="B526" t="s">
        <v>15</v>
      </c>
      <c r="C526" t="s">
        <v>9</v>
      </c>
      <c r="D526" t="s">
        <v>42</v>
      </c>
      <c r="E526" s="1">
        <v>44230</v>
      </c>
      <c r="F526" s="4">
        <v>392</v>
      </c>
      <c r="G526">
        <v>64</v>
      </c>
      <c r="H526" s="3">
        <f>_xlfn.XLOOKUP(sales[[#This Row],[Product]],products[Product],products[Cost per box])*sales[[#This Row],[Boxes]]</f>
        <v>303.36</v>
      </c>
      <c r="I526" s="4">
        <f>sales[[#This Row],[Revenue]]-sales[[#This Row],[Cost]]</f>
        <v>88.639999999999986</v>
      </c>
    </row>
    <row r="527" spans="2:9" x14ac:dyDescent="0.25">
      <c r="B527" t="s">
        <v>29</v>
      </c>
      <c r="C527" t="s">
        <v>9</v>
      </c>
      <c r="D527" t="s">
        <v>36</v>
      </c>
      <c r="E527" s="1">
        <v>44230</v>
      </c>
      <c r="F527" s="4">
        <v>1148</v>
      </c>
      <c r="G527">
        <v>318</v>
      </c>
      <c r="H527" s="3">
        <f>_xlfn.XLOOKUP(sales[[#This Row],[Product]],products[Product],products[Cost per box])*sales[[#This Row],[Boxes]]</f>
        <v>1602.72</v>
      </c>
      <c r="I527" s="4">
        <f>sales[[#This Row],[Revenue]]-sales[[#This Row],[Cost]]</f>
        <v>-454.72</v>
      </c>
    </row>
    <row r="528" spans="2:9" x14ac:dyDescent="0.25">
      <c r="B528" t="s">
        <v>39</v>
      </c>
      <c r="C528" t="s">
        <v>11</v>
      </c>
      <c r="D528" t="s">
        <v>24</v>
      </c>
      <c r="E528" s="1">
        <v>44230</v>
      </c>
      <c r="F528" s="4">
        <v>9632</v>
      </c>
      <c r="G528">
        <v>770</v>
      </c>
      <c r="H528" s="3">
        <f>_xlfn.XLOOKUP(sales[[#This Row],[Product]],products[Product],products[Cost per box])*sales[[#This Row],[Boxes]]</f>
        <v>8092.7</v>
      </c>
      <c r="I528" s="4">
        <f>sales[[#This Row],[Revenue]]-sales[[#This Row],[Cost]]</f>
        <v>1539.3000000000002</v>
      </c>
    </row>
    <row r="529" spans="2:9" x14ac:dyDescent="0.25">
      <c r="B529" t="s">
        <v>20</v>
      </c>
      <c r="C529" t="s">
        <v>6</v>
      </c>
      <c r="D529" t="s">
        <v>35</v>
      </c>
      <c r="E529" s="1">
        <v>44230</v>
      </c>
      <c r="F529" s="4">
        <v>3983</v>
      </c>
      <c r="G529">
        <v>290</v>
      </c>
      <c r="H529" s="3">
        <f>_xlfn.XLOOKUP(sales[[#This Row],[Product]],products[Product],products[Cost per box])*sales[[#This Row],[Boxes]]</f>
        <v>768.5</v>
      </c>
      <c r="I529" s="4">
        <f>sales[[#This Row],[Revenue]]-sales[[#This Row],[Cost]]</f>
        <v>3214.5</v>
      </c>
    </row>
    <row r="530" spans="2:9" x14ac:dyDescent="0.25">
      <c r="B530" t="s">
        <v>18</v>
      </c>
      <c r="C530" t="s">
        <v>27</v>
      </c>
      <c r="D530" t="s">
        <v>19</v>
      </c>
      <c r="E530" s="1">
        <v>44230</v>
      </c>
      <c r="F530" s="4">
        <v>476</v>
      </c>
      <c r="G530">
        <v>458</v>
      </c>
      <c r="H530" s="3">
        <f>_xlfn.XLOOKUP(sales[[#This Row],[Product]],products[Product],products[Cost per box])*sales[[#This Row],[Boxes]]</f>
        <v>4685.34</v>
      </c>
      <c r="I530" s="4">
        <f>sales[[#This Row],[Revenue]]-sales[[#This Row],[Cost]]</f>
        <v>-4209.34</v>
      </c>
    </row>
    <row r="531" spans="2:9" x14ac:dyDescent="0.25">
      <c r="B531" t="s">
        <v>37</v>
      </c>
      <c r="C531" t="s">
        <v>9</v>
      </c>
      <c r="D531" t="s">
        <v>14</v>
      </c>
      <c r="E531" s="1">
        <v>44230</v>
      </c>
      <c r="F531" s="4">
        <v>6783</v>
      </c>
      <c r="G531">
        <v>246</v>
      </c>
      <c r="H531" s="3">
        <f>_xlfn.XLOOKUP(sales[[#This Row],[Product]],products[Product],products[Cost per box])*sales[[#This Row],[Boxes]]</f>
        <v>1552.26</v>
      </c>
      <c r="I531" s="4">
        <f>sales[[#This Row],[Revenue]]-sales[[#This Row],[Cost]]</f>
        <v>5230.74</v>
      </c>
    </row>
    <row r="532" spans="2:9" x14ac:dyDescent="0.25">
      <c r="B532" t="s">
        <v>40</v>
      </c>
      <c r="C532" t="s">
        <v>11</v>
      </c>
      <c r="D532" t="s">
        <v>50</v>
      </c>
      <c r="E532" s="1">
        <v>44230</v>
      </c>
      <c r="F532" s="4">
        <v>9233</v>
      </c>
      <c r="G532">
        <v>119</v>
      </c>
      <c r="H532" s="3">
        <f>_xlfn.XLOOKUP(sales[[#This Row],[Product]],products[Product],products[Cost per box])*sales[[#This Row],[Boxes]]</f>
        <v>1476.79</v>
      </c>
      <c r="I532" s="4">
        <f>sales[[#This Row],[Revenue]]-sales[[#This Row],[Cost]]</f>
        <v>7756.21</v>
      </c>
    </row>
    <row r="533" spans="2:9" x14ac:dyDescent="0.25">
      <c r="B533" t="s">
        <v>29</v>
      </c>
      <c r="C533" t="s">
        <v>6</v>
      </c>
      <c r="D533" t="s">
        <v>24</v>
      </c>
      <c r="E533" s="1">
        <v>44230</v>
      </c>
      <c r="F533" s="4">
        <v>12222</v>
      </c>
      <c r="G533">
        <v>180</v>
      </c>
      <c r="H533" s="3">
        <f>_xlfn.XLOOKUP(sales[[#This Row],[Product]],products[Product],products[Cost per box])*sales[[#This Row],[Boxes]]</f>
        <v>1891.8</v>
      </c>
      <c r="I533" s="4">
        <f>sales[[#This Row],[Revenue]]-sales[[#This Row],[Cost]]</f>
        <v>10330.200000000001</v>
      </c>
    </row>
    <row r="534" spans="2:9" x14ac:dyDescent="0.25">
      <c r="B534" t="s">
        <v>29</v>
      </c>
      <c r="C534" t="s">
        <v>21</v>
      </c>
      <c r="D534" t="s">
        <v>31</v>
      </c>
      <c r="E534" s="1">
        <v>44230</v>
      </c>
      <c r="F534" s="4">
        <v>5397</v>
      </c>
      <c r="G534">
        <v>70</v>
      </c>
      <c r="H534" s="3">
        <f>_xlfn.XLOOKUP(sales[[#This Row],[Product]],products[Product],products[Cost per box])*sales[[#This Row],[Boxes]]</f>
        <v>400.4</v>
      </c>
      <c r="I534" s="4">
        <f>sales[[#This Row],[Revenue]]-sales[[#This Row],[Cost]]</f>
        <v>4996.6000000000004</v>
      </c>
    </row>
    <row r="535" spans="2:9" x14ac:dyDescent="0.25">
      <c r="B535" t="s">
        <v>49</v>
      </c>
      <c r="C535" t="s">
        <v>6</v>
      </c>
      <c r="D535" t="s">
        <v>35</v>
      </c>
      <c r="E535" s="1">
        <v>44230</v>
      </c>
      <c r="F535" s="4">
        <v>4830</v>
      </c>
      <c r="G535">
        <v>284</v>
      </c>
      <c r="H535" s="3">
        <f>_xlfn.XLOOKUP(sales[[#This Row],[Product]],products[Product],products[Cost per box])*sales[[#This Row],[Boxes]]</f>
        <v>752.6</v>
      </c>
      <c r="I535" s="4">
        <f>sales[[#This Row],[Revenue]]-sales[[#This Row],[Cost]]</f>
        <v>4077.4</v>
      </c>
    </row>
    <row r="536" spans="2:9" x14ac:dyDescent="0.25">
      <c r="B536" t="s">
        <v>29</v>
      </c>
      <c r="C536" t="s">
        <v>9</v>
      </c>
      <c r="D536" t="s">
        <v>52</v>
      </c>
      <c r="E536" s="1">
        <v>44230</v>
      </c>
      <c r="F536" s="4">
        <v>5845</v>
      </c>
      <c r="G536">
        <v>358</v>
      </c>
      <c r="H536" s="3">
        <f>_xlfn.XLOOKUP(sales[[#This Row],[Product]],products[Product],products[Cost per box])*sales[[#This Row],[Boxes]]</f>
        <v>1188.56</v>
      </c>
      <c r="I536" s="4">
        <f>sales[[#This Row],[Revenue]]-sales[[#This Row],[Cost]]</f>
        <v>4656.4400000000005</v>
      </c>
    </row>
    <row r="537" spans="2:9" x14ac:dyDescent="0.25">
      <c r="B537" t="s">
        <v>46</v>
      </c>
      <c r="C537" t="s">
        <v>11</v>
      </c>
      <c r="D537" t="s">
        <v>50</v>
      </c>
      <c r="E537" s="1">
        <v>44230</v>
      </c>
      <c r="F537" s="4">
        <v>1113</v>
      </c>
      <c r="G537">
        <v>23</v>
      </c>
      <c r="H537" s="3">
        <f>_xlfn.XLOOKUP(sales[[#This Row],[Product]],products[Product],products[Cost per box])*sales[[#This Row],[Boxes]]</f>
        <v>285.43</v>
      </c>
      <c r="I537" s="4">
        <f>sales[[#This Row],[Revenue]]-sales[[#This Row],[Cost]]</f>
        <v>827.56999999999994</v>
      </c>
    </row>
    <row r="538" spans="2:9" x14ac:dyDescent="0.25">
      <c r="B538" t="s">
        <v>40</v>
      </c>
      <c r="C538" t="s">
        <v>16</v>
      </c>
      <c r="D538" t="s">
        <v>12</v>
      </c>
      <c r="E538" s="1">
        <v>44230</v>
      </c>
      <c r="F538" s="4">
        <v>672</v>
      </c>
      <c r="G538">
        <v>671</v>
      </c>
      <c r="H538" s="3">
        <f>_xlfn.XLOOKUP(sales[[#This Row],[Product]],products[Product],products[Cost per box])*sales[[#This Row],[Boxes]]</f>
        <v>5656.53</v>
      </c>
      <c r="I538" s="4">
        <f>sales[[#This Row],[Revenue]]-sales[[#This Row],[Cost]]</f>
        <v>-4984.53</v>
      </c>
    </row>
    <row r="539" spans="2:9" x14ac:dyDescent="0.25">
      <c r="B539" t="s">
        <v>20</v>
      </c>
      <c r="C539" t="s">
        <v>16</v>
      </c>
      <c r="D539" t="s">
        <v>24</v>
      </c>
      <c r="E539" s="1">
        <v>44230</v>
      </c>
      <c r="F539" s="4">
        <v>6986</v>
      </c>
      <c r="G539">
        <v>499</v>
      </c>
      <c r="H539" s="3">
        <f>_xlfn.XLOOKUP(sales[[#This Row],[Product]],products[Product],products[Cost per box])*sales[[#This Row],[Boxes]]</f>
        <v>5244.49</v>
      </c>
      <c r="I539" s="4">
        <f>sales[[#This Row],[Revenue]]-sales[[#This Row],[Cost]]</f>
        <v>1741.5100000000002</v>
      </c>
    </row>
    <row r="540" spans="2:9" x14ac:dyDescent="0.25">
      <c r="B540" t="s">
        <v>15</v>
      </c>
      <c r="C540" t="s">
        <v>9</v>
      </c>
      <c r="D540" t="s">
        <v>17</v>
      </c>
      <c r="E540" s="1">
        <v>44230</v>
      </c>
      <c r="F540" s="4">
        <v>20167</v>
      </c>
      <c r="G540">
        <v>1120</v>
      </c>
      <c r="H540" s="3">
        <f>_xlfn.XLOOKUP(sales[[#This Row],[Product]],products[Product],products[Cost per box])*sales[[#This Row],[Boxes]]</f>
        <v>7616</v>
      </c>
      <c r="I540" s="4">
        <f>sales[[#This Row],[Revenue]]-sales[[#This Row],[Cost]]</f>
        <v>12551</v>
      </c>
    </row>
    <row r="541" spans="2:9" x14ac:dyDescent="0.25">
      <c r="B541" t="s">
        <v>51</v>
      </c>
      <c r="C541" t="s">
        <v>9</v>
      </c>
      <c r="D541" t="s">
        <v>35</v>
      </c>
      <c r="E541" s="1">
        <v>44230</v>
      </c>
      <c r="F541" s="4">
        <v>3976</v>
      </c>
      <c r="G541">
        <v>663</v>
      </c>
      <c r="H541" s="3">
        <f>_xlfn.XLOOKUP(sales[[#This Row],[Product]],products[Product],products[Cost per box])*sales[[#This Row],[Boxes]]</f>
        <v>1756.95</v>
      </c>
      <c r="I541" s="4">
        <f>sales[[#This Row],[Revenue]]-sales[[#This Row],[Cost]]</f>
        <v>2219.0500000000002</v>
      </c>
    </row>
    <row r="542" spans="2:9" x14ac:dyDescent="0.25">
      <c r="B542" t="s">
        <v>49</v>
      </c>
      <c r="C542" t="s">
        <v>11</v>
      </c>
      <c r="D542" t="s">
        <v>12</v>
      </c>
      <c r="E542" s="1">
        <v>44230</v>
      </c>
      <c r="F542" s="4">
        <v>4984</v>
      </c>
      <c r="G542">
        <v>217</v>
      </c>
      <c r="H542" s="3">
        <f>_xlfn.XLOOKUP(sales[[#This Row],[Product]],products[Product],products[Cost per box])*sales[[#This Row],[Boxes]]</f>
        <v>1829.31</v>
      </c>
      <c r="I542" s="4">
        <f>sales[[#This Row],[Revenue]]-sales[[#This Row],[Cost]]</f>
        <v>3154.69</v>
      </c>
    </row>
    <row r="543" spans="2:9" x14ac:dyDescent="0.25">
      <c r="B543" t="s">
        <v>41</v>
      </c>
      <c r="C543" t="s">
        <v>9</v>
      </c>
      <c r="D543" t="s">
        <v>42</v>
      </c>
      <c r="E543" s="1">
        <v>44230</v>
      </c>
      <c r="F543" s="4">
        <v>7259</v>
      </c>
      <c r="G543">
        <v>427</v>
      </c>
      <c r="H543" s="3">
        <f>_xlfn.XLOOKUP(sales[[#This Row],[Product]],products[Product],products[Cost per box])*sales[[#This Row],[Boxes]]</f>
        <v>2023.98</v>
      </c>
      <c r="I543" s="4">
        <f>sales[[#This Row],[Revenue]]-sales[[#This Row],[Cost]]</f>
        <v>5235.0200000000004</v>
      </c>
    </row>
    <row r="544" spans="2:9" x14ac:dyDescent="0.25">
      <c r="B544" t="s">
        <v>46</v>
      </c>
      <c r="C544" t="s">
        <v>6</v>
      </c>
      <c r="D544" t="s">
        <v>17</v>
      </c>
      <c r="E544" s="1">
        <v>44230</v>
      </c>
      <c r="F544" s="4">
        <v>7238</v>
      </c>
      <c r="G544">
        <v>381</v>
      </c>
      <c r="H544" s="3">
        <f>_xlfn.XLOOKUP(sales[[#This Row],[Product]],products[Product],products[Cost per box])*sales[[#This Row],[Boxes]]</f>
        <v>2590.7999999999997</v>
      </c>
      <c r="I544" s="4">
        <f>sales[[#This Row],[Revenue]]-sales[[#This Row],[Cost]]</f>
        <v>4647.2000000000007</v>
      </c>
    </row>
    <row r="545" spans="2:9" x14ac:dyDescent="0.25">
      <c r="B545" t="s">
        <v>49</v>
      </c>
      <c r="C545" t="s">
        <v>9</v>
      </c>
      <c r="D545" t="s">
        <v>22</v>
      </c>
      <c r="E545" s="1">
        <v>44230</v>
      </c>
      <c r="F545" s="4">
        <v>4004</v>
      </c>
      <c r="G545">
        <v>161</v>
      </c>
      <c r="H545" s="3">
        <f>_xlfn.XLOOKUP(sales[[#This Row],[Product]],products[Product],products[Cost per box])*sales[[#This Row],[Boxes]]</f>
        <v>1323.42</v>
      </c>
      <c r="I545" s="4">
        <f>sales[[#This Row],[Revenue]]-sales[[#This Row],[Cost]]</f>
        <v>2680.58</v>
      </c>
    </row>
    <row r="546" spans="2:9" x14ac:dyDescent="0.25">
      <c r="B546" t="s">
        <v>53</v>
      </c>
      <c r="C546" t="s">
        <v>16</v>
      </c>
      <c r="D546" t="s">
        <v>14</v>
      </c>
      <c r="E546" s="1">
        <v>44230</v>
      </c>
      <c r="F546" s="4">
        <v>1372</v>
      </c>
      <c r="G546">
        <v>48</v>
      </c>
      <c r="H546" s="3">
        <f>_xlfn.XLOOKUP(sales[[#This Row],[Product]],products[Product],products[Cost per box])*sales[[#This Row],[Boxes]]</f>
        <v>302.88</v>
      </c>
      <c r="I546" s="4">
        <f>sales[[#This Row],[Revenue]]-sales[[#This Row],[Cost]]</f>
        <v>1069.1199999999999</v>
      </c>
    </row>
    <row r="547" spans="2:9" x14ac:dyDescent="0.25">
      <c r="B547" t="s">
        <v>57</v>
      </c>
      <c r="C547" t="s">
        <v>21</v>
      </c>
      <c r="D547" t="s">
        <v>52</v>
      </c>
      <c r="E547" s="1">
        <v>44230</v>
      </c>
      <c r="F547" s="4">
        <v>2226</v>
      </c>
      <c r="G547">
        <v>83</v>
      </c>
      <c r="H547" s="3">
        <f>_xlfn.XLOOKUP(sales[[#This Row],[Product]],products[Product],products[Cost per box])*sales[[#This Row],[Boxes]]</f>
        <v>275.56</v>
      </c>
      <c r="I547" s="4">
        <f>sales[[#This Row],[Revenue]]-sales[[#This Row],[Cost]]</f>
        <v>1950.44</v>
      </c>
    </row>
    <row r="548" spans="2:9" x14ac:dyDescent="0.25">
      <c r="B548" t="s">
        <v>57</v>
      </c>
      <c r="C548" t="s">
        <v>27</v>
      </c>
      <c r="D548" t="s">
        <v>24</v>
      </c>
      <c r="E548" s="1">
        <v>44230</v>
      </c>
      <c r="F548" s="4">
        <v>182</v>
      </c>
      <c r="G548">
        <v>23</v>
      </c>
      <c r="H548" s="3">
        <f>_xlfn.XLOOKUP(sales[[#This Row],[Product]],products[Product],products[Cost per box])*sales[[#This Row],[Boxes]]</f>
        <v>241.73</v>
      </c>
      <c r="I548" s="4">
        <f>sales[[#This Row],[Revenue]]-sales[[#This Row],[Cost]]</f>
        <v>-59.72999999999999</v>
      </c>
    </row>
    <row r="549" spans="2:9" x14ac:dyDescent="0.25">
      <c r="B549" t="s">
        <v>10</v>
      </c>
      <c r="C549" t="s">
        <v>27</v>
      </c>
      <c r="D549" t="s">
        <v>22</v>
      </c>
      <c r="E549" s="1">
        <v>44231</v>
      </c>
      <c r="F549" s="4">
        <v>1442</v>
      </c>
      <c r="G549">
        <v>454</v>
      </c>
      <c r="H549" s="3">
        <f>_xlfn.XLOOKUP(sales[[#This Row],[Product]],products[Product],products[Cost per box])*sales[[#This Row],[Boxes]]</f>
        <v>3731.88</v>
      </c>
      <c r="I549" s="4">
        <f>sales[[#This Row],[Revenue]]-sales[[#This Row],[Cost]]</f>
        <v>-2289.88</v>
      </c>
    </row>
    <row r="550" spans="2:9" x14ac:dyDescent="0.25">
      <c r="B550" t="s">
        <v>10</v>
      </c>
      <c r="C550" t="s">
        <v>21</v>
      </c>
      <c r="D550" t="s">
        <v>19</v>
      </c>
      <c r="E550" s="1">
        <v>44231</v>
      </c>
      <c r="F550" s="4">
        <v>8050</v>
      </c>
      <c r="G550">
        <v>170</v>
      </c>
      <c r="H550" s="3">
        <f>_xlfn.XLOOKUP(sales[[#This Row],[Product]],products[Product],products[Cost per box])*sales[[#This Row],[Boxes]]</f>
        <v>1739.1000000000001</v>
      </c>
      <c r="I550" s="4">
        <f>sales[[#This Row],[Revenue]]-sales[[#This Row],[Cost]]</f>
        <v>6310.9</v>
      </c>
    </row>
    <row r="551" spans="2:9" x14ac:dyDescent="0.25">
      <c r="B551" t="s">
        <v>41</v>
      </c>
      <c r="C551" t="s">
        <v>6</v>
      </c>
      <c r="D551" t="s">
        <v>42</v>
      </c>
      <c r="E551" s="1">
        <v>44231</v>
      </c>
      <c r="F551" s="4">
        <v>6419</v>
      </c>
      <c r="G551">
        <v>198</v>
      </c>
      <c r="H551" s="3">
        <f>_xlfn.XLOOKUP(sales[[#This Row],[Product]],products[Product],products[Cost per box])*sales[[#This Row],[Boxes]]</f>
        <v>938.5200000000001</v>
      </c>
      <c r="I551" s="4">
        <f>sales[[#This Row],[Revenue]]-sales[[#This Row],[Cost]]</f>
        <v>5480.48</v>
      </c>
    </row>
    <row r="552" spans="2:9" x14ac:dyDescent="0.25">
      <c r="B552" t="s">
        <v>40</v>
      </c>
      <c r="C552" t="s">
        <v>21</v>
      </c>
      <c r="D552" t="s">
        <v>7</v>
      </c>
      <c r="E552" s="1">
        <v>44231</v>
      </c>
      <c r="F552" s="4">
        <v>5516</v>
      </c>
      <c r="G552">
        <v>20</v>
      </c>
      <c r="H552" s="3">
        <f>_xlfn.XLOOKUP(sales[[#This Row],[Product]],products[Product],products[Cost per box])*sales[[#This Row],[Boxes]]</f>
        <v>103</v>
      </c>
      <c r="I552" s="4">
        <f>sales[[#This Row],[Revenue]]-sales[[#This Row],[Cost]]</f>
        <v>5413</v>
      </c>
    </row>
    <row r="553" spans="2:9" x14ac:dyDescent="0.25">
      <c r="B553" t="s">
        <v>49</v>
      </c>
      <c r="C553" t="s">
        <v>6</v>
      </c>
      <c r="D553" t="s">
        <v>7</v>
      </c>
      <c r="E553" s="1">
        <v>44231</v>
      </c>
      <c r="F553" s="4">
        <v>6685</v>
      </c>
      <c r="G553">
        <v>840</v>
      </c>
      <c r="H553" s="3">
        <f>_xlfn.XLOOKUP(sales[[#This Row],[Product]],products[Product],products[Cost per box])*sales[[#This Row],[Boxes]]</f>
        <v>4326</v>
      </c>
      <c r="I553" s="4">
        <f>sales[[#This Row],[Revenue]]-sales[[#This Row],[Cost]]</f>
        <v>2359</v>
      </c>
    </row>
    <row r="554" spans="2:9" x14ac:dyDescent="0.25">
      <c r="B554" t="s">
        <v>18</v>
      </c>
      <c r="C554" t="s">
        <v>11</v>
      </c>
      <c r="D554" t="s">
        <v>30</v>
      </c>
      <c r="E554" s="1">
        <v>44231</v>
      </c>
      <c r="F554" s="4">
        <v>1120</v>
      </c>
      <c r="G554">
        <v>152</v>
      </c>
      <c r="H554" s="3">
        <f>_xlfn.XLOOKUP(sales[[#This Row],[Product]],products[Product],products[Cost per box])*sales[[#This Row],[Boxes]]</f>
        <v>559.36</v>
      </c>
      <c r="I554" s="4">
        <f>sales[[#This Row],[Revenue]]-sales[[#This Row],[Cost]]</f>
        <v>560.64</v>
      </c>
    </row>
    <row r="555" spans="2:9" x14ac:dyDescent="0.25">
      <c r="B555" t="s">
        <v>25</v>
      </c>
      <c r="C555" t="s">
        <v>27</v>
      </c>
      <c r="D555" t="s">
        <v>19</v>
      </c>
      <c r="E555" s="1">
        <v>44231</v>
      </c>
      <c r="F555" s="4">
        <v>5936</v>
      </c>
      <c r="G555">
        <v>268</v>
      </c>
      <c r="H555" s="3">
        <f>_xlfn.XLOOKUP(sales[[#This Row],[Product]],products[Product],products[Cost per box])*sales[[#This Row],[Boxes]]</f>
        <v>2741.6400000000003</v>
      </c>
      <c r="I555" s="4">
        <f>sales[[#This Row],[Revenue]]-sales[[#This Row],[Cost]]</f>
        <v>3194.3599999999997</v>
      </c>
    </row>
    <row r="556" spans="2:9" x14ac:dyDescent="0.25">
      <c r="B556" t="s">
        <v>5</v>
      </c>
      <c r="C556" t="s">
        <v>27</v>
      </c>
      <c r="D556" t="s">
        <v>22</v>
      </c>
      <c r="E556" s="1">
        <v>44231</v>
      </c>
      <c r="F556" s="4">
        <v>5789</v>
      </c>
      <c r="G556">
        <v>305</v>
      </c>
      <c r="H556" s="3">
        <f>_xlfn.XLOOKUP(sales[[#This Row],[Product]],products[Product],products[Cost per box])*sales[[#This Row],[Boxes]]</f>
        <v>2507.1000000000004</v>
      </c>
      <c r="I556" s="4">
        <f>sales[[#This Row],[Revenue]]-sales[[#This Row],[Cost]]</f>
        <v>3281.8999999999996</v>
      </c>
    </row>
    <row r="557" spans="2:9" x14ac:dyDescent="0.25">
      <c r="B557" t="s">
        <v>34</v>
      </c>
      <c r="C557" t="s">
        <v>11</v>
      </c>
      <c r="D557" t="s">
        <v>45</v>
      </c>
      <c r="E557" s="1">
        <v>44231</v>
      </c>
      <c r="F557" s="4">
        <v>4130</v>
      </c>
      <c r="G557">
        <v>63</v>
      </c>
      <c r="H557" s="3">
        <f>_xlfn.XLOOKUP(sales[[#This Row],[Product]],products[Product],products[Cost per box])*sales[[#This Row],[Boxes]]</f>
        <v>486.99</v>
      </c>
      <c r="I557" s="4">
        <f>sales[[#This Row],[Revenue]]-sales[[#This Row],[Cost]]</f>
        <v>3643.01</v>
      </c>
    </row>
    <row r="558" spans="2:9" x14ac:dyDescent="0.25">
      <c r="B558" t="s">
        <v>15</v>
      </c>
      <c r="C558" t="s">
        <v>11</v>
      </c>
      <c r="D558" t="s">
        <v>28</v>
      </c>
      <c r="E558" s="1">
        <v>44231</v>
      </c>
      <c r="F558" s="4">
        <v>343</v>
      </c>
      <c r="G558">
        <v>165</v>
      </c>
      <c r="H558" s="3">
        <f>_xlfn.XLOOKUP(sales[[#This Row],[Product]],products[Product],products[Cost per box])*sales[[#This Row],[Boxes]]</f>
        <v>455.4</v>
      </c>
      <c r="I558" s="4">
        <f>sales[[#This Row],[Revenue]]-sales[[#This Row],[Cost]]</f>
        <v>-112.39999999999998</v>
      </c>
    </row>
    <row r="559" spans="2:9" x14ac:dyDescent="0.25">
      <c r="B559" t="s">
        <v>10</v>
      </c>
      <c r="C559" t="s">
        <v>6</v>
      </c>
      <c r="D559" t="s">
        <v>19</v>
      </c>
      <c r="E559" s="1">
        <v>44231</v>
      </c>
      <c r="F559" s="4">
        <v>6230</v>
      </c>
      <c r="G559">
        <v>46</v>
      </c>
      <c r="H559" s="3">
        <f>_xlfn.XLOOKUP(sales[[#This Row],[Product]],products[Product],products[Cost per box])*sales[[#This Row],[Boxes]]</f>
        <v>470.58000000000004</v>
      </c>
      <c r="I559" s="4">
        <f>sales[[#This Row],[Revenue]]-sales[[#This Row],[Cost]]</f>
        <v>5759.42</v>
      </c>
    </row>
    <row r="560" spans="2:9" x14ac:dyDescent="0.25">
      <c r="B560" t="s">
        <v>18</v>
      </c>
      <c r="C560" t="s">
        <v>6</v>
      </c>
      <c r="D560" t="s">
        <v>17</v>
      </c>
      <c r="E560" s="1">
        <v>44231</v>
      </c>
      <c r="F560" s="4">
        <v>231</v>
      </c>
      <c r="G560">
        <v>230</v>
      </c>
      <c r="H560" s="3">
        <f>_xlfn.XLOOKUP(sales[[#This Row],[Product]],products[Product],products[Cost per box])*sales[[#This Row],[Boxes]]</f>
        <v>1564</v>
      </c>
      <c r="I560" s="4">
        <f>sales[[#This Row],[Revenue]]-sales[[#This Row],[Cost]]</f>
        <v>-1333</v>
      </c>
    </row>
    <row r="561" spans="2:9" x14ac:dyDescent="0.25">
      <c r="B561" t="s">
        <v>51</v>
      </c>
      <c r="C561" t="s">
        <v>9</v>
      </c>
      <c r="D561" t="s">
        <v>42</v>
      </c>
      <c r="E561" s="1">
        <v>44231</v>
      </c>
      <c r="F561" s="4">
        <v>7518</v>
      </c>
      <c r="G561">
        <v>97</v>
      </c>
      <c r="H561" s="3">
        <f>_xlfn.XLOOKUP(sales[[#This Row],[Product]],products[Product],products[Cost per box])*sales[[#This Row],[Boxes]]</f>
        <v>459.78000000000003</v>
      </c>
      <c r="I561" s="4">
        <f>sales[[#This Row],[Revenue]]-sales[[#This Row],[Cost]]</f>
        <v>7058.22</v>
      </c>
    </row>
    <row r="562" spans="2:9" x14ac:dyDescent="0.25">
      <c r="B562" t="s">
        <v>46</v>
      </c>
      <c r="C562" t="s">
        <v>21</v>
      </c>
      <c r="D562" t="s">
        <v>28</v>
      </c>
      <c r="E562" s="1">
        <v>44231</v>
      </c>
      <c r="F562" s="4">
        <v>7091</v>
      </c>
      <c r="G562">
        <v>337</v>
      </c>
      <c r="H562" s="3">
        <f>_xlfn.XLOOKUP(sales[[#This Row],[Product]],products[Product],products[Cost per box])*sales[[#This Row],[Boxes]]</f>
        <v>930.11999999999989</v>
      </c>
      <c r="I562" s="4">
        <f>sales[[#This Row],[Revenue]]-sales[[#This Row],[Cost]]</f>
        <v>6160.88</v>
      </c>
    </row>
    <row r="563" spans="2:9" x14ac:dyDescent="0.25">
      <c r="B563" t="s">
        <v>10</v>
      </c>
      <c r="C563" t="s">
        <v>11</v>
      </c>
      <c r="D563" t="s">
        <v>17</v>
      </c>
      <c r="E563" s="1">
        <v>44231</v>
      </c>
      <c r="F563" s="4">
        <v>1267</v>
      </c>
      <c r="G563">
        <v>318</v>
      </c>
      <c r="H563" s="3">
        <f>_xlfn.XLOOKUP(sales[[#This Row],[Product]],products[Product],products[Cost per box])*sales[[#This Row],[Boxes]]</f>
        <v>2162.4</v>
      </c>
      <c r="I563" s="4">
        <f>sales[[#This Row],[Revenue]]-sales[[#This Row],[Cost]]</f>
        <v>-895.40000000000009</v>
      </c>
    </row>
    <row r="564" spans="2:9" x14ac:dyDescent="0.25">
      <c r="B564" t="s">
        <v>33</v>
      </c>
      <c r="C564" t="s">
        <v>21</v>
      </c>
      <c r="D564" t="s">
        <v>14</v>
      </c>
      <c r="E564" s="1">
        <v>44231</v>
      </c>
      <c r="F564" s="4">
        <v>3213</v>
      </c>
      <c r="G564">
        <v>308</v>
      </c>
      <c r="H564" s="3">
        <f>_xlfn.XLOOKUP(sales[[#This Row],[Product]],products[Product],products[Cost per box])*sales[[#This Row],[Boxes]]</f>
        <v>1943.4799999999998</v>
      </c>
      <c r="I564" s="4">
        <f>sales[[#This Row],[Revenue]]-sales[[#This Row],[Cost]]</f>
        <v>1269.5200000000002</v>
      </c>
    </row>
    <row r="565" spans="2:9" x14ac:dyDescent="0.25">
      <c r="B565" t="s">
        <v>33</v>
      </c>
      <c r="C565" t="s">
        <v>9</v>
      </c>
      <c r="D565" t="s">
        <v>22</v>
      </c>
      <c r="E565" s="1">
        <v>44231</v>
      </c>
      <c r="F565" s="4">
        <v>3255</v>
      </c>
      <c r="G565">
        <v>322</v>
      </c>
      <c r="H565" s="3">
        <f>_xlfn.XLOOKUP(sales[[#This Row],[Product]],products[Product],products[Cost per box])*sales[[#This Row],[Boxes]]</f>
        <v>2646.84</v>
      </c>
      <c r="I565" s="4">
        <f>sales[[#This Row],[Revenue]]-sales[[#This Row],[Cost]]</f>
        <v>608.15999999999985</v>
      </c>
    </row>
    <row r="566" spans="2:9" x14ac:dyDescent="0.25">
      <c r="B566" t="s">
        <v>10</v>
      </c>
      <c r="C566" t="s">
        <v>9</v>
      </c>
      <c r="D566" t="s">
        <v>43</v>
      </c>
      <c r="E566" s="1">
        <v>44231</v>
      </c>
      <c r="F566" s="4">
        <v>13398</v>
      </c>
      <c r="G566">
        <v>268</v>
      </c>
      <c r="H566" s="3">
        <f>_xlfn.XLOOKUP(sales[[#This Row],[Product]],products[Product],products[Cost per box])*sales[[#This Row],[Boxes]]</f>
        <v>1031.8</v>
      </c>
      <c r="I566" s="4">
        <f>sales[[#This Row],[Revenue]]-sales[[#This Row],[Cost]]</f>
        <v>12366.2</v>
      </c>
    </row>
    <row r="567" spans="2:9" x14ac:dyDescent="0.25">
      <c r="B567" t="s">
        <v>46</v>
      </c>
      <c r="C567" t="s">
        <v>6</v>
      </c>
      <c r="D567" t="s">
        <v>28</v>
      </c>
      <c r="E567" s="1">
        <v>44231</v>
      </c>
      <c r="F567" s="4">
        <v>2275</v>
      </c>
      <c r="G567">
        <v>188</v>
      </c>
      <c r="H567" s="3">
        <f>_xlfn.XLOOKUP(sales[[#This Row],[Product]],products[Product],products[Cost per box])*sales[[#This Row],[Boxes]]</f>
        <v>518.88</v>
      </c>
      <c r="I567" s="4">
        <f>sales[[#This Row],[Revenue]]-sales[[#This Row],[Cost]]</f>
        <v>1756.12</v>
      </c>
    </row>
    <row r="568" spans="2:9" x14ac:dyDescent="0.25">
      <c r="B568" t="s">
        <v>51</v>
      </c>
      <c r="C568" t="s">
        <v>11</v>
      </c>
      <c r="D568" t="s">
        <v>52</v>
      </c>
      <c r="E568" s="1">
        <v>44231</v>
      </c>
      <c r="F568" s="4">
        <v>2779</v>
      </c>
      <c r="G568">
        <v>321</v>
      </c>
      <c r="H568" s="3">
        <f>_xlfn.XLOOKUP(sales[[#This Row],[Product]],products[Product],products[Cost per box])*sales[[#This Row],[Boxes]]</f>
        <v>1065.72</v>
      </c>
      <c r="I568" s="4">
        <f>sales[[#This Row],[Revenue]]-sales[[#This Row],[Cost]]</f>
        <v>1713.28</v>
      </c>
    </row>
    <row r="569" spans="2:9" x14ac:dyDescent="0.25">
      <c r="B569" t="s">
        <v>29</v>
      </c>
      <c r="C569" t="s">
        <v>16</v>
      </c>
      <c r="D569" t="s">
        <v>28</v>
      </c>
      <c r="E569" s="1">
        <v>44231</v>
      </c>
      <c r="F569" s="4">
        <v>427</v>
      </c>
      <c r="G569">
        <v>129</v>
      </c>
      <c r="H569" s="3">
        <f>_xlfn.XLOOKUP(sales[[#This Row],[Product]],products[Product],products[Cost per box])*sales[[#This Row],[Boxes]]</f>
        <v>356.03999999999996</v>
      </c>
      <c r="I569" s="4">
        <f>sales[[#This Row],[Revenue]]-sales[[#This Row],[Cost]]</f>
        <v>70.960000000000036</v>
      </c>
    </row>
    <row r="570" spans="2:9" x14ac:dyDescent="0.25">
      <c r="B570" t="s">
        <v>8</v>
      </c>
      <c r="C570" t="s">
        <v>21</v>
      </c>
      <c r="D570" t="s">
        <v>31</v>
      </c>
      <c r="E570" s="1">
        <v>44231</v>
      </c>
      <c r="F570" s="4">
        <v>2037</v>
      </c>
      <c r="G570">
        <v>31</v>
      </c>
      <c r="H570" s="3">
        <f>_xlfn.XLOOKUP(sales[[#This Row],[Product]],products[Product],products[Cost per box])*sales[[#This Row],[Boxes]]</f>
        <v>177.32</v>
      </c>
      <c r="I570" s="4">
        <f>sales[[#This Row],[Revenue]]-sales[[#This Row],[Cost]]</f>
        <v>1859.68</v>
      </c>
    </row>
    <row r="571" spans="2:9" x14ac:dyDescent="0.25">
      <c r="B571" t="s">
        <v>8</v>
      </c>
      <c r="C571" t="s">
        <v>16</v>
      </c>
      <c r="D571" t="s">
        <v>42</v>
      </c>
      <c r="E571" s="1">
        <v>44231</v>
      </c>
      <c r="F571" s="4">
        <v>2576</v>
      </c>
      <c r="G571">
        <v>253</v>
      </c>
      <c r="H571" s="3">
        <f>_xlfn.XLOOKUP(sales[[#This Row],[Product]],products[Product],products[Cost per box])*sales[[#This Row],[Boxes]]</f>
        <v>1199.22</v>
      </c>
      <c r="I571" s="4">
        <f>sales[[#This Row],[Revenue]]-sales[[#This Row],[Cost]]</f>
        <v>1376.78</v>
      </c>
    </row>
    <row r="572" spans="2:9" x14ac:dyDescent="0.25">
      <c r="B572" t="s">
        <v>40</v>
      </c>
      <c r="C572" t="s">
        <v>11</v>
      </c>
      <c r="D572" t="s">
        <v>22</v>
      </c>
      <c r="E572" s="1">
        <v>44231</v>
      </c>
      <c r="F572" s="4">
        <v>3948</v>
      </c>
      <c r="G572">
        <v>168</v>
      </c>
      <c r="H572" s="3">
        <f>_xlfn.XLOOKUP(sales[[#This Row],[Product]],products[Product],products[Cost per box])*sales[[#This Row],[Boxes]]</f>
        <v>1380.96</v>
      </c>
      <c r="I572" s="4">
        <f>sales[[#This Row],[Revenue]]-sales[[#This Row],[Cost]]</f>
        <v>2567.04</v>
      </c>
    </row>
    <row r="573" spans="2:9" x14ac:dyDescent="0.25">
      <c r="B573" t="s">
        <v>13</v>
      </c>
      <c r="C573" t="s">
        <v>6</v>
      </c>
      <c r="D573" t="s">
        <v>24</v>
      </c>
      <c r="E573" s="1">
        <v>44231</v>
      </c>
      <c r="F573" s="4">
        <v>1386</v>
      </c>
      <c r="G573">
        <v>413</v>
      </c>
      <c r="H573" s="3">
        <f>_xlfn.XLOOKUP(sales[[#This Row],[Product]],products[Product],products[Cost per box])*sales[[#This Row],[Boxes]]</f>
        <v>4340.63</v>
      </c>
      <c r="I573" s="4">
        <f>sales[[#This Row],[Revenue]]-sales[[#This Row],[Cost]]</f>
        <v>-2954.63</v>
      </c>
    </row>
    <row r="574" spans="2:9" x14ac:dyDescent="0.25">
      <c r="B574" t="s">
        <v>37</v>
      </c>
      <c r="C574" t="s">
        <v>27</v>
      </c>
      <c r="D574" t="s">
        <v>22</v>
      </c>
      <c r="E574" s="1">
        <v>44231</v>
      </c>
      <c r="F574" s="4">
        <v>3724</v>
      </c>
      <c r="G574">
        <v>431</v>
      </c>
      <c r="H574" s="3">
        <f>_xlfn.XLOOKUP(sales[[#This Row],[Product]],products[Product],products[Cost per box])*sales[[#This Row],[Boxes]]</f>
        <v>3542.82</v>
      </c>
      <c r="I574" s="4">
        <f>sales[[#This Row],[Revenue]]-sales[[#This Row],[Cost]]</f>
        <v>181.17999999999984</v>
      </c>
    </row>
    <row r="575" spans="2:9" x14ac:dyDescent="0.25">
      <c r="B575" t="s">
        <v>34</v>
      </c>
      <c r="C575" t="s">
        <v>6</v>
      </c>
      <c r="D575" t="s">
        <v>43</v>
      </c>
      <c r="E575" s="1">
        <v>44231</v>
      </c>
      <c r="F575" s="4">
        <v>2177</v>
      </c>
      <c r="G575">
        <v>219</v>
      </c>
      <c r="H575" s="3">
        <f>_xlfn.XLOOKUP(sales[[#This Row],[Product]],products[Product],products[Cost per box])*sales[[#This Row],[Boxes]]</f>
        <v>843.15</v>
      </c>
      <c r="I575" s="4">
        <f>sales[[#This Row],[Revenue]]-sales[[#This Row],[Cost]]</f>
        <v>1333.85</v>
      </c>
    </row>
    <row r="576" spans="2:9" x14ac:dyDescent="0.25">
      <c r="B576" t="s">
        <v>15</v>
      </c>
      <c r="C576" t="s">
        <v>11</v>
      </c>
      <c r="D576" t="s">
        <v>17</v>
      </c>
      <c r="E576" s="1">
        <v>44231</v>
      </c>
      <c r="F576" s="4">
        <v>6531</v>
      </c>
      <c r="G576">
        <v>373</v>
      </c>
      <c r="H576" s="3">
        <f>_xlfn.XLOOKUP(sales[[#This Row],[Product]],products[Product],products[Cost per box])*sales[[#This Row],[Boxes]]</f>
        <v>2536.4</v>
      </c>
      <c r="I576" s="4">
        <f>sales[[#This Row],[Revenue]]-sales[[#This Row],[Cost]]</f>
        <v>3994.6</v>
      </c>
    </row>
    <row r="577" spans="2:9" x14ac:dyDescent="0.25">
      <c r="B577" t="s">
        <v>5</v>
      </c>
      <c r="C577" t="s">
        <v>6</v>
      </c>
      <c r="D577" t="s">
        <v>24</v>
      </c>
      <c r="E577" s="1">
        <v>44231</v>
      </c>
      <c r="F577" s="4">
        <v>714</v>
      </c>
      <c r="G577">
        <v>88</v>
      </c>
      <c r="H577" s="3">
        <f>_xlfn.XLOOKUP(sales[[#This Row],[Product]],products[Product],products[Cost per box])*sales[[#This Row],[Boxes]]</f>
        <v>924.88</v>
      </c>
      <c r="I577" s="4">
        <f>sales[[#This Row],[Revenue]]-sales[[#This Row],[Cost]]</f>
        <v>-210.88</v>
      </c>
    </row>
    <row r="578" spans="2:9" x14ac:dyDescent="0.25">
      <c r="B578" t="s">
        <v>32</v>
      </c>
      <c r="C578" t="s">
        <v>11</v>
      </c>
      <c r="D578" t="s">
        <v>30</v>
      </c>
      <c r="E578" s="1">
        <v>44231</v>
      </c>
      <c r="F578" s="4">
        <v>616</v>
      </c>
      <c r="G578">
        <v>338</v>
      </c>
      <c r="H578" s="3">
        <f>_xlfn.XLOOKUP(sales[[#This Row],[Product]],products[Product],products[Cost per box])*sales[[#This Row],[Boxes]]</f>
        <v>1243.8400000000001</v>
      </c>
      <c r="I578" s="4">
        <f>sales[[#This Row],[Revenue]]-sales[[#This Row],[Cost]]</f>
        <v>-627.84000000000015</v>
      </c>
    </row>
    <row r="579" spans="2:9" x14ac:dyDescent="0.25">
      <c r="B579" t="s">
        <v>15</v>
      </c>
      <c r="C579" t="s">
        <v>11</v>
      </c>
      <c r="D579" t="s">
        <v>50</v>
      </c>
      <c r="E579" s="1">
        <v>44231</v>
      </c>
      <c r="F579" s="4">
        <v>11144</v>
      </c>
      <c r="G579">
        <v>127</v>
      </c>
      <c r="H579" s="3">
        <f>_xlfn.XLOOKUP(sales[[#This Row],[Product]],products[Product],products[Cost per box])*sales[[#This Row],[Boxes]]</f>
        <v>1576.07</v>
      </c>
      <c r="I579" s="4">
        <f>sales[[#This Row],[Revenue]]-sales[[#This Row],[Cost]]</f>
        <v>9567.93</v>
      </c>
    </row>
    <row r="580" spans="2:9" x14ac:dyDescent="0.25">
      <c r="B580" t="s">
        <v>46</v>
      </c>
      <c r="C580" t="s">
        <v>6</v>
      </c>
      <c r="D580" t="s">
        <v>42</v>
      </c>
      <c r="E580" s="1">
        <v>44231</v>
      </c>
      <c r="F580" s="4">
        <v>5544</v>
      </c>
      <c r="G580">
        <v>175</v>
      </c>
      <c r="H580" s="3">
        <f>_xlfn.XLOOKUP(sales[[#This Row],[Product]],products[Product],products[Cost per box])*sales[[#This Row],[Boxes]]</f>
        <v>829.5</v>
      </c>
      <c r="I580" s="4">
        <f>sales[[#This Row],[Revenue]]-sales[[#This Row],[Cost]]</f>
        <v>4714.5</v>
      </c>
    </row>
    <row r="581" spans="2:9" x14ac:dyDescent="0.25">
      <c r="B581" t="s">
        <v>39</v>
      </c>
      <c r="C581" t="s">
        <v>27</v>
      </c>
      <c r="D581" t="s">
        <v>14</v>
      </c>
      <c r="E581" s="1">
        <v>44231</v>
      </c>
      <c r="F581" s="4">
        <v>2611</v>
      </c>
      <c r="G581">
        <v>24</v>
      </c>
      <c r="H581" s="3">
        <f>_xlfn.XLOOKUP(sales[[#This Row],[Product]],products[Product],products[Cost per box])*sales[[#This Row],[Boxes]]</f>
        <v>151.44</v>
      </c>
      <c r="I581" s="4">
        <f>sales[[#This Row],[Revenue]]-sales[[#This Row],[Cost]]</f>
        <v>2459.56</v>
      </c>
    </row>
    <row r="582" spans="2:9" x14ac:dyDescent="0.25">
      <c r="B582" t="s">
        <v>51</v>
      </c>
      <c r="C582" t="s">
        <v>9</v>
      </c>
      <c r="D582" t="s">
        <v>45</v>
      </c>
      <c r="E582" s="1">
        <v>44231</v>
      </c>
      <c r="F582" s="4">
        <v>6041</v>
      </c>
      <c r="G582">
        <v>22</v>
      </c>
      <c r="H582" s="3">
        <f>_xlfn.XLOOKUP(sales[[#This Row],[Product]],products[Product],products[Cost per box])*sales[[#This Row],[Boxes]]</f>
        <v>170.06</v>
      </c>
      <c r="I582" s="4">
        <f>sales[[#This Row],[Revenue]]-sales[[#This Row],[Cost]]</f>
        <v>5870.94</v>
      </c>
    </row>
    <row r="583" spans="2:9" x14ac:dyDescent="0.25">
      <c r="B583" t="s">
        <v>25</v>
      </c>
      <c r="C583" t="s">
        <v>9</v>
      </c>
      <c r="D583" t="s">
        <v>19</v>
      </c>
      <c r="E583" s="1">
        <v>44231</v>
      </c>
      <c r="F583" s="4">
        <v>441</v>
      </c>
      <c r="G583">
        <v>545</v>
      </c>
      <c r="H583" s="3">
        <f>_xlfn.XLOOKUP(sales[[#This Row],[Product]],products[Product],products[Cost per box])*sales[[#This Row],[Boxes]]</f>
        <v>5575.35</v>
      </c>
      <c r="I583" s="4">
        <f>sales[[#This Row],[Revenue]]-sales[[#This Row],[Cost]]</f>
        <v>-5134.3500000000004</v>
      </c>
    </row>
    <row r="584" spans="2:9" x14ac:dyDescent="0.25">
      <c r="B584" t="s">
        <v>20</v>
      </c>
      <c r="C584" t="s">
        <v>16</v>
      </c>
      <c r="D584" t="s">
        <v>22</v>
      </c>
      <c r="E584" s="1">
        <v>44231</v>
      </c>
      <c r="F584" s="4">
        <v>3948</v>
      </c>
      <c r="G584">
        <v>308</v>
      </c>
      <c r="H584" s="3">
        <f>_xlfn.XLOOKUP(sales[[#This Row],[Product]],products[Product],products[Cost per box])*sales[[#This Row],[Boxes]]</f>
        <v>2531.7600000000002</v>
      </c>
      <c r="I584" s="4">
        <f>sales[[#This Row],[Revenue]]-sales[[#This Row],[Cost]]</f>
        <v>1416.2399999999998</v>
      </c>
    </row>
    <row r="585" spans="2:9" x14ac:dyDescent="0.25">
      <c r="B585" t="s">
        <v>46</v>
      </c>
      <c r="C585" t="s">
        <v>21</v>
      </c>
      <c r="D585" t="s">
        <v>45</v>
      </c>
      <c r="E585" s="1">
        <v>44231</v>
      </c>
      <c r="F585" s="4">
        <v>301</v>
      </c>
      <c r="G585">
        <v>258</v>
      </c>
      <c r="H585" s="3">
        <f>_xlfn.XLOOKUP(sales[[#This Row],[Product]],products[Product],products[Cost per box])*sales[[#This Row],[Boxes]]</f>
        <v>1994.3400000000001</v>
      </c>
      <c r="I585" s="4">
        <f>sales[[#This Row],[Revenue]]-sales[[#This Row],[Cost]]</f>
        <v>-1693.3400000000001</v>
      </c>
    </row>
    <row r="586" spans="2:9" x14ac:dyDescent="0.25">
      <c r="B586" t="s">
        <v>51</v>
      </c>
      <c r="C586" t="s">
        <v>6</v>
      </c>
      <c r="D586" t="s">
        <v>7</v>
      </c>
      <c r="E586" s="1">
        <v>44231</v>
      </c>
      <c r="F586" s="4">
        <v>1414</v>
      </c>
      <c r="G586">
        <v>148</v>
      </c>
      <c r="H586" s="3">
        <f>_xlfn.XLOOKUP(sales[[#This Row],[Product]],products[Product],products[Cost per box])*sales[[#This Row],[Boxes]]</f>
        <v>762.2</v>
      </c>
      <c r="I586" s="4">
        <f>sales[[#This Row],[Revenue]]-sales[[#This Row],[Cost]]</f>
        <v>651.79999999999995</v>
      </c>
    </row>
    <row r="587" spans="2:9" x14ac:dyDescent="0.25">
      <c r="B587" t="s">
        <v>51</v>
      </c>
      <c r="C587" t="s">
        <v>27</v>
      </c>
      <c r="D587" t="s">
        <v>31</v>
      </c>
      <c r="E587" s="1">
        <v>44231</v>
      </c>
      <c r="F587" s="4">
        <v>8890</v>
      </c>
      <c r="G587">
        <v>371</v>
      </c>
      <c r="H587" s="3">
        <f>_xlfn.XLOOKUP(sales[[#This Row],[Product]],products[Product],products[Cost per box])*sales[[#This Row],[Boxes]]</f>
        <v>2122.12</v>
      </c>
      <c r="I587" s="4">
        <f>sales[[#This Row],[Revenue]]-sales[[#This Row],[Cost]]</f>
        <v>6767.88</v>
      </c>
    </row>
    <row r="588" spans="2:9" x14ac:dyDescent="0.25">
      <c r="B588" t="s">
        <v>39</v>
      </c>
      <c r="C588" t="s">
        <v>6</v>
      </c>
      <c r="D588" t="s">
        <v>14</v>
      </c>
      <c r="E588" s="1">
        <v>44231</v>
      </c>
      <c r="F588" s="4">
        <v>1372</v>
      </c>
      <c r="G588">
        <v>46</v>
      </c>
      <c r="H588" s="3">
        <f>_xlfn.XLOOKUP(sales[[#This Row],[Product]],products[Product],products[Cost per box])*sales[[#This Row],[Boxes]]</f>
        <v>290.26</v>
      </c>
      <c r="I588" s="4">
        <f>sales[[#This Row],[Revenue]]-sales[[#This Row],[Cost]]</f>
        <v>1081.74</v>
      </c>
    </row>
    <row r="589" spans="2:9" x14ac:dyDescent="0.25">
      <c r="B589" t="s">
        <v>53</v>
      </c>
      <c r="C589" t="s">
        <v>27</v>
      </c>
      <c r="D589" t="s">
        <v>12</v>
      </c>
      <c r="E589" s="1">
        <v>44231</v>
      </c>
      <c r="F589" s="4">
        <v>10710</v>
      </c>
      <c r="G589">
        <v>595</v>
      </c>
      <c r="H589" s="3">
        <f>_xlfn.XLOOKUP(sales[[#This Row],[Product]],products[Product],products[Cost per box])*sales[[#This Row],[Boxes]]</f>
        <v>5015.8499999999995</v>
      </c>
      <c r="I589" s="4">
        <f>sales[[#This Row],[Revenue]]-sales[[#This Row],[Cost]]</f>
        <v>5694.1500000000005</v>
      </c>
    </row>
    <row r="590" spans="2:9" x14ac:dyDescent="0.25">
      <c r="B590" t="s">
        <v>41</v>
      </c>
      <c r="C590" t="s">
        <v>21</v>
      </c>
      <c r="D590" t="s">
        <v>31</v>
      </c>
      <c r="E590" s="1">
        <v>44232</v>
      </c>
      <c r="F590" s="4">
        <v>4900</v>
      </c>
      <c r="G590">
        <v>53</v>
      </c>
      <c r="H590" s="3">
        <f>_xlfn.XLOOKUP(sales[[#This Row],[Product]],products[Product],products[Cost per box])*sales[[#This Row],[Boxes]]</f>
        <v>303.15999999999997</v>
      </c>
      <c r="I590" s="4">
        <f>sales[[#This Row],[Revenue]]-sales[[#This Row],[Cost]]</f>
        <v>4596.84</v>
      </c>
    </row>
    <row r="591" spans="2:9" x14ac:dyDescent="0.25">
      <c r="B591" t="s">
        <v>51</v>
      </c>
      <c r="C591" t="s">
        <v>16</v>
      </c>
      <c r="D591" t="s">
        <v>22</v>
      </c>
      <c r="E591" s="1">
        <v>44232</v>
      </c>
      <c r="F591" s="4">
        <v>9485</v>
      </c>
      <c r="G591">
        <v>52</v>
      </c>
      <c r="H591" s="3">
        <f>_xlfn.XLOOKUP(sales[[#This Row],[Product]],products[Product],products[Cost per box])*sales[[#This Row],[Boxes]]</f>
        <v>427.44000000000005</v>
      </c>
      <c r="I591" s="4">
        <f>sales[[#This Row],[Revenue]]-sales[[#This Row],[Cost]]</f>
        <v>9057.56</v>
      </c>
    </row>
    <row r="592" spans="2:9" x14ac:dyDescent="0.25">
      <c r="B592" t="s">
        <v>32</v>
      </c>
      <c r="C592" t="s">
        <v>16</v>
      </c>
      <c r="D592" t="s">
        <v>12</v>
      </c>
      <c r="E592" s="1">
        <v>44232</v>
      </c>
      <c r="F592" s="4">
        <v>2100</v>
      </c>
      <c r="G592">
        <v>227</v>
      </c>
      <c r="H592" s="3">
        <f>_xlfn.XLOOKUP(sales[[#This Row],[Product]],products[Product],products[Cost per box])*sales[[#This Row],[Boxes]]</f>
        <v>1913.61</v>
      </c>
      <c r="I592" s="4">
        <f>sales[[#This Row],[Revenue]]-sales[[#This Row],[Cost]]</f>
        <v>186.3900000000001</v>
      </c>
    </row>
    <row r="593" spans="2:9" x14ac:dyDescent="0.25">
      <c r="B593" t="s">
        <v>8</v>
      </c>
      <c r="C593" t="s">
        <v>6</v>
      </c>
      <c r="D593" t="s">
        <v>17</v>
      </c>
      <c r="E593" s="1">
        <v>44232</v>
      </c>
      <c r="F593" s="4">
        <v>2863</v>
      </c>
      <c r="G593">
        <v>22</v>
      </c>
      <c r="H593" s="3">
        <f>_xlfn.XLOOKUP(sales[[#This Row],[Product]],products[Product],products[Cost per box])*sales[[#This Row],[Boxes]]</f>
        <v>149.6</v>
      </c>
      <c r="I593" s="4">
        <f>sales[[#This Row],[Revenue]]-sales[[#This Row],[Cost]]</f>
        <v>2713.4</v>
      </c>
    </row>
    <row r="594" spans="2:9" x14ac:dyDescent="0.25">
      <c r="B594" t="s">
        <v>32</v>
      </c>
      <c r="C594" t="s">
        <v>27</v>
      </c>
      <c r="D594" t="s">
        <v>24</v>
      </c>
      <c r="E594" s="1">
        <v>44232</v>
      </c>
      <c r="F594" s="4">
        <v>6272</v>
      </c>
      <c r="G594">
        <v>131</v>
      </c>
      <c r="H594" s="3">
        <f>_xlfn.XLOOKUP(sales[[#This Row],[Product]],products[Product],products[Cost per box])*sales[[#This Row],[Boxes]]</f>
        <v>1376.81</v>
      </c>
      <c r="I594" s="4">
        <f>sales[[#This Row],[Revenue]]-sales[[#This Row],[Cost]]</f>
        <v>4895.1900000000005</v>
      </c>
    </row>
    <row r="595" spans="2:9" x14ac:dyDescent="0.25">
      <c r="B595" t="s">
        <v>29</v>
      </c>
      <c r="C595" t="s">
        <v>27</v>
      </c>
      <c r="D595" t="s">
        <v>12</v>
      </c>
      <c r="E595" s="1">
        <v>44232</v>
      </c>
      <c r="F595" s="4">
        <v>5327</v>
      </c>
      <c r="G595">
        <v>16</v>
      </c>
      <c r="H595" s="3">
        <f>_xlfn.XLOOKUP(sales[[#This Row],[Product]],products[Product],products[Cost per box])*sales[[#This Row],[Boxes]]</f>
        <v>134.88</v>
      </c>
      <c r="I595" s="4">
        <f>sales[[#This Row],[Revenue]]-sales[[#This Row],[Cost]]</f>
        <v>5192.12</v>
      </c>
    </row>
    <row r="596" spans="2:9" x14ac:dyDescent="0.25">
      <c r="B596" t="s">
        <v>23</v>
      </c>
      <c r="C596" t="s">
        <v>6</v>
      </c>
      <c r="D596" t="s">
        <v>7</v>
      </c>
      <c r="E596" s="1">
        <v>44232</v>
      </c>
      <c r="F596" s="4">
        <v>644</v>
      </c>
      <c r="G596">
        <v>25</v>
      </c>
      <c r="H596" s="3">
        <f>_xlfn.XLOOKUP(sales[[#This Row],[Product]],products[Product],products[Cost per box])*sales[[#This Row],[Boxes]]</f>
        <v>128.75</v>
      </c>
      <c r="I596" s="4">
        <f>sales[[#This Row],[Revenue]]-sales[[#This Row],[Cost]]</f>
        <v>515.25</v>
      </c>
    </row>
    <row r="597" spans="2:9" x14ac:dyDescent="0.25">
      <c r="B597" t="s">
        <v>15</v>
      </c>
      <c r="C597" t="s">
        <v>21</v>
      </c>
      <c r="D597" t="s">
        <v>48</v>
      </c>
      <c r="E597" s="1">
        <v>44232</v>
      </c>
      <c r="F597" s="4">
        <v>2191</v>
      </c>
      <c r="G597">
        <v>474</v>
      </c>
      <c r="H597" s="3">
        <f>_xlfn.XLOOKUP(sales[[#This Row],[Product]],products[Product],products[Cost per box])*sales[[#This Row],[Boxes]]</f>
        <v>3545.52</v>
      </c>
      <c r="I597" s="4">
        <f>sales[[#This Row],[Revenue]]-sales[[#This Row],[Cost]]</f>
        <v>-1354.52</v>
      </c>
    </row>
    <row r="598" spans="2:9" x14ac:dyDescent="0.25">
      <c r="B598" t="s">
        <v>10</v>
      </c>
      <c r="C598" t="s">
        <v>9</v>
      </c>
      <c r="D598" t="s">
        <v>7</v>
      </c>
      <c r="E598" s="1">
        <v>44232</v>
      </c>
      <c r="F598" s="4">
        <v>280</v>
      </c>
      <c r="G598">
        <v>564</v>
      </c>
      <c r="H598" s="3">
        <f>_xlfn.XLOOKUP(sales[[#This Row],[Product]],products[Product],products[Cost per box])*sales[[#This Row],[Boxes]]</f>
        <v>2904.6000000000004</v>
      </c>
      <c r="I598" s="4">
        <f>sales[[#This Row],[Revenue]]-sales[[#This Row],[Cost]]</f>
        <v>-2624.6000000000004</v>
      </c>
    </row>
    <row r="599" spans="2:9" x14ac:dyDescent="0.25">
      <c r="B599" t="s">
        <v>33</v>
      </c>
      <c r="C599" t="s">
        <v>9</v>
      </c>
      <c r="D599" t="s">
        <v>17</v>
      </c>
      <c r="E599" s="1">
        <v>44232</v>
      </c>
      <c r="F599" s="4">
        <v>5509</v>
      </c>
      <c r="G599">
        <v>66</v>
      </c>
      <c r="H599" s="3">
        <f>_xlfn.XLOOKUP(sales[[#This Row],[Product]],products[Product],products[Cost per box])*sales[[#This Row],[Boxes]]</f>
        <v>448.8</v>
      </c>
      <c r="I599" s="4">
        <f>sales[[#This Row],[Revenue]]-sales[[#This Row],[Cost]]</f>
        <v>5060.2</v>
      </c>
    </row>
    <row r="600" spans="2:9" x14ac:dyDescent="0.25">
      <c r="B600" t="s">
        <v>10</v>
      </c>
      <c r="C600" t="s">
        <v>16</v>
      </c>
      <c r="D600" t="s">
        <v>44</v>
      </c>
      <c r="E600" s="1">
        <v>44232</v>
      </c>
      <c r="F600" s="4">
        <v>9331</v>
      </c>
      <c r="G600">
        <v>374</v>
      </c>
      <c r="H600" s="3">
        <f>_xlfn.XLOOKUP(sales[[#This Row],[Product]],products[Product],products[Cost per box])*sales[[#This Row],[Boxes]]</f>
        <v>3579.1800000000003</v>
      </c>
      <c r="I600" s="4">
        <f>sales[[#This Row],[Revenue]]-sales[[#This Row],[Cost]]</f>
        <v>5751.82</v>
      </c>
    </row>
    <row r="601" spans="2:9" x14ac:dyDescent="0.25">
      <c r="B601" t="s">
        <v>49</v>
      </c>
      <c r="C601" t="s">
        <v>16</v>
      </c>
      <c r="D601" t="s">
        <v>12</v>
      </c>
      <c r="E601" s="1">
        <v>44232</v>
      </c>
      <c r="F601" s="4">
        <v>16520</v>
      </c>
      <c r="G601">
        <v>661</v>
      </c>
      <c r="H601" s="3">
        <f>_xlfn.XLOOKUP(sales[[#This Row],[Product]],products[Product],products[Cost per box])*sales[[#This Row],[Boxes]]</f>
        <v>5572.23</v>
      </c>
      <c r="I601" s="4">
        <f>sales[[#This Row],[Revenue]]-sales[[#This Row],[Cost]]</f>
        <v>10947.77</v>
      </c>
    </row>
    <row r="602" spans="2:9" x14ac:dyDescent="0.25">
      <c r="B602" t="s">
        <v>10</v>
      </c>
      <c r="C602" t="s">
        <v>9</v>
      </c>
      <c r="D602" t="s">
        <v>38</v>
      </c>
      <c r="E602" s="1">
        <v>44232</v>
      </c>
      <c r="F602" s="4">
        <v>371</v>
      </c>
      <c r="G602">
        <v>13</v>
      </c>
      <c r="H602" s="3">
        <f>_xlfn.XLOOKUP(sales[[#This Row],[Product]],products[Product],products[Cost per box])*sales[[#This Row],[Boxes]]</f>
        <v>129.22</v>
      </c>
      <c r="I602" s="4">
        <f>sales[[#This Row],[Revenue]]-sales[[#This Row],[Cost]]</f>
        <v>241.78</v>
      </c>
    </row>
    <row r="603" spans="2:9" x14ac:dyDescent="0.25">
      <c r="B603" t="s">
        <v>10</v>
      </c>
      <c r="C603" t="s">
        <v>11</v>
      </c>
      <c r="D603" t="s">
        <v>19</v>
      </c>
      <c r="E603" s="1">
        <v>44232</v>
      </c>
      <c r="F603" s="4">
        <v>3353</v>
      </c>
      <c r="G603">
        <v>177</v>
      </c>
      <c r="H603" s="3">
        <f>_xlfn.XLOOKUP(sales[[#This Row],[Product]],products[Product],products[Cost per box])*sales[[#This Row],[Boxes]]</f>
        <v>1810.71</v>
      </c>
      <c r="I603" s="4">
        <f>sales[[#This Row],[Revenue]]-sales[[#This Row],[Cost]]</f>
        <v>1542.29</v>
      </c>
    </row>
    <row r="604" spans="2:9" x14ac:dyDescent="0.25">
      <c r="B604" t="s">
        <v>41</v>
      </c>
      <c r="C604" t="s">
        <v>21</v>
      </c>
      <c r="D604" t="s">
        <v>47</v>
      </c>
      <c r="E604" s="1">
        <v>44232</v>
      </c>
      <c r="F604" s="4">
        <v>9548</v>
      </c>
      <c r="G604">
        <v>597</v>
      </c>
      <c r="H604" s="3">
        <f>_xlfn.XLOOKUP(sales[[#This Row],[Product]],products[Product],products[Cost per box])*sales[[#This Row],[Boxes]]</f>
        <v>3140.22</v>
      </c>
      <c r="I604" s="4">
        <f>sales[[#This Row],[Revenue]]-sales[[#This Row],[Cost]]</f>
        <v>6407.7800000000007</v>
      </c>
    </row>
    <row r="605" spans="2:9" x14ac:dyDescent="0.25">
      <c r="B605" t="s">
        <v>53</v>
      </c>
      <c r="C605" t="s">
        <v>16</v>
      </c>
      <c r="D605" t="s">
        <v>31</v>
      </c>
      <c r="E605" s="1">
        <v>44232</v>
      </c>
      <c r="F605" s="4">
        <v>1407</v>
      </c>
      <c r="G605">
        <v>75</v>
      </c>
      <c r="H605" s="3">
        <f>_xlfn.XLOOKUP(sales[[#This Row],[Product]],products[Product],products[Cost per box])*sales[[#This Row],[Boxes]]</f>
        <v>429</v>
      </c>
      <c r="I605" s="4">
        <f>sales[[#This Row],[Revenue]]-sales[[#This Row],[Cost]]</f>
        <v>978</v>
      </c>
    </row>
    <row r="606" spans="2:9" x14ac:dyDescent="0.25">
      <c r="B606" t="s">
        <v>10</v>
      </c>
      <c r="C606" t="s">
        <v>6</v>
      </c>
      <c r="D606" t="s">
        <v>45</v>
      </c>
      <c r="E606" s="1">
        <v>44232</v>
      </c>
      <c r="F606" s="4">
        <v>10780</v>
      </c>
      <c r="G606">
        <v>469</v>
      </c>
      <c r="H606" s="3">
        <f>_xlfn.XLOOKUP(sales[[#This Row],[Product]],products[Product],products[Cost per box])*sales[[#This Row],[Boxes]]</f>
        <v>3625.3700000000003</v>
      </c>
      <c r="I606" s="4">
        <f>sales[[#This Row],[Revenue]]-sales[[#This Row],[Cost]]</f>
        <v>7154.6299999999992</v>
      </c>
    </row>
    <row r="607" spans="2:9" x14ac:dyDescent="0.25">
      <c r="B607" t="s">
        <v>57</v>
      </c>
      <c r="C607" t="s">
        <v>6</v>
      </c>
      <c r="D607" t="s">
        <v>7</v>
      </c>
      <c r="E607" s="1">
        <v>44232</v>
      </c>
      <c r="F607" s="4">
        <v>7343</v>
      </c>
      <c r="G607">
        <v>272</v>
      </c>
      <c r="H607" s="3">
        <f>_xlfn.XLOOKUP(sales[[#This Row],[Product]],products[Product],products[Cost per box])*sales[[#This Row],[Boxes]]</f>
        <v>1400.8000000000002</v>
      </c>
      <c r="I607" s="4">
        <f>sales[[#This Row],[Revenue]]-sales[[#This Row],[Cost]]</f>
        <v>5942.2</v>
      </c>
    </row>
    <row r="608" spans="2:9" x14ac:dyDescent="0.25">
      <c r="B608" t="s">
        <v>46</v>
      </c>
      <c r="C608" t="s">
        <v>21</v>
      </c>
      <c r="D608" t="s">
        <v>12</v>
      </c>
      <c r="E608" s="1">
        <v>44235</v>
      </c>
      <c r="F608" s="4">
        <v>301</v>
      </c>
      <c r="G608">
        <v>305</v>
      </c>
      <c r="H608" s="3">
        <f>_xlfn.XLOOKUP(sales[[#This Row],[Product]],products[Product],products[Cost per box])*sales[[#This Row],[Boxes]]</f>
        <v>2571.15</v>
      </c>
      <c r="I608" s="4">
        <f>sales[[#This Row],[Revenue]]-sales[[#This Row],[Cost]]</f>
        <v>-2270.15</v>
      </c>
    </row>
    <row r="609" spans="2:9" x14ac:dyDescent="0.25">
      <c r="B609" t="s">
        <v>15</v>
      </c>
      <c r="C609" t="s">
        <v>6</v>
      </c>
      <c r="D609" t="s">
        <v>26</v>
      </c>
      <c r="E609" s="1">
        <v>44235</v>
      </c>
      <c r="F609" s="4">
        <v>5068</v>
      </c>
      <c r="G609">
        <v>318</v>
      </c>
      <c r="H609" s="3">
        <f>_xlfn.XLOOKUP(sales[[#This Row],[Product]],products[Product],products[Cost per box])*sales[[#This Row],[Boxes]]</f>
        <v>2044.74</v>
      </c>
      <c r="I609" s="4">
        <f>sales[[#This Row],[Revenue]]-sales[[#This Row],[Cost]]</f>
        <v>3023.26</v>
      </c>
    </row>
    <row r="610" spans="2:9" x14ac:dyDescent="0.25">
      <c r="B610" t="s">
        <v>8</v>
      </c>
      <c r="C610" t="s">
        <v>21</v>
      </c>
      <c r="D610" t="s">
        <v>44</v>
      </c>
      <c r="E610" s="1">
        <v>44235</v>
      </c>
      <c r="F610" s="4">
        <v>2709</v>
      </c>
      <c r="G610">
        <v>39</v>
      </c>
      <c r="H610" s="3">
        <f>_xlfn.XLOOKUP(sales[[#This Row],[Product]],products[Product],products[Cost per box])*sales[[#This Row],[Boxes]]</f>
        <v>373.23</v>
      </c>
      <c r="I610" s="4">
        <f>sales[[#This Row],[Revenue]]-sales[[#This Row],[Cost]]</f>
        <v>2335.77</v>
      </c>
    </row>
    <row r="611" spans="2:9" x14ac:dyDescent="0.25">
      <c r="B611" t="s">
        <v>39</v>
      </c>
      <c r="C611" t="s">
        <v>6</v>
      </c>
      <c r="D611" t="s">
        <v>26</v>
      </c>
      <c r="E611" s="1">
        <v>44235</v>
      </c>
      <c r="F611" s="4">
        <v>2737</v>
      </c>
      <c r="G611">
        <v>40</v>
      </c>
      <c r="H611" s="3">
        <f>_xlfn.XLOOKUP(sales[[#This Row],[Product]],products[Product],products[Cost per box])*sales[[#This Row],[Boxes]]</f>
        <v>257.2</v>
      </c>
      <c r="I611" s="4">
        <f>sales[[#This Row],[Revenue]]-sales[[#This Row],[Cost]]</f>
        <v>2479.8000000000002</v>
      </c>
    </row>
    <row r="612" spans="2:9" x14ac:dyDescent="0.25">
      <c r="B612" t="s">
        <v>41</v>
      </c>
      <c r="C612" t="s">
        <v>11</v>
      </c>
      <c r="D612" t="s">
        <v>38</v>
      </c>
      <c r="E612" s="1">
        <v>44235</v>
      </c>
      <c r="F612" s="4">
        <v>4648</v>
      </c>
      <c r="G612">
        <v>104</v>
      </c>
      <c r="H612" s="3">
        <f>_xlfn.XLOOKUP(sales[[#This Row],[Product]],products[Product],products[Cost per box])*sales[[#This Row],[Boxes]]</f>
        <v>1033.76</v>
      </c>
      <c r="I612" s="4">
        <f>sales[[#This Row],[Revenue]]-sales[[#This Row],[Cost]]</f>
        <v>3614.24</v>
      </c>
    </row>
    <row r="613" spans="2:9" x14ac:dyDescent="0.25">
      <c r="B613" t="s">
        <v>20</v>
      </c>
      <c r="C613" t="s">
        <v>9</v>
      </c>
      <c r="D613" t="s">
        <v>36</v>
      </c>
      <c r="E613" s="1">
        <v>44235</v>
      </c>
      <c r="F613" s="4">
        <v>8764</v>
      </c>
      <c r="G613">
        <v>262</v>
      </c>
      <c r="H613" s="3">
        <f>_xlfn.XLOOKUP(sales[[#This Row],[Product]],products[Product],products[Cost per box])*sales[[#This Row],[Boxes]]</f>
        <v>1320.48</v>
      </c>
      <c r="I613" s="4">
        <f>sales[[#This Row],[Revenue]]-sales[[#This Row],[Cost]]</f>
        <v>7443.52</v>
      </c>
    </row>
    <row r="614" spans="2:9" x14ac:dyDescent="0.25">
      <c r="B614" t="s">
        <v>49</v>
      </c>
      <c r="C614" t="s">
        <v>16</v>
      </c>
      <c r="D614" t="s">
        <v>12</v>
      </c>
      <c r="E614" s="1">
        <v>44235</v>
      </c>
      <c r="F614" s="4">
        <v>5145</v>
      </c>
      <c r="G614">
        <v>376</v>
      </c>
      <c r="H614" s="3">
        <f>_xlfn.XLOOKUP(sales[[#This Row],[Product]],products[Product],products[Cost per box])*sales[[#This Row],[Boxes]]</f>
        <v>3169.68</v>
      </c>
      <c r="I614" s="4">
        <f>sales[[#This Row],[Revenue]]-sales[[#This Row],[Cost]]</f>
        <v>1975.3200000000002</v>
      </c>
    </row>
    <row r="615" spans="2:9" x14ac:dyDescent="0.25">
      <c r="B615" t="s">
        <v>15</v>
      </c>
      <c r="C615" t="s">
        <v>11</v>
      </c>
      <c r="D615" t="s">
        <v>47</v>
      </c>
      <c r="E615" s="1">
        <v>44235</v>
      </c>
      <c r="F615" s="4">
        <v>1918</v>
      </c>
      <c r="G615">
        <v>390</v>
      </c>
      <c r="H615" s="3">
        <f>_xlfn.XLOOKUP(sales[[#This Row],[Product]],products[Product],products[Cost per box])*sales[[#This Row],[Boxes]]</f>
        <v>2051.4</v>
      </c>
      <c r="I615" s="4">
        <f>sales[[#This Row],[Revenue]]-sales[[#This Row],[Cost]]</f>
        <v>-133.40000000000009</v>
      </c>
    </row>
    <row r="616" spans="2:9" x14ac:dyDescent="0.25">
      <c r="B616" t="s">
        <v>23</v>
      </c>
      <c r="C616" t="s">
        <v>27</v>
      </c>
      <c r="D616" t="s">
        <v>36</v>
      </c>
      <c r="E616" s="1">
        <v>44235</v>
      </c>
      <c r="F616" s="4">
        <v>4396</v>
      </c>
      <c r="G616">
        <v>674</v>
      </c>
      <c r="H616" s="3">
        <f>_xlfn.XLOOKUP(sales[[#This Row],[Product]],products[Product],products[Cost per box])*sales[[#This Row],[Boxes]]</f>
        <v>3396.96</v>
      </c>
      <c r="I616" s="4">
        <f>sales[[#This Row],[Revenue]]-sales[[#This Row],[Cost]]</f>
        <v>999.04</v>
      </c>
    </row>
    <row r="617" spans="2:9" x14ac:dyDescent="0.25">
      <c r="B617" t="s">
        <v>33</v>
      </c>
      <c r="C617" t="s">
        <v>27</v>
      </c>
      <c r="D617" t="s">
        <v>42</v>
      </c>
      <c r="E617" s="1">
        <v>44235</v>
      </c>
      <c r="F617" s="4">
        <v>7420</v>
      </c>
      <c r="G617">
        <v>83</v>
      </c>
      <c r="H617" s="3">
        <f>_xlfn.XLOOKUP(sales[[#This Row],[Product]],products[Product],products[Cost per box])*sales[[#This Row],[Boxes]]</f>
        <v>393.42</v>
      </c>
      <c r="I617" s="4">
        <f>sales[[#This Row],[Revenue]]-sales[[#This Row],[Cost]]</f>
        <v>7026.58</v>
      </c>
    </row>
    <row r="618" spans="2:9" x14ac:dyDescent="0.25">
      <c r="B618" t="s">
        <v>29</v>
      </c>
      <c r="C618" t="s">
        <v>21</v>
      </c>
      <c r="D618" t="s">
        <v>42</v>
      </c>
      <c r="E618" s="1">
        <v>44235</v>
      </c>
      <c r="F618" s="4">
        <v>5292</v>
      </c>
      <c r="G618">
        <v>500</v>
      </c>
      <c r="H618" s="3">
        <f>_xlfn.XLOOKUP(sales[[#This Row],[Product]],products[Product],products[Cost per box])*sales[[#This Row],[Boxes]]</f>
        <v>2370</v>
      </c>
      <c r="I618" s="4">
        <f>sales[[#This Row],[Revenue]]-sales[[#This Row],[Cost]]</f>
        <v>2922</v>
      </c>
    </row>
    <row r="619" spans="2:9" x14ac:dyDescent="0.25">
      <c r="B619" t="s">
        <v>10</v>
      </c>
      <c r="C619" t="s">
        <v>11</v>
      </c>
      <c r="D619" t="s">
        <v>28</v>
      </c>
      <c r="E619" s="1">
        <v>44235</v>
      </c>
      <c r="F619" s="4">
        <v>3787</v>
      </c>
      <c r="G619">
        <v>236</v>
      </c>
      <c r="H619" s="3">
        <f>_xlfn.XLOOKUP(sales[[#This Row],[Product]],products[Product],products[Cost per box])*sales[[#This Row],[Boxes]]</f>
        <v>651.3599999999999</v>
      </c>
      <c r="I619" s="4">
        <f>sales[[#This Row],[Revenue]]-sales[[#This Row],[Cost]]</f>
        <v>3135.6400000000003</v>
      </c>
    </row>
    <row r="620" spans="2:9" x14ac:dyDescent="0.25">
      <c r="B620" t="s">
        <v>41</v>
      </c>
      <c r="C620" t="s">
        <v>6</v>
      </c>
      <c r="D620" t="s">
        <v>44</v>
      </c>
      <c r="E620" s="1">
        <v>44235</v>
      </c>
      <c r="F620" s="4">
        <v>581</v>
      </c>
      <c r="G620">
        <v>19</v>
      </c>
      <c r="H620" s="3">
        <f>_xlfn.XLOOKUP(sales[[#This Row],[Product]],products[Product],products[Cost per box])*sales[[#This Row],[Boxes]]</f>
        <v>181.83</v>
      </c>
      <c r="I620" s="4">
        <f>sales[[#This Row],[Revenue]]-sales[[#This Row],[Cost]]</f>
        <v>399.16999999999996</v>
      </c>
    </row>
    <row r="621" spans="2:9" x14ac:dyDescent="0.25">
      <c r="B621" t="s">
        <v>33</v>
      </c>
      <c r="C621" t="s">
        <v>9</v>
      </c>
      <c r="D621" t="s">
        <v>38</v>
      </c>
      <c r="E621" s="1">
        <v>44235</v>
      </c>
      <c r="F621" s="4">
        <v>4900</v>
      </c>
      <c r="G621">
        <v>154</v>
      </c>
      <c r="H621" s="3">
        <f>_xlfn.XLOOKUP(sales[[#This Row],[Product]],products[Product],products[Cost per box])*sales[[#This Row],[Boxes]]</f>
        <v>1530.76</v>
      </c>
      <c r="I621" s="4">
        <f>sales[[#This Row],[Revenue]]-sales[[#This Row],[Cost]]</f>
        <v>3369.24</v>
      </c>
    </row>
    <row r="622" spans="2:9" x14ac:dyDescent="0.25">
      <c r="B622" t="s">
        <v>57</v>
      </c>
      <c r="C622" t="s">
        <v>11</v>
      </c>
      <c r="D622" t="s">
        <v>44</v>
      </c>
      <c r="E622" s="1">
        <v>44235</v>
      </c>
      <c r="F622" s="4">
        <v>2639</v>
      </c>
      <c r="G622">
        <v>80</v>
      </c>
      <c r="H622" s="3">
        <f>_xlfn.XLOOKUP(sales[[#This Row],[Product]],products[Product],products[Cost per box])*sales[[#This Row],[Boxes]]</f>
        <v>765.6</v>
      </c>
      <c r="I622" s="4">
        <f>sales[[#This Row],[Revenue]]-sales[[#This Row],[Cost]]</f>
        <v>1873.4</v>
      </c>
    </row>
    <row r="623" spans="2:9" x14ac:dyDescent="0.25">
      <c r="B623" t="s">
        <v>13</v>
      </c>
      <c r="C623" t="s">
        <v>6</v>
      </c>
      <c r="D623" t="s">
        <v>26</v>
      </c>
      <c r="E623" s="1">
        <v>44235</v>
      </c>
      <c r="F623" s="4">
        <v>7980</v>
      </c>
      <c r="G623">
        <v>980</v>
      </c>
      <c r="H623" s="3">
        <f>_xlfn.XLOOKUP(sales[[#This Row],[Product]],products[Product],products[Cost per box])*sales[[#This Row],[Boxes]]</f>
        <v>6301.4</v>
      </c>
      <c r="I623" s="4">
        <f>sales[[#This Row],[Revenue]]-sales[[#This Row],[Cost]]</f>
        <v>1678.6000000000004</v>
      </c>
    </row>
    <row r="624" spans="2:9" x14ac:dyDescent="0.25">
      <c r="B624" t="s">
        <v>15</v>
      </c>
      <c r="C624" t="s">
        <v>21</v>
      </c>
      <c r="D624" t="s">
        <v>36</v>
      </c>
      <c r="E624" s="1">
        <v>44235</v>
      </c>
      <c r="F624" s="4">
        <v>2695</v>
      </c>
      <c r="G624">
        <v>108</v>
      </c>
      <c r="H624" s="3">
        <f>_xlfn.XLOOKUP(sales[[#This Row],[Product]],products[Product],products[Cost per box])*sales[[#This Row],[Boxes]]</f>
        <v>544.32000000000005</v>
      </c>
      <c r="I624" s="4">
        <f>sales[[#This Row],[Revenue]]-sales[[#This Row],[Cost]]</f>
        <v>2150.6799999999998</v>
      </c>
    </row>
    <row r="625" spans="2:9" x14ac:dyDescent="0.25">
      <c r="B625" t="s">
        <v>15</v>
      </c>
      <c r="C625" t="s">
        <v>16</v>
      </c>
      <c r="D625" t="s">
        <v>31</v>
      </c>
      <c r="E625" s="1">
        <v>44236</v>
      </c>
      <c r="F625" s="4">
        <v>686</v>
      </c>
      <c r="G625">
        <v>261</v>
      </c>
      <c r="H625" s="3">
        <f>_xlfn.XLOOKUP(sales[[#This Row],[Product]],products[Product],products[Cost per box])*sales[[#This Row],[Boxes]]</f>
        <v>1492.9199999999998</v>
      </c>
      <c r="I625" s="4">
        <f>sales[[#This Row],[Revenue]]-sales[[#This Row],[Cost]]</f>
        <v>-806.91999999999985</v>
      </c>
    </row>
    <row r="626" spans="2:9" x14ac:dyDescent="0.25">
      <c r="B626" t="s">
        <v>46</v>
      </c>
      <c r="C626" t="s">
        <v>16</v>
      </c>
      <c r="D626" t="s">
        <v>14</v>
      </c>
      <c r="E626" s="1">
        <v>44236</v>
      </c>
      <c r="F626" s="4">
        <v>10647</v>
      </c>
      <c r="G626">
        <v>185</v>
      </c>
      <c r="H626" s="3">
        <f>_xlfn.XLOOKUP(sales[[#This Row],[Product]],products[Product],products[Cost per box])*sales[[#This Row],[Boxes]]</f>
        <v>1167.3499999999999</v>
      </c>
      <c r="I626" s="4">
        <f>sales[[#This Row],[Revenue]]-sales[[#This Row],[Cost]]</f>
        <v>9479.65</v>
      </c>
    </row>
    <row r="627" spans="2:9" x14ac:dyDescent="0.25">
      <c r="B627" t="s">
        <v>20</v>
      </c>
      <c r="C627" t="s">
        <v>27</v>
      </c>
      <c r="D627" t="s">
        <v>43</v>
      </c>
      <c r="E627" s="1">
        <v>44236</v>
      </c>
      <c r="F627" s="4">
        <v>1890</v>
      </c>
      <c r="G627">
        <v>93</v>
      </c>
      <c r="H627" s="3">
        <f>_xlfn.XLOOKUP(sales[[#This Row],[Product]],products[Product],products[Cost per box])*sales[[#This Row],[Boxes]]</f>
        <v>358.05</v>
      </c>
      <c r="I627" s="4">
        <f>sales[[#This Row],[Revenue]]-sales[[#This Row],[Cost]]</f>
        <v>1531.95</v>
      </c>
    </row>
    <row r="628" spans="2:9" x14ac:dyDescent="0.25">
      <c r="B628" t="s">
        <v>39</v>
      </c>
      <c r="C628" t="s">
        <v>16</v>
      </c>
      <c r="D628" t="s">
        <v>43</v>
      </c>
      <c r="E628" s="1">
        <v>44236</v>
      </c>
      <c r="F628" s="4">
        <v>1162</v>
      </c>
      <c r="G628">
        <v>38</v>
      </c>
      <c r="H628" s="3">
        <f>_xlfn.XLOOKUP(sales[[#This Row],[Product]],products[Product],products[Cost per box])*sales[[#This Row],[Boxes]]</f>
        <v>146.30000000000001</v>
      </c>
      <c r="I628" s="4">
        <f>sales[[#This Row],[Revenue]]-sales[[#This Row],[Cost]]</f>
        <v>1015.7</v>
      </c>
    </row>
    <row r="629" spans="2:9" x14ac:dyDescent="0.25">
      <c r="B629" t="s">
        <v>33</v>
      </c>
      <c r="C629" t="s">
        <v>6</v>
      </c>
      <c r="D629" t="s">
        <v>24</v>
      </c>
      <c r="E629" s="1">
        <v>44236</v>
      </c>
      <c r="F629" s="4">
        <v>2296</v>
      </c>
      <c r="G629">
        <v>192</v>
      </c>
      <c r="H629" s="3">
        <f>_xlfn.XLOOKUP(sales[[#This Row],[Product]],products[Product],products[Cost per box])*sales[[#This Row],[Boxes]]</f>
        <v>2017.92</v>
      </c>
      <c r="I629" s="4">
        <f>sales[[#This Row],[Revenue]]-sales[[#This Row],[Cost]]</f>
        <v>278.07999999999993</v>
      </c>
    </row>
    <row r="630" spans="2:9" x14ac:dyDescent="0.25">
      <c r="B630" t="s">
        <v>23</v>
      </c>
      <c r="C630" t="s">
        <v>16</v>
      </c>
      <c r="D630" t="s">
        <v>36</v>
      </c>
      <c r="E630" s="1">
        <v>44236</v>
      </c>
      <c r="F630" s="4">
        <v>15659</v>
      </c>
      <c r="G630">
        <v>490</v>
      </c>
      <c r="H630" s="3">
        <f>_xlfn.XLOOKUP(sales[[#This Row],[Product]],products[Product],products[Cost per box])*sales[[#This Row],[Boxes]]</f>
        <v>2469.6</v>
      </c>
      <c r="I630" s="4">
        <f>sales[[#This Row],[Revenue]]-sales[[#This Row],[Cost]]</f>
        <v>13189.4</v>
      </c>
    </row>
    <row r="631" spans="2:9" x14ac:dyDescent="0.25">
      <c r="B631" t="s">
        <v>20</v>
      </c>
      <c r="C631" t="s">
        <v>21</v>
      </c>
      <c r="D631" t="s">
        <v>36</v>
      </c>
      <c r="E631" s="1">
        <v>44236</v>
      </c>
      <c r="F631" s="4">
        <v>2100</v>
      </c>
      <c r="G631">
        <v>73</v>
      </c>
      <c r="H631" s="3">
        <f>_xlfn.XLOOKUP(sales[[#This Row],[Product]],products[Product],products[Cost per box])*sales[[#This Row],[Boxes]]</f>
        <v>367.92</v>
      </c>
      <c r="I631" s="4">
        <f>sales[[#This Row],[Revenue]]-sales[[#This Row],[Cost]]</f>
        <v>1732.08</v>
      </c>
    </row>
    <row r="632" spans="2:9" x14ac:dyDescent="0.25">
      <c r="B632" t="s">
        <v>39</v>
      </c>
      <c r="C632" t="s">
        <v>11</v>
      </c>
      <c r="D632" t="s">
        <v>30</v>
      </c>
      <c r="E632" s="1">
        <v>44236</v>
      </c>
      <c r="F632" s="4">
        <v>2338</v>
      </c>
      <c r="G632">
        <v>213</v>
      </c>
      <c r="H632" s="3">
        <f>_xlfn.XLOOKUP(sales[[#This Row],[Product]],products[Product],products[Cost per box])*sales[[#This Row],[Boxes]]</f>
        <v>783.84</v>
      </c>
      <c r="I632" s="4">
        <f>sales[[#This Row],[Revenue]]-sales[[#This Row],[Cost]]</f>
        <v>1554.1599999999999</v>
      </c>
    </row>
    <row r="633" spans="2:9" x14ac:dyDescent="0.25">
      <c r="B633" t="s">
        <v>25</v>
      </c>
      <c r="C633" t="s">
        <v>16</v>
      </c>
      <c r="D633" t="s">
        <v>44</v>
      </c>
      <c r="E633" s="1">
        <v>44237</v>
      </c>
      <c r="F633" s="4">
        <v>5194</v>
      </c>
      <c r="G633">
        <v>29</v>
      </c>
      <c r="H633" s="3">
        <f>_xlfn.XLOOKUP(sales[[#This Row],[Product]],products[Product],products[Cost per box])*sales[[#This Row],[Boxes]]</f>
        <v>277.53000000000003</v>
      </c>
      <c r="I633" s="4">
        <f>sales[[#This Row],[Revenue]]-sales[[#This Row],[Cost]]</f>
        <v>4916.47</v>
      </c>
    </row>
    <row r="634" spans="2:9" x14ac:dyDescent="0.25">
      <c r="B634" t="s">
        <v>10</v>
      </c>
      <c r="C634" t="s">
        <v>9</v>
      </c>
      <c r="D634" t="s">
        <v>35</v>
      </c>
      <c r="E634" s="1">
        <v>44237</v>
      </c>
      <c r="F634" s="4">
        <v>4424</v>
      </c>
      <c r="G634">
        <v>320</v>
      </c>
      <c r="H634" s="3">
        <f>_xlfn.XLOOKUP(sales[[#This Row],[Product]],products[Product],products[Cost per box])*sales[[#This Row],[Boxes]]</f>
        <v>848</v>
      </c>
      <c r="I634" s="4">
        <f>sales[[#This Row],[Revenue]]-sales[[#This Row],[Cost]]</f>
        <v>3576</v>
      </c>
    </row>
    <row r="635" spans="2:9" x14ac:dyDescent="0.25">
      <c r="B635" t="s">
        <v>25</v>
      </c>
      <c r="C635" t="s">
        <v>9</v>
      </c>
      <c r="D635" t="s">
        <v>36</v>
      </c>
      <c r="E635" s="1">
        <v>44237</v>
      </c>
      <c r="F635" s="4">
        <v>2303</v>
      </c>
      <c r="G635">
        <v>260</v>
      </c>
      <c r="H635" s="3">
        <f>_xlfn.XLOOKUP(sales[[#This Row],[Product]],products[Product],products[Cost per box])*sales[[#This Row],[Boxes]]</f>
        <v>1310.4000000000001</v>
      </c>
      <c r="I635" s="4">
        <f>sales[[#This Row],[Revenue]]-sales[[#This Row],[Cost]]</f>
        <v>992.59999999999991</v>
      </c>
    </row>
    <row r="636" spans="2:9" x14ac:dyDescent="0.25">
      <c r="B636" t="s">
        <v>40</v>
      </c>
      <c r="C636" t="s">
        <v>27</v>
      </c>
      <c r="D636" t="s">
        <v>22</v>
      </c>
      <c r="E636" s="1">
        <v>44237</v>
      </c>
      <c r="F636" s="4">
        <v>1876</v>
      </c>
      <c r="G636">
        <v>12</v>
      </c>
      <c r="H636" s="3">
        <f>_xlfn.XLOOKUP(sales[[#This Row],[Product]],products[Product],products[Cost per box])*sales[[#This Row],[Boxes]]</f>
        <v>98.640000000000015</v>
      </c>
      <c r="I636" s="4">
        <f>sales[[#This Row],[Revenue]]-sales[[#This Row],[Cost]]</f>
        <v>1777.36</v>
      </c>
    </row>
    <row r="637" spans="2:9" x14ac:dyDescent="0.25">
      <c r="B637" t="s">
        <v>23</v>
      </c>
      <c r="C637" t="s">
        <v>21</v>
      </c>
      <c r="D637" t="s">
        <v>43</v>
      </c>
      <c r="E637" s="1">
        <v>44237</v>
      </c>
      <c r="F637" s="4">
        <v>294</v>
      </c>
      <c r="G637">
        <v>700</v>
      </c>
      <c r="H637" s="3">
        <f>_xlfn.XLOOKUP(sales[[#This Row],[Product]],products[Product],products[Cost per box])*sales[[#This Row],[Boxes]]</f>
        <v>2695</v>
      </c>
      <c r="I637" s="4">
        <f>sales[[#This Row],[Revenue]]-sales[[#This Row],[Cost]]</f>
        <v>-2401</v>
      </c>
    </row>
    <row r="638" spans="2:9" x14ac:dyDescent="0.25">
      <c r="B638" t="s">
        <v>49</v>
      </c>
      <c r="C638" t="s">
        <v>21</v>
      </c>
      <c r="D638" t="s">
        <v>19</v>
      </c>
      <c r="E638" s="1">
        <v>44237</v>
      </c>
      <c r="F638" s="4">
        <v>756</v>
      </c>
      <c r="G638">
        <v>121</v>
      </c>
      <c r="H638" s="3">
        <f>_xlfn.XLOOKUP(sales[[#This Row],[Product]],products[Product],products[Cost per box])*sales[[#This Row],[Boxes]]</f>
        <v>1237.8300000000002</v>
      </c>
      <c r="I638" s="4">
        <f>sales[[#This Row],[Revenue]]-sales[[#This Row],[Cost]]</f>
        <v>-481.83000000000015</v>
      </c>
    </row>
    <row r="639" spans="2:9" x14ac:dyDescent="0.25">
      <c r="B639" t="s">
        <v>13</v>
      </c>
      <c r="C639" t="s">
        <v>9</v>
      </c>
      <c r="D639" t="s">
        <v>22</v>
      </c>
      <c r="E639" s="1">
        <v>44237</v>
      </c>
      <c r="F639" s="4">
        <v>2359</v>
      </c>
      <c r="G639">
        <v>105</v>
      </c>
      <c r="H639" s="3">
        <f>_xlfn.XLOOKUP(sales[[#This Row],[Product]],products[Product],products[Cost per box])*sales[[#This Row],[Boxes]]</f>
        <v>863.1</v>
      </c>
      <c r="I639" s="4">
        <f>sales[[#This Row],[Revenue]]-sales[[#This Row],[Cost]]</f>
        <v>1495.9</v>
      </c>
    </row>
    <row r="640" spans="2:9" x14ac:dyDescent="0.25">
      <c r="B640" t="s">
        <v>15</v>
      </c>
      <c r="C640" t="s">
        <v>6</v>
      </c>
      <c r="D640" t="s">
        <v>28</v>
      </c>
      <c r="E640" s="1">
        <v>44237</v>
      </c>
      <c r="F640" s="4">
        <v>511</v>
      </c>
      <c r="G640">
        <v>407</v>
      </c>
      <c r="H640" s="3">
        <f>_xlfn.XLOOKUP(sales[[#This Row],[Product]],products[Product],products[Cost per box])*sales[[#This Row],[Boxes]]</f>
        <v>1123.32</v>
      </c>
      <c r="I640" s="4">
        <f>sales[[#This Row],[Revenue]]-sales[[#This Row],[Cost]]</f>
        <v>-612.31999999999994</v>
      </c>
    </row>
    <row r="641" spans="2:9" x14ac:dyDescent="0.25">
      <c r="B641" t="s">
        <v>8</v>
      </c>
      <c r="C641" t="s">
        <v>21</v>
      </c>
      <c r="D641" t="s">
        <v>45</v>
      </c>
      <c r="E641" s="1">
        <v>44237</v>
      </c>
      <c r="F641" s="4">
        <v>9051</v>
      </c>
      <c r="G641">
        <v>683</v>
      </c>
      <c r="H641" s="3">
        <f>_xlfn.XLOOKUP(sales[[#This Row],[Product]],products[Product],products[Cost per box])*sales[[#This Row],[Boxes]]</f>
        <v>5279.59</v>
      </c>
      <c r="I641" s="4">
        <f>sales[[#This Row],[Revenue]]-sales[[#This Row],[Cost]]</f>
        <v>3771.41</v>
      </c>
    </row>
    <row r="642" spans="2:9" x14ac:dyDescent="0.25">
      <c r="B642" t="s">
        <v>23</v>
      </c>
      <c r="C642" t="s">
        <v>16</v>
      </c>
      <c r="D642" t="s">
        <v>45</v>
      </c>
      <c r="E642" s="1">
        <v>44237</v>
      </c>
      <c r="F642" s="4">
        <v>1540</v>
      </c>
      <c r="G642">
        <v>101</v>
      </c>
      <c r="H642" s="3">
        <f>_xlfn.XLOOKUP(sales[[#This Row],[Product]],products[Product],products[Cost per box])*sales[[#This Row],[Boxes]]</f>
        <v>780.73</v>
      </c>
      <c r="I642" s="4">
        <f>sales[[#This Row],[Revenue]]-sales[[#This Row],[Cost]]</f>
        <v>759.27</v>
      </c>
    </row>
    <row r="643" spans="2:9" x14ac:dyDescent="0.25">
      <c r="B643" t="s">
        <v>34</v>
      </c>
      <c r="C643" t="s">
        <v>6</v>
      </c>
      <c r="D643" t="s">
        <v>36</v>
      </c>
      <c r="E643" s="1">
        <v>44237</v>
      </c>
      <c r="F643" s="4">
        <v>3738</v>
      </c>
      <c r="G643">
        <v>145</v>
      </c>
      <c r="H643" s="3">
        <f>_xlfn.XLOOKUP(sales[[#This Row],[Product]],products[Product],products[Cost per box])*sales[[#This Row],[Boxes]]</f>
        <v>730.8</v>
      </c>
      <c r="I643" s="4">
        <f>sales[[#This Row],[Revenue]]-sales[[#This Row],[Cost]]</f>
        <v>3007.2</v>
      </c>
    </row>
    <row r="644" spans="2:9" x14ac:dyDescent="0.25">
      <c r="B644" t="s">
        <v>8</v>
      </c>
      <c r="C644" t="s">
        <v>6</v>
      </c>
      <c r="D644" t="s">
        <v>19</v>
      </c>
      <c r="E644" s="1">
        <v>44237</v>
      </c>
      <c r="F644" s="4">
        <v>1232</v>
      </c>
      <c r="G644">
        <v>119</v>
      </c>
      <c r="H644" s="3">
        <f>_xlfn.XLOOKUP(sales[[#This Row],[Product]],products[Product],products[Cost per box])*sales[[#This Row],[Boxes]]</f>
        <v>1217.3700000000001</v>
      </c>
      <c r="I644" s="4">
        <f>sales[[#This Row],[Revenue]]-sales[[#This Row],[Cost]]</f>
        <v>14.629999999999882</v>
      </c>
    </row>
    <row r="645" spans="2:9" x14ac:dyDescent="0.25">
      <c r="B645" t="s">
        <v>20</v>
      </c>
      <c r="C645" t="s">
        <v>21</v>
      </c>
      <c r="D645" t="s">
        <v>31</v>
      </c>
      <c r="E645" s="1">
        <v>44237</v>
      </c>
      <c r="F645" s="4">
        <v>462</v>
      </c>
      <c r="G645">
        <v>145</v>
      </c>
      <c r="H645" s="3">
        <f>_xlfn.XLOOKUP(sales[[#This Row],[Product]],products[Product],products[Cost per box])*sales[[#This Row],[Boxes]]</f>
        <v>829.4</v>
      </c>
      <c r="I645" s="4">
        <f>sales[[#This Row],[Revenue]]-sales[[#This Row],[Cost]]</f>
        <v>-367.4</v>
      </c>
    </row>
    <row r="646" spans="2:9" x14ac:dyDescent="0.25">
      <c r="B646" t="s">
        <v>15</v>
      </c>
      <c r="C646" t="s">
        <v>6</v>
      </c>
      <c r="D646" t="s">
        <v>12</v>
      </c>
      <c r="E646" s="1">
        <v>44237</v>
      </c>
      <c r="F646" s="4">
        <v>5229</v>
      </c>
      <c r="G646">
        <v>393</v>
      </c>
      <c r="H646" s="3">
        <f>_xlfn.XLOOKUP(sales[[#This Row],[Product]],products[Product],products[Cost per box])*sales[[#This Row],[Boxes]]</f>
        <v>3312.99</v>
      </c>
      <c r="I646" s="4">
        <f>sales[[#This Row],[Revenue]]-sales[[#This Row],[Cost]]</f>
        <v>1916.0100000000002</v>
      </c>
    </row>
    <row r="647" spans="2:9" x14ac:dyDescent="0.25">
      <c r="B647" t="s">
        <v>13</v>
      </c>
      <c r="C647" t="s">
        <v>6</v>
      </c>
      <c r="D647" t="s">
        <v>35</v>
      </c>
      <c r="E647" s="1">
        <v>44237</v>
      </c>
      <c r="F647" s="4">
        <v>1841</v>
      </c>
      <c r="G647">
        <v>344</v>
      </c>
      <c r="H647" s="3">
        <f>_xlfn.XLOOKUP(sales[[#This Row],[Product]],products[Product],products[Cost per box])*sales[[#This Row],[Boxes]]</f>
        <v>911.6</v>
      </c>
      <c r="I647" s="4">
        <f>sales[[#This Row],[Revenue]]-sales[[#This Row],[Cost]]</f>
        <v>929.4</v>
      </c>
    </row>
    <row r="648" spans="2:9" x14ac:dyDescent="0.25">
      <c r="B648" t="s">
        <v>41</v>
      </c>
      <c r="C648" t="s">
        <v>9</v>
      </c>
      <c r="D648" t="s">
        <v>47</v>
      </c>
      <c r="E648" s="1">
        <v>44237</v>
      </c>
      <c r="F648" s="4">
        <v>8456</v>
      </c>
      <c r="G648">
        <v>910</v>
      </c>
      <c r="H648" s="3">
        <f>_xlfn.XLOOKUP(sales[[#This Row],[Product]],products[Product],products[Cost per box])*sales[[#This Row],[Boxes]]</f>
        <v>4786.5999999999995</v>
      </c>
      <c r="I648" s="4">
        <f>sales[[#This Row],[Revenue]]-sales[[#This Row],[Cost]]</f>
        <v>3669.4000000000005</v>
      </c>
    </row>
    <row r="649" spans="2:9" x14ac:dyDescent="0.25">
      <c r="B649" t="s">
        <v>29</v>
      </c>
      <c r="C649" t="s">
        <v>9</v>
      </c>
      <c r="D649" t="s">
        <v>30</v>
      </c>
      <c r="E649" s="1">
        <v>44237</v>
      </c>
      <c r="F649" s="4">
        <v>1631</v>
      </c>
      <c r="G649">
        <v>140</v>
      </c>
      <c r="H649" s="3">
        <f>_xlfn.XLOOKUP(sales[[#This Row],[Product]],products[Product],products[Cost per box])*sales[[#This Row],[Boxes]]</f>
        <v>515.20000000000005</v>
      </c>
      <c r="I649" s="4">
        <f>sales[[#This Row],[Revenue]]-sales[[#This Row],[Cost]]</f>
        <v>1115.8</v>
      </c>
    </row>
    <row r="650" spans="2:9" x14ac:dyDescent="0.25">
      <c r="B650" t="s">
        <v>49</v>
      </c>
      <c r="C650" t="s">
        <v>16</v>
      </c>
      <c r="D650" t="s">
        <v>26</v>
      </c>
      <c r="E650" s="1">
        <v>44237</v>
      </c>
      <c r="F650" s="4">
        <v>2205</v>
      </c>
      <c r="G650">
        <v>265</v>
      </c>
      <c r="H650" s="3">
        <f>_xlfn.XLOOKUP(sales[[#This Row],[Product]],products[Product],products[Cost per box])*sales[[#This Row],[Boxes]]</f>
        <v>1703.9499999999998</v>
      </c>
      <c r="I650" s="4">
        <f>sales[[#This Row],[Revenue]]-sales[[#This Row],[Cost]]</f>
        <v>501.05000000000018</v>
      </c>
    </row>
    <row r="651" spans="2:9" x14ac:dyDescent="0.25">
      <c r="B651" t="s">
        <v>29</v>
      </c>
      <c r="C651" t="s">
        <v>11</v>
      </c>
      <c r="D651" t="s">
        <v>38</v>
      </c>
      <c r="E651" s="1">
        <v>44237</v>
      </c>
      <c r="F651" s="4">
        <v>637</v>
      </c>
      <c r="G651">
        <v>219</v>
      </c>
      <c r="H651" s="3">
        <f>_xlfn.XLOOKUP(sales[[#This Row],[Product]],products[Product],products[Cost per box])*sales[[#This Row],[Boxes]]</f>
        <v>2176.8599999999997</v>
      </c>
      <c r="I651" s="4">
        <f>sales[[#This Row],[Revenue]]-sales[[#This Row],[Cost]]</f>
        <v>-1539.8599999999997</v>
      </c>
    </row>
    <row r="652" spans="2:9" x14ac:dyDescent="0.25">
      <c r="B652" t="s">
        <v>40</v>
      </c>
      <c r="C652" t="s">
        <v>27</v>
      </c>
      <c r="D652" t="s">
        <v>36</v>
      </c>
      <c r="E652" s="1">
        <v>44237</v>
      </c>
      <c r="F652" s="4">
        <v>8925</v>
      </c>
      <c r="G652">
        <v>5</v>
      </c>
      <c r="H652" s="3">
        <f>_xlfn.XLOOKUP(sales[[#This Row],[Product]],products[Product],products[Cost per box])*sales[[#This Row],[Boxes]]</f>
        <v>25.2</v>
      </c>
      <c r="I652" s="4">
        <f>sales[[#This Row],[Revenue]]-sales[[#This Row],[Cost]]</f>
        <v>8899.7999999999993</v>
      </c>
    </row>
    <row r="653" spans="2:9" x14ac:dyDescent="0.25">
      <c r="B653" t="s">
        <v>51</v>
      </c>
      <c r="C653" t="s">
        <v>9</v>
      </c>
      <c r="D653" t="s">
        <v>50</v>
      </c>
      <c r="E653" s="1">
        <v>44237</v>
      </c>
      <c r="F653" s="4">
        <v>511</v>
      </c>
      <c r="G653">
        <v>249</v>
      </c>
      <c r="H653" s="3">
        <f>_xlfn.XLOOKUP(sales[[#This Row],[Product]],products[Product],products[Cost per box])*sales[[#This Row],[Boxes]]</f>
        <v>3090.09</v>
      </c>
      <c r="I653" s="4">
        <f>sales[[#This Row],[Revenue]]-sales[[#This Row],[Cost]]</f>
        <v>-2579.09</v>
      </c>
    </row>
    <row r="654" spans="2:9" x14ac:dyDescent="0.25">
      <c r="B654" t="s">
        <v>18</v>
      </c>
      <c r="C654" t="s">
        <v>6</v>
      </c>
      <c r="D654" t="s">
        <v>22</v>
      </c>
      <c r="E654" s="1">
        <v>44237</v>
      </c>
      <c r="F654" s="4">
        <v>1750</v>
      </c>
      <c r="G654">
        <v>196</v>
      </c>
      <c r="H654" s="3">
        <f>_xlfn.XLOOKUP(sales[[#This Row],[Product]],products[Product],products[Cost per box])*sales[[#This Row],[Boxes]]</f>
        <v>1611.1200000000001</v>
      </c>
      <c r="I654" s="4">
        <f>sales[[#This Row],[Revenue]]-sales[[#This Row],[Cost]]</f>
        <v>138.87999999999988</v>
      </c>
    </row>
    <row r="655" spans="2:9" x14ac:dyDescent="0.25">
      <c r="B655" t="s">
        <v>25</v>
      </c>
      <c r="C655" t="s">
        <v>16</v>
      </c>
      <c r="D655" t="s">
        <v>42</v>
      </c>
      <c r="E655" s="1">
        <v>44237</v>
      </c>
      <c r="F655" s="4">
        <v>4571</v>
      </c>
      <c r="G655">
        <v>31</v>
      </c>
      <c r="H655" s="3">
        <f>_xlfn.XLOOKUP(sales[[#This Row],[Product]],products[Product],products[Cost per box])*sales[[#This Row],[Boxes]]</f>
        <v>146.94</v>
      </c>
      <c r="I655" s="4">
        <f>sales[[#This Row],[Revenue]]-sales[[#This Row],[Cost]]</f>
        <v>4424.0600000000004</v>
      </c>
    </row>
    <row r="656" spans="2:9" x14ac:dyDescent="0.25">
      <c r="B656" t="s">
        <v>40</v>
      </c>
      <c r="C656" t="s">
        <v>16</v>
      </c>
      <c r="D656" t="s">
        <v>38</v>
      </c>
      <c r="E656" s="1">
        <v>44237</v>
      </c>
      <c r="F656" s="4">
        <v>4536</v>
      </c>
      <c r="G656">
        <v>60</v>
      </c>
      <c r="H656" s="3">
        <f>_xlfn.XLOOKUP(sales[[#This Row],[Product]],products[Product],products[Cost per box])*sales[[#This Row],[Boxes]]</f>
        <v>596.4</v>
      </c>
      <c r="I656" s="4">
        <f>sales[[#This Row],[Revenue]]-sales[[#This Row],[Cost]]</f>
        <v>3939.6</v>
      </c>
    </row>
    <row r="657" spans="2:9" x14ac:dyDescent="0.25">
      <c r="B657" t="s">
        <v>37</v>
      </c>
      <c r="C657" t="s">
        <v>11</v>
      </c>
      <c r="D657" t="s">
        <v>50</v>
      </c>
      <c r="E657" s="1">
        <v>44237</v>
      </c>
      <c r="F657" s="4">
        <v>8078</v>
      </c>
      <c r="G657">
        <v>248</v>
      </c>
      <c r="H657" s="3">
        <f>_xlfn.XLOOKUP(sales[[#This Row],[Product]],products[Product],products[Cost per box])*sales[[#This Row],[Boxes]]</f>
        <v>3077.68</v>
      </c>
      <c r="I657" s="4">
        <f>sales[[#This Row],[Revenue]]-sales[[#This Row],[Cost]]</f>
        <v>5000.32</v>
      </c>
    </row>
    <row r="658" spans="2:9" x14ac:dyDescent="0.25">
      <c r="B658" t="s">
        <v>37</v>
      </c>
      <c r="C658" t="s">
        <v>11</v>
      </c>
      <c r="D658" t="s">
        <v>48</v>
      </c>
      <c r="E658" s="1">
        <v>44237</v>
      </c>
      <c r="F658" s="4">
        <v>6097</v>
      </c>
      <c r="G658">
        <v>84</v>
      </c>
      <c r="H658" s="3">
        <f>_xlfn.XLOOKUP(sales[[#This Row],[Product]],products[Product],products[Cost per box])*sales[[#This Row],[Boxes]]</f>
        <v>628.32000000000005</v>
      </c>
      <c r="I658" s="4">
        <f>sales[[#This Row],[Revenue]]-sales[[#This Row],[Cost]]</f>
        <v>5468.68</v>
      </c>
    </row>
    <row r="659" spans="2:9" x14ac:dyDescent="0.25">
      <c r="B659" t="s">
        <v>29</v>
      </c>
      <c r="C659" t="s">
        <v>9</v>
      </c>
      <c r="D659" t="s">
        <v>26</v>
      </c>
      <c r="E659" s="1">
        <v>44237</v>
      </c>
      <c r="F659" s="4">
        <v>1743</v>
      </c>
      <c r="G659">
        <v>452</v>
      </c>
      <c r="H659" s="3">
        <f>_xlfn.XLOOKUP(sales[[#This Row],[Product]],products[Product],products[Cost per box])*sales[[#This Row],[Boxes]]</f>
        <v>2906.3599999999997</v>
      </c>
      <c r="I659" s="4">
        <f>sales[[#This Row],[Revenue]]-sales[[#This Row],[Cost]]</f>
        <v>-1163.3599999999997</v>
      </c>
    </row>
    <row r="660" spans="2:9" x14ac:dyDescent="0.25">
      <c r="B660" t="s">
        <v>51</v>
      </c>
      <c r="C660" t="s">
        <v>27</v>
      </c>
      <c r="D660" t="s">
        <v>45</v>
      </c>
      <c r="E660" s="1">
        <v>44237</v>
      </c>
      <c r="F660" s="4">
        <v>1575</v>
      </c>
      <c r="G660">
        <v>145</v>
      </c>
      <c r="H660" s="3">
        <f>_xlfn.XLOOKUP(sales[[#This Row],[Product]],products[Product],products[Cost per box])*sales[[#This Row],[Boxes]]</f>
        <v>1120.8500000000001</v>
      </c>
      <c r="I660" s="4">
        <f>sales[[#This Row],[Revenue]]-sales[[#This Row],[Cost]]</f>
        <v>454.14999999999986</v>
      </c>
    </row>
    <row r="661" spans="2:9" x14ac:dyDescent="0.25">
      <c r="B661" t="s">
        <v>49</v>
      </c>
      <c r="C661" t="s">
        <v>11</v>
      </c>
      <c r="D661" t="s">
        <v>17</v>
      </c>
      <c r="E661" s="1">
        <v>44237</v>
      </c>
      <c r="F661" s="4">
        <v>4151</v>
      </c>
      <c r="G661">
        <v>35</v>
      </c>
      <c r="H661" s="3">
        <f>_xlfn.XLOOKUP(sales[[#This Row],[Product]],products[Product],products[Cost per box])*sales[[#This Row],[Boxes]]</f>
        <v>238</v>
      </c>
      <c r="I661" s="4">
        <f>sales[[#This Row],[Revenue]]-sales[[#This Row],[Cost]]</f>
        <v>3913</v>
      </c>
    </row>
    <row r="662" spans="2:9" x14ac:dyDescent="0.25">
      <c r="B662" t="s">
        <v>51</v>
      </c>
      <c r="C662" t="s">
        <v>27</v>
      </c>
      <c r="D662" t="s">
        <v>30</v>
      </c>
      <c r="E662" s="1">
        <v>44237</v>
      </c>
      <c r="F662" s="4">
        <v>2016</v>
      </c>
      <c r="G662">
        <v>685</v>
      </c>
      <c r="H662" s="3">
        <f>_xlfn.XLOOKUP(sales[[#This Row],[Product]],products[Product],products[Cost per box])*sales[[#This Row],[Boxes]]</f>
        <v>2520.8000000000002</v>
      </c>
      <c r="I662" s="4">
        <f>sales[[#This Row],[Revenue]]-sales[[#This Row],[Cost]]</f>
        <v>-504.80000000000018</v>
      </c>
    </row>
    <row r="663" spans="2:9" x14ac:dyDescent="0.25">
      <c r="B663" t="s">
        <v>33</v>
      </c>
      <c r="C663" t="s">
        <v>16</v>
      </c>
      <c r="D663" t="s">
        <v>17</v>
      </c>
      <c r="E663" s="1">
        <v>44237</v>
      </c>
      <c r="F663" s="4">
        <v>1540</v>
      </c>
      <c r="G663">
        <v>212</v>
      </c>
      <c r="H663" s="3">
        <f>_xlfn.XLOOKUP(sales[[#This Row],[Product]],products[Product],products[Cost per box])*sales[[#This Row],[Boxes]]</f>
        <v>1441.6</v>
      </c>
      <c r="I663" s="4">
        <f>sales[[#This Row],[Revenue]]-sales[[#This Row],[Cost]]</f>
        <v>98.400000000000091</v>
      </c>
    </row>
    <row r="664" spans="2:9" x14ac:dyDescent="0.25">
      <c r="B664" t="s">
        <v>5</v>
      </c>
      <c r="C664" t="s">
        <v>16</v>
      </c>
      <c r="D664" t="s">
        <v>24</v>
      </c>
      <c r="E664" s="1">
        <v>44237</v>
      </c>
      <c r="F664" s="4">
        <v>5404</v>
      </c>
      <c r="G664">
        <v>250</v>
      </c>
      <c r="H664" s="3">
        <f>_xlfn.XLOOKUP(sales[[#This Row],[Product]],products[Product],products[Cost per box])*sales[[#This Row],[Boxes]]</f>
        <v>2627.5</v>
      </c>
      <c r="I664" s="4">
        <f>sales[[#This Row],[Revenue]]-sales[[#This Row],[Cost]]</f>
        <v>2776.5</v>
      </c>
    </row>
    <row r="665" spans="2:9" x14ac:dyDescent="0.25">
      <c r="B665" t="s">
        <v>13</v>
      </c>
      <c r="C665" t="s">
        <v>9</v>
      </c>
      <c r="D665" t="s">
        <v>35</v>
      </c>
      <c r="E665" s="1">
        <v>44237</v>
      </c>
      <c r="F665" s="4">
        <v>5453</v>
      </c>
      <c r="G665">
        <v>38</v>
      </c>
      <c r="H665" s="3">
        <f>_xlfn.XLOOKUP(sales[[#This Row],[Product]],products[Product],products[Cost per box])*sales[[#This Row],[Boxes]]</f>
        <v>100.7</v>
      </c>
      <c r="I665" s="4">
        <f>sales[[#This Row],[Revenue]]-sales[[#This Row],[Cost]]</f>
        <v>5352.3</v>
      </c>
    </row>
    <row r="666" spans="2:9" x14ac:dyDescent="0.25">
      <c r="B666" t="s">
        <v>37</v>
      </c>
      <c r="C666" t="s">
        <v>9</v>
      </c>
      <c r="D666" t="s">
        <v>22</v>
      </c>
      <c r="E666" s="1">
        <v>44237</v>
      </c>
      <c r="F666" s="4">
        <v>287</v>
      </c>
      <c r="G666">
        <v>67</v>
      </c>
      <c r="H666" s="3">
        <f>_xlfn.XLOOKUP(sales[[#This Row],[Product]],products[Product],products[Cost per box])*sales[[#This Row],[Boxes]]</f>
        <v>550.74</v>
      </c>
      <c r="I666" s="4">
        <f>sales[[#This Row],[Revenue]]-sales[[#This Row],[Cost]]</f>
        <v>-263.74</v>
      </c>
    </row>
    <row r="667" spans="2:9" x14ac:dyDescent="0.25">
      <c r="B667" t="s">
        <v>13</v>
      </c>
      <c r="C667" t="s">
        <v>27</v>
      </c>
      <c r="D667" t="s">
        <v>35</v>
      </c>
      <c r="E667" s="1">
        <v>44237</v>
      </c>
      <c r="F667" s="4">
        <v>15211</v>
      </c>
      <c r="G667">
        <v>333</v>
      </c>
      <c r="H667" s="3">
        <f>_xlfn.XLOOKUP(sales[[#This Row],[Product]],products[Product],products[Cost per box])*sales[[#This Row],[Boxes]]</f>
        <v>882.44999999999993</v>
      </c>
      <c r="I667" s="4">
        <f>sales[[#This Row],[Revenue]]-sales[[#This Row],[Cost]]</f>
        <v>14328.55</v>
      </c>
    </row>
    <row r="668" spans="2:9" x14ac:dyDescent="0.25">
      <c r="B668" t="s">
        <v>33</v>
      </c>
      <c r="C668" t="s">
        <v>6</v>
      </c>
      <c r="D668" t="s">
        <v>52</v>
      </c>
      <c r="E668" s="1">
        <v>44237</v>
      </c>
      <c r="F668" s="4">
        <v>4025</v>
      </c>
      <c r="G668">
        <v>510</v>
      </c>
      <c r="H668" s="3">
        <f>_xlfn.XLOOKUP(sales[[#This Row],[Product]],products[Product],products[Cost per box])*sales[[#This Row],[Boxes]]</f>
        <v>1693.1999999999998</v>
      </c>
      <c r="I668" s="4">
        <f>sales[[#This Row],[Revenue]]-sales[[#This Row],[Cost]]</f>
        <v>2331.8000000000002</v>
      </c>
    </row>
    <row r="669" spans="2:9" x14ac:dyDescent="0.25">
      <c r="B669" t="s">
        <v>46</v>
      </c>
      <c r="C669" t="s">
        <v>27</v>
      </c>
      <c r="D669" t="s">
        <v>43</v>
      </c>
      <c r="E669" s="1">
        <v>44237</v>
      </c>
      <c r="F669" s="4">
        <v>4949</v>
      </c>
      <c r="G669">
        <v>330</v>
      </c>
      <c r="H669" s="3">
        <f>_xlfn.XLOOKUP(sales[[#This Row],[Product]],products[Product],products[Cost per box])*sales[[#This Row],[Boxes]]</f>
        <v>1270.5</v>
      </c>
      <c r="I669" s="4">
        <f>sales[[#This Row],[Revenue]]-sales[[#This Row],[Cost]]</f>
        <v>3678.5</v>
      </c>
    </row>
    <row r="670" spans="2:9" x14ac:dyDescent="0.25">
      <c r="B670" t="s">
        <v>34</v>
      </c>
      <c r="C670" t="s">
        <v>9</v>
      </c>
      <c r="D670" t="s">
        <v>14</v>
      </c>
      <c r="E670" s="1">
        <v>44237</v>
      </c>
      <c r="F670" s="4">
        <v>18305</v>
      </c>
      <c r="G670">
        <v>591</v>
      </c>
      <c r="H670" s="3">
        <f>_xlfn.XLOOKUP(sales[[#This Row],[Product]],products[Product],products[Cost per box])*sales[[#This Row],[Boxes]]</f>
        <v>3729.2099999999996</v>
      </c>
      <c r="I670" s="4">
        <f>sales[[#This Row],[Revenue]]-sales[[#This Row],[Cost]]</f>
        <v>14575.79</v>
      </c>
    </row>
    <row r="671" spans="2:9" x14ac:dyDescent="0.25">
      <c r="B671" t="s">
        <v>8</v>
      </c>
      <c r="C671" t="s">
        <v>6</v>
      </c>
      <c r="D671" t="s">
        <v>52</v>
      </c>
      <c r="E671" s="1">
        <v>44237</v>
      </c>
      <c r="F671" s="4">
        <v>8225</v>
      </c>
      <c r="G671">
        <v>284</v>
      </c>
      <c r="H671" s="3">
        <f>_xlfn.XLOOKUP(sales[[#This Row],[Product]],products[Product],products[Cost per box])*sales[[#This Row],[Boxes]]</f>
        <v>942.88</v>
      </c>
      <c r="I671" s="4">
        <f>sales[[#This Row],[Revenue]]-sales[[#This Row],[Cost]]</f>
        <v>7282.12</v>
      </c>
    </row>
    <row r="672" spans="2:9" x14ac:dyDescent="0.25">
      <c r="B672" t="s">
        <v>29</v>
      </c>
      <c r="C672" t="s">
        <v>11</v>
      </c>
      <c r="D672" t="s">
        <v>19</v>
      </c>
      <c r="E672" s="1">
        <v>44237</v>
      </c>
      <c r="F672" s="4">
        <v>3990</v>
      </c>
      <c r="G672">
        <v>250</v>
      </c>
      <c r="H672" s="3">
        <f>_xlfn.XLOOKUP(sales[[#This Row],[Product]],products[Product],products[Cost per box])*sales[[#This Row],[Boxes]]</f>
        <v>2557.5</v>
      </c>
      <c r="I672" s="4">
        <f>sales[[#This Row],[Revenue]]-sales[[#This Row],[Cost]]</f>
        <v>1432.5</v>
      </c>
    </row>
    <row r="673" spans="2:9" x14ac:dyDescent="0.25">
      <c r="B673" t="s">
        <v>25</v>
      </c>
      <c r="C673" t="s">
        <v>21</v>
      </c>
      <c r="D673" t="s">
        <v>28</v>
      </c>
      <c r="E673" s="1">
        <v>44237</v>
      </c>
      <c r="F673" s="4">
        <v>252</v>
      </c>
      <c r="G673">
        <v>20</v>
      </c>
      <c r="H673" s="3">
        <f>_xlfn.XLOOKUP(sales[[#This Row],[Product]],products[Product],products[Cost per box])*sales[[#This Row],[Boxes]]</f>
        <v>55.199999999999996</v>
      </c>
      <c r="I673" s="4">
        <f>sales[[#This Row],[Revenue]]-sales[[#This Row],[Cost]]</f>
        <v>196.8</v>
      </c>
    </row>
    <row r="674" spans="2:9" x14ac:dyDescent="0.25">
      <c r="B674" t="s">
        <v>20</v>
      </c>
      <c r="C674" t="s">
        <v>27</v>
      </c>
      <c r="D674" t="s">
        <v>44</v>
      </c>
      <c r="E674" s="1">
        <v>44237</v>
      </c>
      <c r="F674" s="4">
        <v>1295</v>
      </c>
      <c r="G674">
        <v>48</v>
      </c>
      <c r="H674" s="3">
        <f>_xlfn.XLOOKUP(sales[[#This Row],[Product]],products[Product],products[Cost per box])*sales[[#This Row],[Boxes]]</f>
        <v>459.36</v>
      </c>
      <c r="I674" s="4">
        <f>sales[[#This Row],[Revenue]]-sales[[#This Row],[Cost]]</f>
        <v>835.64</v>
      </c>
    </row>
    <row r="675" spans="2:9" x14ac:dyDescent="0.25">
      <c r="B675" t="s">
        <v>13</v>
      </c>
      <c r="C675" t="s">
        <v>21</v>
      </c>
      <c r="D675" t="s">
        <v>45</v>
      </c>
      <c r="E675" s="1">
        <v>44237</v>
      </c>
      <c r="F675" s="4">
        <v>9835</v>
      </c>
      <c r="G675">
        <v>518</v>
      </c>
      <c r="H675" s="3">
        <f>_xlfn.XLOOKUP(sales[[#This Row],[Product]],products[Product],products[Cost per box])*sales[[#This Row],[Boxes]]</f>
        <v>4004.1400000000003</v>
      </c>
      <c r="I675" s="4">
        <f>sales[[#This Row],[Revenue]]-sales[[#This Row],[Cost]]</f>
        <v>5830.86</v>
      </c>
    </row>
    <row r="676" spans="2:9" x14ac:dyDescent="0.25">
      <c r="B676" t="s">
        <v>10</v>
      </c>
      <c r="C676" t="s">
        <v>11</v>
      </c>
      <c r="D676" t="s">
        <v>44</v>
      </c>
      <c r="E676" s="1">
        <v>44237</v>
      </c>
      <c r="F676" s="4">
        <v>497</v>
      </c>
      <c r="G676">
        <v>21</v>
      </c>
      <c r="H676" s="3">
        <f>_xlfn.XLOOKUP(sales[[#This Row],[Product]],products[Product],products[Cost per box])*sales[[#This Row],[Boxes]]</f>
        <v>200.97</v>
      </c>
      <c r="I676" s="4">
        <f>sales[[#This Row],[Revenue]]-sales[[#This Row],[Cost]]</f>
        <v>296.02999999999997</v>
      </c>
    </row>
    <row r="677" spans="2:9" x14ac:dyDescent="0.25">
      <c r="B677" t="s">
        <v>5</v>
      </c>
      <c r="C677" t="s">
        <v>27</v>
      </c>
      <c r="D677" t="s">
        <v>43</v>
      </c>
      <c r="E677" s="1">
        <v>44237</v>
      </c>
      <c r="F677" s="4">
        <v>10486</v>
      </c>
      <c r="G677">
        <v>656</v>
      </c>
      <c r="H677" s="3">
        <f>_xlfn.XLOOKUP(sales[[#This Row],[Product]],products[Product],products[Cost per box])*sales[[#This Row],[Boxes]]</f>
        <v>2525.6</v>
      </c>
      <c r="I677" s="4">
        <f>sales[[#This Row],[Revenue]]-sales[[#This Row],[Cost]]</f>
        <v>7960.4</v>
      </c>
    </row>
    <row r="678" spans="2:9" x14ac:dyDescent="0.25">
      <c r="B678" t="s">
        <v>10</v>
      </c>
      <c r="C678" t="s">
        <v>21</v>
      </c>
      <c r="D678" t="s">
        <v>43</v>
      </c>
      <c r="E678" s="1">
        <v>44237</v>
      </c>
      <c r="F678" s="4">
        <v>917</v>
      </c>
      <c r="G678">
        <v>92</v>
      </c>
      <c r="H678" s="3">
        <f>_xlfn.XLOOKUP(sales[[#This Row],[Product]],products[Product],products[Cost per box])*sales[[#This Row],[Boxes]]</f>
        <v>354.2</v>
      </c>
      <c r="I678" s="4">
        <f>sales[[#This Row],[Revenue]]-sales[[#This Row],[Cost]]</f>
        <v>562.79999999999995</v>
      </c>
    </row>
    <row r="679" spans="2:9" x14ac:dyDescent="0.25">
      <c r="B679" t="s">
        <v>51</v>
      </c>
      <c r="C679" t="s">
        <v>27</v>
      </c>
      <c r="D679" t="s">
        <v>30</v>
      </c>
      <c r="E679" s="1">
        <v>44237</v>
      </c>
      <c r="F679" s="4">
        <v>7308</v>
      </c>
      <c r="G679">
        <v>665</v>
      </c>
      <c r="H679" s="3">
        <f>_xlfn.XLOOKUP(sales[[#This Row],[Product]],products[Product],products[Cost per box])*sales[[#This Row],[Boxes]]</f>
        <v>2447.2000000000003</v>
      </c>
      <c r="I679" s="4">
        <f>sales[[#This Row],[Revenue]]-sales[[#This Row],[Cost]]</f>
        <v>4860.7999999999993</v>
      </c>
    </row>
    <row r="680" spans="2:9" x14ac:dyDescent="0.25">
      <c r="B680" t="s">
        <v>55</v>
      </c>
      <c r="C680" t="s">
        <v>21</v>
      </c>
      <c r="D680" t="s">
        <v>19</v>
      </c>
      <c r="E680" s="1">
        <v>44237</v>
      </c>
      <c r="F680" s="4">
        <v>6517</v>
      </c>
      <c r="G680">
        <v>311</v>
      </c>
      <c r="H680" s="3">
        <f>_xlfn.XLOOKUP(sales[[#This Row],[Product]],products[Product],products[Cost per box])*sales[[#This Row],[Boxes]]</f>
        <v>3181.53</v>
      </c>
      <c r="I680" s="4">
        <f>sales[[#This Row],[Revenue]]-sales[[#This Row],[Cost]]</f>
        <v>3335.47</v>
      </c>
    </row>
    <row r="681" spans="2:9" x14ac:dyDescent="0.25">
      <c r="B681" t="s">
        <v>53</v>
      </c>
      <c r="C681" t="s">
        <v>11</v>
      </c>
      <c r="D681" t="s">
        <v>36</v>
      </c>
      <c r="E681" s="1">
        <v>44237</v>
      </c>
      <c r="F681" s="4">
        <v>2821</v>
      </c>
      <c r="G681">
        <v>89</v>
      </c>
      <c r="H681" s="3">
        <f>_xlfn.XLOOKUP(sales[[#This Row],[Product]],products[Product],products[Cost per box])*sales[[#This Row],[Boxes]]</f>
        <v>448.56</v>
      </c>
      <c r="I681" s="4">
        <f>sales[[#This Row],[Revenue]]-sales[[#This Row],[Cost]]</f>
        <v>2372.44</v>
      </c>
    </row>
    <row r="682" spans="2:9" x14ac:dyDescent="0.25">
      <c r="B682" t="s">
        <v>37</v>
      </c>
      <c r="C682" t="s">
        <v>21</v>
      </c>
      <c r="D682" t="s">
        <v>24</v>
      </c>
      <c r="E682" s="1">
        <v>44238</v>
      </c>
      <c r="F682" s="4">
        <v>3213</v>
      </c>
      <c r="G682">
        <v>324</v>
      </c>
      <c r="H682" s="3">
        <f>_xlfn.XLOOKUP(sales[[#This Row],[Product]],products[Product],products[Cost per box])*sales[[#This Row],[Boxes]]</f>
        <v>3405.24</v>
      </c>
      <c r="I682" s="4">
        <f>sales[[#This Row],[Revenue]]-sales[[#This Row],[Cost]]</f>
        <v>-192.23999999999978</v>
      </c>
    </row>
    <row r="683" spans="2:9" x14ac:dyDescent="0.25">
      <c r="B683" t="s">
        <v>8</v>
      </c>
      <c r="C683" t="s">
        <v>9</v>
      </c>
      <c r="D683" t="s">
        <v>44</v>
      </c>
      <c r="E683" s="1">
        <v>44238</v>
      </c>
      <c r="F683" s="4">
        <v>2912</v>
      </c>
      <c r="G683">
        <v>413</v>
      </c>
      <c r="H683" s="3">
        <f>_xlfn.XLOOKUP(sales[[#This Row],[Product]],products[Product],products[Cost per box])*sales[[#This Row],[Boxes]]</f>
        <v>3952.4100000000003</v>
      </c>
      <c r="I683" s="4">
        <f>sales[[#This Row],[Revenue]]-sales[[#This Row],[Cost]]</f>
        <v>-1040.4100000000003</v>
      </c>
    </row>
    <row r="684" spans="2:9" x14ac:dyDescent="0.25">
      <c r="B684" t="s">
        <v>18</v>
      </c>
      <c r="C684" t="s">
        <v>9</v>
      </c>
      <c r="D684" t="s">
        <v>14</v>
      </c>
      <c r="E684" s="1">
        <v>44238</v>
      </c>
      <c r="F684" s="4">
        <v>3549</v>
      </c>
      <c r="G684">
        <v>165</v>
      </c>
      <c r="H684" s="3">
        <f>_xlfn.XLOOKUP(sales[[#This Row],[Product]],products[Product],products[Cost per box])*sales[[#This Row],[Boxes]]</f>
        <v>1041.1499999999999</v>
      </c>
      <c r="I684" s="4">
        <f>sales[[#This Row],[Revenue]]-sales[[#This Row],[Cost]]</f>
        <v>2507.8500000000004</v>
      </c>
    </row>
    <row r="685" spans="2:9" x14ac:dyDescent="0.25">
      <c r="B685" t="s">
        <v>10</v>
      </c>
      <c r="C685" t="s">
        <v>6</v>
      </c>
      <c r="D685" t="s">
        <v>31</v>
      </c>
      <c r="E685" s="1">
        <v>44238</v>
      </c>
      <c r="F685" s="4">
        <v>7371</v>
      </c>
      <c r="G685">
        <v>304</v>
      </c>
      <c r="H685" s="3">
        <f>_xlfn.XLOOKUP(sales[[#This Row],[Product]],products[Product],products[Cost per box])*sales[[#This Row],[Boxes]]</f>
        <v>1738.8799999999999</v>
      </c>
      <c r="I685" s="4">
        <f>sales[[#This Row],[Revenue]]-sales[[#This Row],[Cost]]</f>
        <v>5632.12</v>
      </c>
    </row>
    <row r="686" spans="2:9" x14ac:dyDescent="0.25">
      <c r="B686" t="s">
        <v>23</v>
      </c>
      <c r="C686" t="s">
        <v>21</v>
      </c>
      <c r="D686" t="s">
        <v>19</v>
      </c>
      <c r="E686" s="1">
        <v>44238</v>
      </c>
      <c r="F686" s="4">
        <v>2541</v>
      </c>
      <c r="G686">
        <v>358</v>
      </c>
      <c r="H686" s="3">
        <f>_xlfn.XLOOKUP(sales[[#This Row],[Product]],products[Product],products[Cost per box])*sales[[#This Row],[Boxes]]</f>
        <v>3662.34</v>
      </c>
      <c r="I686" s="4">
        <f>sales[[#This Row],[Revenue]]-sales[[#This Row],[Cost]]</f>
        <v>-1121.3400000000001</v>
      </c>
    </row>
    <row r="687" spans="2:9" x14ac:dyDescent="0.25">
      <c r="B687" t="s">
        <v>33</v>
      </c>
      <c r="C687" t="s">
        <v>6</v>
      </c>
      <c r="D687" t="s">
        <v>14</v>
      </c>
      <c r="E687" s="1">
        <v>44238</v>
      </c>
      <c r="F687" s="4">
        <v>3416</v>
      </c>
      <c r="G687">
        <v>34</v>
      </c>
      <c r="H687" s="3">
        <f>_xlfn.XLOOKUP(sales[[#This Row],[Product]],products[Product],products[Cost per box])*sales[[#This Row],[Boxes]]</f>
        <v>214.54</v>
      </c>
      <c r="I687" s="4">
        <f>sales[[#This Row],[Revenue]]-sales[[#This Row],[Cost]]</f>
        <v>3201.46</v>
      </c>
    </row>
    <row r="688" spans="2:9" x14ac:dyDescent="0.25">
      <c r="B688" t="s">
        <v>40</v>
      </c>
      <c r="C688" t="s">
        <v>21</v>
      </c>
      <c r="D688" t="s">
        <v>38</v>
      </c>
      <c r="E688" s="1">
        <v>44238</v>
      </c>
      <c r="F688" s="4">
        <v>6657</v>
      </c>
      <c r="G688">
        <v>318</v>
      </c>
      <c r="H688" s="3">
        <f>_xlfn.XLOOKUP(sales[[#This Row],[Product]],products[Product],products[Cost per box])*sales[[#This Row],[Boxes]]</f>
        <v>3160.9199999999996</v>
      </c>
      <c r="I688" s="4">
        <f>sales[[#This Row],[Revenue]]-sales[[#This Row],[Cost]]</f>
        <v>3496.0800000000004</v>
      </c>
    </row>
    <row r="689" spans="2:9" x14ac:dyDescent="0.25">
      <c r="B689" t="s">
        <v>49</v>
      </c>
      <c r="C689" t="s">
        <v>21</v>
      </c>
      <c r="D689" t="s">
        <v>22</v>
      </c>
      <c r="E689" s="1">
        <v>44238</v>
      </c>
      <c r="F689" s="4">
        <v>7476</v>
      </c>
      <c r="G689">
        <v>840</v>
      </c>
      <c r="H689" s="3">
        <f>_xlfn.XLOOKUP(sales[[#This Row],[Product]],products[Product],products[Cost per box])*sales[[#This Row],[Boxes]]</f>
        <v>6904.8</v>
      </c>
      <c r="I689" s="4">
        <f>sales[[#This Row],[Revenue]]-sales[[#This Row],[Cost]]</f>
        <v>571.19999999999982</v>
      </c>
    </row>
    <row r="690" spans="2:9" x14ac:dyDescent="0.25">
      <c r="B690" t="s">
        <v>20</v>
      </c>
      <c r="C690" t="s">
        <v>9</v>
      </c>
      <c r="D690" t="s">
        <v>17</v>
      </c>
      <c r="E690" s="1">
        <v>44238</v>
      </c>
      <c r="F690" s="4">
        <v>1876</v>
      </c>
      <c r="G690">
        <v>392</v>
      </c>
      <c r="H690" s="3">
        <f>_xlfn.XLOOKUP(sales[[#This Row],[Product]],products[Product],products[Cost per box])*sales[[#This Row],[Boxes]]</f>
        <v>2665.6</v>
      </c>
      <c r="I690" s="4">
        <f>sales[[#This Row],[Revenue]]-sales[[#This Row],[Cost]]</f>
        <v>-789.59999999999991</v>
      </c>
    </row>
    <row r="691" spans="2:9" x14ac:dyDescent="0.25">
      <c r="B691" t="s">
        <v>25</v>
      </c>
      <c r="C691" t="s">
        <v>11</v>
      </c>
      <c r="D691" t="s">
        <v>31</v>
      </c>
      <c r="E691" s="1">
        <v>44238</v>
      </c>
      <c r="F691" s="4">
        <v>532</v>
      </c>
      <c r="G691">
        <v>310</v>
      </c>
      <c r="H691" s="3">
        <f>_xlfn.XLOOKUP(sales[[#This Row],[Product]],products[Product],products[Cost per box])*sales[[#This Row],[Boxes]]</f>
        <v>1773.1999999999998</v>
      </c>
      <c r="I691" s="4">
        <f>sales[[#This Row],[Revenue]]-sales[[#This Row],[Cost]]</f>
        <v>-1241.1999999999998</v>
      </c>
    </row>
    <row r="692" spans="2:9" x14ac:dyDescent="0.25">
      <c r="B692" t="s">
        <v>13</v>
      </c>
      <c r="C692" t="s">
        <v>11</v>
      </c>
      <c r="D692" t="s">
        <v>31</v>
      </c>
      <c r="E692" s="1">
        <v>44238</v>
      </c>
      <c r="F692" s="4">
        <v>1960</v>
      </c>
      <c r="G692">
        <v>504</v>
      </c>
      <c r="H692" s="3">
        <f>_xlfn.XLOOKUP(sales[[#This Row],[Product]],products[Product],products[Cost per box])*sales[[#This Row],[Boxes]]</f>
        <v>2882.8799999999997</v>
      </c>
      <c r="I692" s="4">
        <f>sales[[#This Row],[Revenue]]-sales[[#This Row],[Cost]]</f>
        <v>-922.87999999999965</v>
      </c>
    </row>
    <row r="693" spans="2:9" x14ac:dyDescent="0.25">
      <c r="B693" t="s">
        <v>39</v>
      </c>
      <c r="C693" t="s">
        <v>9</v>
      </c>
      <c r="D693" t="s">
        <v>31</v>
      </c>
      <c r="E693" s="1">
        <v>44238</v>
      </c>
      <c r="F693" s="4">
        <v>630</v>
      </c>
      <c r="G693">
        <v>220</v>
      </c>
      <c r="H693" s="3">
        <f>_xlfn.XLOOKUP(sales[[#This Row],[Product]],products[Product],products[Cost per box])*sales[[#This Row],[Boxes]]</f>
        <v>1258.3999999999999</v>
      </c>
      <c r="I693" s="4">
        <f>sales[[#This Row],[Revenue]]-sales[[#This Row],[Cost]]</f>
        <v>-628.39999999999986</v>
      </c>
    </row>
    <row r="694" spans="2:9" x14ac:dyDescent="0.25">
      <c r="B694" t="s">
        <v>13</v>
      </c>
      <c r="C694" t="s">
        <v>21</v>
      </c>
      <c r="D694" t="s">
        <v>44</v>
      </c>
      <c r="E694" s="1">
        <v>44238</v>
      </c>
      <c r="F694" s="4">
        <v>10962</v>
      </c>
      <c r="G694">
        <v>247</v>
      </c>
      <c r="H694" s="3">
        <f>_xlfn.XLOOKUP(sales[[#This Row],[Product]],products[Product],products[Cost per box])*sales[[#This Row],[Boxes]]</f>
        <v>2363.79</v>
      </c>
      <c r="I694" s="4">
        <f>sales[[#This Row],[Revenue]]-sales[[#This Row],[Cost]]</f>
        <v>8598.2099999999991</v>
      </c>
    </row>
    <row r="695" spans="2:9" x14ac:dyDescent="0.25">
      <c r="B695" t="s">
        <v>13</v>
      </c>
      <c r="C695" t="s">
        <v>21</v>
      </c>
      <c r="D695" t="s">
        <v>38</v>
      </c>
      <c r="E695" s="1">
        <v>44238</v>
      </c>
      <c r="F695" s="4">
        <v>6797</v>
      </c>
      <c r="G695">
        <v>60</v>
      </c>
      <c r="H695" s="3">
        <f>_xlfn.XLOOKUP(sales[[#This Row],[Product]],products[Product],products[Cost per box])*sales[[#This Row],[Boxes]]</f>
        <v>596.4</v>
      </c>
      <c r="I695" s="4">
        <f>sales[[#This Row],[Revenue]]-sales[[#This Row],[Cost]]</f>
        <v>6200.6</v>
      </c>
    </row>
    <row r="696" spans="2:9" x14ac:dyDescent="0.25">
      <c r="B696" t="s">
        <v>23</v>
      </c>
      <c r="C696" t="s">
        <v>11</v>
      </c>
      <c r="D696" t="s">
        <v>42</v>
      </c>
      <c r="E696" s="1">
        <v>44238</v>
      </c>
      <c r="F696" s="4">
        <v>4102</v>
      </c>
      <c r="G696">
        <v>770</v>
      </c>
      <c r="H696" s="3">
        <f>_xlfn.XLOOKUP(sales[[#This Row],[Product]],products[Product],products[Cost per box])*sales[[#This Row],[Boxes]]</f>
        <v>3649.8</v>
      </c>
      <c r="I696" s="4">
        <f>sales[[#This Row],[Revenue]]-sales[[#This Row],[Cost]]</f>
        <v>452.19999999999982</v>
      </c>
    </row>
    <row r="697" spans="2:9" x14ac:dyDescent="0.25">
      <c r="B697" t="s">
        <v>10</v>
      </c>
      <c r="C697" t="s">
        <v>21</v>
      </c>
      <c r="D697" t="s">
        <v>12</v>
      </c>
      <c r="E697" s="1">
        <v>44238</v>
      </c>
      <c r="F697" s="4">
        <v>6797</v>
      </c>
      <c r="G697">
        <v>338</v>
      </c>
      <c r="H697" s="3">
        <f>_xlfn.XLOOKUP(sales[[#This Row],[Product]],products[Product],products[Cost per box])*sales[[#This Row],[Boxes]]</f>
        <v>2849.3399999999997</v>
      </c>
      <c r="I697" s="4">
        <f>sales[[#This Row],[Revenue]]-sales[[#This Row],[Cost]]</f>
        <v>3947.6600000000003</v>
      </c>
    </row>
    <row r="698" spans="2:9" x14ac:dyDescent="0.25">
      <c r="B698" t="s">
        <v>49</v>
      </c>
      <c r="C698" t="s">
        <v>16</v>
      </c>
      <c r="D698" t="s">
        <v>48</v>
      </c>
      <c r="E698" s="1">
        <v>44238</v>
      </c>
      <c r="F698" s="4">
        <v>14483</v>
      </c>
      <c r="G698">
        <v>129</v>
      </c>
      <c r="H698" s="3">
        <f>_xlfn.XLOOKUP(sales[[#This Row],[Product]],products[Product],products[Cost per box])*sales[[#This Row],[Boxes]]</f>
        <v>964.92000000000007</v>
      </c>
      <c r="I698" s="4">
        <f>sales[[#This Row],[Revenue]]-sales[[#This Row],[Cost]]</f>
        <v>13518.08</v>
      </c>
    </row>
    <row r="699" spans="2:9" x14ac:dyDescent="0.25">
      <c r="B699" t="s">
        <v>32</v>
      </c>
      <c r="C699" t="s">
        <v>21</v>
      </c>
      <c r="D699" t="s">
        <v>7</v>
      </c>
      <c r="E699" s="1">
        <v>44238</v>
      </c>
      <c r="F699" s="4">
        <v>2611</v>
      </c>
      <c r="G699">
        <v>419</v>
      </c>
      <c r="H699" s="3">
        <f>_xlfn.XLOOKUP(sales[[#This Row],[Product]],products[Product],products[Cost per box])*sales[[#This Row],[Boxes]]</f>
        <v>2157.8500000000004</v>
      </c>
      <c r="I699" s="4">
        <f>sales[[#This Row],[Revenue]]-sales[[#This Row],[Cost]]</f>
        <v>453.14999999999964</v>
      </c>
    </row>
    <row r="700" spans="2:9" x14ac:dyDescent="0.25">
      <c r="B700" t="s">
        <v>25</v>
      </c>
      <c r="C700" t="s">
        <v>6</v>
      </c>
      <c r="D700" t="s">
        <v>36</v>
      </c>
      <c r="E700" s="1">
        <v>44238</v>
      </c>
      <c r="F700" s="4">
        <v>3080</v>
      </c>
      <c r="G700">
        <v>170</v>
      </c>
      <c r="H700" s="3">
        <f>_xlfn.XLOOKUP(sales[[#This Row],[Product]],products[Product],products[Cost per box])*sales[[#This Row],[Boxes]]</f>
        <v>856.8</v>
      </c>
      <c r="I700" s="4">
        <f>sales[[#This Row],[Revenue]]-sales[[#This Row],[Cost]]</f>
        <v>2223.1999999999998</v>
      </c>
    </row>
    <row r="701" spans="2:9" x14ac:dyDescent="0.25">
      <c r="B701" t="s">
        <v>8</v>
      </c>
      <c r="C701" t="s">
        <v>11</v>
      </c>
      <c r="D701" t="s">
        <v>38</v>
      </c>
      <c r="E701" s="1">
        <v>44238</v>
      </c>
      <c r="F701" s="4">
        <v>10157</v>
      </c>
      <c r="G701">
        <v>60</v>
      </c>
      <c r="H701" s="3">
        <f>_xlfn.XLOOKUP(sales[[#This Row],[Product]],products[Product],products[Cost per box])*sales[[#This Row],[Boxes]]</f>
        <v>596.4</v>
      </c>
      <c r="I701" s="4">
        <f>sales[[#This Row],[Revenue]]-sales[[#This Row],[Cost]]</f>
        <v>9560.6</v>
      </c>
    </row>
    <row r="702" spans="2:9" x14ac:dyDescent="0.25">
      <c r="B702" t="s">
        <v>34</v>
      </c>
      <c r="C702" t="s">
        <v>11</v>
      </c>
      <c r="D702" t="s">
        <v>50</v>
      </c>
      <c r="E702" s="1">
        <v>44238</v>
      </c>
      <c r="F702" s="4">
        <v>3745</v>
      </c>
      <c r="G702">
        <v>136</v>
      </c>
      <c r="H702" s="3">
        <f>_xlfn.XLOOKUP(sales[[#This Row],[Product]],products[Product],products[Cost per box])*sales[[#This Row],[Boxes]]</f>
        <v>1687.76</v>
      </c>
      <c r="I702" s="4">
        <f>sales[[#This Row],[Revenue]]-sales[[#This Row],[Cost]]</f>
        <v>2057.2399999999998</v>
      </c>
    </row>
    <row r="703" spans="2:9" x14ac:dyDescent="0.25">
      <c r="B703" t="s">
        <v>40</v>
      </c>
      <c r="C703" t="s">
        <v>27</v>
      </c>
      <c r="D703" t="s">
        <v>43</v>
      </c>
      <c r="E703" s="1">
        <v>44238</v>
      </c>
      <c r="F703" s="4">
        <v>2898</v>
      </c>
      <c r="G703">
        <v>770</v>
      </c>
      <c r="H703" s="3">
        <f>_xlfn.XLOOKUP(sales[[#This Row],[Product]],products[Product],products[Cost per box])*sales[[#This Row],[Boxes]]</f>
        <v>2964.5</v>
      </c>
      <c r="I703" s="4">
        <f>sales[[#This Row],[Revenue]]-sales[[#This Row],[Cost]]</f>
        <v>-66.5</v>
      </c>
    </row>
    <row r="704" spans="2:9" x14ac:dyDescent="0.25">
      <c r="B704" t="s">
        <v>34</v>
      </c>
      <c r="C704" t="s">
        <v>16</v>
      </c>
      <c r="D704" t="s">
        <v>17</v>
      </c>
      <c r="E704" s="1">
        <v>44238</v>
      </c>
      <c r="F704" s="4">
        <v>2002</v>
      </c>
      <c r="G704">
        <v>478</v>
      </c>
      <c r="H704" s="3">
        <f>_xlfn.XLOOKUP(sales[[#This Row],[Product]],products[Product],products[Cost per box])*sales[[#This Row],[Boxes]]</f>
        <v>3250.4</v>
      </c>
      <c r="I704" s="4">
        <f>sales[[#This Row],[Revenue]]-sales[[#This Row],[Cost]]</f>
        <v>-1248.4000000000001</v>
      </c>
    </row>
    <row r="705" spans="2:9" x14ac:dyDescent="0.25">
      <c r="B705" t="s">
        <v>34</v>
      </c>
      <c r="C705" t="s">
        <v>27</v>
      </c>
      <c r="D705" t="s">
        <v>43</v>
      </c>
      <c r="E705" s="1">
        <v>44238</v>
      </c>
      <c r="F705" s="4">
        <v>1638</v>
      </c>
      <c r="G705">
        <v>138</v>
      </c>
      <c r="H705" s="3">
        <f>_xlfn.XLOOKUP(sales[[#This Row],[Product]],products[Product],products[Cost per box])*sales[[#This Row],[Boxes]]</f>
        <v>531.30000000000007</v>
      </c>
      <c r="I705" s="4">
        <f>sales[[#This Row],[Revenue]]-sales[[#This Row],[Cost]]</f>
        <v>1106.6999999999998</v>
      </c>
    </row>
    <row r="706" spans="2:9" x14ac:dyDescent="0.25">
      <c r="B706" t="s">
        <v>33</v>
      </c>
      <c r="C706" t="s">
        <v>27</v>
      </c>
      <c r="D706" t="s">
        <v>52</v>
      </c>
      <c r="E706" s="1">
        <v>44238</v>
      </c>
      <c r="F706" s="4">
        <v>1652</v>
      </c>
      <c r="G706">
        <v>291</v>
      </c>
      <c r="H706" s="3">
        <f>_xlfn.XLOOKUP(sales[[#This Row],[Product]],products[Product],products[Cost per box])*sales[[#This Row],[Boxes]]</f>
        <v>966.12</v>
      </c>
      <c r="I706" s="4">
        <f>sales[[#This Row],[Revenue]]-sales[[#This Row],[Cost]]</f>
        <v>685.88</v>
      </c>
    </row>
    <row r="707" spans="2:9" x14ac:dyDescent="0.25">
      <c r="B707" t="s">
        <v>41</v>
      </c>
      <c r="C707" t="s">
        <v>21</v>
      </c>
      <c r="D707" t="s">
        <v>35</v>
      </c>
      <c r="E707" s="1">
        <v>44238</v>
      </c>
      <c r="F707" s="4">
        <v>126</v>
      </c>
      <c r="G707">
        <v>510</v>
      </c>
      <c r="H707" s="3">
        <f>_xlfn.XLOOKUP(sales[[#This Row],[Product]],products[Product],products[Cost per box])*sales[[#This Row],[Boxes]]</f>
        <v>1351.5</v>
      </c>
      <c r="I707" s="4">
        <f>sales[[#This Row],[Revenue]]-sales[[#This Row],[Cost]]</f>
        <v>-1225.5</v>
      </c>
    </row>
    <row r="708" spans="2:9" x14ac:dyDescent="0.25">
      <c r="B708" t="s">
        <v>46</v>
      </c>
      <c r="C708" t="s">
        <v>21</v>
      </c>
      <c r="D708" t="s">
        <v>36</v>
      </c>
      <c r="E708" s="1">
        <v>44238</v>
      </c>
      <c r="F708" s="4">
        <v>1288</v>
      </c>
      <c r="G708">
        <v>83</v>
      </c>
      <c r="H708" s="3">
        <f>_xlfn.XLOOKUP(sales[[#This Row],[Product]],products[Product],products[Cost per box])*sales[[#This Row],[Boxes]]</f>
        <v>418.32</v>
      </c>
      <c r="I708" s="4">
        <f>sales[[#This Row],[Revenue]]-sales[[#This Row],[Cost]]</f>
        <v>869.68000000000006</v>
      </c>
    </row>
    <row r="709" spans="2:9" x14ac:dyDescent="0.25">
      <c r="B709" t="s">
        <v>51</v>
      </c>
      <c r="C709" t="s">
        <v>16</v>
      </c>
      <c r="D709" t="s">
        <v>14</v>
      </c>
      <c r="E709" s="1">
        <v>44238</v>
      </c>
      <c r="F709" s="4">
        <v>903</v>
      </c>
      <c r="G709">
        <v>422</v>
      </c>
      <c r="H709" s="3">
        <f>_xlfn.XLOOKUP(sales[[#This Row],[Product]],products[Product],products[Cost per box])*sales[[#This Row],[Boxes]]</f>
        <v>2662.8199999999997</v>
      </c>
      <c r="I709" s="4">
        <f>sales[[#This Row],[Revenue]]-sales[[#This Row],[Cost]]</f>
        <v>-1759.8199999999997</v>
      </c>
    </row>
    <row r="710" spans="2:9" x14ac:dyDescent="0.25">
      <c r="B710" t="s">
        <v>23</v>
      </c>
      <c r="C710" t="s">
        <v>16</v>
      </c>
      <c r="D710" t="s">
        <v>35</v>
      </c>
      <c r="E710" s="1">
        <v>44238</v>
      </c>
      <c r="F710" s="4">
        <v>7196</v>
      </c>
      <c r="G710">
        <v>22</v>
      </c>
      <c r="H710" s="3">
        <f>_xlfn.XLOOKUP(sales[[#This Row],[Product]],products[Product],products[Cost per box])*sales[[#This Row],[Boxes]]</f>
        <v>58.3</v>
      </c>
      <c r="I710" s="4">
        <f>sales[[#This Row],[Revenue]]-sales[[#This Row],[Cost]]</f>
        <v>7137.7</v>
      </c>
    </row>
    <row r="711" spans="2:9" x14ac:dyDescent="0.25">
      <c r="B711" t="s">
        <v>32</v>
      </c>
      <c r="C711" t="s">
        <v>27</v>
      </c>
      <c r="D711" t="s">
        <v>7</v>
      </c>
      <c r="E711" s="1">
        <v>44238</v>
      </c>
      <c r="F711" s="4">
        <v>2429</v>
      </c>
      <c r="G711">
        <v>118</v>
      </c>
      <c r="H711" s="3">
        <f>_xlfn.XLOOKUP(sales[[#This Row],[Product]],products[Product],products[Cost per box])*sales[[#This Row],[Boxes]]</f>
        <v>607.70000000000005</v>
      </c>
      <c r="I711" s="4">
        <f>sales[[#This Row],[Revenue]]-sales[[#This Row],[Cost]]</f>
        <v>1821.3</v>
      </c>
    </row>
    <row r="712" spans="2:9" x14ac:dyDescent="0.25">
      <c r="B712" t="s">
        <v>34</v>
      </c>
      <c r="C712" t="s">
        <v>9</v>
      </c>
      <c r="D712" t="s">
        <v>26</v>
      </c>
      <c r="E712" s="1">
        <v>44238</v>
      </c>
      <c r="F712" s="4">
        <v>5999</v>
      </c>
      <c r="G712">
        <v>50</v>
      </c>
      <c r="H712" s="3">
        <f>_xlfn.XLOOKUP(sales[[#This Row],[Product]],products[Product],products[Cost per box])*sales[[#This Row],[Boxes]]</f>
        <v>321.5</v>
      </c>
      <c r="I712" s="4">
        <f>sales[[#This Row],[Revenue]]-sales[[#This Row],[Cost]]</f>
        <v>5677.5</v>
      </c>
    </row>
    <row r="713" spans="2:9" x14ac:dyDescent="0.25">
      <c r="B713" t="s">
        <v>29</v>
      </c>
      <c r="C713" t="s">
        <v>11</v>
      </c>
      <c r="D713" t="s">
        <v>48</v>
      </c>
      <c r="E713" s="1">
        <v>44238</v>
      </c>
      <c r="F713" s="4">
        <v>2254</v>
      </c>
      <c r="G713">
        <v>103</v>
      </c>
      <c r="H713" s="3">
        <f>_xlfn.XLOOKUP(sales[[#This Row],[Product]],products[Product],products[Cost per box])*sales[[#This Row],[Boxes]]</f>
        <v>770.44</v>
      </c>
      <c r="I713" s="4">
        <f>sales[[#This Row],[Revenue]]-sales[[#This Row],[Cost]]</f>
        <v>1483.56</v>
      </c>
    </row>
    <row r="714" spans="2:9" x14ac:dyDescent="0.25">
      <c r="B714" t="s">
        <v>56</v>
      </c>
      <c r="C714" t="s">
        <v>27</v>
      </c>
      <c r="D714" t="s">
        <v>24</v>
      </c>
      <c r="E714" s="1">
        <v>44238</v>
      </c>
      <c r="F714" s="4">
        <v>11634</v>
      </c>
      <c r="G714">
        <v>700</v>
      </c>
      <c r="H714" s="3">
        <f>_xlfn.XLOOKUP(sales[[#This Row],[Product]],products[Product],products[Cost per box])*sales[[#This Row],[Boxes]]</f>
        <v>7357</v>
      </c>
      <c r="I714" s="4">
        <f>sales[[#This Row],[Revenue]]-sales[[#This Row],[Cost]]</f>
        <v>4277</v>
      </c>
    </row>
    <row r="715" spans="2:9" x14ac:dyDescent="0.25">
      <c r="B715" t="s">
        <v>18</v>
      </c>
      <c r="C715" t="s">
        <v>11</v>
      </c>
      <c r="D715" t="s">
        <v>28</v>
      </c>
      <c r="E715" s="1">
        <v>44238</v>
      </c>
      <c r="F715" s="4">
        <v>5390</v>
      </c>
      <c r="G715">
        <v>415</v>
      </c>
      <c r="H715" s="3">
        <f>_xlfn.XLOOKUP(sales[[#This Row],[Product]],products[Product],products[Cost per box])*sales[[#This Row],[Boxes]]</f>
        <v>1145.3999999999999</v>
      </c>
      <c r="I715" s="4">
        <f>sales[[#This Row],[Revenue]]-sales[[#This Row],[Cost]]</f>
        <v>4244.6000000000004</v>
      </c>
    </row>
    <row r="716" spans="2:9" x14ac:dyDescent="0.25">
      <c r="B716" t="s">
        <v>20</v>
      </c>
      <c r="C716" t="s">
        <v>16</v>
      </c>
      <c r="D716" t="s">
        <v>26</v>
      </c>
      <c r="E716" s="1">
        <v>44238</v>
      </c>
      <c r="F716" s="4">
        <v>9359</v>
      </c>
      <c r="G716">
        <v>1050</v>
      </c>
      <c r="H716" s="3">
        <f>_xlfn.XLOOKUP(sales[[#This Row],[Product]],products[Product],products[Cost per box])*sales[[#This Row],[Boxes]]</f>
        <v>6751.5</v>
      </c>
      <c r="I716" s="4">
        <f>sales[[#This Row],[Revenue]]-sales[[#This Row],[Cost]]</f>
        <v>2607.5</v>
      </c>
    </row>
    <row r="717" spans="2:9" x14ac:dyDescent="0.25">
      <c r="B717" t="s">
        <v>5</v>
      </c>
      <c r="C717" t="s">
        <v>11</v>
      </c>
      <c r="D717" t="s">
        <v>14</v>
      </c>
      <c r="E717" s="1">
        <v>44238</v>
      </c>
      <c r="F717" s="4">
        <v>9513</v>
      </c>
      <c r="G717">
        <v>433</v>
      </c>
      <c r="H717" s="3">
        <f>_xlfn.XLOOKUP(sales[[#This Row],[Product]],products[Product],products[Cost per box])*sales[[#This Row],[Boxes]]</f>
        <v>2732.23</v>
      </c>
      <c r="I717" s="4">
        <f>sales[[#This Row],[Revenue]]-sales[[#This Row],[Cost]]</f>
        <v>6780.77</v>
      </c>
    </row>
    <row r="718" spans="2:9" x14ac:dyDescent="0.25">
      <c r="B718" t="s">
        <v>54</v>
      </c>
      <c r="C718" t="s">
        <v>16</v>
      </c>
      <c r="D718" t="s">
        <v>14</v>
      </c>
      <c r="E718" s="1">
        <v>44238</v>
      </c>
      <c r="F718" s="4">
        <v>721</v>
      </c>
      <c r="G718">
        <v>28</v>
      </c>
      <c r="H718" s="3">
        <f>_xlfn.XLOOKUP(sales[[#This Row],[Product]],products[Product],products[Cost per box])*sales[[#This Row],[Boxes]]</f>
        <v>176.67999999999998</v>
      </c>
      <c r="I718" s="4">
        <f>sales[[#This Row],[Revenue]]-sales[[#This Row],[Cost]]</f>
        <v>544.32000000000005</v>
      </c>
    </row>
    <row r="719" spans="2:9" x14ac:dyDescent="0.25">
      <c r="B719" t="s">
        <v>18</v>
      </c>
      <c r="C719" t="s">
        <v>9</v>
      </c>
      <c r="D719" t="s">
        <v>35</v>
      </c>
      <c r="E719" s="1">
        <v>44238</v>
      </c>
      <c r="F719" s="4">
        <v>11879</v>
      </c>
      <c r="G719">
        <v>840</v>
      </c>
      <c r="H719" s="3">
        <f>_xlfn.XLOOKUP(sales[[#This Row],[Product]],products[Product],products[Cost per box])*sales[[#This Row],[Boxes]]</f>
        <v>2226</v>
      </c>
      <c r="I719" s="4">
        <f>sales[[#This Row],[Revenue]]-sales[[#This Row],[Cost]]</f>
        <v>9653</v>
      </c>
    </row>
    <row r="720" spans="2:9" x14ac:dyDescent="0.25">
      <c r="B720" t="s">
        <v>23</v>
      </c>
      <c r="C720" t="s">
        <v>27</v>
      </c>
      <c r="D720" t="s">
        <v>30</v>
      </c>
      <c r="E720" s="1">
        <v>44239</v>
      </c>
      <c r="F720" s="4">
        <v>2611</v>
      </c>
      <c r="G720">
        <v>114</v>
      </c>
      <c r="H720" s="3">
        <f>_xlfn.XLOOKUP(sales[[#This Row],[Product]],products[Product],products[Cost per box])*sales[[#This Row],[Boxes]]</f>
        <v>419.52000000000004</v>
      </c>
      <c r="I720" s="4">
        <f>sales[[#This Row],[Revenue]]-sales[[#This Row],[Cost]]</f>
        <v>2191.48</v>
      </c>
    </row>
    <row r="721" spans="2:9" x14ac:dyDescent="0.25">
      <c r="B721" t="s">
        <v>49</v>
      </c>
      <c r="C721" t="s">
        <v>16</v>
      </c>
      <c r="D721" t="s">
        <v>43</v>
      </c>
      <c r="E721" s="1">
        <v>44239</v>
      </c>
      <c r="F721" s="4">
        <v>1239</v>
      </c>
      <c r="G721">
        <v>60</v>
      </c>
      <c r="H721" s="3">
        <f>_xlfn.XLOOKUP(sales[[#This Row],[Product]],products[Product],products[Cost per box])*sales[[#This Row],[Boxes]]</f>
        <v>231</v>
      </c>
      <c r="I721" s="4">
        <f>sales[[#This Row],[Revenue]]-sales[[#This Row],[Cost]]</f>
        <v>1008</v>
      </c>
    </row>
    <row r="722" spans="2:9" x14ac:dyDescent="0.25">
      <c r="B722" t="s">
        <v>46</v>
      </c>
      <c r="C722" t="s">
        <v>27</v>
      </c>
      <c r="D722" t="s">
        <v>14</v>
      </c>
      <c r="E722" s="1">
        <v>44239</v>
      </c>
      <c r="F722" s="4">
        <v>742</v>
      </c>
      <c r="G722">
        <v>154</v>
      </c>
      <c r="H722" s="3">
        <f>_xlfn.XLOOKUP(sales[[#This Row],[Product]],products[Product],products[Cost per box])*sales[[#This Row],[Boxes]]</f>
        <v>971.7399999999999</v>
      </c>
      <c r="I722" s="4">
        <f>sales[[#This Row],[Revenue]]-sales[[#This Row],[Cost]]</f>
        <v>-229.7399999999999</v>
      </c>
    </row>
    <row r="723" spans="2:9" x14ac:dyDescent="0.25">
      <c r="B723" t="s">
        <v>51</v>
      </c>
      <c r="C723" t="s">
        <v>27</v>
      </c>
      <c r="D723" t="s">
        <v>52</v>
      </c>
      <c r="E723" s="1">
        <v>44239</v>
      </c>
      <c r="F723" s="4">
        <v>12180</v>
      </c>
      <c r="G723">
        <v>162</v>
      </c>
      <c r="H723" s="3">
        <f>_xlfn.XLOOKUP(sales[[#This Row],[Product]],products[Product],products[Cost per box])*sales[[#This Row],[Boxes]]</f>
        <v>537.83999999999992</v>
      </c>
      <c r="I723" s="4">
        <f>sales[[#This Row],[Revenue]]-sales[[#This Row],[Cost]]</f>
        <v>11642.16</v>
      </c>
    </row>
    <row r="724" spans="2:9" x14ac:dyDescent="0.25">
      <c r="B724" t="s">
        <v>39</v>
      </c>
      <c r="C724" t="s">
        <v>9</v>
      </c>
      <c r="D724" t="s">
        <v>43</v>
      </c>
      <c r="E724" s="1">
        <v>44239</v>
      </c>
      <c r="F724" s="4">
        <v>5551</v>
      </c>
      <c r="G724">
        <v>199</v>
      </c>
      <c r="H724" s="3">
        <f>_xlfn.XLOOKUP(sales[[#This Row],[Product]],products[Product],products[Cost per box])*sales[[#This Row],[Boxes]]</f>
        <v>766.15</v>
      </c>
      <c r="I724" s="4">
        <f>sales[[#This Row],[Revenue]]-sales[[#This Row],[Cost]]</f>
        <v>4784.8500000000004</v>
      </c>
    </row>
    <row r="725" spans="2:9" x14ac:dyDescent="0.25">
      <c r="B725" t="s">
        <v>13</v>
      </c>
      <c r="C725" t="s">
        <v>9</v>
      </c>
      <c r="D725" t="s">
        <v>31</v>
      </c>
      <c r="E725" s="1">
        <v>44239</v>
      </c>
      <c r="F725" s="4">
        <v>4963</v>
      </c>
      <c r="G725">
        <v>208</v>
      </c>
      <c r="H725" s="3">
        <f>_xlfn.XLOOKUP(sales[[#This Row],[Product]],products[Product],products[Cost per box])*sales[[#This Row],[Boxes]]</f>
        <v>1189.76</v>
      </c>
      <c r="I725" s="4">
        <f>sales[[#This Row],[Revenue]]-sales[[#This Row],[Cost]]</f>
        <v>3773.24</v>
      </c>
    </row>
    <row r="726" spans="2:9" x14ac:dyDescent="0.25">
      <c r="B726" t="s">
        <v>29</v>
      </c>
      <c r="C726" t="s">
        <v>21</v>
      </c>
      <c r="D726" t="s">
        <v>35</v>
      </c>
      <c r="E726" s="1">
        <v>44239</v>
      </c>
      <c r="F726" s="4">
        <v>3913</v>
      </c>
      <c r="G726">
        <v>139</v>
      </c>
      <c r="H726" s="3">
        <f>_xlfn.XLOOKUP(sales[[#This Row],[Product]],products[Product],products[Cost per box])*sales[[#This Row],[Boxes]]</f>
        <v>368.34999999999997</v>
      </c>
      <c r="I726" s="4">
        <f>sales[[#This Row],[Revenue]]-sales[[#This Row],[Cost]]</f>
        <v>3544.65</v>
      </c>
    </row>
    <row r="727" spans="2:9" x14ac:dyDescent="0.25">
      <c r="B727" t="s">
        <v>51</v>
      </c>
      <c r="C727" t="s">
        <v>6</v>
      </c>
      <c r="D727" t="s">
        <v>31</v>
      </c>
      <c r="E727" s="1">
        <v>44239</v>
      </c>
      <c r="F727" s="4">
        <v>546</v>
      </c>
      <c r="G727">
        <v>144</v>
      </c>
      <c r="H727" s="3">
        <f>_xlfn.XLOOKUP(sales[[#This Row],[Product]],products[Product],products[Cost per box])*sales[[#This Row],[Boxes]]</f>
        <v>823.68</v>
      </c>
      <c r="I727" s="4">
        <f>sales[[#This Row],[Revenue]]-sales[[#This Row],[Cost]]</f>
        <v>-277.67999999999995</v>
      </c>
    </row>
    <row r="728" spans="2:9" x14ac:dyDescent="0.25">
      <c r="B728" t="s">
        <v>46</v>
      </c>
      <c r="C728" t="s">
        <v>16</v>
      </c>
      <c r="D728" t="s">
        <v>31</v>
      </c>
      <c r="E728" s="1">
        <v>44239</v>
      </c>
      <c r="F728" s="4">
        <v>5313</v>
      </c>
      <c r="G728">
        <v>215</v>
      </c>
      <c r="H728" s="3">
        <f>_xlfn.XLOOKUP(sales[[#This Row],[Product]],products[Product],products[Cost per box])*sales[[#This Row],[Boxes]]</f>
        <v>1229.8</v>
      </c>
      <c r="I728" s="4">
        <f>sales[[#This Row],[Revenue]]-sales[[#This Row],[Cost]]</f>
        <v>4083.2</v>
      </c>
    </row>
    <row r="729" spans="2:9" x14ac:dyDescent="0.25">
      <c r="B729" t="s">
        <v>40</v>
      </c>
      <c r="C729" t="s">
        <v>27</v>
      </c>
      <c r="D729" t="s">
        <v>52</v>
      </c>
      <c r="E729" s="1">
        <v>44239</v>
      </c>
      <c r="F729" s="4">
        <v>686</v>
      </c>
      <c r="G729">
        <v>109</v>
      </c>
      <c r="H729" s="3">
        <f>_xlfn.XLOOKUP(sales[[#This Row],[Product]],products[Product],products[Cost per box])*sales[[#This Row],[Boxes]]</f>
        <v>361.88</v>
      </c>
      <c r="I729" s="4">
        <f>sales[[#This Row],[Revenue]]-sales[[#This Row],[Cost]]</f>
        <v>324.12</v>
      </c>
    </row>
    <row r="730" spans="2:9" x14ac:dyDescent="0.25">
      <c r="B730" t="s">
        <v>37</v>
      </c>
      <c r="C730" t="s">
        <v>27</v>
      </c>
      <c r="D730" t="s">
        <v>26</v>
      </c>
      <c r="E730" s="1">
        <v>44239</v>
      </c>
      <c r="F730" s="4">
        <v>2415</v>
      </c>
      <c r="G730">
        <v>63</v>
      </c>
      <c r="H730" s="3">
        <f>_xlfn.XLOOKUP(sales[[#This Row],[Product]],products[Product],products[Cost per box])*sales[[#This Row],[Boxes]]</f>
        <v>405.09</v>
      </c>
      <c r="I730" s="4">
        <f>sales[[#This Row],[Revenue]]-sales[[#This Row],[Cost]]</f>
        <v>2009.91</v>
      </c>
    </row>
    <row r="731" spans="2:9" x14ac:dyDescent="0.25">
      <c r="B731" t="s">
        <v>41</v>
      </c>
      <c r="C731" t="s">
        <v>6</v>
      </c>
      <c r="D731" t="s">
        <v>31</v>
      </c>
      <c r="E731" s="1">
        <v>44239</v>
      </c>
      <c r="F731" s="4">
        <v>2485</v>
      </c>
      <c r="G731">
        <v>497</v>
      </c>
      <c r="H731" s="3">
        <f>_xlfn.XLOOKUP(sales[[#This Row],[Product]],products[Product],products[Cost per box])*sales[[#This Row],[Boxes]]</f>
        <v>2842.8399999999997</v>
      </c>
      <c r="I731" s="4">
        <f>sales[[#This Row],[Revenue]]-sales[[#This Row],[Cost]]</f>
        <v>-357.83999999999969</v>
      </c>
    </row>
    <row r="732" spans="2:9" x14ac:dyDescent="0.25">
      <c r="B732" t="s">
        <v>25</v>
      </c>
      <c r="C732" t="s">
        <v>27</v>
      </c>
      <c r="D732" t="s">
        <v>17</v>
      </c>
      <c r="E732" s="1">
        <v>44239</v>
      </c>
      <c r="F732" s="4">
        <v>8673</v>
      </c>
      <c r="G732">
        <v>294</v>
      </c>
      <c r="H732" s="3">
        <f>_xlfn.XLOOKUP(sales[[#This Row],[Product]],products[Product],products[Cost per box])*sales[[#This Row],[Boxes]]</f>
        <v>1999.2</v>
      </c>
      <c r="I732" s="4">
        <f>sales[[#This Row],[Revenue]]-sales[[#This Row],[Cost]]</f>
        <v>6673.8</v>
      </c>
    </row>
    <row r="733" spans="2:9" x14ac:dyDescent="0.25">
      <c r="B733" t="s">
        <v>10</v>
      </c>
      <c r="C733" t="s">
        <v>9</v>
      </c>
      <c r="D733" t="s">
        <v>30</v>
      </c>
      <c r="E733" s="1">
        <v>44239</v>
      </c>
      <c r="F733" s="4">
        <v>1820</v>
      </c>
      <c r="G733">
        <v>292</v>
      </c>
      <c r="H733" s="3">
        <f>_xlfn.XLOOKUP(sales[[#This Row],[Product]],products[Product],products[Cost per box])*sales[[#This Row],[Boxes]]</f>
        <v>1074.56</v>
      </c>
      <c r="I733" s="4">
        <f>sales[[#This Row],[Revenue]]-sales[[#This Row],[Cost]]</f>
        <v>745.44</v>
      </c>
    </row>
    <row r="734" spans="2:9" x14ac:dyDescent="0.25">
      <c r="B734" t="s">
        <v>13</v>
      </c>
      <c r="C734" t="s">
        <v>27</v>
      </c>
      <c r="D734" t="s">
        <v>48</v>
      </c>
      <c r="E734" s="1">
        <v>44239</v>
      </c>
      <c r="F734" s="4">
        <v>17794</v>
      </c>
      <c r="G734">
        <v>535</v>
      </c>
      <c r="H734" s="3">
        <f>_xlfn.XLOOKUP(sales[[#This Row],[Product]],products[Product],products[Cost per box])*sales[[#This Row],[Boxes]]</f>
        <v>4001.8</v>
      </c>
      <c r="I734" s="4">
        <f>sales[[#This Row],[Revenue]]-sales[[#This Row],[Cost]]</f>
        <v>13792.2</v>
      </c>
    </row>
    <row r="735" spans="2:9" x14ac:dyDescent="0.25">
      <c r="B735" t="s">
        <v>34</v>
      </c>
      <c r="C735" t="s">
        <v>11</v>
      </c>
      <c r="D735" t="s">
        <v>42</v>
      </c>
      <c r="E735" s="1">
        <v>44239</v>
      </c>
      <c r="F735" s="4">
        <v>1036</v>
      </c>
      <c r="G735">
        <v>495</v>
      </c>
      <c r="H735" s="3">
        <f>_xlfn.XLOOKUP(sales[[#This Row],[Product]],products[Product],products[Cost per box])*sales[[#This Row],[Boxes]]</f>
        <v>2346.3000000000002</v>
      </c>
      <c r="I735" s="4">
        <f>sales[[#This Row],[Revenue]]-sales[[#This Row],[Cost]]</f>
        <v>-1310.3000000000002</v>
      </c>
    </row>
    <row r="736" spans="2:9" x14ac:dyDescent="0.25">
      <c r="B736" t="s">
        <v>29</v>
      </c>
      <c r="C736" t="s">
        <v>6</v>
      </c>
      <c r="D736" t="s">
        <v>45</v>
      </c>
      <c r="E736" s="1">
        <v>44239</v>
      </c>
      <c r="F736" s="4">
        <v>6069</v>
      </c>
      <c r="G736">
        <v>168</v>
      </c>
      <c r="H736" s="3">
        <f>_xlfn.XLOOKUP(sales[[#This Row],[Product]],products[Product],products[Cost per box])*sales[[#This Row],[Boxes]]</f>
        <v>1298.6400000000001</v>
      </c>
      <c r="I736" s="4">
        <f>sales[[#This Row],[Revenue]]-sales[[#This Row],[Cost]]</f>
        <v>4770.3599999999997</v>
      </c>
    </row>
    <row r="737" spans="2:9" x14ac:dyDescent="0.25">
      <c r="B737" t="s">
        <v>23</v>
      </c>
      <c r="C737" t="s">
        <v>6</v>
      </c>
      <c r="D737" t="s">
        <v>30</v>
      </c>
      <c r="E737" s="1">
        <v>44239</v>
      </c>
      <c r="F737" s="4">
        <v>2072</v>
      </c>
      <c r="G737">
        <v>127</v>
      </c>
      <c r="H737" s="3">
        <f>_xlfn.XLOOKUP(sales[[#This Row],[Product]],products[Product],products[Cost per box])*sales[[#This Row],[Boxes]]</f>
        <v>467.36</v>
      </c>
      <c r="I737" s="4">
        <f>sales[[#This Row],[Revenue]]-sales[[#This Row],[Cost]]</f>
        <v>1604.6399999999999</v>
      </c>
    </row>
    <row r="738" spans="2:9" x14ac:dyDescent="0.25">
      <c r="B738" t="s">
        <v>51</v>
      </c>
      <c r="C738" t="s">
        <v>9</v>
      </c>
      <c r="D738" t="s">
        <v>43</v>
      </c>
      <c r="E738" s="1">
        <v>44239</v>
      </c>
      <c r="F738" s="4">
        <v>2037</v>
      </c>
      <c r="G738">
        <v>63</v>
      </c>
      <c r="H738" s="3">
        <f>_xlfn.XLOOKUP(sales[[#This Row],[Product]],products[Product],products[Cost per box])*sales[[#This Row],[Boxes]]</f>
        <v>242.55</v>
      </c>
      <c r="I738" s="4">
        <f>sales[[#This Row],[Revenue]]-sales[[#This Row],[Cost]]</f>
        <v>1794.45</v>
      </c>
    </row>
    <row r="739" spans="2:9" x14ac:dyDescent="0.25">
      <c r="B739" t="s">
        <v>29</v>
      </c>
      <c r="C739" t="s">
        <v>9</v>
      </c>
      <c r="D739" t="s">
        <v>45</v>
      </c>
      <c r="E739" s="1">
        <v>44239</v>
      </c>
      <c r="F739" s="4">
        <v>1715</v>
      </c>
      <c r="G739">
        <v>212</v>
      </c>
      <c r="H739" s="3">
        <f>_xlfn.XLOOKUP(sales[[#This Row],[Product]],products[Product],products[Cost per box])*sales[[#This Row],[Boxes]]</f>
        <v>1638.76</v>
      </c>
      <c r="I739" s="4">
        <f>sales[[#This Row],[Revenue]]-sales[[#This Row],[Cost]]</f>
        <v>76.240000000000009</v>
      </c>
    </row>
    <row r="740" spans="2:9" x14ac:dyDescent="0.25">
      <c r="B740" t="s">
        <v>13</v>
      </c>
      <c r="C740" t="s">
        <v>6</v>
      </c>
      <c r="D740" t="s">
        <v>26</v>
      </c>
      <c r="E740" s="1">
        <v>44239</v>
      </c>
      <c r="F740" s="4">
        <v>1442</v>
      </c>
      <c r="G740">
        <v>36</v>
      </c>
      <c r="H740" s="3">
        <f>_xlfn.XLOOKUP(sales[[#This Row],[Product]],products[Product],products[Cost per box])*sales[[#This Row],[Boxes]]</f>
        <v>231.48</v>
      </c>
      <c r="I740" s="4">
        <f>sales[[#This Row],[Revenue]]-sales[[#This Row],[Cost]]</f>
        <v>1210.52</v>
      </c>
    </row>
    <row r="741" spans="2:9" x14ac:dyDescent="0.25">
      <c r="B741" t="s">
        <v>40</v>
      </c>
      <c r="C741" t="s">
        <v>21</v>
      </c>
      <c r="D741" t="s">
        <v>31</v>
      </c>
      <c r="E741" s="1">
        <v>44239</v>
      </c>
      <c r="F741" s="4">
        <v>882</v>
      </c>
      <c r="G741">
        <v>17</v>
      </c>
      <c r="H741" s="3">
        <f>_xlfn.XLOOKUP(sales[[#This Row],[Product]],products[Product],products[Cost per box])*sales[[#This Row],[Boxes]]</f>
        <v>97.24</v>
      </c>
      <c r="I741" s="4">
        <f>sales[[#This Row],[Revenue]]-sales[[#This Row],[Cost]]</f>
        <v>784.76</v>
      </c>
    </row>
    <row r="742" spans="2:9" x14ac:dyDescent="0.25">
      <c r="B742" t="s">
        <v>8</v>
      </c>
      <c r="C742" t="s">
        <v>9</v>
      </c>
      <c r="D742" t="s">
        <v>43</v>
      </c>
      <c r="E742" s="1">
        <v>44239</v>
      </c>
      <c r="F742" s="4">
        <v>1904</v>
      </c>
      <c r="G742">
        <v>337</v>
      </c>
      <c r="H742" s="3">
        <f>_xlfn.XLOOKUP(sales[[#This Row],[Product]],products[Product],products[Cost per box])*sales[[#This Row],[Boxes]]</f>
        <v>1297.45</v>
      </c>
      <c r="I742" s="4">
        <f>sales[[#This Row],[Revenue]]-sales[[#This Row],[Cost]]</f>
        <v>606.54999999999995</v>
      </c>
    </row>
    <row r="743" spans="2:9" x14ac:dyDescent="0.25">
      <c r="B743" t="s">
        <v>10</v>
      </c>
      <c r="C743" t="s">
        <v>16</v>
      </c>
      <c r="D743" t="s">
        <v>48</v>
      </c>
      <c r="E743" s="1">
        <v>44239</v>
      </c>
      <c r="F743" s="4">
        <v>2177</v>
      </c>
      <c r="G743">
        <v>99</v>
      </c>
      <c r="H743" s="3">
        <f>_xlfn.XLOOKUP(sales[[#This Row],[Product]],products[Product],products[Cost per box])*sales[[#This Row],[Boxes]]</f>
        <v>740.5200000000001</v>
      </c>
      <c r="I743" s="4">
        <f>sales[[#This Row],[Revenue]]-sales[[#This Row],[Cost]]</f>
        <v>1436.48</v>
      </c>
    </row>
    <row r="744" spans="2:9" x14ac:dyDescent="0.25">
      <c r="B744" t="s">
        <v>37</v>
      </c>
      <c r="C744" t="s">
        <v>16</v>
      </c>
      <c r="D744" t="s">
        <v>31</v>
      </c>
      <c r="E744" s="1">
        <v>44239</v>
      </c>
      <c r="F744" s="4">
        <v>2317</v>
      </c>
      <c r="G744">
        <v>73</v>
      </c>
      <c r="H744" s="3">
        <f>_xlfn.XLOOKUP(sales[[#This Row],[Product]],products[Product],products[Cost per box])*sales[[#This Row],[Boxes]]</f>
        <v>417.56</v>
      </c>
      <c r="I744" s="4">
        <f>sales[[#This Row],[Revenue]]-sales[[#This Row],[Cost]]</f>
        <v>1899.44</v>
      </c>
    </row>
    <row r="745" spans="2:9" x14ac:dyDescent="0.25">
      <c r="B745" t="s">
        <v>34</v>
      </c>
      <c r="C745" t="s">
        <v>6</v>
      </c>
      <c r="D745" t="s">
        <v>22</v>
      </c>
      <c r="E745" s="1">
        <v>44239</v>
      </c>
      <c r="F745" s="4">
        <v>7945</v>
      </c>
      <c r="G745">
        <v>93</v>
      </c>
      <c r="H745" s="3">
        <f>_xlfn.XLOOKUP(sales[[#This Row],[Product]],products[Product],products[Cost per box])*sales[[#This Row],[Boxes]]</f>
        <v>764.46</v>
      </c>
      <c r="I745" s="4">
        <f>sales[[#This Row],[Revenue]]-sales[[#This Row],[Cost]]</f>
        <v>7180.54</v>
      </c>
    </row>
    <row r="746" spans="2:9" x14ac:dyDescent="0.25">
      <c r="B746" t="s">
        <v>46</v>
      </c>
      <c r="C746" t="s">
        <v>21</v>
      </c>
      <c r="D746" t="s">
        <v>17</v>
      </c>
      <c r="E746" s="1">
        <v>44239</v>
      </c>
      <c r="F746" s="4">
        <v>8162</v>
      </c>
      <c r="G746">
        <v>409</v>
      </c>
      <c r="H746" s="3">
        <f>_xlfn.XLOOKUP(sales[[#This Row],[Product]],products[Product],products[Cost per box])*sales[[#This Row],[Boxes]]</f>
        <v>2781.2</v>
      </c>
      <c r="I746" s="4">
        <f>sales[[#This Row],[Revenue]]-sales[[#This Row],[Cost]]</f>
        <v>5380.8</v>
      </c>
    </row>
    <row r="747" spans="2:9" x14ac:dyDescent="0.25">
      <c r="B747" t="s">
        <v>25</v>
      </c>
      <c r="C747" t="s">
        <v>11</v>
      </c>
      <c r="D747" t="s">
        <v>35</v>
      </c>
      <c r="E747" s="1">
        <v>44239</v>
      </c>
      <c r="F747" s="4">
        <v>3472</v>
      </c>
      <c r="G747">
        <v>386</v>
      </c>
      <c r="H747" s="3">
        <f>_xlfn.XLOOKUP(sales[[#This Row],[Product]],products[Product],products[Cost per box])*sales[[#This Row],[Boxes]]</f>
        <v>1022.9</v>
      </c>
      <c r="I747" s="4">
        <f>sales[[#This Row],[Revenue]]-sales[[#This Row],[Cost]]</f>
        <v>2449.1</v>
      </c>
    </row>
    <row r="748" spans="2:9" x14ac:dyDescent="0.25">
      <c r="B748" t="s">
        <v>40</v>
      </c>
      <c r="C748" t="s">
        <v>11</v>
      </c>
      <c r="D748" t="s">
        <v>52</v>
      </c>
      <c r="E748" s="1">
        <v>44239</v>
      </c>
      <c r="F748" s="4">
        <v>4039</v>
      </c>
      <c r="G748">
        <v>156</v>
      </c>
      <c r="H748" s="3">
        <f>_xlfn.XLOOKUP(sales[[#This Row],[Product]],products[Product],products[Cost per box])*sales[[#This Row],[Boxes]]</f>
        <v>517.91999999999996</v>
      </c>
      <c r="I748" s="4">
        <f>sales[[#This Row],[Revenue]]-sales[[#This Row],[Cost]]</f>
        <v>3521.08</v>
      </c>
    </row>
    <row r="749" spans="2:9" x14ac:dyDescent="0.25">
      <c r="B749" t="s">
        <v>25</v>
      </c>
      <c r="C749" t="s">
        <v>27</v>
      </c>
      <c r="D749" t="s">
        <v>42</v>
      </c>
      <c r="E749" s="1">
        <v>44242</v>
      </c>
      <c r="F749" s="4">
        <v>3514</v>
      </c>
      <c r="G749">
        <v>23</v>
      </c>
      <c r="H749" s="3">
        <f>_xlfn.XLOOKUP(sales[[#This Row],[Product]],products[Product],products[Cost per box])*sales[[#This Row],[Boxes]]</f>
        <v>109.02000000000001</v>
      </c>
      <c r="I749" s="4">
        <f>sales[[#This Row],[Revenue]]-sales[[#This Row],[Cost]]</f>
        <v>3404.98</v>
      </c>
    </row>
    <row r="750" spans="2:9" x14ac:dyDescent="0.25">
      <c r="B750" t="s">
        <v>41</v>
      </c>
      <c r="C750" t="s">
        <v>27</v>
      </c>
      <c r="D750" t="s">
        <v>24</v>
      </c>
      <c r="E750" s="1">
        <v>44242</v>
      </c>
      <c r="F750" s="4">
        <v>1351</v>
      </c>
      <c r="G750">
        <v>405</v>
      </c>
      <c r="H750" s="3">
        <f>_xlfn.XLOOKUP(sales[[#This Row],[Product]],products[Product],products[Cost per box])*sales[[#This Row],[Boxes]]</f>
        <v>4256.55</v>
      </c>
      <c r="I750" s="4">
        <f>sales[[#This Row],[Revenue]]-sales[[#This Row],[Cost]]</f>
        <v>-2905.55</v>
      </c>
    </row>
    <row r="751" spans="2:9" x14ac:dyDescent="0.25">
      <c r="B751" t="s">
        <v>8</v>
      </c>
      <c r="C751" t="s">
        <v>16</v>
      </c>
      <c r="D751" t="s">
        <v>28</v>
      </c>
      <c r="E751" s="1">
        <v>44242</v>
      </c>
      <c r="F751" s="4">
        <v>6937</v>
      </c>
      <c r="G751">
        <v>242</v>
      </c>
      <c r="H751" s="3">
        <f>_xlfn.XLOOKUP(sales[[#This Row],[Product]],products[Product],products[Cost per box])*sales[[#This Row],[Boxes]]</f>
        <v>667.92</v>
      </c>
      <c r="I751" s="4">
        <f>sales[[#This Row],[Revenue]]-sales[[#This Row],[Cost]]</f>
        <v>6269.08</v>
      </c>
    </row>
    <row r="752" spans="2:9" x14ac:dyDescent="0.25">
      <c r="B752" t="s">
        <v>33</v>
      </c>
      <c r="C752" t="s">
        <v>21</v>
      </c>
      <c r="D752" t="s">
        <v>17</v>
      </c>
      <c r="E752" s="1">
        <v>44242</v>
      </c>
      <c r="F752" s="4">
        <v>4753</v>
      </c>
      <c r="G752">
        <v>189</v>
      </c>
      <c r="H752" s="3">
        <f>_xlfn.XLOOKUP(sales[[#This Row],[Product]],products[Product],products[Cost per box])*sales[[#This Row],[Boxes]]</f>
        <v>1285.2</v>
      </c>
      <c r="I752" s="4">
        <f>sales[[#This Row],[Revenue]]-sales[[#This Row],[Cost]]</f>
        <v>3467.8</v>
      </c>
    </row>
    <row r="753" spans="2:9" x14ac:dyDescent="0.25">
      <c r="B753" t="s">
        <v>37</v>
      </c>
      <c r="C753" t="s">
        <v>9</v>
      </c>
      <c r="D753" t="s">
        <v>43</v>
      </c>
      <c r="E753" s="1">
        <v>44242</v>
      </c>
      <c r="F753" s="4">
        <v>2051</v>
      </c>
      <c r="G753">
        <v>321</v>
      </c>
      <c r="H753" s="3">
        <f>_xlfn.XLOOKUP(sales[[#This Row],[Product]],products[Product],products[Cost per box])*sales[[#This Row],[Boxes]]</f>
        <v>1235.8500000000001</v>
      </c>
      <c r="I753" s="4">
        <f>sales[[#This Row],[Revenue]]-sales[[#This Row],[Cost]]</f>
        <v>815.14999999999986</v>
      </c>
    </row>
    <row r="754" spans="2:9" x14ac:dyDescent="0.25">
      <c r="B754" t="s">
        <v>32</v>
      </c>
      <c r="C754" t="s">
        <v>11</v>
      </c>
      <c r="D754" t="s">
        <v>47</v>
      </c>
      <c r="E754" s="1">
        <v>44242</v>
      </c>
      <c r="F754" s="4">
        <v>5768</v>
      </c>
      <c r="G754">
        <v>38</v>
      </c>
      <c r="H754" s="3">
        <f>_xlfn.XLOOKUP(sales[[#This Row],[Product]],products[Product],products[Cost per box])*sales[[#This Row],[Boxes]]</f>
        <v>199.88</v>
      </c>
      <c r="I754" s="4">
        <f>sales[[#This Row],[Revenue]]-sales[[#This Row],[Cost]]</f>
        <v>5568.12</v>
      </c>
    </row>
    <row r="755" spans="2:9" x14ac:dyDescent="0.25">
      <c r="B755" t="s">
        <v>41</v>
      </c>
      <c r="C755" t="s">
        <v>11</v>
      </c>
      <c r="D755" t="s">
        <v>36</v>
      </c>
      <c r="E755" s="1">
        <v>44242</v>
      </c>
      <c r="F755" s="4">
        <v>301</v>
      </c>
      <c r="G755">
        <v>471</v>
      </c>
      <c r="H755" s="3">
        <f>_xlfn.XLOOKUP(sales[[#This Row],[Product]],products[Product],products[Cost per box])*sales[[#This Row],[Boxes]]</f>
        <v>2373.84</v>
      </c>
      <c r="I755" s="4">
        <f>sales[[#This Row],[Revenue]]-sales[[#This Row],[Cost]]</f>
        <v>-2072.84</v>
      </c>
    </row>
    <row r="756" spans="2:9" x14ac:dyDescent="0.25">
      <c r="B756" t="s">
        <v>18</v>
      </c>
      <c r="C756" t="s">
        <v>11</v>
      </c>
      <c r="D756" t="s">
        <v>43</v>
      </c>
      <c r="E756" s="1">
        <v>44242</v>
      </c>
      <c r="F756" s="4">
        <v>182</v>
      </c>
      <c r="G756">
        <v>165</v>
      </c>
      <c r="H756" s="3">
        <f>_xlfn.XLOOKUP(sales[[#This Row],[Product]],products[Product],products[Cost per box])*sales[[#This Row],[Boxes]]</f>
        <v>635.25</v>
      </c>
      <c r="I756" s="4">
        <f>sales[[#This Row],[Revenue]]-sales[[#This Row],[Cost]]</f>
        <v>-453.25</v>
      </c>
    </row>
    <row r="757" spans="2:9" x14ac:dyDescent="0.25">
      <c r="B757" t="s">
        <v>10</v>
      </c>
      <c r="C757" t="s">
        <v>27</v>
      </c>
      <c r="D757" t="s">
        <v>7</v>
      </c>
      <c r="E757" s="1">
        <v>44242</v>
      </c>
      <c r="F757" s="4">
        <v>287</v>
      </c>
      <c r="G757">
        <v>156</v>
      </c>
      <c r="H757" s="3">
        <f>_xlfn.XLOOKUP(sales[[#This Row],[Product]],products[Product],products[Cost per box])*sales[[#This Row],[Boxes]]</f>
        <v>803.40000000000009</v>
      </c>
      <c r="I757" s="4">
        <f>sales[[#This Row],[Revenue]]-sales[[#This Row],[Cost]]</f>
        <v>-516.40000000000009</v>
      </c>
    </row>
    <row r="758" spans="2:9" x14ac:dyDescent="0.25">
      <c r="B758" t="s">
        <v>10</v>
      </c>
      <c r="C758" t="s">
        <v>6</v>
      </c>
      <c r="D758" t="s">
        <v>30</v>
      </c>
      <c r="E758" s="1">
        <v>44242</v>
      </c>
      <c r="F758" s="4">
        <v>4221</v>
      </c>
      <c r="G758">
        <v>389</v>
      </c>
      <c r="H758" s="3">
        <f>_xlfn.XLOOKUP(sales[[#This Row],[Product]],products[Product],products[Cost per box])*sales[[#This Row],[Boxes]]</f>
        <v>1431.52</v>
      </c>
      <c r="I758" s="4">
        <f>sales[[#This Row],[Revenue]]-sales[[#This Row],[Cost]]</f>
        <v>2789.48</v>
      </c>
    </row>
    <row r="759" spans="2:9" x14ac:dyDescent="0.25">
      <c r="B759" t="s">
        <v>23</v>
      </c>
      <c r="C759" t="s">
        <v>27</v>
      </c>
      <c r="D759" t="s">
        <v>12</v>
      </c>
      <c r="E759" s="1">
        <v>44242</v>
      </c>
      <c r="F759" s="4">
        <v>10087</v>
      </c>
      <c r="G759">
        <v>12</v>
      </c>
      <c r="H759" s="3">
        <f>_xlfn.XLOOKUP(sales[[#This Row],[Product]],products[Product],products[Cost per box])*sales[[#This Row],[Boxes]]</f>
        <v>101.16</v>
      </c>
      <c r="I759" s="4">
        <f>sales[[#This Row],[Revenue]]-sales[[#This Row],[Cost]]</f>
        <v>9985.84</v>
      </c>
    </row>
    <row r="760" spans="2:9" x14ac:dyDescent="0.25">
      <c r="B760" t="s">
        <v>34</v>
      </c>
      <c r="C760" t="s">
        <v>16</v>
      </c>
      <c r="D760" t="s">
        <v>45</v>
      </c>
      <c r="E760" s="1">
        <v>44242</v>
      </c>
      <c r="F760" s="4">
        <v>791</v>
      </c>
      <c r="G760">
        <v>413</v>
      </c>
      <c r="H760" s="3">
        <f>_xlfn.XLOOKUP(sales[[#This Row],[Product]],products[Product],products[Cost per box])*sales[[#This Row],[Boxes]]</f>
        <v>3192.4900000000002</v>
      </c>
      <c r="I760" s="4">
        <f>sales[[#This Row],[Revenue]]-sales[[#This Row],[Cost]]</f>
        <v>-2401.4900000000002</v>
      </c>
    </row>
    <row r="761" spans="2:9" x14ac:dyDescent="0.25">
      <c r="B761" t="s">
        <v>18</v>
      </c>
      <c r="C761" t="s">
        <v>16</v>
      </c>
      <c r="D761" t="s">
        <v>17</v>
      </c>
      <c r="E761" s="1">
        <v>44242</v>
      </c>
      <c r="F761" s="4">
        <v>4060</v>
      </c>
      <c r="G761">
        <v>64</v>
      </c>
      <c r="H761" s="3">
        <f>_xlfn.XLOOKUP(sales[[#This Row],[Product]],products[Product],products[Cost per box])*sales[[#This Row],[Boxes]]</f>
        <v>435.2</v>
      </c>
      <c r="I761" s="4">
        <f>sales[[#This Row],[Revenue]]-sales[[#This Row],[Cost]]</f>
        <v>3624.8</v>
      </c>
    </row>
    <row r="762" spans="2:9" x14ac:dyDescent="0.25">
      <c r="B762" t="s">
        <v>37</v>
      </c>
      <c r="C762" t="s">
        <v>21</v>
      </c>
      <c r="D762" t="s">
        <v>22</v>
      </c>
      <c r="E762" s="1">
        <v>44242</v>
      </c>
      <c r="F762" s="4">
        <v>1519</v>
      </c>
      <c r="G762">
        <v>14</v>
      </c>
      <c r="H762" s="3">
        <f>_xlfn.XLOOKUP(sales[[#This Row],[Product]],products[Product],products[Cost per box])*sales[[#This Row],[Boxes]]</f>
        <v>115.08000000000001</v>
      </c>
      <c r="I762" s="4">
        <f>sales[[#This Row],[Revenue]]-sales[[#This Row],[Cost]]</f>
        <v>1403.92</v>
      </c>
    </row>
    <row r="763" spans="2:9" x14ac:dyDescent="0.25">
      <c r="B763" t="s">
        <v>41</v>
      </c>
      <c r="C763" t="s">
        <v>11</v>
      </c>
      <c r="D763" t="s">
        <v>28</v>
      </c>
      <c r="E763" s="1">
        <v>44242</v>
      </c>
      <c r="F763" s="4">
        <v>4046</v>
      </c>
      <c r="G763">
        <v>481</v>
      </c>
      <c r="H763" s="3">
        <f>_xlfn.XLOOKUP(sales[[#This Row],[Product]],products[Product],products[Cost per box])*sales[[#This Row],[Boxes]]</f>
        <v>1327.56</v>
      </c>
      <c r="I763" s="4">
        <f>sales[[#This Row],[Revenue]]-sales[[#This Row],[Cost]]</f>
        <v>2718.44</v>
      </c>
    </row>
    <row r="764" spans="2:9" x14ac:dyDescent="0.25">
      <c r="B764" t="s">
        <v>5</v>
      </c>
      <c r="C764" t="s">
        <v>16</v>
      </c>
      <c r="D764" t="s">
        <v>12</v>
      </c>
      <c r="E764" s="1">
        <v>44242</v>
      </c>
      <c r="F764" s="4">
        <v>14315</v>
      </c>
      <c r="G764">
        <v>410</v>
      </c>
      <c r="H764" s="3">
        <f>_xlfn.XLOOKUP(sales[[#This Row],[Product]],products[Product],products[Cost per box])*sales[[#This Row],[Boxes]]</f>
        <v>3456.2999999999997</v>
      </c>
      <c r="I764" s="4">
        <f>sales[[#This Row],[Revenue]]-sales[[#This Row],[Cost]]</f>
        <v>10858.7</v>
      </c>
    </row>
    <row r="765" spans="2:9" x14ac:dyDescent="0.25">
      <c r="B765" t="s">
        <v>8</v>
      </c>
      <c r="C765" t="s">
        <v>16</v>
      </c>
      <c r="D765" t="s">
        <v>44</v>
      </c>
      <c r="E765" s="1">
        <v>44242</v>
      </c>
      <c r="F765" s="4">
        <v>5012</v>
      </c>
      <c r="G765">
        <v>155</v>
      </c>
      <c r="H765" s="3">
        <f>_xlfn.XLOOKUP(sales[[#This Row],[Product]],products[Product],products[Cost per box])*sales[[#This Row],[Boxes]]</f>
        <v>1483.3500000000001</v>
      </c>
      <c r="I765" s="4">
        <f>sales[[#This Row],[Revenue]]-sales[[#This Row],[Cost]]</f>
        <v>3528.6499999999996</v>
      </c>
    </row>
    <row r="766" spans="2:9" x14ac:dyDescent="0.25">
      <c r="B766" t="s">
        <v>46</v>
      </c>
      <c r="C766" t="s">
        <v>9</v>
      </c>
      <c r="D766" t="s">
        <v>38</v>
      </c>
      <c r="E766" s="1">
        <v>44242</v>
      </c>
      <c r="F766" s="4">
        <v>406</v>
      </c>
      <c r="G766">
        <v>366</v>
      </c>
      <c r="H766" s="3">
        <f>_xlfn.XLOOKUP(sales[[#This Row],[Product]],products[Product],products[Cost per box])*sales[[#This Row],[Boxes]]</f>
        <v>3638.04</v>
      </c>
      <c r="I766" s="4">
        <f>sales[[#This Row],[Revenue]]-sales[[#This Row],[Cost]]</f>
        <v>-3232.04</v>
      </c>
    </row>
    <row r="767" spans="2:9" x14ac:dyDescent="0.25">
      <c r="B767" t="s">
        <v>8</v>
      </c>
      <c r="C767" t="s">
        <v>27</v>
      </c>
      <c r="D767" t="s">
        <v>36</v>
      </c>
      <c r="E767" s="1">
        <v>44242</v>
      </c>
      <c r="F767" s="4">
        <v>7826</v>
      </c>
      <c r="G767">
        <v>272</v>
      </c>
      <c r="H767" s="3">
        <f>_xlfn.XLOOKUP(sales[[#This Row],[Product]],products[Product],products[Cost per box])*sales[[#This Row],[Boxes]]</f>
        <v>1370.88</v>
      </c>
      <c r="I767" s="4">
        <f>sales[[#This Row],[Revenue]]-sales[[#This Row],[Cost]]</f>
        <v>6455.12</v>
      </c>
    </row>
    <row r="768" spans="2:9" x14ac:dyDescent="0.25">
      <c r="B768" t="s">
        <v>8</v>
      </c>
      <c r="C768" t="s">
        <v>27</v>
      </c>
      <c r="D768" t="s">
        <v>24</v>
      </c>
      <c r="E768" s="1">
        <v>44242</v>
      </c>
      <c r="F768" s="4">
        <v>8099</v>
      </c>
      <c r="G768">
        <v>272</v>
      </c>
      <c r="H768" s="3">
        <f>_xlfn.XLOOKUP(sales[[#This Row],[Product]],products[Product],products[Cost per box])*sales[[#This Row],[Boxes]]</f>
        <v>2858.72</v>
      </c>
      <c r="I768" s="4">
        <f>sales[[#This Row],[Revenue]]-sales[[#This Row],[Cost]]</f>
        <v>5240.2800000000007</v>
      </c>
    </row>
    <row r="769" spans="2:9" x14ac:dyDescent="0.25">
      <c r="B769" t="s">
        <v>20</v>
      </c>
      <c r="C769" t="s">
        <v>16</v>
      </c>
      <c r="D769" t="s">
        <v>31</v>
      </c>
      <c r="E769" s="1">
        <v>44242</v>
      </c>
      <c r="F769" s="4">
        <v>784</v>
      </c>
      <c r="G769">
        <v>1120</v>
      </c>
      <c r="H769" s="3">
        <f>_xlfn.XLOOKUP(sales[[#This Row],[Product]],products[Product],products[Cost per box])*sales[[#This Row],[Boxes]]</f>
        <v>6406.4</v>
      </c>
      <c r="I769" s="4">
        <f>sales[[#This Row],[Revenue]]-sales[[#This Row],[Cost]]</f>
        <v>-5622.4</v>
      </c>
    </row>
    <row r="770" spans="2:9" x14ac:dyDescent="0.25">
      <c r="B770" t="s">
        <v>37</v>
      </c>
      <c r="C770" t="s">
        <v>16</v>
      </c>
      <c r="D770" t="s">
        <v>38</v>
      </c>
      <c r="E770" s="1">
        <v>44242</v>
      </c>
      <c r="F770" s="4">
        <v>3745</v>
      </c>
      <c r="G770">
        <v>54</v>
      </c>
      <c r="H770" s="3">
        <f>_xlfn.XLOOKUP(sales[[#This Row],[Product]],products[Product],products[Cost per box])*sales[[#This Row],[Boxes]]</f>
        <v>536.76</v>
      </c>
      <c r="I770" s="4">
        <f>sales[[#This Row],[Revenue]]-sales[[#This Row],[Cost]]</f>
        <v>3208.24</v>
      </c>
    </row>
    <row r="771" spans="2:9" x14ac:dyDescent="0.25">
      <c r="B771" t="s">
        <v>25</v>
      </c>
      <c r="C771" t="s">
        <v>27</v>
      </c>
      <c r="D771" t="s">
        <v>36</v>
      </c>
      <c r="E771" s="1">
        <v>44242</v>
      </c>
      <c r="F771" s="4">
        <v>2296</v>
      </c>
      <c r="G771">
        <v>205</v>
      </c>
      <c r="H771" s="3">
        <f>_xlfn.XLOOKUP(sales[[#This Row],[Product]],products[Product],products[Cost per box])*sales[[#This Row],[Boxes]]</f>
        <v>1033.2</v>
      </c>
      <c r="I771" s="4">
        <f>sales[[#This Row],[Revenue]]-sales[[#This Row],[Cost]]</f>
        <v>1262.8</v>
      </c>
    </row>
    <row r="772" spans="2:9" x14ac:dyDescent="0.25">
      <c r="B772" t="s">
        <v>5</v>
      </c>
      <c r="C772" t="s">
        <v>27</v>
      </c>
      <c r="D772" t="s">
        <v>19</v>
      </c>
      <c r="E772" s="1">
        <v>44242</v>
      </c>
      <c r="F772" s="4">
        <v>7763</v>
      </c>
      <c r="G772">
        <v>123</v>
      </c>
      <c r="H772" s="3">
        <f>_xlfn.XLOOKUP(sales[[#This Row],[Product]],products[Product],products[Cost per box])*sales[[#This Row],[Boxes]]</f>
        <v>1258.29</v>
      </c>
      <c r="I772" s="4">
        <f>sales[[#This Row],[Revenue]]-sales[[#This Row],[Cost]]</f>
        <v>6504.71</v>
      </c>
    </row>
    <row r="773" spans="2:9" x14ac:dyDescent="0.25">
      <c r="B773" t="s">
        <v>25</v>
      </c>
      <c r="C773" t="s">
        <v>11</v>
      </c>
      <c r="D773" t="s">
        <v>30</v>
      </c>
      <c r="E773" s="1">
        <v>44242</v>
      </c>
      <c r="F773" s="4">
        <v>4900</v>
      </c>
      <c r="G773">
        <v>50</v>
      </c>
      <c r="H773" s="3">
        <f>_xlfn.XLOOKUP(sales[[#This Row],[Product]],products[Product],products[Cost per box])*sales[[#This Row],[Boxes]]</f>
        <v>184</v>
      </c>
      <c r="I773" s="4">
        <f>sales[[#This Row],[Revenue]]-sales[[#This Row],[Cost]]</f>
        <v>4716</v>
      </c>
    </row>
    <row r="774" spans="2:9" x14ac:dyDescent="0.25">
      <c r="B774" t="s">
        <v>39</v>
      </c>
      <c r="C774" t="s">
        <v>6</v>
      </c>
      <c r="D774" t="s">
        <v>30</v>
      </c>
      <c r="E774" s="1">
        <v>44242</v>
      </c>
      <c r="F774" s="4">
        <v>1743</v>
      </c>
      <c r="G774">
        <v>601</v>
      </c>
      <c r="H774" s="3">
        <f>_xlfn.XLOOKUP(sales[[#This Row],[Product]],products[Product],products[Cost per box])*sales[[#This Row],[Boxes]]</f>
        <v>2211.6800000000003</v>
      </c>
      <c r="I774" s="4">
        <f>sales[[#This Row],[Revenue]]-sales[[#This Row],[Cost]]</f>
        <v>-468.68000000000029</v>
      </c>
    </row>
    <row r="775" spans="2:9" x14ac:dyDescent="0.25">
      <c r="B775" t="s">
        <v>10</v>
      </c>
      <c r="C775" t="s">
        <v>9</v>
      </c>
      <c r="D775" t="s">
        <v>28</v>
      </c>
      <c r="E775" s="1">
        <v>44242</v>
      </c>
      <c r="F775" s="4">
        <v>4011</v>
      </c>
      <c r="G775">
        <v>5</v>
      </c>
      <c r="H775" s="3">
        <f>_xlfn.XLOOKUP(sales[[#This Row],[Product]],products[Product],products[Cost per box])*sales[[#This Row],[Boxes]]</f>
        <v>13.799999999999999</v>
      </c>
      <c r="I775" s="4">
        <f>sales[[#This Row],[Revenue]]-sales[[#This Row],[Cost]]</f>
        <v>3997.2</v>
      </c>
    </row>
    <row r="776" spans="2:9" x14ac:dyDescent="0.25">
      <c r="B776" t="s">
        <v>33</v>
      </c>
      <c r="C776" t="s">
        <v>6</v>
      </c>
      <c r="D776" t="s">
        <v>44</v>
      </c>
      <c r="E776" s="1">
        <v>44242</v>
      </c>
      <c r="F776" s="4">
        <v>4347</v>
      </c>
      <c r="G776">
        <v>258</v>
      </c>
      <c r="H776" s="3">
        <f>_xlfn.XLOOKUP(sales[[#This Row],[Product]],products[Product],products[Cost per box])*sales[[#This Row],[Boxes]]</f>
        <v>2469.06</v>
      </c>
      <c r="I776" s="4">
        <f>sales[[#This Row],[Revenue]]-sales[[#This Row],[Cost]]</f>
        <v>1877.94</v>
      </c>
    </row>
    <row r="777" spans="2:9" x14ac:dyDescent="0.25">
      <c r="B777" t="s">
        <v>39</v>
      </c>
      <c r="C777" t="s">
        <v>16</v>
      </c>
      <c r="D777" t="s">
        <v>31</v>
      </c>
      <c r="E777" s="1">
        <v>44242</v>
      </c>
      <c r="F777" s="4">
        <v>1351</v>
      </c>
      <c r="G777">
        <v>980</v>
      </c>
      <c r="H777" s="3">
        <f>_xlfn.XLOOKUP(sales[[#This Row],[Product]],products[Product],products[Cost per box])*sales[[#This Row],[Boxes]]</f>
        <v>5605.5999999999995</v>
      </c>
      <c r="I777" s="4">
        <f>sales[[#This Row],[Revenue]]-sales[[#This Row],[Cost]]</f>
        <v>-4254.5999999999995</v>
      </c>
    </row>
    <row r="778" spans="2:9" x14ac:dyDescent="0.25">
      <c r="B778" t="s">
        <v>5</v>
      </c>
      <c r="C778" t="s">
        <v>6</v>
      </c>
      <c r="D778" t="s">
        <v>36</v>
      </c>
      <c r="E778" s="1">
        <v>44242</v>
      </c>
      <c r="F778" s="4">
        <v>7140</v>
      </c>
      <c r="G778">
        <v>368</v>
      </c>
      <c r="H778" s="3">
        <f>_xlfn.XLOOKUP(sales[[#This Row],[Product]],products[Product],products[Cost per box])*sales[[#This Row],[Boxes]]</f>
        <v>1854.72</v>
      </c>
      <c r="I778" s="4">
        <f>sales[[#This Row],[Revenue]]-sales[[#This Row],[Cost]]</f>
        <v>5285.28</v>
      </c>
    </row>
    <row r="779" spans="2:9" x14ac:dyDescent="0.25">
      <c r="B779" t="s">
        <v>40</v>
      </c>
      <c r="C779" t="s">
        <v>6</v>
      </c>
      <c r="D779" t="s">
        <v>45</v>
      </c>
      <c r="E779" s="1">
        <v>44242</v>
      </c>
      <c r="F779" s="4">
        <v>14875</v>
      </c>
      <c r="G779">
        <v>484</v>
      </c>
      <c r="H779" s="3">
        <f>_xlfn.XLOOKUP(sales[[#This Row],[Product]],products[Product],products[Cost per box])*sales[[#This Row],[Boxes]]</f>
        <v>3741.32</v>
      </c>
      <c r="I779" s="4">
        <f>sales[[#This Row],[Revenue]]-sales[[#This Row],[Cost]]</f>
        <v>11133.68</v>
      </c>
    </row>
    <row r="780" spans="2:9" x14ac:dyDescent="0.25">
      <c r="B780" t="s">
        <v>49</v>
      </c>
      <c r="C780" t="s">
        <v>11</v>
      </c>
      <c r="D780" t="s">
        <v>26</v>
      </c>
      <c r="E780" s="1">
        <v>44242</v>
      </c>
      <c r="F780" s="4">
        <v>2289</v>
      </c>
      <c r="G780">
        <v>124</v>
      </c>
      <c r="H780" s="3">
        <f>_xlfn.XLOOKUP(sales[[#This Row],[Product]],products[Product],products[Cost per box])*sales[[#This Row],[Boxes]]</f>
        <v>797.31999999999994</v>
      </c>
      <c r="I780" s="4">
        <f>sales[[#This Row],[Revenue]]-sales[[#This Row],[Cost]]</f>
        <v>1491.68</v>
      </c>
    </row>
    <row r="781" spans="2:9" x14ac:dyDescent="0.25">
      <c r="B781" t="s">
        <v>8</v>
      </c>
      <c r="C781" t="s">
        <v>9</v>
      </c>
      <c r="D781" t="s">
        <v>30</v>
      </c>
      <c r="E781" s="1">
        <v>44242</v>
      </c>
      <c r="F781" s="4">
        <v>4466</v>
      </c>
      <c r="G781">
        <v>62</v>
      </c>
      <c r="H781" s="3">
        <f>_xlfn.XLOOKUP(sales[[#This Row],[Product]],products[Product],products[Cost per box])*sales[[#This Row],[Boxes]]</f>
        <v>228.16</v>
      </c>
      <c r="I781" s="4">
        <f>sales[[#This Row],[Revenue]]-sales[[#This Row],[Cost]]</f>
        <v>4237.84</v>
      </c>
    </row>
    <row r="782" spans="2:9" x14ac:dyDescent="0.25">
      <c r="B782" t="s">
        <v>39</v>
      </c>
      <c r="C782" t="s">
        <v>6</v>
      </c>
      <c r="D782" t="s">
        <v>38</v>
      </c>
      <c r="E782" s="1">
        <v>44242</v>
      </c>
      <c r="F782" s="4">
        <v>3661</v>
      </c>
      <c r="G782">
        <v>171</v>
      </c>
      <c r="H782" s="3">
        <f>_xlfn.XLOOKUP(sales[[#This Row],[Product]],products[Product],products[Cost per box])*sales[[#This Row],[Boxes]]</f>
        <v>1699.74</v>
      </c>
      <c r="I782" s="4">
        <f>sales[[#This Row],[Revenue]]-sales[[#This Row],[Cost]]</f>
        <v>1961.26</v>
      </c>
    </row>
    <row r="783" spans="2:9" x14ac:dyDescent="0.25">
      <c r="B783" t="s">
        <v>25</v>
      </c>
      <c r="C783" t="s">
        <v>6</v>
      </c>
      <c r="D783" t="s">
        <v>48</v>
      </c>
      <c r="E783" s="1">
        <v>44242</v>
      </c>
      <c r="F783" s="4">
        <v>2912</v>
      </c>
      <c r="G783">
        <v>104</v>
      </c>
      <c r="H783" s="3">
        <f>_xlfn.XLOOKUP(sales[[#This Row],[Product]],products[Product],products[Cost per box])*sales[[#This Row],[Boxes]]</f>
        <v>777.92000000000007</v>
      </c>
      <c r="I783" s="4">
        <f>sales[[#This Row],[Revenue]]-sales[[#This Row],[Cost]]</f>
        <v>2134.08</v>
      </c>
    </row>
    <row r="784" spans="2:9" x14ac:dyDescent="0.25">
      <c r="B784" t="s">
        <v>20</v>
      </c>
      <c r="C784" t="s">
        <v>21</v>
      </c>
      <c r="D784" t="s">
        <v>38</v>
      </c>
      <c r="E784" s="1">
        <v>44242</v>
      </c>
      <c r="F784" s="4">
        <v>6216</v>
      </c>
      <c r="G784">
        <v>201</v>
      </c>
      <c r="H784" s="3">
        <f>_xlfn.XLOOKUP(sales[[#This Row],[Product]],products[Product],products[Cost per box])*sales[[#This Row],[Boxes]]</f>
        <v>1997.9399999999998</v>
      </c>
      <c r="I784" s="4">
        <f>sales[[#This Row],[Revenue]]-sales[[#This Row],[Cost]]</f>
        <v>4218.0600000000004</v>
      </c>
    </row>
    <row r="785" spans="2:9" x14ac:dyDescent="0.25">
      <c r="B785" t="s">
        <v>41</v>
      </c>
      <c r="C785" t="s">
        <v>27</v>
      </c>
      <c r="D785" t="s">
        <v>44</v>
      </c>
      <c r="E785" s="1">
        <v>44242</v>
      </c>
      <c r="F785" s="4">
        <v>4641</v>
      </c>
      <c r="G785">
        <v>146</v>
      </c>
      <c r="H785" s="3">
        <f>_xlfn.XLOOKUP(sales[[#This Row],[Product]],products[Product],products[Cost per box])*sales[[#This Row],[Boxes]]</f>
        <v>1397.22</v>
      </c>
      <c r="I785" s="4">
        <f>sales[[#This Row],[Revenue]]-sales[[#This Row],[Cost]]</f>
        <v>3243.7799999999997</v>
      </c>
    </row>
    <row r="786" spans="2:9" x14ac:dyDescent="0.25">
      <c r="B786" t="s">
        <v>57</v>
      </c>
      <c r="C786" t="s">
        <v>6</v>
      </c>
      <c r="D786" t="s">
        <v>43</v>
      </c>
      <c r="E786" s="1">
        <v>44242</v>
      </c>
      <c r="F786" s="4">
        <v>4683</v>
      </c>
      <c r="G786">
        <v>391</v>
      </c>
      <c r="H786" s="3">
        <f>_xlfn.XLOOKUP(sales[[#This Row],[Product]],products[Product],products[Cost per box])*sales[[#This Row],[Boxes]]</f>
        <v>1505.3500000000001</v>
      </c>
      <c r="I786" s="4">
        <f>sales[[#This Row],[Revenue]]-sales[[#This Row],[Cost]]</f>
        <v>3177.6499999999996</v>
      </c>
    </row>
    <row r="787" spans="2:9" x14ac:dyDescent="0.25">
      <c r="B787" t="s">
        <v>5</v>
      </c>
      <c r="C787" t="s">
        <v>6</v>
      </c>
      <c r="D787" t="s">
        <v>48</v>
      </c>
      <c r="E787" s="1">
        <v>44242</v>
      </c>
      <c r="F787" s="4">
        <v>5159</v>
      </c>
      <c r="G787">
        <v>185</v>
      </c>
      <c r="H787" s="3">
        <f>_xlfn.XLOOKUP(sales[[#This Row],[Product]],products[Product],products[Cost per box])*sales[[#This Row],[Boxes]]</f>
        <v>1383.8000000000002</v>
      </c>
      <c r="I787" s="4">
        <f>sales[[#This Row],[Revenue]]-sales[[#This Row],[Cost]]</f>
        <v>3775.2</v>
      </c>
    </row>
    <row r="788" spans="2:9" x14ac:dyDescent="0.25">
      <c r="B788" t="s">
        <v>53</v>
      </c>
      <c r="C788" t="s">
        <v>6</v>
      </c>
      <c r="D788" t="s">
        <v>7</v>
      </c>
      <c r="E788" s="1">
        <v>44242</v>
      </c>
      <c r="F788" s="4">
        <v>203</v>
      </c>
      <c r="G788">
        <v>8</v>
      </c>
      <c r="H788" s="3">
        <f>_xlfn.XLOOKUP(sales[[#This Row],[Product]],products[Product],products[Cost per box])*sales[[#This Row],[Boxes]]</f>
        <v>41.2</v>
      </c>
      <c r="I788" s="4">
        <f>sales[[#This Row],[Revenue]]-sales[[#This Row],[Cost]]</f>
        <v>161.80000000000001</v>
      </c>
    </row>
    <row r="789" spans="2:9" x14ac:dyDescent="0.25">
      <c r="B789" t="s">
        <v>54</v>
      </c>
      <c r="C789" t="s">
        <v>21</v>
      </c>
      <c r="D789" t="s">
        <v>38</v>
      </c>
      <c r="E789" s="1">
        <v>44242</v>
      </c>
      <c r="F789" s="4">
        <v>357</v>
      </c>
      <c r="G789">
        <v>15</v>
      </c>
      <c r="H789" s="3">
        <f>_xlfn.XLOOKUP(sales[[#This Row],[Product]],products[Product],products[Cost per box])*sales[[#This Row],[Boxes]]</f>
        <v>149.1</v>
      </c>
      <c r="I789" s="4">
        <f>sales[[#This Row],[Revenue]]-sales[[#This Row],[Cost]]</f>
        <v>207.9</v>
      </c>
    </row>
    <row r="790" spans="2:9" x14ac:dyDescent="0.25">
      <c r="B790" t="s">
        <v>32</v>
      </c>
      <c r="C790" t="s">
        <v>27</v>
      </c>
      <c r="D790" t="s">
        <v>22</v>
      </c>
      <c r="E790" s="1">
        <v>44243</v>
      </c>
      <c r="F790" s="4">
        <v>322</v>
      </c>
      <c r="G790">
        <v>59</v>
      </c>
      <c r="H790" s="3">
        <f>_xlfn.XLOOKUP(sales[[#This Row],[Product]],products[Product],products[Cost per box])*sales[[#This Row],[Boxes]]</f>
        <v>484.98</v>
      </c>
      <c r="I790" s="4">
        <f>sales[[#This Row],[Revenue]]-sales[[#This Row],[Cost]]</f>
        <v>-162.98000000000002</v>
      </c>
    </row>
    <row r="791" spans="2:9" x14ac:dyDescent="0.25">
      <c r="B791" t="s">
        <v>25</v>
      </c>
      <c r="C791" t="s">
        <v>11</v>
      </c>
      <c r="D791" t="s">
        <v>50</v>
      </c>
      <c r="E791" s="1">
        <v>44243</v>
      </c>
      <c r="F791" s="4">
        <v>1323</v>
      </c>
      <c r="G791">
        <v>85</v>
      </c>
      <c r="H791" s="3">
        <f>_xlfn.XLOOKUP(sales[[#This Row],[Product]],products[Product],products[Cost per box])*sales[[#This Row],[Boxes]]</f>
        <v>1054.8499999999999</v>
      </c>
      <c r="I791" s="4">
        <f>sales[[#This Row],[Revenue]]-sales[[#This Row],[Cost]]</f>
        <v>268.15000000000009</v>
      </c>
    </row>
    <row r="792" spans="2:9" x14ac:dyDescent="0.25">
      <c r="B792" t="s">
        <v>5</v>
      </c>
      <c r="C792" t="s">
        <v>9</v>
      </c>
      <c r="D792" t="s">
        <v>28</v>
      </c>
      <c r="E792" s="1">
        <v>44243</v>
      </c>
      <c r="F792" s="4">
        <v>14147</v>
      </c>
      <c r="G792">
        <v>235</v>
      </c>
      <c r="H792" s="3">
        <f>_xlfn.XLOOKUP(sales[[#This Row],[Product]],products[Product],products[Cost per box])*sales[[#This Row],[Boxes]]</f>
        <v>648.59999999999991</v>
      </c>
      <c r="I792" s="4">
        <f>sales[[#This Row],[Revenue]]-sales[[#This Row],[Cost]]</f>
        <v>13498.4</v>
      </c>
    </row>
    <row r="793" spans="2:9" x14ac:dyDescent="0.25">
      <c r="B793" t="s">
        <v>13</v>
      </c>
      <c r="C793" t="s">
        <v>16</v>
      </c>
      <c r="D793" t="s">
        <v>50</v>
      </c>
      <c r="E793" s="1">
        <v>44243</v>
      </c>
      <c r="F793" s="4">
        <v>3570</v>
      </c>
      <c r="G793">
        <v>152</v>
      </c>
      <c r="H793" s="3">
        <f>_xlfn.XLOOKUP(sales[[#This Row],[Product]],products[Product],products[Cost per box])*sales[[#This Row],[Boxes]]</f>
        <v>1886.32</v>
      </c>
      <c r="I793" s="4">
        <f>sales[[#This Row],[Revenue]]-sales[[#This Row],[Cost]]</f>
        <v>1683.68</v>
      </c>
    </row>
    <row r="794" spans="2:9" x14ac:dyDescent="0.25">
      <c r="B794" t="s">
        <v>23</v>
      </c>
      <c r="C794" t="s">
        <v>11</v>
      </c>
      <c r="D794" t="s">
        <v>19</v>
      </c>
      <c r="E794" s="1">
        <v>44243</v>
      </c>
      <c r="F794" s="4">
        <v>4347</v>
      </c>
      <c r="G794">
        <v>232</v>
      </c>
      <c r="H794" s="3">
        <f>_xlfn.XLOOKUP(sales[[#This Row],[Product]],products[Product],products[Cost per box])*sales[[#This Row],[Boxes]]</f>
        <v>2373.36</v>
      </c>
      <c r="I794" s="4">
        <f>sales[[#This Row],[Revenue]]-sales[[#This Row],[Cost]]</f>
        <v>1973.6399999999999</v>
      </c>
    </row>
    <row r="795" spans="2:9" x14ac:dyDescent="0.25">
      <c r="B795" t="s">
        <v>5</v>
      </c>
      <c r="C795" t="s">
        <v>16</v>
      </c>
      <c r="D795" t="s">
        <v>26</v>
      </c>
      <c r="E795" s="1">
        <v>44243</v>
      </c>
      <c r="F795" s="4">
        <v>2786</v>
      </c>
      <c r="G795">
        <v>123</v>
      </c>
      <c r="H795" s="3">
        <f>_xlfn.XLOOKUP(sales[[#This Row],[Product]],products[Product],products[Cost per box])*sales[[#This Row],[Boxes]]</f>
        <v>790.89</v>
      </c>
      <c r="I795" s="4">
        <f>sales[[#This Row],[Revenue]]-sales[[#This Row],[Cost]]</f>
        <v>1995.1100000000001</v>
      </c>
    </row>
    <row r="796" spans="2:9" x14ac:dyDescent="0.25">
      <c r="B796" t="s">
        <v>39</v>
      </c>
      <c r="C796" t="s">
        <v>27</v>
      </c>
      <c r="D796" t="s">
        <v>22</v>
      </c>
      <c r="E796" s="1">
        <v>44243</v>
      </c>
      <c r="F796" s="4">
        <v>5005</v>
      </c>
      <c r="G796">
        <v>279</v>
      </c>
      <c r="H796" s="3">
        <f>_xlfn.XLOOKUP(sales[[#This Row],[Product]],products[Product],products[Cost per box])*sales[[#This Row],[Boxes]]</f>
        <v>2293.38</v>
      </c>
      <c r="I796" s="4">
        <f>sales[[#This Row],[Revenue]]-sales[[#This Row],[Cost]]</f>
        <v>2711.62</v>
      </c>
    </row>
    <row r="797" spans="2:9" x14ac:dyDescent="0.25">
      <c r="B797" t="s">
        <v>51</v>
      </c>
      <c r="C797" t="s">
        <v>21</v>
      </c>
      <c r="D797" t="s">
        <v>38</v>
      </c>
      <c r="E797" s="1">
        <v>44243</v>
      </c>
      <c r="F797" s="4">
        <v>1463</v>
      </c>
      <c r="G797">
        <v>63</v>
      </c>
      <c r="H797" s="3">
        <f>_xlfn.XLOOKUP(sales[[#This Row],[Product]],products[Product],products[Cost per box])*sales[[#This Row],[Boxes]]</f>
        <v>626.21999999999991</v>
      </c>
      <c r="I797" s="4">
        <f>sales[[#This Row],[Revenue]]-sales[[#This Row],[Cost]]</f>
        <v>836.78000000000009</v>
      </c>
    </row>
    <row r="798" spans="2:9" x14ac:dyDescent="0.25">
      <c r="B798" t="s">
        <v>32</v>
      </c>
      <c r="C798" t="s">
        <v>27</v>
      </c>
      <c r="D798" t="s">
        <v>19</v>
      </c>
      <c r="E798" s="1">
        <v>44243</v>
      </c>
      <c r="F798" s="4">
        <v>1757</v>
      </c>
      <c r="G798">
        <v>535</v>
      </c>
      <c r="H798" s="3">
        <f>_xlfn.XLOOKUP(sales[[#This Row],[Product]],products[Product],products[Cost per box])*sales[[#This Row],[Boxes]]</f>
        <v>5473.05</v>
      </c>
      <c r="I798" s="4">
        <f>sales[[#This Row],[Revenue]]-sales[[#This Row],[Cost]]</f>
        <v>-3716.05</v>
      </c>
    </row>
    <row r="799" spans="2:9" x14ac:dyDescent="0.25">
      <c r="B799" t="s">
        <v>5</v>
      </c>
      <c r="C799" t="s">
        <v>27</v>
      </c>
      <c r="D799" t="s">
        <v>50</v>
      </c>
      <c r="E799" s="1">
        <v>44243</v>
      </c>
      <c r="F799" s="4">
        <v>700</v>
      </c>
      <c r="G799">
        <v>25</v>
      </c>
      <c r="H799" s="3">
        <f>_xlfn.XLOOKUP(sales[[#This Row],[Product]],products[Product],products[Cost per box])*sales[[#This Row],[Boxes]]</f>
        <v>310.25</v>
      </c>
      <c r="I799" s="4">
        <f>sales[[#This Row],[Revenue]]-sales[[#This Row],[Cost]]</f>
        <v>389.75</v>
      </c>
    </row>
    <row r="800" spans="2:9" x14ac:dyDescent="0.25">
      <c r="B800" t="s">
        <v>37</v>
      </c>
      <c r="C800" t="s">
        <v>27</v>
      </c>
      <c r="D800" t="s">
        <v>47</v>
      </c>
      <c r="E800" s="1">
        <v>44243</v>
      </c>
      <c r="F800" s="4">
        <v>10220</v>
      </c>
      <c r="G800">
        <v>445</v>
      </c>
      <c r="H800" s="3">
        <f>_xlfn.XLOOKUP(sales[[#This Row],[Product]],products[Product],products[Cost per box])*sales[[#This Row],[Boxes]]</f>
        <v>2340.6999999999998</v>
      </c>
      <c r="I800" s="4">
        <f>sales[[#This Row],[Revenue]]-sales[[#This Row],[Cost]]</f>
        <v>7879.3</v>
      </c>
    </row>
    <row r="801" spans="2:9" x14ac:dyDescent="0.25">
      <c r="B801" t="s">
        <v>20</v>
      </c>
      <c r="C801" t="s">
        <v>27</v>
      </c>
      <c r="D801" t="s">
        <v>36</v>
      </c>
      <c r="E801" s="1">
        <v>44243</v>
      </c>
      <c r="F801" s="4">
        <v>5824</v>
      </c>
      <c r="G801">
        <v>233</v>
      </c>
      <c r="H801" s="3">
        <f>_xlfn.XLOOKUP(sales[[#This Row],[Product]],products[Product],products[Cost per box])*sales[[#This Row],[Boxes]]</f>
        <v>1174.32</v>
      </c>
      <c r="I801" s="4">
        <f>sales[[#This Row],[Revenue]]-sales[[#This Row],[Cost]]</f>
        <v>4649.68</v>
      </c>
    </row>
    <row r="802" spans="2:9" x14ac:dyDescent="0.25">
      <c r="B802" t="s">
        <v>25</v>
      </c>
      <c r="C802" t="s">
        <v>9</v>
      </c>
      <c r="D802" t="s">
        <v>7</v>
      </c>
      <c r="E802" s="1">
        <v>44243</v>
      </c>
      <c r="F802" s="4">
        <v>6461</v>
      </c>
      <c r="G802">
        <v>259</v>
      </c>
      <c r="H802" s="3">
        <f>_xlfn.XLOOKUP(sales[[#This Row],[Product]],products[Product],products[Cost per box])*sales[[#This Row],[Boxes]]</f>
        <v>1333.8500000000001</v>
      </c>
      <c r="I802" s="4">
        <f>sales[[#This Row],[Revenue]]-sales[[#This Row],[Cost]]</f>
        <v>5127.1499999999996</v>
      </c>
    </row>
    <row r="803" spans="2:9" x14ac:dyDescent="0.25">
      <c r="B803" t="s">
        <v>49</v>
      </c>
      <c r="C803" t="s">
        <v>9</v>
      </c>
      <c r="D803" t="s">
        <v>14</v>
      </c>
      <c r="E803" s="1">
        <v>44244</v>
      </c>
      <c r="F803" s="4">
        <v>1932</v>
      </c>
      <c r="G803">
        <v>21</v>
      </c>
      <c r="H803" s="3">
        <f>_xlfn.XLOOKUP(sales[[#This Row],[Product]],products[Product],products[Cost per box])*sales[[#This Row],[Boxes]]</f>
        <v>132.51</v>
      </c>
      <c r="I803" s="4">
        <f>sales[[#This Row],[Revenue]]-sales[[#This Row],[Cost]]</f>
        <v>1799.49</v>
      </c>
    </row>
    <row r="804" spans="2:9" x14ac:dyDescent="0.25">
      <c r="B804" t="s">
        <v>18</v>
      </c>
      <c r="C804" t="s">
        <v>27</v>
      </c>
      <c r="D804" t="s">
        <v>38</v>
      </c>
      <c r="E804" s="1">
        <v>44244</v>
      </c>
      <c r="F804" s="4">
        <v>11186</v>
      </c>
      <c r="G804">
        <v>255</v>
      </c>
      <c r="H804" s="3">
        <f>_xlfn.XLOOKUP(sales[[#This Row],[Product]],products[Product],products[Cost per box])*sales[[#This Row],[Boxes]]</f>
        <v>2534.6999999999998</v>
      </c>
      <c r="I804" s="4">
        <f>sales[[#This Row],[Revenue]]-sales[[#This Row],[Cost]]</f>
        <v>8651.2999999999993</v>
      </c>
    </row>
    <row r="805" spans="2:9" x14ac:dyDescent="0.25">
      <c r="B805" t="s">
        <v>15</v>
      </c>
      <c r="C805" t="s">
        <v>6</v>
      </c>
      <c r="D805" t="s">
        <v>42</v>
      </c>
      <c r="E805" s="1">
        <v>44244</v>
      </c>
      <c r="F805" s="4">
        <v>1085</v>
      </c>
      <c r="G805">
        <v>79</v>
      </c>
      <c r="H805" s="3">
        <f>_xlfn.XLOOKUP(sales[[#This Row],[Product]],products[Product],products[Cost per box])*sales[[#This Row],[Boxes]]</f>
        <v>374.46000000000004</v>
      </c>
      <c r="I805" s="4">
        <f>sales[[#This Row],[Revenue]]-sales[[#This Row],[Cost]]</f>
        <v>710.54</v>
      </c>
    </row>
    <row r="806" spans="2:9" x14ac:dyDescent="0.25">
      <c r="B806" t="s">
        <v>20</v>
      </c>
      <c r="C806" t="s">
        <v>6</v>
      </c>
      <c r="D806" t="s">
        <v>43</v>
      </c>
      <c r="E806" s="1">
        <v>44244</v>
      </c>
      <c r="F806" s="4">
        <v>8358</v>
      </c>
      <c r="G806">
        <v>112</v>
      </c>
      <c r="H806" s="3">
        <f>_xlfn.XLOOKUP(sales[[#This Row],[Product]],products[Product],products[Cost per box])*sales[[#This Row],[Boxes]]</f>
        <v>431.2</v>
      </c>
      <c r="I806" s="4">
        <f>sales[[#This Row],[Revenue]]-sales[[#This Row],[Cost]]</f>
        <v>7926.8</v>
      </c>
    </row>
    <row r="807" spans="2:9" x14ac:dyDescent="0.25">
      <c r="B807" t="s">
        <v>15</v>
      </c>
      <c r="C807" t="s">
        <v>11</v>
      </c>
      <c r="D807" t="s">
        <v>45</v>
      </c>
      <c r="E807" s="1">
        <v>44244</v>
      </c>
      <c r="F807" s="4">
        <v>1260</v>
      </c>
      <c r="G807">
        <v>279</v>
      </c>
      <c r="H807" s="3">
        <f>_xlfn.XLOOKUP(sales[[#This Row],[Product]],products[Product],products[Cost per box])*sales[[#This Row],[Boxes]]</f>
        <v>2156.67</v>
      </c>
      <c r="I807" s="4">
        <f>sales[[#This Row],[Revenue]]-sales[[#This Row],[Cost]]</f>
        <v>-896.67000000000007</v>
      </c>
    </row>
    <row r="808" spans="2:9" x14ac:dyDescent="0.25">
      <c r="B808" t="s">
        <v>34</v>
      </c>
      <c r="C808" t="s">
        <v>27</v>
      </c>
      <c r="D808" t="s">
        <v>50</v>
      </c>
      <c r="E808" s="1">
        <v>44244</v>
      </c>
      <c r="F808" s="4">
        <v>4032</v>
      </c>
      <c r="G808">
        <v>300</v>
      </c>
      <c r="H808" s="3">
        <f>_xlfn.XLOOKUP(sales[[#This Row],[Product]],products[Product],products[Cost per box])*sales[[#This Row],[Boxes]]</f>
        <v>3723</v>
      </c>
      <c r="I808" s="4">
        <f>sales[[#This Row],[Revenue]]-sales[[#This Row],[Cost]]</f>
        <v>309</v>
      </c>
    </row>
    <row r="809" spans="2:9" x14ac:dyDescent="0.25">
      <c r="B809" t="s">
        <v>37</v>
      </c>
      <c r="C809" t="s">
        <v>11</v>
      </c>
      <c r="D809" t="s">
        <v>36</v>
      </c>
      <c r="E809" s="1">
        <v>44244</v>
      </c>
      <c r="F809" s="4">
        <v>1148</v>
      </c>
      <c r="G809">
        <v>63</v>
      </c>
      <c r="H809" s="3">
        <f>_xlfn.XLOOKUP(sales[[#This Row],[Product]],products[Product],products[Cost per box])*sales[[#This Row],[Boxes]]</f>
        <v>317.52</v>
      </c>
      <c r="I809" s="4">
        <f>sales[[#This Row],[Revenue]]-sales[[#This Row],[Cost]]</f>
        <v>830.48</v>
      </c>
    </row>
    <row r="810" spans="2:9" x14ac:dyDescent="0.25">
      <c r="B810" t="s">
        <v>29</v>
      </c>
      <c r="C810" t="s">
        <v>6</v>
      </c>
      <c r="D810" t="s">
        <v>50</v>
      </c>
      <c r="E810" s="1">
        <v>44244</v>
      </c>
      <c r="F810" s="4">
        <v>7924</v>
      </c>
      <c r="G810">
        <v>96</v>
      </c>
      <c r="H810" s="3">
        <f>_xlfn.XLOOKUP(sales[[#This Row],[Product]],products[Product],products[Cost per box])*sales[[#This Row],[Boxes]]</f>
        <v>1191.3600000000001</v>
      </c>
      <c r="I810" s="4">
        <f>sales[[#This Row],[Revenue]]-sales[[#This Row],[Cost]]</f>
        <v>6732.6399999999994</v>
      </c>
    </row>
    <row r="811" spans="2:9" x14ac:dyDescent="0.25">
      <c r="B811" t="s">
        <v>46</v>
      </c>
      <c r="C811" t="s">
        <v>27</v>
      </c>
      <c r="D811" t="s">
        <v>50</v>
      </c>
      <c r="E811" s="1">
        <v>44244</v>
      </c>
      <c r="F811" s="4">
        <v>525</v>
      </c>
      <c r="G811">
        <v>209</v>
      </c>
      <c r="H811" s="3">
        <f>_xlfn.XLOOKUP(sales[[#This Row],[Product]],products[Product],products[Cost per box])*sales[[#This Row],[Boxes]]</f>
        <v>2593.69</v>
      </c>
      <c r="I811" s="4">
        <f>sales[[#This Row],[Revenue]]-sales[[#This Row],[Cost]]</f>
        <v>-2068.69</v>
      </c>
    </row>
    <row r="812" spans="2:9" x14ac:dyDescent="0.25">
      <c r="B812" t="s">
        <v>5</v>
      </c>
      <c r="C812" t="s">
        <v>21</v>
      </c>
      <c r="D812" t="s">
        <v>24</v>
      </c>
      <c r="E812" s="1">
        <v>44244</v>
      </c>
      <c r="F812" s="4">
        <v>4669</v>
      </c>
      <c r="G812">
        <v>488</v>
      </c>
      <c r="H812" s="3">
        <f>_xlfn.XLOOKUP(sales[[#This Row],[Product]],products[Product],products[Cost per box])*sales[[#This Row],[Boxes]]</f>
        <v>5128.88</v>
      </c>
      <c r="I812" s="4">
        <f>sales[[#This Row],[Revenue]]-sales[[#This Row],[Cost]]</f>
        <v>-459.88000000000011</v>
      </c>
    </row>
    <row r="813" spans="2:9" x14ac:dyDescent="0.25">
      <c r="B813" t="s">
        <v>40</v>
      </c>
      <c r="C813" t="s">
        <v>27</v>
      </c>
      <c r="D813" t="s">
        <v>19</v>
      </c>
      <c r="E813" s="1">
        <v>44244</v>
      </c>
      <c r="F813" s="4">
        <v>4487</v>
      </c>
      <c r="G813">
        <v>160</v>
      </c>
      <c r="H813" s="3">
        <f>_xlfn.XLOOKUP(sales[[#This Row],[Product]],products[Product],products[Cost per box])*sales[[#This Row],[Boxes]]</f>
        <v>1636.8000000000002</v>
      </c>
      <c r="I813" s="4">
        <f>sales[[#This Row],[Revenue]]-sales[[#This Row],[Cost]]</f>
        <v>2850.2</v>
      </c>
    </row>
    <row r="814" spans="2:9" x14ac:dyDescent="0.25">
      <c r="B814" t="s">
        <v>23</v>
      </c>
      <c r="C814" t="s">
        <v>6</v>
      </c>
      <c r="D814" t="s">
        <v>22</v>
      </c>
      <c r="E814" s="1">
        <v>44244</v>
      </c>
      <c r="F814" s="4">
        <v>1862</v>
      </c>
      <c r="G814">
        <v>106</v>
      </c>
      <c r="H814" s="3">
        <f>_xlfn.XLOOKUP(sales[[#This Row],[Product]],products[Product],products[Cost per box])*sales[[#This Row],[Boxes]]</f>
        <v>871.32</v>
      </c>
      <c r="I814" s="4">
        <f>sales[[#This Row],[Revenue]]-sales[[#This Row],[Cost]]</f>
        <v>990.68</v>
      </c>
    </row>
    <row r="815" spans="2:9" x14ac:dyDescent="0.25">
      <c r="B815" t="s">
        <v>18</v>
      </c>
      <c r="C815" t="s">
        <v>11</v>
      </c>
      <c r="D815" t="s">
        <v>36</v>
      </c>
      <c r="E815" s="1">
        <v>44244</v>
      </c>
      <c r="F815" s="4">
        <v>2800</v>
      </c>
      <c r="G815">
        <v>37</v>
      </c>
      <c r="H815" s="3">
        <f>_xlfn.XLOOKUP(sales[[#This Row],[Product]],products[Product],products[Cost per box])*sales[[#This Row],[Boxes]]</f>
        <v>186.48</v>
      </c>
      <c r="I815" s="4">
        <f>sales[[#This Row],[Revenue]]-sales[[#This Row],[Cost]]</f>
        <v>2613.52</v>
      </c>
    </row>
    <row r="816" spans="2:9" x14ac:dyDescent="0.25">
      <c r="B816" t="s">
        <v>20</v>
      </c>
      <c r="C816" t="s">
        <v>6</v>
      </c>
      <c r="D816" t="s">
        <v>48</v>
      </c>
      <c r="E816" s="1">
        <v>44244</v>
      </c>
      <c r="F816" s="4">
        <v>4074</v>
      </c>
      <c r="G816">
        <v>295</v>
      </c>
      <c r="H816" s="3">
        <f>_xlfn.XLOOKUP(sales[[#This Row],[Product]],products[Product],products[Cost per box])*sales[[#This Row],[Boxes]]</f>
        <v>2206.6</v>
      </c>
      <c r="I816" s="4">
        <f>sales[[#This Row],[Revenue]]-sales[[#This Row],[Cost]]</f>
        <v>1867.4</v>
      </c>
    </row>
    <row r="817" spans="2:9" x14ac:dyDescent="0.25">
      <c r="B817" t="s">
        <v>32</v>
      </c>
      <c r="C817" t="s">
        <v>9</v>
      </c>
      <c r="D817" t="s">
        <v>30</v>
      </c>
      <c r="E817" s="1">
        <v>44244</v>
      </c>
      <c r="F817" s="4">
        <v>11606</v>
      </c>
      <c r="G817">
        <v>7</v>
      </c>
      <c r="H817" s="3">
        <f>_xlfn.XLOOKUP(sales[[#This Row],[Product]],products[Product],products[Cost per box])*sales[[#This Row],[Boxes]]</f>
        <v>25.76</v>
      </c>
      <c r="I817" s="4">
        <f>sales[[#This Row],[Revenue]]-sales[[#This Row],[Cost]]</f>
        <v>11580.24</v>
      </c>
    </row>
    <row r="818" spans="2:9" x14ac:dyDescent="0.25">
      <c r="B818" t="s">
        <v>46</v>
      </c>
      <c r="C818" t="s">
        <v>9</v>
      </c>
      <c r="D818" t="s">
        <v>48</v>
      </c>
      <c r="E818" s="1">
        <v>44244</v>
      </c>
      <c r="F818" s="4">
        <v>7035</v>
      </c>
      <c r="G818">
        <v>275</v>
      </c>
      <c r="H818" s="3">
        <f>_xlfn.XLOOKUP(sales[[#This Row],[Product]],products[Product],products[Cost per box])*sales[[#This Row],[Boxes]]</f>
        <v>2057</v>
      </c>
      <c r="I818" s="4">
        <f>sales[[#This Row],[Revenue]]-sales[[#This Row],[Cost]]</f>
        <v>4978</v>
      </c>
    </row>
    <row r="819" spans="2:9" x14ac:dyDescent="0.25">
      <c r="B819" t="s">
        <v>13</v>
      </c>
      <c r="C819" t="s">
        <v>11</v>
      </c>
      <c r="D819" t="s">
        <v>12</v>
      </c>
      <c r="E819" s="1">
        <v>44244</v>
      </c>
      <c r="F819" s="4">
        <v>1442</v>
      </c>
      <c r="G819">
        <v>137</v>
      </c>
      <c r="H819" s="3">
        <f>_xlfn.XLOOKUP(sales[[#This Row],[Product]],products[Product],products[Cost per box])*sales[[#This Row],[Boxes]]</f>
        <v>1154.9099999999999</v>
      </c>
      <c r="I819" s="4">
        <f>sales[[#This Row],[Revenue]]-sales[[#This Row],[Cost]]</f>
        <v>287.09000000000015</v>
      </c>
    </row>
    <row r="820" spans="2:9" x14ac:dyDescent="0.25">
      <c r="B820" t="s">
        <v>39</v>
      </c>
      <c r="C820" t="s">
        <v>27</v>
      </c>
      <c r="D820" t="s">
        <v>28</v>
      </c>
      <c r="E820" s="1">
        <v>44244</v>
      </c>
      <c r="F820" s="4">
        <v>1589</v>
      </c>
      <c r="G820">
        <v>173</v>
      </c>
      <c r="H820" s="3">
        <f>_xlfn.XLOOKUP(sales[[#This Row],[Product]],products[Product],products[Cost per box])*sales[[#This Row],[Boxes]]</f>
        <v>477.47999999999996</v>
      </c>
      <c r="I820" s="4">
        <f>sales[[#This Row],[Revenue]]-sales[[#This Row],[Cost]]</f>
        <v>1111.52</v>
      </c>
    </row>
    <row r="821" spans="2:9" x14ac:dyDescent="0.25">
      <c r="B821" t="s">
        <v>20</v>
      </c>
      <c r="C821" t="s">
        <v>21</v>
      </c>
      <c r="D821" t="s">
        <v>52</v>
      </c>
      <c r="E821" s="1">
        <v>44244</v>
      </c>
      <c r="F821" s="4">
        <v>9562</v>
      </c>
      <c r="G821">
        <v>65</v>
      </c>
      <c r="H821" s="3">
        <f>_xlfn.XLOOKUP(sales[[#This Row],[Product]],products[Product],products[Cost per box])*sales[[#This Row],[Boxes]]</f>
        <v>215.79999999999998</v>
      </c>
      <c r="I821" s="4">
        <f>sales[[#This Row],[Revenue]]-sales[[#This Row],[Cost]]</f>
        <v>9346.2000000000007</v>
      </c>
    </row>
    <row r="822" spans="2:9" x14ac:dyDescent="0.25">
      <c r="B822" t="s">
        <v>49</v>
      </c>
      <c r="C822" t="s">
        <v>6</v>
      </c>
      <c r="D822" t="s">
        <v>48</v>
      </c>
      <c r="E822" s="1">
        <v>44244</v>
      </c>
      <c r="F822" s="4">
        <v>35</v>
      </c>
      <c r="G822">
        <v>244</v>
      </c>
      <c r="H822" s="3">
        <f>_xlfn.XLOOKUP(sales[[#This Row],[Product]],products[Product],products[Cost per box])*sales[[#This Row],[Boxes]]</f>
        <v>1825.1200000000001</v>
      </c>
      <c r="I822" s="4">
        <f>sales[[#This Row],[Revenue]]-sales[[#This Row],[Cost]]</f>
        <v>-1790.1200000000001</v>
      </c>
    </row>
    <row r="823" spans="2:9" x14ac:dyDescent="0.25">
      <c r="B823" t="s">
        <v>25</v>
      </c>
      <c r="C823" t="s">
        <v>21</v>
      </c>
      <c r="D823" t="s">
        <v>31</v>
      </c>
      <c r="E823" s="1">
        <v>44244</v>
      </c>
      <c r="F823" s="4">
        <v>4480</v>
      </c>
      <c r="G823">
        <v>199</v>
      </c>
      <c r="H823" s="3">
        <f>_xlfn.XLOOKUP(sales[[#This Row],[Product]],products[Product],products[Cost per box])*sales[[#This Row],[Boxes]]</f>
        <v>1138.28</v>
      </c>
      <c r="I823" s="4">
        <f>sales[[#This Row],[Revenue]]-sales[[#This Row],[Cost]]</f>
        <v>3341.7200000000003</v>
      </c>
    </row>
    <row r="824" spans="2:9" x14ac:dyDescent="0.25">
      <c r="B824" t="s">
        <v>46</v>
      </c>
      <c r="C824" t="s">
        <v>9</v>
      </c>
      <c r="D824" t="s">
        <v>30</v>
      </c>
      <c r="E824" s="1">
        <v>44244</v>
      </c>
      <c r="F824" s="4">
        <v>3668</v>
      </c>
      <c r="G824">
        <v>287</v>
      </c>
      <c r="H824" s="3">
        <f>_xlfn.XLOOKUP(sales[[#This Row],[Product]],products[Product],products[Cost per box])*sales[[#This Row],[Boxes]]</f>
        <v>1056.1600000000001</v>
      </c>
      <c r="I824" s="4">
        <f>sales[[#This Row],[Revenue]]-sales[[#This Row],[Cost]]</f>
        <v>2611.84</v>
      </c>
    </row>
    <row r="825" spans="2:9" x14ac:dyDescent="0.25">
      <c r="B825" t="s">
        <v>8</v>
      </c>
      <c r="C825" t="s">
        <v>16</v>
      </c>
      <c r="D825" t="s">
        <v>43</v>
      </c>
      <c r="E825" s="1">
        <v>44244</v>
      </c>
      <c r="F825" s="4">
        <v>2730</v>
      </c>
      <c r="G825">
        <v>83</v>
      </c>
      <c r="H825" s="3">
        <f>_xlfn.XLOOKUP(sales[[#This Row],[Product]],products[Product],products[Cost per box])*sales[[#This Row],[Boxes]]</f>
        <v>319.55</v>
      </c>
      <c r="I825" s="4">
        <f>sales[[#This Row],[Revenue]]-sales[[#This Row],[Cost]]</f>
        <v>2410.4499999999998</v>
      </c>
    </row>
    <row r="826" spans="2:9" x14ac:dyDescent="0.25">
      <c r="B826" t="s">
        <v>40</v>
      </c>
      <c r="C826" t="s">
        <v>9</v>
      </c>
      <c r="D826" t="s">
        <v>14</v>
      </c>
      <c r="E826" s="1">
        <v>44244</v>
      </c>
      <c r="F826" s="4">
        <v>6272</v>
      </c>
      <c r="G826">
        <v>683</v>
      </c>
      <c r="H826" s="3">
        <f>_xlfn.XLOOKUP(sales[[#This Row],[Product]],products[Product],products[Cost per box])*sales[[#This Row],[Boxes]]</f>
        <v>4309.7299999999996</v>
      </c>
      <c r="I826" s="4">
        <f>sales[[#This Row],[Revenue]]-sales[[#This Row],[Cost]]</f>
        <v>1962.2700000000004</v>
      </c>
    </row>
    <row r="827" spans="2:9" x14ac:dyDescent="0.25">
      <c r="B827" t="s">
        <v>32</v>
      </c>
      <c r="C827" t="s">
        <v>27</v>
      </c>
      <c r="D827" t="s">
        <v>28</v>
      </c>
      <c r="E827" s="1">
        <v>44244</v>
      </c>
      <c r="F827" s="4">
        <v>4445</v>
      </c>
      <c r="G827">
        <v>84</v>
      </c>
      <c r="H827" s="3">
        <f>_xlfn.XLOOKUP(sales[[#This Row],[Product]],products[Product],products[Cost per box])*sales[[#This Row],[Boxes]]</f>
        <v>231.83999999999997</v>
      </c>
      <c r="I827" s="4">
        <f>sales[[#This Row],[Revenue]]-sales[[#This Row],[Cost]]</f>
        <v>4213.16</v>
      </c>
    </row>
    <row r="828" spans="2:9" x14ac:dyDescent="0.25">
      <c r="B828" t="s">
        <v>10</v>
      </c>
      <c r="C828" t="s">
        <v>9</v>
      </c>
      <c r="D828" t="s">
        <v>26</v>
      </c>
      <c r="E828" s="1">
        <v>44244</v>
      </c>
      <c r="F828" s="4">
        <v>11823</v>
      </c>
      <c r="G828">
        <v>173</v>
      </c>
      <c r="H828" s="3">
        <f>_xlfn.XLOOKUP(sales[[#This Row],[Product]],products[Product],products[Cost per box])*sales[[#This Row],[Boxes]]</f>
        <v>1112.3899999999999</v>
      </c>
      <c r="I828" s="4">
        <f>sales[[#This Row],[Revenue]]-sales[[#This Row],[Cost]]</f>
        <v>10710.61</v>
      </c>
    </row>
    <row r="829" spans="2:9" x14ac:dyDescent="0.25">
      <c r="B829" t="s">
        <v>10</v>
      </c>
      <c r="C829" t="s">
        <v>16</v>
      </c>
      <c r="D829" t="s">
        <v>26</v>
      </c>
      <c r="E829" s="1">
        <v>44244</v>
      </c>
      <c r="F829" s="4">
        <v>6293</v>
      </c>
      <c r="G829">
        <v>241</v>
      </c>
      <c r="H829" s="3">
        <f>_xlfn.XLOOKUP(sales[[#This Row],[Product]],products[Product],products[Cost per box])*sales[[#This Row],[Boxes]]</f>
        <v>1549.6299999999999</v>
      </c>
      <c r="I829" s="4">
        <f>sales[[#This Row],[Revenue]]-sales[[#This Row],[Cost]]</f>
        <v>4743.37</v>
      </c>
    </row>
    <row r="830" spans="2:9" x14ac:dyDescent="0.25">
      <c r="B830" t="s">
        <v>40</v>
      </c>
      <c r="C830" t="s">
        <v>27</v>
      </c>
      <c r="D830" t="s">
        <v>31</v>
      </c>
      <c r="E830" s="1">
        <v>44244</v>
      </c>
      <c r="F830" s="4">
        <v>4340</v>
      </c>
      <c r="G830">
        <v>71</v>
      </c>
      <c r="H830" s="3">
        <f>_xlfn.XLOOKUP(sales[[#This Row],[Product]],products[Product],products[Cost per box])*sales[[#This Row],[Boxes]]</f>
        <v>406.12</v>
      </c>
      <c r="I830" s="4">
        <f>sales[[#This Row],[Revenue]]-sales[[#This Row],[Cost]]</f>
        <v>3933.88</v>
      </c>
    </row>
    <row r="831" spans="2:9" x14ac:dyDescent="0.25">
      <c r="B831" t="s">
        <v>34</v>
      </c>
      <c r="C831" t="s">
        <v>9</v>
      </c>
      <c r="D831" t="s">
        <v>30</v>
      </c>
      <c r="E831" s="1">
        <v>44244</v>
      </c>
      <c r="F831" s="4">
        <v>2688</v>
      </c>
      <c r="G831">
        <v>192</v>
      </c>
      <c r="H831" s="3">
        <f>_xlfn.XLOOKUP(sales[[#This Row],[Product]],products[Product],products[Cost per box])*sales[[#This Row],[Boxes]]</f>
        <v>706.56000000000006</v>
      </c>
      <c r="I831" s="4">
        <f>sales[[#This Row],[Revenue]]-sales[[#This Row],[Cost]]</f>
        <v>1981.44</v>
      </c>
    </row>
    <row r="832" spans="2:9" x14ac:dyDescent="0.25">
      <c r="B832" t="s">
        <v>13</v>
      </c>
      <c r="C832" t="s">
        <v>16</v>
      </c>
      <c r="D832" t="s">
        <v>52</v>
      </c>
      <c r="E832" s="1">
        <v>44244</v>
      </c>
      <c r="F832" s="4">
        <v>3409</v>
      </c>
      <c r="G832">
        <v>137</v>
      </c>
      <c r="H832" s="3">
        <f>_xlfn.XLOOKUP(sales[[#This Row],[Product]],products[Product],products[Cost per box])*sales[[#This Row],[Boxes]]</f>
        <v>454.84</v>
      </c>
      <c r="I832" s="4">
        <f>sales[[#This Row],[Revenue]]-sales[[#This Row],[Cost]]</f>
        <v>2954.16</v>
      </c>
    </row>
    <row r="833" spans="2:9" x14ac:dyDescent="0.25">
      <c r="B833" t="s">
        <v>39</v>
      </c>
      <c r="C833" t="s">
        <v>11</v>
      </c>
      <c r="D833" t="s">
        <v>14</v>
      </c>
      <c r="E833" s="1">
        <v>44244</v>
      </c>
      <c r="F833" s="4">
        <v>1631</v>
      </c>
      <c r="G833">
        <v>71</v>
      </c>
      <c r="H833" s="3">
        <f>_xlfn.XLOOKUP(sales[[#This Row],[Product]],products[Product],products[Cost per box])*sales[[#This Row],[Boxes]]</f>
        <v>448.01</v>
      </c>
      <c r="I833" s="4">
        <f>sales[[#This Row],[Revenue]]-sales[[#This Row],[Cost]]</f>
        <v>1182.99</v>
      </c>
    </row>
    <row r="834" spans="2:9" x14ac:dyDescent="0.25">
      <c r="B834" t="s">
        <v>18</v>
      </c>
      <c r="C834" t="s">
        <v>21</v>
      </c>
      <c r="D834" t="s">
        <v>50</v>
      </c>
      <c r="E834" s="1">
        <v>44244</v>
      </c>
      <c r="F834" s="4">
        <v>1708</v>
      </c>
      <c r="G834">
        <v>66</v>
      </c>
      <c r="H834" s="3">
        <f>_xlfn.XLOOKUP(sales[[#This Row],[Product]],products[Product],products[Cost per box])*sales[[#This Row],[Boxes]]</f>
        <v>819.06000000000006</v>
      </c>
      <c r="I834" s="4">
        <f>sales[[#This Row],[Revenue]]-sales[[#This Row],[Cost]]</f>
        <v>888.93999999999994</v>
      </c>
    </row>
    <row r="835" spans="2:9" x14ac:dyDescent="0.25">
      <c r="B835" t="s">
        <v>13</v>
      </c>
      <c r="C835" t="s">
        <v>9</v>
      </c>
      <c r="D835" t="s">
        <v>42</v>
      </c>
      <c r="E835" s="1">
        <v>44244</v>
      </c>
      <c r="F835" s="4">
        <v>13517</v>
      </c>
      <c r="G835">
        <v>1260</v>
      </c>
      <c r="H835" s="3">
        <f>_xlfn.XLOOKUP(sales[[#This Row],[Product]],products[Product],products[Cost per box])*sales[[#This Row],[Boxes]]</f>
        <v>5972.4000000000005</v>
      </c>
      <c r="I835" s="4">
        <f>sales[[#This Row],[Revenue]]-sales[[#This Row],[Cost]]</f>
        <v>7544.5999999999995</v>
      </c>
    </row>
    <row r="836" spans="2:9" x14ac:dyDescent="0.25">
      <c r="B836" t="s">
        <v>15</v>
      </c>
      <c r="C836" t="s">
        <v>16</v>
      </c>
      <c r="D836" t="s">
        <v>50</v>
      </c>
      <c r="E836" s="1">
        <v>44244</v>
      </c>
      <c r="F836" s="4">
        <v>13293</v>
      </c>
      <c r="G836">
        <v>459</v>
      </c>
      <c r="H836" s="3">
        <f>_xlfn.XLOOKUP(sales[[#This Row],[Product]],products[Product],products[Cost per box])*sales[[#This Row],[Boxes]]</f>
        <v>5696.1900000000005</v>
      </c>
      <c r="I836" s="4">
        <f>sales[[#This Row],[Revenue]]-sales[[#This Row],[Cost]]</f>
        <v>7596.8099999999995</v>
      </c>
    </row>
    <row r="837" spans="2:9" x14ac:dyDescent="0.25">
      <c r="B837" t="s">
        <v>37</v>
      </c>
      <c r="C837" t="s">
        <v>9</v>
      </c>
      <c r="D837" t="s">
        <v>12</v>
      </c>
      <c r="E837" s="1">
        <v>44244</v>
      </c>
      <c r="F837" s="4">
        <v>2989</v>
      </c>
      <c r="G837">
        <v>158</v>
      </c>
      <c r="H837" s="3">
        <f>_xlfn.XLOOKUP(sales[[#This Row],[Product]],products[Product],products[Cost per box])*sales[[#This Row],[Boxes]]</f>
        <v>1331.94</v>
      </c>
      <c r="I837" s="4">
        <f>sales[[#This Row],[Revenue]]-sales[[#This Row],[Cost]]</f>
        <v>1657.06</v>
      </c>
    </row>
    <row r="838" spans="2:9" x14ac:dyDescent="0.25">
      <c r="B838" t="s">
        <v>8</v>
      </c>
      <c r="C838" t="s">
        <v>27</v>
      </c>
      <c r="D838" t="s">
        <v>22</v>
      </c>
      <c r="E838" s="1">
        <v>44244</v>
      </c>
      <c r="F838" s="4">
        <v>3087</v>
      </c>
      <c r="G838">
        <v>124</v>
      </c>
      <c r="H838" s="3">
        <f>_xlfn.XLOOKUP(sales[[#This Row],[Product]],products[Product],products[Cost per box])*sales[[#This Row],[Boxes]]</f>
        <v>1019.2800000000001</v>
      </c>
      <c r="I838" s="4">
        <f>sales[[#This Row],[Revenue]]-sales[[#This Row],[Cost]]</f>
        <v>2067.7199999999998</v>
      </c>
    </row>
    <row r="839" spans="2:9" x14ac:dyDescent="0.25">
      <c r="B839" t="s">
        <v>20</v>
      </c>
      <c r="C839" t="s">
        <v>6</v>
      </c>
      <c r="D839" t="s">
        <v>19</v>
      </c>
      <c r="E839" s="1">
        <v>44245</v>
      </c>
      <c r="F839" s="4">
        <v>2268</v>
      </c>
      <c r="G839">
        <v>32</v>
      </c>
      <c r="H839" s="3">
        <f>_xlfn.XLOOKUP(sales[[#This Row],[Product]],products[Product],products[Cost per box])*sales[[#This Row],[Boxes]]</f>
        <v>327.36</v>
      </c>
      <c r="I839" s="4">
        <f>sales[[#This Row],[Revenue]]-sales[[#This Row],[Cost]]</f>
        <v>1940.6399999999999</v>
      </c>
    </row>
    <row r="840" spans="2:9" x14ac:dyDescent="0.25">
      <c r="B840" t="s">
        <v>49</v>
      </c>
      <c r="C840" t="s">
        <v>16</v>
      </c>
      <c r="D840" t="s">
        <v>52</v>
      </c>
      <c r="E840" s="1">
        <v>44245</v>
      </c>
      <c r="F840" s="4">
        <v>1729</v>
      </c>
      <c r="G840">
        <v>156</v>
      </c>
      <c r="H840" s="3">
        <f>_xlfn.XLOOKUP(sales[[#This Row],[Product]],products[Product],products[Cost per box])*sales[[#This Row],[Boxes]]</f>
        <v>517.91999999999996</v>
      </c>
      <c r="I840" s="4">
        <f>sales[[#This Row],[Revenue]]-sales[[#This Row],[Cost]]</f>
        <v>1211.08</v>
      </c>
    </row>
    <row r="841" spans="2:9" x14ac:dyDescent="0.25">
      <c r="B841" t="s">
        <v>39</v>
      </c>
      <c r="C841" t="s">
        <v>27</v>
      </c>
      <c r="D841" t="s">
        <v>30</v>
      </c>
      <c r="E841" s="1">
        <v>44245</v>
      </c>
      <c r="F841" s="4">
        <v>6083</v>
      </c>
      <c r="G841">
        <v>374</v>
      </c>
      <c r="H841" s="3">
        <f>_xlfn.XLOOKUP(sales[[#This Row],[Product]],products[Product],products[Cost per box])*sales[[#This Row],[Boxes]]</f>
        <v>1376.3200000000002</v>
      </c>
      <c r="I841" s="4">
        <f>sales[[#This Row],[Revenue]]-sales[[#This Row],[Cost]]</f>
        <v>4706.68</v>
      </c>
    </row>
    <row r="842" spans="2:9" x14ac:dyDescent="0.25">
      <c r="B842" t="s">
        <v>32</v>
      </c>
      <c r="C842" t="s">
        <v>16</v>
      </c>
      <c r="D842" t="s">
        <v>45</v>
      </c>
      <c r="E842" s="1">
        <v>44245</v>
      </c>
      <c r="F842" s="4">
        <v>6671</v>
      </c>
      <c r="G842">
        <v>206</v>
      </c>
      <c r="H842" s="3">
        <f>_xlfn.XLOOKUP(sales[[#This Row],[Product]],products[Product],products[Cost per box])*sales[[#This Row],[Boxes]]</f>
        <v>1592.38</v>
      </c>
      <c r="I842" s="4">
        <f>sales[[#This Row],[Revenue]]-sales[[#This Row],[Cost]]</f>
        <v>5078.62</v>
      </c>
    </row>
    <row r="843" spans="2:9" x14ac:dyDescent="0.25">
      <c r="B843" t="s">
        <v>13</v>
      </c>
      <c r="C843" t="s">
        <v>9</v>
      </c>
      <c r="D843" t="s">
        <v>43</v>
      </c>
      <c r="E843" s="1">
        <v>44245</v>
      </c>
      <c r="F843" s="4">
        <v>504</v>
      </c>
      <c r="G843">
        <v>34</v>
      </c>
      <c r="H843" s="3">
        <f>_xlfn.XLOOKUP(sales[[#This Row],[Product]],products[Product],products[Cost per box])*sales[[#This Row],[Boxes]]</f>
        <v>130.9</v>
      </c>
      <c r="I843" s="4">
        <f>sales[[#This Row],[Revenue]]-sales[[#This Row],[Cost]]</f>
        <v>373.1</v>
      </c>
    </row>
    <row r="844" spans="2:9" x14ac:dyDescent="0.25">
      <c r="B844" t="s">
        <v>25</v>
      </c>
      <c r="C844" t="s">
        <v>21</v>
      </c>
      <c r="D844" t="s">
        <v>24</v>
      </c>
      <c r="E844" s="1">
        <v>44245</v>
      </c>
      <c r="F844" s="4">
        <v>385</v>
      </c>
      <c r="G844">
        <v>394</v>
      </c>
      <c r="H844" s="3">
        <f>_xlfn.XLOOKUP(sales[[#This Row],[Product]],products[Product],products[Cost per box])*sales[[#This Row],[Boxes]]</f>
        <v>4140.9399999999996</v>
      </c>
      <c r="I844" s="4">
        <f>sales[[#This Row],[Revenue]]-sales[[#This Row],[Cost]]</f>
        <v>-3755.9399999999996</v>
      </c>
    </row>
    <row r="845" spans="2:9" x14ac:dyDescent="0.25">
      <c r="B845" t="s">
        <v>34</v>
      </c>
      <c r="C845" t="s">
        <v>6</v>
      </c>
      <c r="D845" t="s">
        <v>48</v>
      </c>
      <c r="E845" s="1">
        <v>44245</v>
      </c>
      <c r="F845" s="4">
        <v>10269</v>
      </c>
      <c r="G845">
        <v>447</v>
      </c>
      <c r="H845" s="3">
        <f>_xlfn.XLOOKUP(sales[[#This Row],[Product]],products[Product],products[Cost per box])*sales[[#This Row],[Boxes]]</f>
        <v>3343.5600000000004</v>
      </c>
      <c r="I845" s="4">
        <f>sales[[#This Row],[Revenue]]-sales[[#This Row],[Cost]]</f>
        <v>6925.44</v>
      </c>
    </row>
    <row r="846" spans="2:9" x14ac:dyDescent="0.25">
      <c r="B846" t="s">
        <v>46</v>
      </c>
      <c r="C846" t="s">
        <v>11</v>
      </c>
      <c r="D846" t="s">
        <v>42</v>
      </c>
      <c r="E846" s="1">
        <v>44245</v>
      </c>
      <c r="F846" s="4">
        <v>11725</v>
      </c>
      <c r="G846">
        <v>910</v>
      </c>
      <c r="H846" s="3">
        <f>_xlfn.XLOOKUP(sales[[#This Row],[Product]],products[Product],products[Cost per box])*sales[[#This Row],[Boxes]]</f>
        <v>4313.4000000000005</v>
      </c>
      <c r="I846" s="4">
        <f>sales[[#This Row],[Revenue]]-sales[[#This Row],[Cost]]</f>
        <v>7411.5999999999995</v>
      </c>
    </row>
    <row r="847" spans="2:9" x14ac:dyDescent="0.25">
      <c r="B847" t="s">
        <v>5</v>
      </c>
      <c r="C847" t="s">
        <v>16</v>
      </c>
      <c r="D847" t="s">
        <v>26</v>
      </c>
      <c r="E847" s="1">
        <v>44245</v>
      </c>
      <c r="F847" s="4">
        <v>3437</v>
      </c>
      <c r="G847">
        <v>688</v>
      </c>
      <c r="H847" s="3">
        <f>_xlfn.XLOOKUP(sales[[#This Row],[Product]],products[Product],products[Cost per box])*sales[[#This Row],[Boxes]]</f>
        <v>4423.84</v>
      </c>
      <c r="I847" s="4">
        <f>sales[[#This Row],[Revenue]]-sales[[#This Row],[Cost]]</f>
        <v>-986.84000000000015</v>
      </c>
    </row>
    <row r="848" spans="2:9" x14ac:dyDescent="0.25">
      <c r="B848" t="s">
        <v>33</v>
      </c>
      <c r="C848" t="s">
        <v>11</v>
      </c>
      <c r="D848" t="s">
        <v>44</v>
      </c>
      <c r="E848" s="1">
        <v>44246</v>
      </c>
      <c r="F848" s="4">
        <v>4074</v>
      </c>
      <c r="G848">
        <v>215</v>
      </c>
      <c r="H848" s="3">
        <f>_xlfn.XLOOKUP(sales[[#This Row],[Product]],products[Product],products[Cost per box])*sales[[#This Row],[Boxes]]</f>
        <v>2057.5500000000002</v>
      </c>
      <c r="I848" s="4">
        <f>sales[[#This Row],[Revenue]]-sales[[#This Row],[Cost]]</f>
        <v>2016.4499999999998</v>
      </c>
    </row>
    <row r="849" spans="2:9" x14ac:dyDescent="0.25">
      <c r="B849" t="s">
        <v>37</v>
      </c>
      <c r="C849" t="s">
        <v>11</v>
      </c>
      <c r="D849" t="s">
        <v>17</v>
      </c>
      <c r="E849" s="1">
        <v>44246</v>
      </c>
      <c r="F849" s="4">
        <v>1239</v>
      </c>
      <c r="G849">
        <v>147</v>
      </c>
      <c r="H849" s="3">
        <f>_xlfn.XLOOKUP(sales[[#This Row],[Product]],products[Product],products[Cost per box])*sales[[#This Row],[Boxes]]</f>
        <v>999.6</v>
      </c>
      <c r="I849" s="4">
        <f>sales[[#This Row],[Revenue]]-sales[[#This Row],[Cost]]</f>
        <v>239.39999999999998</v>
      </c>
    </row>
    <row r="850" spans="2:9" x14ac:dyDescent="0.25">
      <c r="B850" t="s">
        <v>39</v>
      </c>
      <c r="C850" t="s">
        <v>9</v>
      </c>
      <c r="D850" t="s">
        <v>24</v>
      </c>
      <c r="E850" s="1">
        <v>44246</v>
      </c>
      <c r="F850" s="4">
        <v>4452</v>
      </c>
      <c r="G850">
        <v>501</v>
      </c>
      <c r="H850" s="3">
        <f>_xlfn.XLOOKUP(sales[[#This Row],[Product]],products[Product],products[Cost per box])*sales[[#This Row],[Boxes]]</f>
        <v>5265.51</v>
      </c>
      <c r="I850" s="4">
        <f>sales[[#This Row],[Revenue]]-sales[[#This Row],[Cost]]</f>
        <v>-813.51000000000022</v>
      </c>
    </row>
    <row r="851" spans="2:9" x14ac:dyDescent="0.25">
      <c r="B851" t="s">
        <v>13</v>
      </c>
      <c r="C851" t="s">
        <v>11</v>
      </c>
      <c r="D851" t="s">
        <v>24</v>
      </c>
      <c r="E851" s="1">
        <v>44246</v>
      </c>
      <c r="F851" s="4">
        <v>7875</v>
      </c>
      <c r="G851">
        <v>264</v>
      </c>
      <c r="H851" s="3">
        <f>_xlfn.XLOOKUP(sales[[#This Row],[Product]],products[Product],products[Cost per box])*sales[[#This Row],[Boxes]]</f>
        <v>2774.64</v>
      </c>
      <c r="I851" s="4">
        <f>sales[[#This Row],[Revenue]]-sales[[#This Row],[Cost]]</f>
        <v>5100.3600000000006</v>
      </c>
    </row>
    <row r="852" spans="2:9" x14ac:dyDescent="0.25">
      <c r="B852" t="s">
        <v>34</v>
      </c>
      <c r="C852" t="s">
        <v>16</v>
      </c>
      <c r="D852" t="s">
        <v>30</v>
      </c>
      <c r="E852" s="1">
        <v>44246</v>
      </c>
      <c r="F852" s="4">
        <v>2576</v>
      </c>
      <c r="G852">
        <v>44</v>
      </c>
      <c r="H852" s="3">
        <f>_xlfn.XLOOKUP(sales[[#This Row],[Product]],products[Product],products[Cost per box])*sales[[#This Row],[Boxes]]</f>
        <v>161.92000000000002</v>
      </c>
      <c r="I852" s="4">
        <f>sales[[#This Row],[Revenue]]-sales[[#This Row],[Cost]]</f>
        <v>2414.08</v>
      </c>
    </row>
    <row r="853" spans="2:9" x14ac:dyDescent="0.25">
      <c r="B853" t="s">
        <v>29</v>
      </c>
      <c r="C853" t="s">
        <v>11</v>
      </c>
      <c r="D853" t="s">
        <v>44</v>
      </c>
      <c r="E853" s="1">
        <v>44246</v>
      </c>
      <c r="F853" s="4">
        <v>3563</v>
      </c>
      <c r="G853">
        <v>10</v>
      </c>
      <c r="H853" s="3">
        <f>_xlfn.XLOOKUP(sales[[#This Row],[Product]],products[Product],products[Cost per box])*sales[[#This Row],[Boxes]]</f>
        <v>95.7</v>
      </c>
      <c r="I853" s="4">
        <f>sales[[#This Row],[Revenue]]-sales[[#This Row],[Cost]]</f>
        <v>3467.3</v>
      </c>
    </row>
    <row r="854" spans="2:9" x14ac:dyDescent="0.25">
      <c r="B854" t="s">
        <v>51</v>
      </c>
      <c r="C854" t="s">
        <v>27</v>
      </c>
      <c r="D854" t="s">
        <v>12</v>
      </c>
      <c r="E854" s="1">
        <v>44246</v>
      </c>
      <c r="F854" s="4">
        <v>525</v>
      </c>
      <c r="G854">
        <v>118</v>
      </c>
      <c r="H854" s="3">
        <f>_xlfn.XLOOKUP(sales[[#This Row],[Product]],products[Product],products[Cost per box])*sales[[#This Row],[Boxes]]</f>
        <v>994.74</v>
      </c>
      <c r="I854" s="4">
        <f>sales[[#This Row],[Revenue]]-sales[[#This Row],[Cost]]</f>
        <v>-469.74</v>
      </c>
    </row>
    <row r="855" spans="2:9" x14ac:dyDescent="0.25">
      <c r="B855" t="s">
        <v>33</v>
      </c>
      <c r="C855" t="s">
        <v>16</v>
      </c>
      <c r="D855" t="s">
        <v>38</v>
      </c>
      <c r="E855" s="1">
        <v>44246</v>
      </c>
      <c r="F855" s="4">
        <v>8008</v>
      </c>
      <c r="G855">
        <v>83</v>
      </c>
      <c r="H855" s="3">
        <f>_xlfn.XLOOKUP(sales[[#This Row],[Product]],products[Product],products[Cost per box])*sales[[#This Row],[Boxes]]</f>
        <v>825.02</v>
      </c>
      <c r="I855" s="4">
        <f>sales[[#This Row],[Revenue]]-sales[[#This Row],[Cost]]</f>
        <v>7182.98</v>
      </c>
    </row>
    <row r="856" spans="2:9" x14ac:dyDescent="0.25">
      <c r="B856" t="s">
        <v>5</v>
      </c>
      <c r="C856" t="s">
        <v>27</v>
      </c>
      <c r="D856" t="s">
        <v>47</v>
      </c>
      <c r="E856" s="1">
        <v>44246</v>
      </c>
      <c r="F856" s="4">
        <v>5467</v>
      </c>
      <c r="G856">
        <v>110</v>
      </c>
      <c r="H856" s="3">
        <f>_xlfn.XLOOKUP(sales[[#This Row],[Product]],products[Product],products[Cost per box])*sales[[#This Row],[Boxes]]</f>
        <v>578.6</v>
      </c>
      <c r="I856" s="4">
        <f>sales[[#This Row],[Revenue]]-sales[[#This Row],[Cost]]</f>
        <v>4888.3999999999996</v>
      </c>
    </row>
    <row r="857" spans="2:9" x14ac:dyDescent="0.25">
      <c r="B857" t="s">
        <v>10</v>
      </c>
      <c r="C857" t="s">
        <v>6</v>
      </c>
      <c r="D857" t="s">
        <v>35</v>
      </c>
      <c r="E857" s="1">
        <v>44246</v>
      </c>
      <c r="F857" s="4">
        <v>4039</v>
      </c>
      <c r="G857">
        <v>191</v>
      </c>
      <c r="H857" s="3">
        <f>_xlfn.XLOOKUP(sales[[#This Row],[Product]],products[Product],products[Cost per box])*sales[[#This Row],[Boxes]]</f>
        <v>506.15</v>
      </c>
      <c r="I857" s="4">
        <f>sales[[#This Row],[Revenue]]-sales[[#This Row],[Cost]]</f>
        <v>3532.85</v>
      </c>
    </row>
    <row r="858" spans="2:9" x14ac:dyDescent="0.25">
      <c r="B858" t="s">
        <v>8</v>
      </c>
      <c r="C858" t="s">
        <v>27</v>
      </c>
      <c r="D858" t="s">
        <v>35</v>
      </c>
      <c r="E858" s="1">
        <v>44246</v>
      </c>
      <c r="F858" s="4">
        <v>7476</v>
      </c>
      <c r="G858">
        <v>220</v>
      </c>
      <c r="H858" s="3">
        <f>_xlfn.XLOOKUP(sales[[#This Row],[Product]],products[Product],products[Cost per box])*sales[[#This Row],[Boxes]]</f>
        <v>583</v>
      </c>
      <c r="I858" s="4">
        <f>sales[[#This Row],[Revenue]]-sales[[#This Row],[Cost]]</f>
        <v>6893</v>
      </c>
    </row>
    <row r="859" spans="2:9" x14ac:dyDescent="0.25">
      <c r="B859" t="s">
        <v>29</v>
      </c>
      <c r="C859" t="s">
        <v>16</v>
      </c>
      <c r="D859" t="s">
        <v>24</v>
      </c>
      <c r="E859" s="1">
        <v>44246</v>
      </c>
      <c r="F859" s="4">
        <v>8771</v>
      </c>
      <c r="G859">
        <v>251</v>
      </c>
      <c r="H859" s="3">
        <f>_xlfn.XLOOKUP(sales[[#This Row],[Product]],products[Product],products[Cost per box])*sales[[#This Row],[Boxes]]</f>
        <v>2638.0099999999998</v>
      </c>
      <c r="I859" s="4">
        <f>sales[[#This Row],[Revenue]]-sales[[#This Row],[Cost]]</f>
        <v>6132.99</v>
      </c>
    </row>
    <row r="860" spans="2:9" x14ac:dyDescent="0.25">
      <c r="B860" t="s">
        <v>5</v>
      </c>
      <c r="C860" t="s">
        <v>11</v>
      </c>
      <c r="D860" t="s">
        <v>14</v>
      </c>
      <c r="E860" s="1">
        <v>44246</v>
      </c>
      <c r="F860" s="4">
        <v>1246</v>
      </c>
      <c r="G860">
        <v>264</v>
      </c>
      <c r="H860" s="3">
        <f>_xlfn.XLOOKUP(sales[[#This Row],[Product]],products[Product],products[Cost per box])*sales[[#This Row],[Boxes]]</f>
        <v>1665.84</v>
      </c>
      <c r="I860" s="4">
        <f>sales[[#This Row],[Revenue]]-sales[[#This Row],[Cost]]</f>
        <v>-419.83999999999992</v>
      </c>
    </row>
    <row r="861" spans="2:9" x14ac:dyDescent="0.25">
      <c r="B861" t="s">
        <v>51</v>
      </c>
      <c r="C861" t="s">
        <v>9</v>
      </c>
      <c r="D861" t="s">
        <v>19</v>
      </c>
      <c r="E861" s="1">
        <v>44246</v>
      </c>
      <c r="F861" s="4">
        <v>826</v>
      </c>
      <c r="G861">
        <v>180</v>
      </c>
      <c r="H861" s="3">
        <f>_xlfn.XLOOKUP(sales[[#This Row],[Product]],products[Product],products[Cost per box])*sales[[#This Row],[Boxes]]</f>
        <v>1841.4</v>
      </c>
      <c r="I861" s="4">
        <f>sales[[#This Row],[Revenue]]-sales[[#This Row],[Cost]]</f>
        <v>-1015.4000000000001</v>
      </c>
    </row>
    <row r="862" spans="2:9" x14ac:dyDescent="0.25">
      <c r="B862" t="s">
        <v>25</v>
      </c>
      <c r="C862" t="s">
        <v>21</v>
      </c>
      <c r="D862" t="s">
        <v>52</v>
      </c>
      <c r="E862" s="1">
        <v>44246</v>
      </c>
      <c r="F862" s="4">
        <v>12173</v>
      </c>
      <c r="G862">
        <v>285</v>
      </c>
      <c r="H862" s="3">
        <f>_xlfn.XLOOKUP(sales[[#This Row],[Product]],products[Product],products[Cost per box])*sales[[#This Row],[Boxes]]</f>
        <v>946.19999999999993</v>
      </c>
      <c r="I862" s="4">
        <f>sales[[#This Row],[Revenue]]-sales[[#This Row],[Cost]]</f>
        <v>11226.8</v>
      </c>
    </row>
    <row r="863" spans="2:9" x14ac:dyDescent="0.25">
      <c r="B863" t="s">
        <v>37</v>
      </c>
      <c r="C863" t="s">
        <v>16</v>
      </c>
      <c r="D863" t="s">
        <v>35</v>
      </c>
      <c r="E863" s="1">
        <v>44246</v>
      </c>
      <c r="F863" s="4">
        <v>3339</v>
      </c>
      <c r="G863">
        <v>182</v>
      </c>
      <c r="H863" s="3">
        <f>_xlfn.XLOOKUP(sales[[#This Row],[Product]],products[Product],products[Cost per box])*sales[[#This Row],[Boxes]]</f>
        <v>482.3</v>
      </c>
      <c r="I863" s="4">
        <f>sales[[#This Row],[Revenue]]-sales[[#This Row],[Cost]]</f>
        <v>2856.7</v>
      </c>
    </row>
    <row r="864" spans="2:9" x14ac:dyDescent="0.25">
      <c r="B864" t="s">
        <v>5</v>
      </c>
      <c r="C864" t="s">
        <v>11</v>
      </c>
      <c r="D864" t="s">
        <v>19</v>
      </c>
      <c r="E864" s="1">
        <v>44246</v>
      </c>
      <c r="F864" s="4">
        <v>2030</v>
      </c>
      <c r="G864">
        <v>236</v>
      </c>
      <c r="H864" s="3">
        <f>_xlfn.XLOOKUP(sales[[#This Row],[Product]],products[Product],products[Cost per box])*sales[[#This Row],[Boxes]]</f>
        <v>2414.2800000000002</v>
      </c>
      <c r="I864" s="4">
        <f>sales[[#This Row],[Revenue]]-sales[[#This Row],[Cost]]</f>
        <v>-384.2800000000002</v>
      </c>
    </row>
    <row r="865" spans="2:9" x14ac:dyDescent="0.25">
      <c r="B865" t="s">
        <v>29</v>
      </c>
      <c r="C865" t="s">
        <v>16</v>
      </c>
      <c r="D865" t="s">
        <v>44</v>
      </c>
      <c r="E865" s="1">
        <v>44246</v>
      </c>
      <c r="F865" s="4">
        <v>11207</v>
      </c>
      <c r="G865">
        <v>23</v>
      </c>
      <c r="H865" s="3">
        <f>_xlfn.XLOOKUP(sales[[#This Row],[Product]],products[Product],products[Cost per box])*sales[[#This Row],[Boxes]]</f>
        <v>220.11</v>
      </c>
      <c r="I865" s="4">
        <f>sales[[#This Row],[Revenue]]-sales[[#This Row],[Cost]]</f>
        <v>10986.89</v>
      </c>
    </row>
    <row r="866" spans="2:9" x14ac:dyDescent="0.25">
      <c r="B866" t="s">
        <v>5</v>
      </c>
      <c r="C866" t="s">
        <v>11</v>
      </c>
      <c r="D866" t="s">
        <v>28</v>
      </c>
      <c r="E866" s="1">
        <v>44246</v>
      </c>
      <c r="F866" s="4">
        <v>10878</v>
      </c>
      <c r="G866">
        <v>108</v>
      </c>
      <c r="H866" s="3">
        <f>_xlfn.XLOOKUP(sales[[#This Row],[Product]],products[Product],products[Cost per box])*sales[[#This Row],[Boxes]]</f>
        <v>298.08</v>
      </c>
      <c r="I866" s="4">
        <f>sales[[#This Row],[Revenue]]-sales[[#This Row],[Cost]]</f>
        <v>10579.92</v>
      </c>
    </row>
    <row r="867" spans="2:9" x14ac:dyDescent="0.25">
      <c r="B867" t="s">
        <v>37</v>
      </c>
      <c r="C867" t="s">
        <v>16</v>
      </c>
      <c r="D867" t="s">
        <v>19</v>
      </c>
      <c r="E867" s="1">
        <v>44246</v>
      </c>
      <c r="F867" s="4">
        <v>2800</v>
      </c>
      <c r="G867">
        <v>152</v>
      </c>
      <c r="H867" s="3">
        <f>_xlfn.XLOOKUP(sales[[#This Row],[Product]],products[Product],products[Cost per box])*sales[[#This Row],[Boxes]]</f>
        <v>1554.96</v>
      </c>
      <c r="I867" s="4">
        <f>sales[[#This Row],[Revenue]]-sales[[#This Row],[Cost]]</f>
        <v>1245.04</v>
      </c>
    </row>
    <row r="868" spans="2:9" x14ac:dyDescent="0.25">
      <c r="B868" t="s">
        <v>32</v>
      </c>
      <c r="C868" t="s">
        <v>27</v>
      </c>
      <c r="D868" t="s">
        <v>50</v>
      </c>
      <c r="E868" s="1">
        <v>44246</v>
      </c>
      <c r="F868" s="4">
        <v>10934</v>
      </c>
      <c r="G868">
        <v>123</v>
      </c>
      <c r="H868" s="3">
        <f>_xlfn.XLOOKUP(sales[[#This Row],[Product]],products[Product],products[Cost per box])*sales[[#This Row],[Boxes]]</f>
        <v>1526.43</v>
      </c>
      <c r="I868" s="4">
        <f>sales[[#This Row],[Revenue]]-sales[[#This Row],[Cost]]</f>
        <v>9407.57</v>
      </c>
    </row>
    <row r="869" spans="2:9" x14ac:dyDescent="0.25">
      <c r="B869" t="s">
        <v>8</v>
      </c>
      <c r="C869" t="s">
        <v>11</v>
      </c>
      <c r="D869" t="s">
        <v>12</v>
      </c>
      <c r="E869" s="1">
        <v>44246</v>
      </c>
      <c r="F869" s="4">
        <v>3675</v>
      </c>
      <c r="G869">
        <v>102</v>
      </c>
      <c r="H869" s="3">
        <f>_xlfn.XLOOKUP(sales[[#This Row],[Product]],products[Product],products[Cost per box])*sales[[#This Row],[Boxes]]</f>
        <v>859.86</v>
      </c>
      <c r="I869" s="4">
        <f>sales[[#This Row],[Revenue]]-sales[[#This Row],[Cost]]</f>
        <v>2815.14</v>
      </c>
    </row>
    <row r="870" spans="2:9" x14ac:dyDescent="0.25">
      <c r="B870" t="s">
        <v>13</v>
      </c>
      <c r="C870" t="s">
        <v>9</v>
      </c>
      <c r="D870" t="s">
        <v>19</v>
      </c>
      <c r="E870" s="1">
        <v>44246</v>
      </c>
      <c r="F870" s="4">
        <v>8029</v>
      </c>
      <c r="G870">
        <v>651</v>
      </c>
      <c r="H870" s="3">
        <f>_xlfn.XLOOKUP(sales[[#This Row],[Product]],products[Product],products[Cost per box])*sales[[#This Row],[Boxes]]</f>
        <v>6659.7300000000005</v>
      </c>
      <c r="I870" s="4">
        <f>sales[[#This Row],[Revenue]]-sales[[#This Row],[Cost]]</f>
        <v>1369.2699999999995</v>
      </c>
    </row>
    <row r="871" spans="2:9" x14ac:dyDescent="0.25">
      <c r="B871" t="s">
        <v>18</v>
      </c>
      <c r="C871" t="s">
        <v>11</v>
      </c>
      <c r="D871" t="s">
        <v>28</v>
      </c>
      <c r="E871" s="1">
        <v>44246</v>
      </c>
      <c r="F871" s="4">
        <v>168</v>
      </c>
      <c r="G871">
        <v>19</v>
      </c>
      <c r="H871" s="3">
        <f>_xlfn.XLOOKUP(sales[[#This Row],[Product]],products[Product],products[Cost per box])*sales[[#This Row],[Boxes]]</f>
        <v>52.44</v>
      </c>
      <c r="I871" s="4">
        <f>sales[[#This Row],[Revenue]]-sales[[#This Row],[Cost]]</f>
        <v>115.56</v>
      </c>
    </row>
    <row r="872" spans="2:9" x14ac:dyDescent="0.25">
      <c r="B872" t="s">
        <v>33</v>
      </c>
      <c r="C872" t="s">
        <v>11</v>
      </c>
      <c r="D872" t="s">
        <v>31</v>
      </c>
      <c r="E872" s="1">
        <v>44246</v>
      </c>
      <c r="F872" s="4">
        <v>378</v>
      </c>
      <c r="G872">
        <v>182</v>
      </c>
      <c r="H872" s="3">
        <f>_xlfn.XLOOKUP(sales[[#This Row],[Product]],products[Product],products[Cost per box])*sales[[#This Row],[Boxes]]</f>
        <v>1041.04</v>
      </c>
      <c r="I872" s="4">
        <f>sales[[#This Row],[Revenue]]-sales[[#This Row],[Cost]]</f>
        <v>-663.04</v>
      </c>
    </row>
    <row r="873" spans="2:9" x14ac:dyDescent="0.25">
      <c r="B873" t="s">
        <v>57</v>
      </c>
      <c r="C873" t="s">
        <v>21</v>
      </c>
      <c r="D873" t="s">
        <v>35</v>
      </c>
      <c r="E873" s="1">
        <v>44246</v>
      </c>
      <c r="F873" s="4">
        <v>13363</v>
      </c>
      <c r="G873">
        <v>980</v>
      </c>
      <c r="H873" s="3">
        <f>_xlfn.XLOOKUP(sales[[#This Row],[Product]],products[Product],products[Cost per box])*sales[[#This Row],[Boxes]]</f>
        <v>2597</v>
      </c>
      <c r="I873" s="4">
        <f>sales[[#This Row],[Revenue]]-sales[[#This Row],[Cost]]</f>
        <v>10766</v>
      </c>
    </row>
    <row r="874" spans="2:9" x14ac:dyDescent="0.25">
      <c r="B874" t="s">
        <v>23</v>
      </c>
      <c r="C874" t="s">
        <v>27</v>
      </c>
      <c r="D874" t="s">
        <v>47</v>
      </c>
      <c r="E874" s="1">
        <v>44246</v>
      </c>
      <c r="F874" s="4">
        <v>1932</v>
      </c>
      <c r="G874">
        <v>92</v>
      </c>
      <c r="H874" s="3">
        <f>_xlfn.XLOOKUP(sales[[#This Row],[Product]],products[Product],products[Cost per box])*sales[[#This Row],[Boxes]]</f>
        <v>483.91999999999996</v>
      </c>
      <c r="I874" s="4">
        <f>sales[[#This Row],[Revenue]]-sales[[#This Row],[Cost]]</f>
        <v>1448.08</v>
      </c>
    </row>
    <row r="875" spans="2:9" x14ac:dyDescent="0.25">
      <c r="B875" t="s">
        <v>33</v>
      </c>
      <c r="C875" t="s">
        <v>11</v>
      </c>
      <c r="D875" t="s">
        <v>24</v>
      </c>
      <c r="E875" s="1">
        <v>44246</v>
      </c>
      <c r="F875" s="4">
        <v>4830</v>
      </c>
      <c r="G875">
        <v>372</v>
      </c>
      <c r="H875" s="3">
        <f>_xlfn.XLOOKUP(sales[[#This Row],[Product]],products[Product],products[Cost per box])*sales[[#This Row],[Boxes]]</f>
        <v>3909.72</v>
      </c>
      <c r="I875" s="4">
        <f>sales[[#This Row],[Revenue]]-sales[[#This Row],[Cost]]</f>
        <v>920.2800000000002</v>
      </c>
    </row>
    <row r="876" spans="2:9" x14ac:dyDescent="0.25">
      <c r="B876" t="s">
        <v>13</v>
      </c>
      <c r="C876" t="s">
        <v>6</v>
      </c>
      <c r="D876" t="s">
        <v>52</v>
      </c>
      <c r="E876" s="1">
        <v>44246</v>
      </c>
      <c r="F876" s="4">
        <v>11060</v>
      </c>
      <c r="G876">
        <v>357</v>
      </c>
      <c r="H876" s="3">
        <f>_xlfn.XLOOKUP(sales[[#This Row],[Product]],products[Product],products[Cost per box])*sales[[#This Row],[Boxes]]</f>
        <v>1185.24</v>
      </c>
      <c r="I876" s="4">
        <f>sales[[#This Row],[Revenue]]-sales[[#This Row],[Cost]]</f>
        <v>9874.76</v>
      </c>
    </row>
    <row r="877" spans="2:9" x14ac:dyDescent="0.25">
      <c r="B877" t="s">
        <v>33</v>
      </c>
      <c r="C877" t="s">
        <v>21</v>
      </c>
      <c r="D877" t="s">
        <v>43</v>
      </c>
      <c r="E877" s="1">
        <v>44246</v>
      </c>
      <c r="F877" s="4">
        <v>7273</v>
      </c>
      <c r="G877">
        <v>428</v>
      </c>
      <c r="H877" s="3">
        <f>_xlfn.XLOOKUP(sales[[#This Row],[Product]],products[Product],products[Cost per box])*sales[[#This Row],[Boxes]]</f>
        <v>1647.8</v>
      </c>
      <c r="I877" s="4">
        <f>sales[[#This Row],[Revenue]]-sales[[#This Row],[Cost]]</f>
        <v>5625.2</v>
      </c>
    </row>
    <row r="878" spans="2:9" x14ac:dyDescent="0.25">
      <c r="B878" t="s">
        <v>5</v>
      </c>
      <c r="C878" t="s">
        <v>9</v>
      </c>
      <c r="D878" t="s">
        <v>7</v>
      </c>
      <c r="E878" s="1">
        <v>44246</v>
      </c>
      <c r="F878" s="4">
        <v>7476</v>
      </c>
      <c r="G878">
        <v>288</v>
      </c>
      <c r="H878" s="3">
        <f>_xlfn.XLOOKUP(sales[[#This Row],[Product]],products[Product],products[Cost per box])*sales[[#This Row],[Boxes]]</f>
        <v>1483.2</v>
      </c>
      <c r="I878" s="4">
        <f>sales[[#This Row],[Revenue]]-sales[[#This Row],[Cost]]</f>
        <v>5992.8</v>
      </c>
    </row>
    <row r="879" spans="2:9" x14ac:dyDescent="0.25">
      <c r="B879" t="s">
        <v>46</v>
      </c>
      <c r="C879" t="s">
        <v>16</v>
      </c>
      <c r="D879" t="s">
        <v>26</v>
      </c>
      <c r="E879" s="1">
        <v>44246</v>
      </c>
      <c r="F879" s="4">
        <v>2898</v>
      </c>
      <c r="G879">
        <v>264</v>
      </c>
      <c r="H879" s="3">
        <f>_xlfn.XLOOKUP(sales[[#This Row],[Product]],products[Product],products[Cost per box])*sales[[#This Row],[Boxes]]</f>
        <v>1697.52</v>
      </c>
      <c r="I879" s="4">
        <f>sales[[#This Row],[Revenue]]-sales[[#This Row],[Cost]]</f>
        <v>1200.48</v>
      </c>
    </row>
    <row r="880" spans="2:9" x14ac:dyDescent="0.25">
      <c r="B880" t="s">
        <v>55</v>
      </c>
      <c r="C880" t="s">
        <v>16</v>
      </c>
      <c r="D880" t="s">
        <v>22</v>
      </c>
      <c r="E880" s="1">
        <v>44246</v>
      </c>
      <c r="F880" s="4">
        <v>4984</v>
      </c>
      <c r="G880">
        <v>161</v>
      </c>
      <c r="H880" s="3">
        <f>_xlfn.XLOOKUP(sales[[#This Row],[Product]],products[Product],products[Cost per box])*sales[[#This Row],[Boxes]]</f>
        <v>1323.42</v>
      </c>
      <c r="I880" s="4">
        <f>sales[[#This Row],[Revenue]]-sales[[#This Row],[Cost]]</f>
        <v>3660.58</v>
      </c>
    </row>
    <row r="881" spans="2:9" x14ac:dyDescent="0.25">
      <c r="B881" t="s">
        <v>49</v>
      </c>
      <c r="C881" t="s">
        <v>16</v>
      </c>
      <c r="D881" t="s">
        <v>30</v>
      </c>
      <c r="E881" s="1">
        <v>44249</v>
      </c>
      <c r="F881" s="4">
        <v>7301</v>
      </c>
      <c r="G881">
        <v>192</v>
      </c>
      <c r="H881" s="3">
        <f>_xlfn.XLOOKUP(sales[[#This Row],[Product]],products[Product],products[Cost per box])*sales[[#This Row],[Boxes]]</f>
        <v>706.56000000000006</v>
      </c>
      <c r="I881" s="4">
        <f>sales[[#This Row],[Revenue]]-sales[[#This Row],[Cost]]</f>
        <v>6594.44</v>
      </c>
    </row>
    <row r="882" spans="2:9" x14ac:dyDescent="0.25">
      <c r="B882" t="s">
        <v>46</v>
      </c>
      <c r="C882" t="s">
        <v>9</v>
      </c>
      <c r="D882" t="s">
        <v>45</v>
      </c>
      <c r="E882" s="1">
        <v>44249</v>
      </c>
      <c r="F882" s="4">
        <v>2058</v>
      </c>
      <c r="G882">
        <v>205</v>
      </c>
      <c r="H882" s="3">
        <f>_xlfn.XLOOKUP(sales[[#This Row],[Product]],products[Product],products[Cost per box])*sales[[#This Row],[Boxes]]</f>
        <v>1584.65</v>
      </c>
      <c r="I882" s="4">
        <f>sales[[#This Row],[Revenue]]-sales[[#This Row],[Cost]]</f>
        <v>473.34999999999991</v>
      </c>
    </row>
    <row r="883" spans="2:9" x14ac:dyDescent="0.25">
      <c r="B883" t="s">
        <v>25</v>
      </c>
      <c r="C883" t="s">
        <v>11</v>
      </c>
      <c r="D883" t="s">
        <v>12</v>
      </c>
      <c r="E883" s="1">
        <v>44249</v>
      </c>
      <c r="F883" s="4">
        <v>1960</v>
      </c>
      <c r="G883">
        <v>67</v>
      </c>
      <c r="H883" s="3">
        <f>_xlfn.XLOOKUP(sales[[#This Row],[Product]],products[Product],products[Cost per box])*sales[[#This Row],[Boxes]]</f>
        <v>564.80999999999995</v>
      </c>
      <c r="I883" s="4">
        <f>sales[[#This Row],[Revenue]]-sales[[#This Row],[Cost]]</f>
        <v>1395.19</v>
      </c>
    </row>
    <row r="884" spans="2:9" x14ac:dyDescent="0.25">
      <c r="B884" t="s">
        <v>32</v>
      </c>
      <c r="C884" t="s">
        <v>11</v>
      </c>
      <c r="D884" t="s">
        <v>12</v>
      </c>
      <c r="E884" s="1">
        <v>44249</v>
      </c>
      <c r="F884" s="4">
        <v>1834</v>
      </c>
      <c r="G884">
        <v>453</v>
      </c>
      <c r="H884" s="3">
        <f>_xlfn.XLOOKUP(sales[[#This Row],[Product]],products[Product],products[Cost per box])*sales[[#This Row],[Boxes]]</f>
        <v>3818.79</v>
      </c>
      <c r="I884" s="4">
        <f>sales[[#This Row],[Revenue]]-sales[[#This Row],[Cost]]</f>
        <v>-1984.79</v>
      </c>
    </row>
    <row r="885" spans="2:9" x14ac:dyDescent="0.25">
      <c r="B885" t="s">
        <v>51</v>
      </c>
      <c r="C885" t="s">
        <v>9</v>
      </c>
      <c r="D885" t="s">
        <v>38</v>
      </c>
      <c r="E885" s="1">
        <v>44249</v>
      </c>
      <c r="F885" s="4">
        <v>3556</v>
      </c>
      <c r="G885">
        <v>438</v>
      </c>
      <c r="H885" s="3">
        <f>_xlfn.XLOOKUP(sales[[#This Row],[Product]],products[Product],products[Cost per box])*sales[[#This Row],[Boxes]]</f>
        <v>4353.7199999999993</v>
      </c>
      <c r="I885" s="4">
        <f>sales[[#This Row],[Revenue]]-sales[[#This Row],[Cost]]</f>
        <v>-797.71999999999935</v>
      </c>
    </row>
    <row r="886" spans="2:9" x14ac:dyDescent="0.25">
      <c r="B886" t="s">
        <v>10</v>
      </c>
      <c r="C886" t="s">
        <v>11</v>
      </c>
      <c r="D886" t="s">
        <v>43</v>
      </c>
      <c r="E886" s="1">
        <v>44249</v>
      </c>
      <c r="F886" s="4">
        <v>6174</v>
      </c>
      <c r="G886">
        <v>165</v>
      </c>
      <c r="H886" s="3">
        <f>_xlfn.XLOOKUP(sales[[#This Row],[Product]],products[Product],products[Cost per box])*sales[[#This Row],[Boxes]]</f>
        <v>635.25</v>
      </c>
      <c r="I886" s="4">
        <f>sales[[#This Row],[Revenue]]-sales[[#This Row],[Cost]]</f>
        <v>5538.75</v>
      </c>
    </row>
    <row r="887" spans="2:9" x14ac:dyDescent="0.25">
      <c r="B887" t="s">
        <v>51</v>
      </c>
      <c r="C887" t="s">
        <v>6</v>
      </c>
      <c r="D887" t="s">
        <v>19</v>
      </c>
      <c r="E887" s="1">
        <v>44249</v>
      </c>
      <c r="F887" s="4">
        <v>5754</v>
      </c>
      <c r="G887">
        <v>217</v>
      </c>
      <c r="H887" s="3">
        <f>_xlfn.XLOOKUP(sales[[#This Row],[Product]],products[Product],products[Cost per box])*sales[[#This Row],[Boxes]]</f>
        <v>2219.9100000000003</v>
      </c>
      <c r="I887" s="4">
        <f>sales[[#This Row],[Revenue]]-sales[[#This Row],[Cost]]</f>
        <v>3534.0899999999997</v>
      </c>
    </row>
    <row r="888" spans="2:9" x14ac:dyDescent="0.25">
      <c r="B888" t="s">
        <v>32</v>
      </c>
      <c r="C888" t="s">
        <v>27</v>
      </c>
      <c r="D888" t="s">
        <v>12</v>
      </c>
      <c r="E888" s="1">
        <v>44249</v>
      </c>
      <c r="F888" s="4">
        <v>15792</v>
      </c>
      <c r="G888">
        <v>259</v>
      </c>
      <c r="H888" s="3">
        <f>_xlfn.XLOOKUP(sales[[#This Row],[Product]],products[Product],products[Cost per box])*sales[[#This Row],[Boxes]]</f>
        <v>2183.37</v>
      </c>
      <c r="I888" s="4">
        <f>sales[[#This Row],[Revenue]]-sales[[#This Row],[Cost]]</f>
        <v>13608.630000000001</v>
      </c>
    </row>
    <row r="889" spans="2:9" x14ac:dyDescent="0.25">
      <c r="B889" t="s">
        <v>29</v>
      </c>
      <c r="C889" t="s">
        <v>9</v>
      </c>
      <c r="D889" t="s">
        <v>44</v>
      </c>
      <c r="E889" s="1">
        <v>44249</v>
      </c>
      <c r="F889" s="4">
        <v>4921</v>
      </c>
      <c r="G889">
        <v>980</v>
      </c>
      <c r="H889" s="3">
        <f>_xlfn.XLOOKUP(sales[[#This Row],[Product]],products[Product],products[Cost per box])*sales[[#This Row],[Boxes]]</f>
        <v>9378.6</v>
      </c>
      <c r="I889" s="4">
        <f>sales[[#This Row],[Revenue]]-sales[[#This Row],[Cost]]</f>
        <v>-4457.6000000000004</v>
      </c>
    </row>
    <row r="890" spans="2:9" x14ac:dyDescent="0.25">
      <c r="B890" t="s">
        <v>23</v>
      </c>
      <c r="C890" t="s">
        <v>6</v>
      </c>
      <c r="D890" t="s">
        <v>28</v>
      </c>
      <c r="E890" s="1">
        <v>44249</v>
      </c>
      <c r="F890" s="4">
        <v>658</v>
      </c>
      <c r="G890">
        <v>29</v>
      </c>
      <c r="H890" s="3">
        <f>_xlfn.XLOOKUP(sales[[#This Row],[Product]],products[Product],products[Cost per box])*sales[[#This Row],[Boxes]]</f>
        <v>80.039999999999992</v>
      </c>
      <c r="I890" s="4">
        <f>sales[[#This Row],[Revenue]]-sales[[#This Row],[Cost]]</f>
        <v>577.96</v>
      </c>
    </row>
    <row r="891" spans="2:9" x14ac:dyDescent="0.25">
      <c r="B891" t="s">
        <v>25</v>
      </c>
      <c r="C891" t="s">
        <v>9</v>
      </c>
      <c r="D891" t="s">
        <v>38</v>
      </c>
      <c r="E891" s="1">
        <v>44249</v>
      </c>
      <c r="F891" s="4">
        <v>5698</v>
      </c>
      <c r="G891">
        <v>143</v>
      </c>
      <c r="H891" s="3">
        <f>_xlfn.XLOOKUP(sales[[#This Row],[Product]],products[Product],products[Cost per box])*sales[[#This Row],[Boxes]]</f>
        <v>1421.4199999999998</v>
      </c>
      <c r="I891" s="4">
        <f>sales[[#This Row],[Revenue]]-sales[[#This Row],[Cost]]</f>
        <v>4276.58</v>
      </c>
    </row>
    <row r="892" spans="2:9" x14ac:dyDescent="0.25">
      <c r="B892" t="s">
        <v>18</v>
      </c>
      <c r="C892" t="s">
        <v>27</v>
      </c>
      <c r="D892" t="s">
        <v>47</v>
      </c>
      <c r="E892" s="1">
        <v>44249</v>
      </c>
      <c r="F892" s="4">
        <v>8988</v>
      </c>
      <c r="G892">
        <v>360</v>
      </c>
      <c r="H892" s="3">
        <f>_xlfn.XLOOKUP(sales[[#This Row],[Product]],products[Product],products[Cost per box])*sales[[#This Row],[Boxes]]</f>
        <v>1893.6</v>
      </c>
      <c r="I892" s="4">
        <f>sales[[#This Row],[Revenue]]-sales[[#This Row],[Cost]]</f>
        <v>7094.4</v>
      </c>
    </row>
    <row r="893" spans="2:9" x14ac:dyDescent="0.25">
      <c r="B893" t="s">
        <v>49</v>
      </c>
      <c r="C893" t="s">
        <v>21</v>
      </c>
      <c r="D893" t="s">
        <v>28</v>
      </c>
      <c r="E893" s="1">
        <v>44249</v>
      </c>
      <c r="F893" s="4">
        <v>3675</v>
      </c>
      <c r="G893">
        <v>307</v>
      </c>
      <c r="H893" s="3">
        <f>_xlfn.XLOOKUP(sales[[#This Row],[Product]],products[Product],products[Cost per box])*sales[[#This Row],[Boxes]]</f>
        <v>847.31999999999994</v>
      </c>
      <c r="I893" s="4">
        <f>sales[[#This Row],[Revenue]]-sales[[#This Row],[Cost]]</f>
        <v>2827.6800000000003</v>
      </c>
    </row>
    <row r="894" spans="2:9" x14ac:dyDescent="0.25">
      <c r="B894" t="s">
        <v>55</v>
      </c>
      <c r="C894" t="s">
        <v>6</v>
      </c>
      <c r="D894" t="s">
        <v>28</v>
      </c>
      <c r="E894" s="1">
        <v>44249</v>
      </c>
      <c r="F894" s="4">
        <v>6398</v>
      </c>
      <c r="G894">
        <v>640</v>
      </c>
      <c r="H894" s="3">
        <f>_xlfn.XLOOKUP(sales[[#This Row],[Product]],products[Product],products[Cost per box])*sales[[#This Row],[Boxes]]</f>
        <v>1766.3999999999999</v>
      </c>
      <c r="I894" s="4">
        <f>sales[[#This Row],[Revenue]]-sales[[#This Row],[Cost]]</f>
        <v>4631.6000000000004</v>
      </c>
    </row>
    <row r="895" spans="2:9" x14ac:dyDescent="0.25">
      <c r="B895" t="s">
        <v>25</v>
      </c>
      <c r="C895" t="s">
        <v>11</v>
      </c>
      <c r="D895" t="s">
        <v>47</v>
      </c>
      <c r="E895" s="1">
        <v>44249</v>
      </c>
      <c r="F895" s="4">
        <v>6944</v>
      </c>
      <c r="G895">
        <v>348</v>
      </c>
      <c r="H895" s="3">
        <f>_xlfn.XLOOKUP(sales[[#This Row],[Product]],products[Product],products[Cost per box])*sales[[#This Row],[Boxes]]</f>
        <v>1830.48</v>
      </c>
      <c r="I895" s="4">
        <f>sales[[#This Row],[Revenue]]-sales[[#This Row],[Cost]]</f>
        <v>5113.5200000000004</v>
      </c>
    </row>
    <row r="896" spans="2:9" x14ac:dyDescent="0.25">
      <c r="B896" t="s">
        <v>56</v>
      </c>
      <c r="C896" t="s">
        <v>27</v>
      </c>
      <c r="D896" t="s">
        <v>43</v>
      </c>
      <c r="E896" s="1">
        <v>44249</v>
      </c>
      <c r="F896" s="4">
        <v>11333</v>
      </c>
      <c r="G896">
        <v>840</v>
      </c>
      <c r="H896" s="3">
        <f>_xlfn.XLOOKUP(sales[[#This Row],[Product]],products[Product],products[Cost per box])*sales[[#This Row],[Boxes]]</f>
        <v>3234</v>
      </c>
      <c r="I896" s="4">
        <f>sales[[#This Row],[Revenue]]-sales[[#This Row],[Cost]]</f>
        <v>8099</v>
      </c>
    </row>
    <row r="897" spans="2:9" x14ac:dyDescent="0.25">
      <c r="B897" t="s">
        <v>18</v>
      </c>
      <c r="C897" t="s">
        <v>27</v>
      </c>
      <c r="D897" t="s">
        <v>7</v>
      </c>
      <c r="E897" s="1">
        <v>44250</v>
      </c>
      <c r="F897" s="4">
        <v>5551</v>
      </c>
      <c r="G897">
        <v>354</v>
      </c>
      <c r="H897" s="3">
        <f>_xlfn.XLOOKUP(sales[[#This Row],[Product]],products[Product],products[Cost per box])*sales[[#This Row],[Boxes]]</f>
        <v>1823.1000000000001</v>
      </c>
      <c r="I897" s="4">
        <f>sales[[#This Row],[Revenue]]-sales[[#This Row],[Cost]]</f>
        <v>3727.8999999999996</v>
      </c>
    </row>
    <row r="898" spans="2:9" x14ac:dyDescent="0.25">
      <c r="B898" t="s">
        <v>34</v>
      </c>
      <c r="C898" t="s">
        <v>27</v>
      </c>
      <c r="D898" t="s">
        <v>30</v>
      </c>
      <c r="E898" s="1">
        <v>44250</v>
      </c>
      <c r="F898" s="4">
        <v>6412</v>
      </c>
      <c r="G898">
        <v>281</v>
      </c>
      <c r="H898" s="3">
        <f>_xlfn.XLOOKUP(sales[[#This Row],[Product]],products[Product],products[Cost per box])*sales[[#This Row],[Boxes]]</f>
        <v>1034.0800000000002</v>
      </c>
      <c r="I898" s="4">
        <f>sales[[#This Row],[Revenue]]-sales[[#This Row],[Cost]]</f>
        <v>5377.92</v>
      </c>
    </row>
    <row r="899" spans="2:9" x14ac:dyDescent="0.25">
      <c r="B899" t="s">
        <v>15</v>
      </c>
      <c r="C899" t="s">
        <v>21</v>
      </c>
      <c r="D899" t="s">
        <v>31</v>
      </c>
      <c r="E899" s="1">
        <v>44250</v>
      </c>
      <c r="F899" s="4">
        <v>2478</v>
      </c>
      <c r="G899">
        <v>100</v>
      </c>
      <c r="H899" s="3">
        <f>_xlfn.XLOOKUP(sales[[#This Row],[Product]],products[Product],products[Cost per box])*sales[[#This Row],[Boxes]]</f>
        <v>572</v>
      </c>
      <c r="I899" s="4">
        <f>sales[[#This Row],[Revenue]]-sales[[#This Row],[Cost]]</f>
        <v>1906</v>
      </c>
    </row>
    <row r="900" spans="2:9" x14ac:dyDescent="0.25">
      <c r="B900" t="s">
        <v>20</v>
      </c>
      <c r="C900" t="s">
        <v>27</v>
      </c>
      <c r="D900" t="s">
        <v>36</v>
      </c>
      <c r="E900" s="1">
        <v>44250</v>
      </c>
      <c r="F900" s="4">
        <v>17206</v>
      </c>
      <c r="G900">
        <v>522</v>
      </c>
      <c r="H900" s="3">
        <f>_xlfn.XLOOKUP(sales[[#This Row],[Product]],products[Product],products[Cost per box])*sales[[#This Row],[Boxes]]</f>
        <v>2630.88</v>
      </c>
      <c r="I900" s="4">
        <f>sales[[#This Row],[Revenue]]-sales[[#This Row],[Cost]]</f>
        <v>14575.119999999999</v>
      </c>
    </row>
    <row r="901" spans="2:9" x14ac:dyDescent="0.25">
      <c r="B901" t="s">
        <v>33</v>
      </c>
      <c r="C901" t="s">
        <v>11</v>
      </c>
      <c r="D901" t="s">
        <v>35</v>
      </c>
      <c r="E901" s="1">
        <v>44250</v>
      </c>
      <c r="F901" s="4">
        <v>1365</v>
      </c>
      <c r="G901">
        <v>38</v>
      </c>
      <c r="H901" s="3">
        <f>_xlfn.XLOOKUP(sales[[#This Row],[Product]],products[Product],products[Cost per box])*sales[[#This Row],[Boxes]]</f>
        <v>100.7</v>
      </c>
      <c r="I901" s="4">
        <f>sales[[#This Row],[Revenue]]-sales[[#This Row],[Cost]]</f>
        <v>1264.3</v>
      </c>
    </row>
    <row r="902" spans="2:9" x14ac:dyDescent="0.25">
      <c r="B902" t="s">
        <v>37</v>
      </c>
      <c r="C902" t="s">
        <v>16</v>
      </c>
      <c r="D902" t="s">
        <v>24</v>
      </c>
      <c r="E902" s="1">
        <v>44250</v>
      </c>
      <c r="F902" s="4">
        <v>3696</v>
      </c>
      <c r="G902">
        <v>211</v>
      </c>
      <c r="H902" s="3">
        <f>_xlfn.XLOOKUP(sales[[#This Row],[Product]],products[Product],products[Cost per box])*sales[[#This Row],[Boxes]]</f>
        <v>2217.61</v>
      </c>
      <c r="I902" s="4">
        <f>sales[[#This Row],[Revenue]]-sales[[#This Row],[Cost]]</f>
        <v>1478.3899999999999</v>
      </c>
    </row>
    <row r="903" spans="2:9" x14ac:dyDescent="0.25">
      <c r="B903" t="s">
        <v>8</v>
      </c>
      <c r="C903" t="s">
        <v>21</v>
      </c>
      <c r="D903" t="s">
        <v>17</v>
      </c>
      <c r="E903" s="1">
        <v>44250</v>
      </c>
      <c r="F903" s="4">
        <v>8253</v>
      </c>
      <c r="G903">
        <v>178</v>
      </c>
      <c r="H903" s="3">
        <f>_xlfn.XLOOKUP(sales[[#This Row],[Product]],products[Product],products[Cost per box])*sales[[#This Row],[Boxes]]</f>
        <v>1210.3999999999999</v>
      </c>
      <c r="I903" s="4">
        <f>sales[[#This Row],[Revenue]]-sales[[#This Row],[Cost]]</f>
        <v>7042.6</v>
      </c>
    </row>
    <row r="904" spans="2:9" x14ac:dyDescent="0.25">
      <c r="B904" t="s">
        <v>25</v>
      </c>
      <c r="C904" t="s">
        <v>11</v>
      </c>
      <c r="D904" t="s">
        <v>26</v>
      </c>
      <c r="E904" s="1">
        <v>44250</v>
      </c>
      <c r="F904" s="4">
        <v>3465</v>
      </c>
      <c r="G904">
        <v>371</v>
      </c>
      <c r="H904" s="3">
        <f>_xlfn.XLOOKUP(sales[[#This Row],[Product]],products[Product],products[Cost per box])*sales[[#This Row],[Boxes]]</f>
        <v>2385.5299999999997</v>
      </c>
      <c r="I904" s="4">
        <f>sales[[#This Row],[Revenue]]-sales[[#This Row],[Cost]]</f>
        <v>1079.4700000000003</v>
      </c>
    </row>
    <row r="905" spans="2:9" x14ac:dyDescent="0.25">
      <c r="B905" t="s">
        <v>15</v>
      </c>
      <c r="C905" t="s">
        <v>11</v>
      </c>
      <c r="D905" t="s">
        <v>44</v>
      </c>
      <c r="E905" s="1">
        <v>44250</v>
      </c>
      <c r="F905" s="4">
        <v>1603</v>
      </c>
      <c r="G905">
        <v>840</v>
      </c>
      <c r="H905" s="3">
        <f>_xlfn.XLOOKUP(sales[[#This Row],[Product]],products[Product],products[Cost per box])*sales[[#This Row],[Boxes]]</f>
        <v>8038.8</v>
      </c>
      <c r="I905" s="4">
        <f>sales[[#This Row],[Revenue]]-sales[[#This Row],[Cost]]</f>
        <v>-6435.8</v>
      </c>
    </row>
    <row r="906" spans="2:9" x14ac:dyDescent="0.25">
      <c r="B906" t="s">
        <v>51</v>
      </c>
      <c r="C906" t="s">
        <v>21</v>
      </c>
      <c r="D906" t="s">
        <v>30</v>
      </c>
      <c r="E906" s="1">
        <v>44250</v>
      </c>
      <c r="F906" s="4">
        <v>3213</v>
      </c>
      <c r="G906">
        <v>215</v>
      </c>
      <c r="H906" s="3">
        <f>_xlfn.XLOOKUP(sales[[#This Row],[Product]],products[Product],products[Cost per box])*sales[[#This Row],[Boxes]]</f>
        <v>791.2</v>
      </c>
      <c r="I906" s="4">
        <f>sales[[#This Row],[Revenue]]-sales[[#This Row],[Cost]]</f>
        <v>2421.8000000000002</v>
      </c>
    </row>
    <row r="907" spans="2:9" x14ac:dyDescent="0.25">
      <c r="B907" t="s">
        <v>8</v>
      </c>
      <c r="C907" t="s">
        <v>9</v>
      </c>
      <c r="D907" t="s">
        <v>47</v>
      </c>
      <c r="E907" s="1">
        <v>44250</v>
      </c>
      <c r="F907" s="4">
        <v>11200</v>
      </c>
      <c r="G907">
        <v>590</v>
      </c>
      <c r="H907" s="3">
        <f>_xlfn.XLOOKUP(sales[[#This Row],[Product]],products[Product],products[Cost per box])*sales[[#This Row],[Boxes]]</f>
        <v>3103.4</v>
      </c>
      <c r="I907" s="4">
        <f>sales[[#This Row],[Revenue]]-sales[[#This Row],[Cost]]</f>
        <v>8096.6</v>
      </c>
    </row>
    <row r="908" spans="2:9" x14ac:dyDescent="0.25">
      <c r="B908" t="s">
        <v>25</v>
      </c>
      <c r="C908" t="s">
        <v>16</v>
      </c>
      <c r="D908" t="s">
        <v>50</v>
      </c>
      <c r="E908" s="1">
        <v>44250</v>
      </c>
      <c r="F908" s="4">
        <v>5971</v>
      </c>
      <c r="G908">
        <v>249</v>
      </c>
      <c r="H908" s="3">
        <f>_xlfn.XLOOKUP(sales[[#This Row],[Product]],products[Product],products[Cost per box])*sales[[#This Row],[Boxes]]</f>
        <v>3090.09</v>
      </c>
      <c r="I908" s="4">
        <f>sales[[#This Row],[Revenue]]-sales[[#This Row],[Cost]]</f>
        <v>2880.91</v>
      </c>
    </row>
    <row r="909" spans="2:9" x14ac:dyDescent="0.25">
      <c r="B909" t="s">
        <v>34</v>
      </c>
      <c r="C909" t="s">
        <v>11</v>
      </c>
      <c r="D909" t="s">
        <v>48</v>
      </c>
      <c r="E909" s="1">
        <v>44250</v>
      </c>
      <c r="F909" s="4">
        <v>3304</v>
      </c>
      <c r="G909">
        <v>138</v>
      </c>
      <c r="H909" s="3">
        <f>_xlfn.XLOOKUP(sales[[#This Row],[Product]],products[Product],products[Cost per box])*sales[[#This Row],[Boxes]]</f>
        <v>1032.24</v>
      </c>
      <c r="I909" s="4">
        <f>sales[[#This Row],[Revenue]]-sales[[#This Row],[Cost]]</f>
        <v>2271.7600000000002</v>
      </c>
    </row>
    <row r="910" spans="2:9" x14ac:dyDescent="0.25">
      <c r="B910" t="s">
        <v>32</v>
      </c>
      <c r="C910" t="s">
        <v>11</v>
      </c>
      <c r="D910" t="s">
        <v>12</v>
      </c>
      <c r="E910" s="1">
        <v>44250</v>
      </c>
      <c r="F910" s="4">
        <v>10815</v>
      </c>
      <c r="G910">
        <v>416</v>
      </c>
      <c r="H910" s="3">
        <f>_xlfn.XLOOKUP(sales[[#This Row],[Product]],products[Product],products[Cost per box])*sales[[#This Row],[Boxes]]</f>
        <v>3506.88</v>
      </c>
      <c r="I910" s="4">
        <f>sales[[#This Row],[Revenue]]-sales[[#This Row],[Cost]]</f>
        <v>7308.12</v>
      </c>
    </row>
    <row r="911" spans="2:9" x14ac:dyDescent="0.25">
      <c r="B911" t="s">
        <v>56</v>
      </c>
      <c r="C911" t="s">
        <v>6</v>
      </c>
      <c r="D911" t="s">
        <v>19</v>
      </c>
      <c r="E911" s="1">
        <v>44250</v>
      </c>
      <c r="F911" s="4">
        <v>5012</v>
      </c>
      <c r="G911">
        <v>335</v>
      </c>
      <c r="H911" s="3">
        <f>_xlfn.XLOOKUP(sales[[#This Row],[Product]],products[Product],products[Cost per box])*sales[[#This Row],[Boxes]]</f>
        <v>3427.05</v>
      </c>
      <c r="I911" s="4">
        <f>sales[[#This Row],[Revenue]]-sales[[#This Row],[Cost]]</f>
        <v>1584.9499999999998</v>
      </c>
    </row>
    <row r="912" spans="2:9" x14ac:dyDescent="0.25">
      <c r="B912" t="s">
        <v>41</v>
      </c>
      <c r="C912" t="s">
        <v>11</v>
      </c>
      <c r="D912" t="s">
        <v>52</v>
      </c>
      <c r="E912" s="1">
        <v>44250</v>
      </c>
      <c r="F912" s="4">
        <v>8246</v>
      </c>
      <c r="G912">
        <v>250</v>
      </c>
      <c r="H912" s="3">
        <f>_xlfn.XLOOKUP(sales[[#This Row],[Product]],products[Product],products[Cost per box])*sales[[#This Row],[Boxes]]</f>
        <v>830</v>
      </c>
      <c r="I912" s="4">
        <f>sales[[#This Row],[Revenue]]-sales[[#This Row],[Cost]]</f>
        <v>7416</v>
      </c>
    </row>
    <row r="913" spans="2:9" x14ac:dyDescent="0.25">
      <c r="B913" t="s">
        <v>23</v>
      </c>
      <c r="C913" t="s">
        <v>27</v>
      </c>
      <c r="D913" t="s">
        <v>45</v>
      </c>
      <c r="E913" s="1">
        <v>44250</v>
      </c>
      <c r="F913" s="4">
        <v>8190</v>
      </c>
      <c r="G913">
        <v>410</v>
      </c>
      <c r="H913" s="3">
        <f>_xlfn.XLOOKUP(sales[[#This Row],[Product]],products[Product],products[Cost per box])*sales[[#This Row],[Boxes]]</f>
        <v>3169.3</v>
      </c>
      <c r="I913" s="4">
        <f>sales[[#This Row],[Revenue]]-sales[[#This Row],[Cost]]</f>
        <v>5020.7</v>
      </c>
    </row>
    <row r="914" spans="2:9" x14ac:dyDescent="0.25">
      <c r="B914" t="s">
        <v>55</v>
      </c>
      <c r="C914" t="s">
        <v>21</v>
      </c>
      <c r="D914" t="s">
        <v>24</v>
      </c>
      <c r="E914" s="1">
        <v>44250</v>
      </c>
      <c r="F914" s="4">
        <v>5915</v>
      </c>
      <c r="G914">
        <v>348</v>
      </c>
      <c r="H914" s="3">
        <f>_xlfn.XLOOKUP(sales[[#This Row],[Product]],products[Product],products[Cost per box])*sales[[#This Row],[Boxes]]</f>
        <v>3657.48</v>
      </c>
      <c r="I914" s="4">
        <f>sales[[#This Row],[Revenue]]-sales[[#This Row],[Cost]]</f>
        <v>2257.52</v>
      </c>
    </row>
    <row r="915" spans="2:9" x14ac:dyDescent="0.25">
      <c r="B915" t="s">
        <v>18</v>
      </c>
      <c r="C915" t="s">
        <v>27</v>
      </c>
      <c r="D915" t="s">
        <v>31</v>
      </c>
      <c r="E915" s="1">
        <v>44250</v>
      </c>
      <c r="F915" s="4">
        <v>728</v>
      </c>
      <c r="G915">
        <v>34</v>
      </c>
      <c r="H915" s="3">
        <f>_xlfn.XLOOKUP(sales[[#This Row],[Product]],products[Product],products[Cost per box])*sales[[#This Row],[Boxes]]</f>
        <v>194.48</v>
      </c>
      <c r="I915" s="4">
        <f>sales[[#This Row],[Revenue]]-sales[[#This Row],[Cost]]</f>
        <v>533.52</v>
      </c>
    </row>
    <row r="916" spans="2:9" x14ac:dyDescent="0.25">
      <c r="B916" t="s">
        <v>34</v>
      </c>
      <c r="C916" t="s">
        <v>21</v>
      </c>
      <c r="D916" t="s">
        <v>35</v>
      </c>
      <c r="E916" s="1">
        <v>44250</v>
      </c>
      <c r="F916" s="4">
        <v>10332</v>
      </c>
      <c r="G916">
        <v>1470</v>
      </c>
      <c r="H916" s="3">
        <f>_xlfn.XLOOKUP(sales[[#This Row],[Product]],products[Product],products[Cost per box])*sales[[#This Row],[Boxes]]</f>
        <v>3895.5</v>
      </c>
      <c r="I916" s="4">
        <f>sales[[#This Row],[Revenue]]-sales[[#This Row],[Cost]]</f>
        <v>6436.5</v>
      </c>
    </row>
    <row r="917" spans="2:9" x14ac:dyDescent="0.25">
      <c r="B917" t="s">
        <v>25</v>
      </c>
      <c r="C917" t="s">
        <v>16</v>
      </c>
      <c r="D917" t="s">
        <v>42</v>
      </c>
      <c r="E917" s="1">
        <v>44250</v>
      </c>
      <c r="F917" s="4">
        <v>7217</v>
      </c>
      <c r="G917">
        <v>401</v>
      </c>
      <c r="H917" s="3">
        <f>_xlfn.XLOOKUP(sales[[#This Row],[Product]],products[Product],products[Cost per box])*sales[[#This Row],[Boxes]]</f>
        <v>1900.74</v>
      </c>
      <c r="I917" s="4">
        <f>sales[[#This Row],[Revenue]]-sales[[#This Row],[Cost]]</f>
        <v>5316.26</v>
      </c>
    </row>
    <row r="918" spans="2:9" x14ac:dyDescent="0.25">
      <c r="B918" t="s">
        <v>51</v>
      </c>
      <c r="C918" t="s">
        <v>21</v>
      </c>
      <c r="D918" t="s">
        <v>31</v>
      </c>
      <c r="E918" s="1">
        <v>44251</v>
      </c>
      <c r="F918" s="4">
        <v>10143</v>
      </c>
      <c r="G918">
        <v>381</v>
      </c>
      <c r="H918" s="3">
        <f>_xlfn.XLOOKUP(sales[[#This Row],[Product]],products[Product],products[Cost per box])*sales[[#This Row],[Boxes]]</f>
        <v>2179.3199999999997</v>
      </c>
      <c r="I918" s="4">
        <f>sales[[#This Row],[Revenue]]-sales[[#This Row],[Cost]]</f>
        <v>7963.68</v>
      </c>
    </row>
    <row r="919" spans="2:9" x14ac:dyDescent="0.25">
      <c r="B919" t="s">
        <v>25</v>
      </c>
      <c r="C919" t="s">
        <v>6</v>
      </c>
      <c r="D919" t="s">
        <v>38</v>
      </c>
      <c r="E919" s="1">
        <v>44251</v>
      </c>
      <c r="F919" s="4">
        <v>2478</v>
      </c>
      <c r="G919">
        <v>446</v>
      </c>
      <c r="H919" s="3">
        <f>_xlfn.XLOOKUP(sales[[#This Row],[Product]],products[Product],products[Cost per box])*sales[[#This Row],[Boxes]]</f>
        <v>4433.24</v>
      </c>
      <c r="I919" s="4">
        <f>sales[[#This Row],[Revenue]]-sales[[#This Row],[Cost]]</f>
        <v>-1955.2399999999998</v>
      </c>
    </row>
    <row r="920" spans="2:9" x14ac:dyDescent="0.25">
      <c r="B920" t="s">
        <v>29</v>
      </c>
      <c r="C920" t="s">
        <v>27</v>
      </c>
      <c r="D920" t="s">
        <v>26</v>
      </c>
      <c r="E920" s="1">
        <v>44251</v>
      </c>
      <c r="F920" s="4">
        <v>3899</v>
      </c>
      <c r="G920">
        <v>271</v>
      </c>
      <c r="H920" s="3">
        <f>_xlfn.XLOOKUP(sales[[#This Row],[Product]],products[Product],products[Cost per box])*sales[[#This Row],[Boxes]]</f>
        <v>1742.53</v>
      </c>
      <c r="I920" s="4">
        <f>sales[[#This Row],[Revenue]]-sales[[#This Row],[Cost]]</f>
        <v>2156.4700000000003</v>
      </c>
    </row>
    <row r="921" spans="2:9" x14ac:dyDescent="0.25">
      <c r="B921" t="s">
        <v>34</v>
      </c>
      <c r="C921" t="s">
        <v>16</v>
      </c>
      <c r="D921" t="s">
        <v>7</v>
      </c>
      <c r="E921" s="1">
        <v>44251</v>
      </c>
      <c r="F921" s="4">
        <v>4900</v>
      </c>
      <c r="G921">
        <v>579</v>
      </c>
      <c r="H921" s="3">
        <f>_xlfn.XLOOKUP(sales[[#This Row],[Product]],products[Product],products[Cost per box])*sales[[#This Row],[Boxes]]</f>
        <v>2981.8500000000004</v>
      </c>
      <c r="I921" s="4">
        <f>sales[[#This Row],[Revenue]]-sales[[#This Row],[Cost]]</f>
        <v>1918.1499999999996</v>
      </c>
    </row>
    <row r="922" spans="2:9" x14ac:dyDescent="0.25">
      <c r="B922" t="s">
        <v>5</v>
      </c>
      <c r="C922" t="s">
        <v>21</v>
      </c>
      <c r="D922" t="s">
        <v>30</v>
      </c>
      <c r="E922" s="1">
        <v>44251</v>
      </c>
      <c r="F922" s="4">
        <v>8729</v>
      </c>
      <c r="G922">
        <v>103</v>
      </c>
      <c r="H922" s="3">
        <f>_xlfn.XLOOKUP(sales[[#This Row],[Product]],products[Product],products[Cost per box])*sales[[#This Row],[Boxes]]</f>
        <v>379.04</v>
      </c>
      <c r="I922" s="4">
        <f>sales[[#This Row],[Revenue]]-sales[[#This Row],[Cost]]</f>
        <v>8349.9599999999991</v>
      </c>
    </row>
    <row r="923" spans="2:9" x14ac:dyDescent="0.25">
      <c r="B923" t="s">
        <v>18</v>
      </c>
      <c r="C923" t="s">
        <v>9</v>
      </c>
      <c r="D923" t="s">
        <v>28</v>
      </c>
      <c r="E923" s="1">
        <v>44251</v>
      </c>
      <c r="F923" s="4">
        <v>392</v>
      </c>
      <c r="G923">
        <v>244</v>
      </c>
      <c r="H923" s="3">
        <f>_xlfn.XLOOKUP(sales[[#This Row],[Product]],products[Product],products[Cost per box])*sales[[#This Row],[Boxes]]</f>
        <v>673.43999999999994</v>
      </c>
      <c r="I923" s="4">
        <f>sales[[#This Row],[Revenue]]-sales[[#This Row],[Cost]]</f>
        <v>-281.43999999999994</v>
      </c>
    </row>
    <row r="924" spans="2:9" x14ac:dyDescent="0.25">
      <c r="B924" t="s">
        <v>37</v>
      </c>
      <c r="C924" t="s">
        <v>9</v>
      </c>
      <c r="D924" t="s">
        <v>38</v>
      </c>
      <c r="E924" s="1">
        <v>44251</v>
      </c>
      <c r="F924" s="4">
        <v>7021</v>
      </c>
      <c r="G924">
        <v>213</v>
      </c>
      <c r="H924" s="3">
        <f>_xlfn.XLOOKUP(sales[[#This Row],[Product]],products[Product],products[Cost per box])*sales[[#This Row],[Boxes]]</f>
        <v>2117.2199999999998</v>
      </c>
      <c r="I924" s="4">
        <f>sales[[#This Row],[Revenue]]-sales[[#This Row],[Cost]]</f>
        <v>4903.7800000000007</v>
      </c>
    </row>
    <row r="925" spans="2:9" x14ac:dyDescent="0.25">
      <c r="B925" t="s">
        <v>39</v>
      </c>
      <c r="C925" t="s">
        <v>9</v>
      </c>
      <c r="D925" t="s">
        <v>47</v>
      </c>
      <c r="E925" s="1">
        <v>44251</v>
      </c>
      <c r="F925" s="4">
        <v>5978</v>
      </c>
      <c r="G925">
        <v>326</v>
      </c>
      <c r="H925" s="3">
        <f>_xlfn.XLOOKUP(sales[[#This Row],[Product]],products[Product],products[Cost per box])*sales[[#This Row],[Boxes]]</f>
        <v>1714.76</v>
      </c>
      <c r="I925" s="4">
        <f>sales[[#This Row],[Revenue]]-sales[[#This Row],[Cost]]</f>
        <v>4263.24</v>
      </c>
    </row>
    <row r="926" spans="2:9" x14ac:dyDescent="0.25">
      <c r="B926" t="s">
        <v>49</v>
      </c>
      <c r="C926" t="s">
        <v>11</v>
      </c>
      <c r="D926" t="s">
        <v>14</v>
      </c>
      <c r="E926" s="1">
        <v>44251</v>
      </c>
      <c r="F926" s="4">
        <v>2072</v>
      </c>
      <c r="G926">
        <v>101</v>
      </c>
      <c r="H926" s="3">
        <f>_xlfn.XLOOKUP(sales[[#This Row],[Product]],products[Product],products[Cost per box])*sales[[#This Row],[Boxes]]</f>
        <v>637.30999999999995</v>
      </c>
      <c r="I926" s="4">
        <f>sales[[#This Row],[Revenue]]-sales[[#This Row],[Cost]]</f>
        <v>1434.69</v>
      </c>
    </row>
    <row r="927" spans="2:9" x14ac:dyDescent="0.25">
      <c r="B927" t="s">
        <v>8</v>
      </c>
      <c r="C927" t="s">
        <v>6</v>
      </c>
      <c r="D927" t="s">
        <v>14</v>
      </c>
      <c r="E927" s="1">
        <v>44251</v>
      </c>
      <c r="F927" s="4">
        <v>2121</v>
      </c>
      <c r="G927">
        <v>134</v>
      </c>
      <c r="H927" s="3">
        <f>_xlfn.XLOOKUP(sales[[#This Row],[Product]],products[Product],products[Cost per box])*sales[[#This Row],[Boxes]]</f>
        <v>845.54</v>
      </c>
      <c r="I927" s="4">
        <f>sales[[#This Row],[Revenue]]-sales[[#This Row],[Cost]]</f>
        <v>1275.46</v>
      </c>
    </row>
    <row r="928" spans="2:9" x14ac:dyDescent="0.25">
      <c r="B928" t="s">
        <v>33</v>
      </c>
      <c r="C928" t="s">
        <v>16</v>
      </c>
      <c r="D928" t="s">
        <v>12</v>
      </c>
      <c r="E928" s="1">
        <v>44251</v>
      </c>
      <c r="F928" s="4">
        <v>5831</v>
      </c>
      <c r="G928">
        <v>40</v>
      </c>
      <c r="H928" s="3">
        <f>_xlfn.XLOOKUP(sales[[#This Row],[Product]],products[Product],products[Cost per box])*sales[[#This Row],[Boxes]]</f>
        <v>337.2</v>
      </c>
      <c r="I928" s="4">
        <f>sales[[#This Row],[Revenue]]-sales[[#This Row],[Cost]]</f>
        <v>5493.8</v>
      </c>
    </row>
    <row r="929" spans="2:9" x14ac:dyDescent="0.25">
      <c r="B929" t="s">
        <v>20</v>
      </c>
      <c r="C929" t="s">
        <v>21</v>
      </c>
      <c r="D929" t="s">
        <v>36</v>
      </c>
      <c r="E929" s="1">
        <v>44251</v>
      </c>
      <c r="F929" s="4">
        <v>2093</v>
      </c>
      <c r="G929">
        <v>264</v>
      </c>
      <c r="H929" s="3">
        <f>_xlfn.XLOOKUP(sales[[#This Row],[Product]],products[Product],products[Cost per box])*sales[[#This Row],[Boxes]]</f>
        <v>1330.56</v>
      </c>
      <c r="I929" s="4">
        <f>sales[[#This Row],[Revenue]]-sales[[#This Row],[Cost]]</f>
        <v>762.44</v>
      </c>
    </row>
    <row r="930" spans="2:9" x14ac:dyDescent="0.25">
      <c r="B930" t="s">
        <v>49</v>
      </c>
      <c r="C930" t="s">
        <v>21</v>
      </c>
      <c r="D930" t="s">
        <v>38</v>
      </c>
      <c r="E930" s="1">
        <v>44251</v>
      </c>
      <c r="F930" s="4">
        <v>3122</v>
      </c>
      <c r="G930">
        <v>9</v>
      </c>
      <c r="H930" s="3">
        <f>_xlfn.XLOOKUP(sales[[#This Row],[Product]],products[Product],products[Cost per box])*sales[[#This Row],[Boxes]]</f>
        <v>89.46</v>
      </c>
      <c r="I930" s="4">
        <f>sales[[#This Row],[Revenue]]-sales[[#This Row],[Cost]]</f>
        <v>3032.54</v>
      </c>
    </row>
    <row r="931" spans="2:9" x14ac:dyDescent="0.25">
      <c r="B931" t="s">
        <v>40</v>
      </c>
      <c r="C931" t="s">
        <v>16</v>
      </c>
      <c r="D931" t="s">
        <v>26</v>
      </c>
      <c r="E931" s="1">
        <v>44251</v>
      </c>
      <c r="F931" s="4">
        <v>6573</v>
      </c>
      <c r="G931">
        <v>22</v>
      </c>
      <c r="H931" s="3">
        <f>_xlfn.XLOOKUP(sales[[#This Row],[Product]],products[Product],products[Cost per box])*sales[[#This Row],[Boxes]]</f>
        <v>141.45999999999998</v>
      </c>
      <c r="I931" s="4">
        <f>sales[[#This Row],[Revenue]]-sales[[#This Row],[Cost]]</f>
        <v>6431.54</v>
      </c>
    </row>
    <row r="932" spans="2:9" x14ac:dyDescent="0.25">
      <c r="B932" t="s">
        <v>34</v>
      </c>
      <c r="C932" t="s">
        <v>6</v>
      </c>
      <c r="D932" t="s">
        <v>14</v>
      </c>
      <c r="E932" s="1">
        <v>44251</v>
      </c>
      <c r="F932" s="4">
        <v>700</v>
      </c>
      <c r="G932">
        <v>217</v>
      </c>
      <c r="H932" s="3">
        <f>_xlfn.XLOOKUP(sales[[#This Row],[Product]],products[Product],products[Cost per box])*sales[[#This Row],[Boxes]]</f>
        <v>1369.27</v>
      </c>
      <c r="I932" s="4">
        <f>sales[[#This Row],[Revenue]]-sales[[#This Row],[Cost]]</f>
        <v>-669.27</v>
      </c>
    </row>
    <row r="933" spans="2:9" x14ac:dyDescent="0.25">
      <c r="B933" t="s">
        <v>25</v>
      </c>
      <c r="C933" t="s">
        <v>21</v>
      </c>
      <c r="D933" t="s">
        <v>45</v>
      </c>
      <c r="E933" s="1">
        <v>44251</v>
      </c>
      <c r="F933" s="4">
        <v>1057</v>
      </c>
      <c r="G933">
        <v>95</v>
      </c>
      <c r="H933" s="3">
        <f>_xlfn.XLOOKUP(sales[[#This Row],[Product]],products[Product],products[Cost per box])*sales[[#This Row],[Boxes]]</f>
        <v>734.35</v>
      </c>
      <c r="I933" s="4">
        <f>sales[[#This Row],[Revenue]]-sales[[#This Row],[Cost]]</f>
        <v>322.64999999999998</v>
      </c>
    </row>
    <row r="934" spans="2:9" x14ac:dyDescent="0.25">
      <c r="B934" t="s">
        <v>29</v>
      </c>
      <c r="C934" t="s">
        <v>16</v>
      </c>
      <c r="D934" t="s">
        <v>42</v>
      </c>
      <c r="E934" s="1">
        <v>44251</v>
      </c>
      <c r="F934" s="4">
        <v>3486</v>
      </c>
      <c r="G934">
        <v>150</v>
      </c>
      <c r="H934" s="3">
        <f>_xlfn.XLOOKUP(sales[[#This Row],[Product]],products[Product],products[Cost per box])*sales[[#This Row],[Boxes]]</f>
        <v>711</v>
      </c>
      <c r="I934" s="4">
        <f>sales[[#This Row],[Revenue]]-sales[[#This Row],[Cost]]</f>
        <v>2775</v>
      </c>
    </row>
    <row r="935" spans="2:9" x14ac:dyDescent="0.25">
      <c r="B935" t="s">
        <v>8</v>
      </c>
      <c r="C935" t="s">
        <v>21</v>
      </c>
      <c r="D935" t="s">
        <v>38</v>
      </c>
      <c r="E935" s="1">
        <v>44251</v>
      </c>
      <c r="F935" s="4">
        <v>2954</v>
      </c>
      <c r="G935">
        <v>33</v>
      </c>
      <c r="H935" s="3">
        <f>_xlfn.XLOOKUP(sales[[#This Row],[Product]],products[Product],products[Cost per box])*sales[[#This Row],[Boxes]]</f>
        <v>328.02</v>
      </c>
      <c r="I935" s="4">
        <f>sales[[#This Row],[Revenue]]-sales[[#This Row],[Cost]]</f>
        <v>2625.98</v>
      </c>
    </row>
    <row r="936" spans="2:9" x14ac:dyDescent="0.25">
      <c r="B936" t="s">
        <v>18</v>
      </c>
      <c r="C936" t="s">
        <v>6</v>
      </c>
      <c r="D936" t="s">
        <v>24</v>
      </c>
      <c r="E936" s="1">
        <v>44251</v>
      </c>
      <c r="F936" s="4">
        <v>7987</v>
      </c>
      <c r="G936">
        <v>318</v>
      </c>
      <c r="H936" s="3">
        <f>_xlfn.XLOOKUP(sales[[#This Row],[Product]],products[Product],products[Cost per box])*sales[[#This Row],[Boxes]]</f>
        <v>3342.18</v>
      </c>
      <c r="I936" s="4">
        <f>sales[[#This Row],[Revenue]]-sales[[#This Row],[Cost]]</f>
        <v>4644.82</v>
      </c>
    </row>
    <row r="937" spans="2:9" x14ac:dyDescent="0.25">
      <c r="B937" t="s">
        <v>10</v>
      </c>
      <c r="C937" t="s">
        <v>16</v>
      </c>
      <c r="D937" t="s">
        <v>36</v>
      </c>
      <c r="E937" s="1">
        <v>44251</v>
      </c>
      <c r="F937" s="4">
        <v>1967</v>
      </c>
      <c r="G937">
        <v>20</v>
      </c>
      <c r="H937" s="3">
        <f>_xlfn.XLOOKUP(sales[[#This Row],[Product]],products[Product],products[Cost per box])*sales[[#This Row],[Boxes]]</f>
        <v>100.8</v>
      </c>
      <c r="I937" s="4">
        <f>sales[[#This Row],[Revenue]]-sales[[#This Row],[Cost]]</f>
        <v>1866.2</v>
      </c>
    </row>
    <row r="938" spans="2:9" x14ac:dyDescent="0.25">
      <c r="B938" t="s">
        <v>23</v>
      </c>
      <c r="C938" t="s">
        <v>16</v>
      </c>
      <c r="D938" t="s">
        <v>17</v>
      </c>
      <c r="E938" s="1">
        <v>44251</v>
      </c>
      <c r="F938" s="4">
        <v>2163</v>
      </c>
      <c r="G938">
        <v>209</v>
      </c>
      <c r="H938" s="3">
        <f>_xlfn.XLOOKUP(sales[[#This Row],[Product]],products[Product],products[Cost per box])*sales[[#This Row],[Boxes]]</f>
        <v>1421.2</v>
      </c>
      <c r="I938" s="4">
        <f>sales[[#This Row],[Revenue]]-sales[[#This Row],[Cost]]</f>
        <v>741.8</v>
      </c>
    </row>
    <row r="939" spans="2:9" x14ac:dyDescent="0.25">
      <c r="B939" t="s">
        <v>13</v>
      </c>
      <c r="C939" t="s">
        <v>11</v>
      </c>
      <c r="D939" t="s">
        <v>43</v>
      </c>
      <c r="E939" s="1">
        <v>44251</v>
      </c>
      <c r="F939" s="4">
        <v>1561</v>
      </c>
      <c r="G939">
        <v>118</v>
      </c>
      <c r="H939" s="3">
        <f>_xlfn.XLOOKUP(sales[[#This Row],[Product]],products[Product],products[Cost per box])*sales[[#This Row],[Boxes]]</f>
        <v>454.3</v>
      </c>
      <c r="I939" s="4">
        <f>sales[[#This Row],[Revenue]]-sales[[#This Row],[Cost]]</f>
        <v>1106.7</v>
      </c>
    </row>
    <row r="940" spans="2:9" x14ac:dyDescent="0.25">
      <c r="B940" t="s">
        <v>32</v>
      </c>
      <c r="C940" t="s">
        <v>21</v>
      </c>
      <c r="D940" t="s">
        <v>31</v>
      </c>
      <c r="E940" s="1">
        <v>44251</v>
      </c>
      <c r="F940" s="4">
        <v>2772</v>
      </c>
      <c r="G940">
        <v>386</v>
      </c>
      <c r="H940" s="3">
        <f>_xlfn.XLOOKUP(sales[[#This Row],[Product]],products[Product],products[Cost per box])*sales[[#This Row],[Boxes]]</f>
        <v>2207.92</v>
      </c>
      <c r="I940" s="4">
        <f>sales[[#This Row],[Revenue]]-sales[[#This Row],[Cost]]</f>
        <v>564.07999999999993</v>
      </c>
    </row>
    <row r="941" spans="2:9" x14ac:dyDescent="0.25">
      <c r="B941" t="s">
        <v>51</v>
      </c>
      <c r="C941" t="s">
        <v>16</v>
      </c>
      <c r="D941" t="s">
        <v>50</v>
      </c>
      <c r="E941" s="1">
        <v>44251</v>
      </c>
      <c r="F941" s="4">
        <v>8834</v>
      </c>
      <c r="G941">
        <v>127</v>
      </c>
      <c r="H941" s="3">
        <f>_xlfn.XLOOKUP(sales[[#This Row],[Product]],products[Product],products[Cost per box])*sales[[#This Row],[Boxes]]</f>
        <v>1576.07</v>
      </c>
      <c r="I941" s="4">
        <f>sales[[#This Row],[Revenue]]-sales[[#This Row],[Cost]]</f>
        <v>7257.93</v>
      </c>
    </row>
    <row r="942" spans="2:9" x14ac:dyDescent="0.25">
      <c r="B942" t="s">
        <v>51</v>
      </c>
      <c r="C942" t="s">
        <v>16</v>
      </c>
      <c r="D942" t="s">
        <v>48</v>
      </c>
      <c r="E942" s="1">
        <v>44251</v>
      </c>
      <c r="F942" s="4">
        <v>1631</v>
      </c>
      <c r="G942">
        <v>86</v>
      </c>
      <c r="H942" s="3">
        <f>_xlfn.XLOOKUP(sales[[#This Row],[Product]],products[Product],products[Cost per box])*sales[[#This Row],[Boxes]]</f>
        <v>643.28000000000009</v>
      </c>
      <c r="I942" s="4">
        <f>sales[[#This Row],[Revenue]]-sales[[#This Row],[Cost]]</f>
        <v>987.71999999999991</v>
      </c>
    </row>
    <row r="943" spans="2:9" x14ac:dyDescent="0.25">
      <c r="B943" t="s">
        <v>15</v>
      </c>
      <c r="C943" t="s">
        <v>27</v>
      </c>
      <c r="D943" t="s">
        <v>22</v>
      </c>
      <c r="E943" s="1">
        <v>44251</v>
      </c>
      <c r="F943" s="4">
        <v>4606</v>
      </c>
      <c r="G943">
        <v>290</v>
      </c>
      <c r="H943" s="3">
        <f>_xlfn.XLOOKUP(sales[[#This Row],[Product]],products[Product],products[Cost per box])*sales[[#This Row],[Boxes]]</f>
        <v>2383.8000000000002</v>
      </c>
      <c r="I943" s="4">
        <f>sales[[#This Row],[Revenue]]-sales[[#This Row],[Cost]]</f>
        <v>2222.1999999999998</v>
      </c>
    </row>
    <row r="944" spans="2:9" x14ac:dyDescent="0.25">
      <c r="B944" t="s">
        <v>33</v>
      </c>
      <c r="C944" t="s">
        <v>11</v>
      </c>
      <c r="D944" t="s">
        <v>17</v>
      </c>
      <c r="E944" s="1">
        <v>44251</v>
      </c>
      <c r="F944" s="4">
        <v>3199</v>
      </c>
      <c r="G944">
        <v>180</v>
      </c>
      <c r="H944" s="3">
        <f>_xlfn.XLOOKUP(sales[[#This Row],[Product]],products[Product],products[Cost per box])*sales[[#This Row],[Boxes]]</f>
        <v>1224</v>
      </c>
      <c r="I944" s="4">
        <f>sales[[#This Row],[Revenue]]-sales[[#This Row],[Cost]]</f>
        <v>1975</v>
      </c>
    </row>
    <row r="945" spans="2:9" x14ac:dyDescent="0.25">
      <c r="B945" t="s">
        <v>10</v>
      </c>
      <c r="C945" t="s">
        <v>27</v>
      </c>
      <c r="D945" t="s">
        <v>38</v>
      </c>
      <c r="E945" s="1">
        <v>44251</v>
      </c>
      <c r="F945" s="4">
        <v>3423</v>
      </c>
      <c r="G945">
        <v>19</v>
      </c>
      <c r="H945" s="3">
        <f>_xlfn.XLOOKUP(sales[[#This Row],[Product]],products[Product],products[Cost per box])*sales[[#This Row],[Boxes]]</f>
        <v>188.85999999999999</v>
      </c>
      <c r="I945" s="4">
        <f>sales[[#This Row],[Revenue]]-sales[[#This Row],[Cost]]</f>
        <v>3234.14</v>
      </c>
    </row>
    <row r="946" spans="2:9" x14ac:dyDescent="0.25">
      <c r="B946" t="s">
        <v>51</v>
      </c>
      <c r="C946" t="s">
        <v>21</v>
      </c>
      <c r="D946" t="s">
        <v>22</v>
      </c>
      <c r="E946" s="1">
        <v>44251</v>
      </c>
      <c r="F946" s="4">
        <v>1421</v>
      </c>
      <c r="G946">
        <v>518</v>
      </c>
      <c r="H946" s="3">
        <f>_xlfn.XLOOKUP(sales[[#This Row],[Product]],products[Product],products[Cost per box])*sales[[#This Row],[Boxes]]</f>
        <v>4257.96</v>
      </c>
      <c r="I946" s="4">
        <f>sales[[#This Row],[Revenue]]-sales[[#This Row],[Cost]]</f>
        <v>-2836.96</v>
      </c>
    </row>
    <row r="947" spans="2:9" x14ac:dyDescent="0.25">
      <c r="B947" t="s">
        <v>39</v>
      </c>
      <c r="C947" t="s">
        <v>16</v>
      </c>
      <c r="D947" t="s">
        <v>17</v>
      </c>
      <c r="E947" s="1">
        <v>44251</v>
      </c>
      <c r="F947" s="4">
        <v>5530</v>
      </c>
      <c r="G947">
        <v>87</v>
      </c>
      <c r="H947" s="3">
        <f>_xlfn.XLOOKUP(sales[[#This Row],[Product]],products[Product],products[Cost per box])*sales[[#This Row],[Boxes]]</f>
        <v>591.6</v>
      </c>
      <c r="I947" s="4">
        <f>sales[[#This Row],[Revenue]]-sales[[#This Row],[Cost]]</f>
        <v>4938.3999999999996</v>
      </c>
    </row>
    <row r="948" spans="2:9" x14ac:dyDescent="0.25">
      <c r="B948" t="s">
        <v>18</v>
      </c>
      <c r="C948" t="s">
        <v>6</v>
      </c>
      <c r="D948" t="s">
        <v>47</v>
      </c>
      <c r="E948" s="1">
        <v>44251</v>
      </c>
      <c r="F948" s="4">
        <v>546</v>
      </c>
      <c r="G948">
        <v>910</v>
      </c>
      <c r="H948" s="3">
        <f>_xlfn.XLOOKUP(sales[[#This Row],[Product]],products[Product],products[Cost per box])*sales[[#This Row],[Boxes]]</f>
        <v>4786.5999999999995</v>
      </c>
      <c r="I948" s="4">
        <f>sales[[#This Row],[Revenue]]-sales[[#This Row],[Cost]]</f>
        <v>-4240.5999999999995</v>
      </c>
    </row>
    <row r="949" spans="2:9" x14ac:dyDescent="0.25">
      <c r="B949" t="s">
        <v>41</v>
      </c>
      <c r="C949" t="s">
        <v>9</v>
      </c>
      <c r="D949" t="s">
        <v>50</v>
      </c>
      <c r="E949" s="1">
        <v>44251</v>
      </c>
      <c r="F949" s="4">
        <v>11921</v>
      </c>
      <c r="G949">
        <v>486</v>
      </c>
      <c r="H949" s="3">
        <f>_xlfn.XLOOKUP(sales[[#This Row],[Product]],products[Product],products[Cost per box])*sales[[#This Row],[Boxes]]</f>
        <v>6031.26</v>
      </c>
      <c r="I949" s="4">
        <f>sales[[#This Row],[Revenue]]-sales[[#This Row],[Cost]]</f>
        <v>5889.74</v>
      </c>
    </row>
    <row r="950" spans="2:9" x14ac:dyDescent="0.25">
      <c r="B950" t="s">
        <v>51</v>
      </c>
      <c r="C950" t="s">
        <v>16</v>
      </c>
      <c r="D950" t="s">
        <v>12</v>
      </c>
      <c r="E950" s="1">
        <v>44251</v>
      </c>
      <c r="F950" s="4">
        <v>3934</v>
      </c>
      <c r="G950">
        <v>296</v>
      </c>
      <c r="H950" s="3">
        <f>_xlfn.XLOOKUP(sales[[#This Row],[Product]],products[Product],products[Cost per box])*sales[[#This Row],[Boxes]]</f>
        <v>2495.2799999999997</v>
      </c>
      <c r="I950" s="4">
        <f>sales[[#This Row],[Revenue]]-sales[[#This Row],[Cost]]</f>
        <v>1438.7200000000003</v>
      </c>
    </row>
    <row r="951" spans="2:9" x14ac:dyDescent="0.25">
      <c r="B951" t="s">
        <v>53</v>
      </c>
      <c r="C951" t="s">
        <v>11</v>
      </c>
      <c r="D951" t="s">
        <v>35</v>
      </c>
      <c r="E951" s="1">
        <v>44251</v>
      </c>
      <c r="F951" s="4">
        <v>11424</v>
      </c>
      <c r="G951">
        <v>2310</v>
      </c>
      <c r="H951" s="3">
        <f>_xlfn.XLOOKUP(sales[[#This Row],[Product]],products[Product],products[Cost per box])*sales[[#This Row],[Boxes]]</f>
        <v>6121.5</v>
      </c>
      <c r="I951" s="4">
        <f>sales[[#This Row],[Revenue]]-sales[[#This Row],[Cost]]</f>
        <v>5302.5</v>
      </c>
    </row>
    <row r="952" spans="2:9" x14ac:dyDescent="0.25">
      <c r="B952" t="s">
        <v>41</v>
      </c>
      <c r="C952" t="s">
        <v>16</v>
      </c>
      <c r="D952" t="s">
        <v>42</v>
      </c>
      <c r="E952" s="1">
        <v>44251</v>
      </c>
      <c r="F952" s="4">
        <v>4753</v>
      </c>
      <c r="G952">
        <v>280</v>
      </c>
      <c r="H952" s="3">
        <f>_xlfn.XLOOKUP(sales[[#This Row],[Product]],products[Product],products[Cost per box])*sales[[#This Row],[Boxes]]</f>
        <v>1327.2</v>
      </c>
      <c r="I952" s="4">
        <f>sales[[#This Row],[Revenue]]-sales[[#This Row],[Cost]]</f>
        <v>3425.8</v>
      </c>
    </row>
    <row r="953" spans="2:9" x14ac:dyDescent="0.25">
      <c r="B953" t="s">
        <v>53</v>
      </c>
      <c r="C953" t="s">
        <v>21</v>
      </c>
      <c r="D953" t="s">
        <v>19</v>
      </c>
      <c r="E953" s="1">
        <v>44251</v>
      </c>
      <c r="F953" s="4">
        <v>12796</v>
      </c>
      <c r="G953">
        <v>770</v>
      </c>
      <c r="H953" s="3">
        <f>_xlfn.XLOOKUP(sales[[#This Row],[Product]],products[Product],products[Cost per box])*sales[[#This Row],[Boxes]]</f>
        <v>7877.1</v>
      </c>
      <c r="I953" s="4">
        <f>sales[[#This Row],[Revenue]]-sales[[#This Row],[Cost]]</f>
        <v>4918.8999999999996</v>
      </c>
    </row>
    <row r="954" spans="2:9" x14ac:dyDescent="0.25">
      <c r="B954" t="s">
        <v>57</v>
      </c>
      <c r="C954" t="s">
        <v>21</v>
      </c>
      <c r="D954" t="s">
        <v>38</v>
      </c>
      <c r="E954" s="1">
        <v>44251</v>
      </c>
      <c r="F954" s="4">
        <v>10045</v>
      </c>
      <c r="G954">
        <v>305</v>
      </c>
      <c r="H954" s="3">
        <f>_xlfn.XLOOKUP(sales[[#This Row],[Product]],products[Product],products[Cost per box])*sales[[#This Row],[Boxes]]</f>
        <v>3031.7</v>
      </c>
      <c r="I954" s="4">
        <f>sales[[#This Row],[Revenue]]-sales[[#This Row],[Cost]]</f>
        <v>7013.3</v>
      </c>
    </row>
    <row r="955" spans="2:9" x14ac:dyDescent="0.25">
      <c r="B955" t="s">
        <v>39</v>
      </c>
      <c r="C955" t="s">
        <v>6</v>
      </c>
      <c r="D955" t="s">
        <v>22</v>
      </c>
      <c r="E955" s="1">
        <v>44251</v>
      </c>
      <c r="F955" s="4">
        <v>4935</v>
      </c>
      <c r="G955">
        <v>198</v>
      </c>
      <c r="H955" s="3">
        <f>_xlfn.XLOOKUP(sales[[#This Row],[Product]],products[Product],products[Cost per box])*sales[[#This Row],[Boxes]]</f>
        <v>1627.5600000000002</v>
      </c>
      <c r="I955" s="4">
        <f>sales[[#This Row],[Revenue]]-sales[[#This Row],[Cost]]</f>
        <v>3307.4399999999996</v>
      </c>
    </row>
    <row r="956" spans="2:9" x14ac:dyDescent="0.25">
      <c r="B956" t="s">
        <v>34</v>
      </c>
      <c r="C956" t="s">
        <v>16</v>
      </c>
      <c r="D956" t="s">
        <v>36</v>
      </c>
      <c r="E956" s="1">
        <v>44251</v>
      </c>
      <c r="F956" s="4">
        <v>16401</v>
      </c>
      <c r="G956">
        <v>566</v>
      </c>
      <c r="H956" s="3">
        <f>_xlfn.XLOOKUP(sales[[#This Row],[Product]],products[Product],products[Cost per box])*sales[[#This Row],[Boxes]]</f>
        <v>2852.64</v>
      </c>
      <c r="I956" s="4">
        <f>sales[[#This Row],[Revenue]]-sales[[#This Row],[Cost]]</f>
        <v>13548.36</v>
      </c>
    </row>
    <row r="957" spans="2:9" x14ac:dyDescent="0.25">
      <c r="B957" t="s">
        <v>23</v>
      </c>
      <c r="C957" t="s">
        <v>9</v>
      </c>
      <c r="D957" t="s">
        <v>36</v>
      </c>
      <c r="E957" s="1">
        <v>44252</v>
      </c>
      <c r="F957" s="4">
        <v>2527</v>
      </c>
      <c r="G957">
        <v>250</v>
      </c>
      <c r="H957" s="3">
        <f>_xlfn.XLOOKUP(sales[[#This Row],[Product]],products[Product],products[Cost per box])*sales[[#This Row],[Boxes]]</f>
        <v>1260</v>
      </c>
      <c r="I957" s="4">
        <f>sales[[#This Row],[Revenue]]-sales[[#This Row],[Cost]]</f>
        <v>1267</v>
      </c>
    </row>
    <row r="958" spans="2:9" x14ac:dyDescent="0.25">
      <c r="B958" t="s">
        <v>15</v>
      </c>
      <c r="C958" t="s">
        <v>9</v>
      </c>
      <c r="D958" t="s">
        <v>52</v>
      </c>
      <c r="E958" s="1">
        <v>44252</v>
      </c>
      <c r="F958" s="4">
        <v>8162</v>
      </c>
      <c r="G958">
        <v>301</v>
      </c>
      <c r="H958" s="3">
        <f>_xlfn.XLOOKUP(sales[[#This Row],[Product]],products[Product],products[Cost per box])*sales[[#This Row],[Boxes]]</f>
        <v>999.31999999999994</v>
      </c>
      <c r="I958" s="4">
        <f>sales[[#This Row],[Revenue]]-sales[[#This Row],[Cost]]</f>
        <v>7162.68</v>
      </c>
    </row>
    <row r="959" spans="2:9" x14ac:dyDescent="0.25">
      <c r="B959" t="s">
        <v>34</v>
      </c>
      <c r="C959" t="s">
        <v>21</v>
      </c>
      <c r="D959" t="s">
        <v>42</v>
      </c>
      <c r="E959" s="1">
        <v>44252</v>
      </c>
      <c r="F959" s="4">
        <v>3325</v>
      </c>
      <c r="G959">
        <v>369</v>
      </c>
      <c r="H959" s="3">
        <f>_xlfn.XLOOKUP(sales[[#This Row],[Product]],products[Product],products[Cost per box])*sales[[#This Row],[Boxes]]</f>
        <v>1749.0600000000002</v>
      </c>
      <c r="I959" s="4">
        <f>sales[[#This Row],[Revenue]]-sales[[#This Row],[Cost]]</f>
        <v>1575.9399999999998</v>
      </c>
    </row>
    <row r="960" spans="2:9" x14ac:dyDescent="0.25">
      <c r="B960" t="s">
        <v>20</v>
      </c>
      <c r="C960" t="s">
        <v>6</v>
      </c>
      <c r="D960" t="s">
        <v>17</v>
      </c>
      <c r="E960" s="1">
        <v>44252</v>
      </c>
      <c r="F960" s="4">
        <v>3787</v>
      </c>
      <c r="G960">
        <v>103</v>
      </c>
      <c r="H960" s="3">
        <f>_xlfn.XLOOKUP(sales[[#This Row],[Product]],products[Product],products[Cost per box])*sales[[#This Row],[Boxes]]</f>
        <v>700.4</v>
      </c>
      <c r="I960" s="4">
        <f>sales[[#This Row],[Revenue]]-sales[[#This Row],[Cost]]</f>
        <v>3086.6</v>
      </c>
    </row>
    <row r="961" spans="2:9" x14ac:dyDescent="0.25">
      <c r="B961" t="s">
        <v>46</v>
      </c>
      <c r="C961" t="s">
        <v>11</v>
      </c>
      <c r="D961" t="s">
        <v>38</v>
      </c>
      <c r="E961" s="1">
        <v>44252</v>
      </c>
      <c r="F961" s="4">
        <v>854</v>
      </c>
      <c r="G961">
        <v>135</v>
      </c>
      <c r="H961" s="3">
        <f>_xlfn.XLOOKUP(sales[[#This Row],[Product]],products[Product],products[Cost per box])*sales[[#This Row],[Boxes]]</f>
        <v>1341.8999999999999</v>
      </c>
      <c r="I961" s="4">
        <f>sales[[#This Row],[Revenue]]-sales[[#This Row],[Cost]]</f>
        <v>-487.89999999999986</v>
      </c>
    </row>
    <row r="962" spans="2:9" x14ac:dyDescent="0.25">
      <c r="B962" t="s">
        <v>25</v>
      </c>
      <c r="C962" t="s">
        <v>21</v>
      </c>
      <c r="D962" t="s">
        <v>36</v>
      </c>
      <c r="E962" s="1">
        <v>44252</v>
      </c>
      <c r="F962" s="4">
        <v>2303</v>
      </c>
      <c r="G962">
        <v>477</v>
      </c>
      <c r="H962" s="3">
        <f>_xlfn.XLOOKUP(sales[[#This Row],[Product]],products[Product],products[Cost per box])*sales[[#This Row],[Boxes]]</f>
        <v>2404.08</v>
      </c>
      <c r="I962" s="4">
        <f>sales[[#This Row],[Revenue]]-sales[[#This Row],[Cost]]</f>
        <v>-101.07999999999993</v>
      </c>
    </row>
    <row r="963" spans="2:9" x14ac:dyDescent="0.25">
      <c r="B963" t="s">
        <v>13</v>
      </c>
      <c r="C963" t="s">
        <v>11</v>
      </c>
      <c r="D963" t="s">
        <v>42</v>
      </c>
      <c r="E963" s="1">
        <v>44252</v>
      </c>
      <c r="F963" s="4">
        <v>3724</v>
      </c>
      <c r="G963">
        <v>383</v>
      </c>
      <c r="H963" s="3">
        <f>_xlfn.XLOOKUP(sales[[#This Row],[Product]],products[Product],products[Cost per box])*sales[[#This Row],[Boxes]]</f>
        <v>1815.42</v>
      </c>
      <c r="I963" s="4">
        <f>sales[[#This Row],[Revenue]]-sales[[#This Row],[Cost]]</f>
        <v>1908.58</v>
      </c>
    </row>
    <row r="964" spans="2:9" x14ac:dyDescent="0.25">
      <c r="B964" t="s">
        <v>20</v>
      </c>
      <c r="C964" t="s">
        <v>21</v>
      </c>
      <c r="D964" t="s">
        <v>43</v>
      </c>
      <c r="E964" s="1">
        <v>44252</v>
      </c>
      <c r="F964" s="4">
        <v>4942</v>
      </c>
      <c r="G964">
        <v>345</v>
      </c>
      <c r="H964" s="3">
        <f>_xlfn.XLOOKUP(sales[[#This Row],[Product]],products[Product],products[Cost per box])*sales[[#This Row],[Boxes]]</f>
        <v>1328.25</v>
      </c>
      <c r="I964" s="4">
        <f>sales[[#This Row],[Revenue]]-sales[[#This Row],[Cost]]</f>
        <v>3613.75</v>
      </c>
    </row>
    <row r="965" spans="2:9" x14ac:dyDescent="0.25">
      <c r="B965" t="s">
        <v>37</v>
      </c>
      <c r="C965" t="s">
        <v>11</v>
      </c>
      <c r="D965" t="s">
        <v>45</v>
      </c>
      <c r="E965" s="1">
        <v>44252</v>
      </c>
      <c r="F965" s="4">
        <v>1575</v>
      </c>
      <c r="G965">
        <v>381</v>
      </c>
      <c r="H965" s="3">
        <f>_xlfn.XLOOKUP(sales[[#This Row],[Product]],products[Product],products[Cost per box])*sales[[#This Row],[Boxes]]</f>
        <v>2945.13</v>
      </c>
      <c r="I965" s="4">
        <f>sales[[#This Row],[Revenue]]-sales[[#This Row],[Cost]]</f>
        <v>-1370.13</v>
      </c>
    </row>
    <row r="966" spans="2:9" x14ac:dyDescent="0.25">
      <c r="B966" t="s">
        <v>15</v>
      </c>
      <c r="C966" t="s">
        <v>21</v>
      </c>
      <c r="D966" t="s">
        <v>52</v>
      </c>
      <c r="E966" s="1">
        <v>44252</v>
      </c>
      <c r="F966" s="4">
        <v>8155</v>
      </c>
      <c r="G966">
        <v>105</v>
      </c>
      <c r="H966" s="3">
        <f>_xlfn.XLOOKUP(sales[[#This Row],[Product]],products[Product],products[Cost per box])*sales[[#This Row],[Boxes]]</f>
        <v>348.59999999999997</v>
      </c>
      <c r="I966" s="4">
        <f>sales[[#This Row],[Revenue]]-sales[[#This Row],[Cost]]</f>
        <v>7806.4</v>
      </c>
    </row>
    <row r="967" spans="2:9" x14ac:dyDescent="0.25">
      <c r="B967" t="s">
        <v>33</v>
      </c>
      <c r="C967" t="s">
        <v>6</v>
      </c>
      <c r="D967" t="s">
        <v>47</v>
      </c>
      <c r="E967" s="1">
        <v>44252</v>
      </c>
      <c r="F967" s="4">
        <v>8316</v>
      </c>
      <c r="G967">
        <v>238</v>
      </c>
      <c r="H967" s="3">
        <f>_xlfn.XLOOKUP(sales[[#This Row],[Product]],products[Product],products[Cost per box])*sales[[#This Row],[Boxes]]</f>
        <v>1251.8799999999999</v>
      </c>
      <c r="I967" s="4">
        <f>sales[[#This Row],[Revenue]]-sales[[#This Row],[Cost]]</f>
        <v>7064.12</v>
      </c>
    </row>
    <row r="968" spans="2:9" x14ac:dyDescent="0.25">
      <c r="B968" t="s">
        <v>25</v>
      </c>
      <c r="C968" t="s">
        <v>27</v>
      </c>
      <c r="D968" t="s">
        <v>22</v>
      </c>
      <c r="E968" s="1">
        <v>44252</v>
      </c>
      <c r="F968" s="4">
        <v>189</v>
      </c>
      <c r="G968">
        <v>2</v>
      </c>
      <c r="H968" s="3">
        <f>_xlfn.XLOOKUP(sales[[#This Row],[Product]],products[Product],products[Cost per box])*sales[[#This Row],[Boxes]]</f>
        <v>16.440000000000001</v>
      </c>
      <c r="I968" s="4">
        <f>sales[[#This Row],[Revenue]]-sales[[#This Row],[Cost]]</f>
        <v>172.56</v>
      </c>
    </row>
    <row r="969" spans="2:9" x14ac:dyDescent="0.25">
      <c r="B969" t="s">
        <v>13</v>
      </c>
      <c r="C969" t="s">
        <v>21</v>
      </c>
      <c r="D969" t="s">
        <v>19</v>
      </c>
      <c r="E969" s="1">
        <v>44252</v>
      </c>
      <c r="F969" s="4">
        <v>13433</v>
      </c>
      <c r="G969">
        <v>82</v>
      </c>
      <c r="H969" s="3">
        <f>_xlfn.XLOOKUP(sales[[#This Row],[Product]],products[Product],products[Cost per box])*sales[[#This Row],[Boxes]]</f>
        <v>838.86</v>
      </c>
      <c r="I969" s="4">
        <f>sales[[#This Row],[Revenue]]-sales[[#This Row],[Cost]]</f>
        <v>12594.14</v>
      </c>
    </row>
    <row r="970" spans="2:9" x14ac:dyDescent="0.25">
      <c r="B970" t="s">
        <v>40</v>
      </c>
      <c r="C970" t="s">
        <v>6</v>
      </c>
      <c r="D970" t="s">
        <v>12</v>
      </c>
      <c r="E970" s="1">
        <v>44252</v>
      </c>
      <c r="F970" s="4">
        <v>1449</v>
      </c>
      <c r="G970">
        <v>125</v>
      </c>
      <c r="H970" s="3">
        <f>_xlfn.XLOOKUP(sales[[#This Row],[Product]],products[Product],products[Cost per box])*sales[[#This Row],[Boxes]]</f>
        <v>1053.75</v>
      </c>
      <c r="I970" s="4">
        <f>sales[[#This Row],[Revenue]]-sales[[#This Row],[Cost]]</f>
        <v>395.25</v>
      </c>
    </row>
    <row r="971" spans="2:9" x14ac:dyDescent="0.25">
      <c r="B971" t="s">
        <v>32</v>
      </c>
      <c r="C971" t="s">
        <v>6</v>
      </c>
      <c r="D971" t="s">
        <v>38</v>
      </c>
      <c r="E971" s="1">
        <v>44252</v>
      </c>
      <c r="F971" s="4">
        <v>6832</v>
      </c>
      <c r="G971">
        <v>43</v>
      </c>
      <c r="H971" s="3">
        <f>_xlfn.XLOOKUP(sales[[#This Row],[Product]],products[Product],products[Cost per box])*sales[[#This Row],[Boxes]]</f>
        <v>427.41999999999996</v>
      </c>
      <c r="I971" s="4">
        <f>sales[[#This Row],[Revenue]]-sales[[#This Row],[Cost]]</f>
        <v>6404.58</v>
      </c>
    </row>
    <row r="972" spans="2:9" x14ac:dyDescent="0.25">
      <c r="B972" t="s">
        <v>5</v>
      </c>
      <c r="C972" t="s">
        <v>16</v>
      </c>
      <c r="D972" t="s">
        <v>35</v>
      </c>
      <c r="E972" s="1">
        <v>44252</v>
      </c>
      <c r="F972" s="4">
        <v>735</v>
      </c>
      <c r="G972">
        <v>25</v>
      </c>
      <c r="H972" s="3">
        <f>_xlfn.XLOOKUP(sales[[#This Row],[Product]],products[Product],products[Cost per box])*sales[[#This Row],[Boxes]]</f>
        <v>66.25</v>
      </c>
      <c r="I972" s="4">
        <f>sales[[#This Row],[Revenue]]-sales[[#This Row],[Cost]]</f>
        <v>668.75</v>
      </c>
    </row>
    <row r="973" spans="2:9" x14ac:dyDescent="0.25">
      <c r="B973" t="s">
        <v>41</v>
      </c>
      <c r="C973" t="s">
        <v>16</v>
      </c>
      <c r="D973" t="s">
        <v>35</v>
      </c>
      <c r="E973" s="1">
        <v>44252</v>
      </c>
      <c r="F973" s="4">
        <v>7483</v>
      </c>
      <c r="G973">
        <v>309</v>
      </c>
      <c r="H973" s="3">
        <f>_xlfn.XLOOKUP(sales[[#This Row],[Product]],products[Product],products[Cost per box])*sales[[#This Row],[Boxes]]</f>
        <v>818.85</v>
      </c>
      <c r="I973" s="4">
        <f>sales[[#This Row],[Revenue]]-sales[[#This Row],[Cost]]</f>
        <v>6664.15</v>
      </c>
    </row>
    <row r="974" spans="2:9" x14ac:dyDescent="0.25">
      <c r="B974" t="s">
        <v>8</v>
      </c>
      <c r="C974" t="s">
        <v>6</v>
      </c>
      <c r="D974" t="s">
        <v>12</v>
      </c>
      <c r="E974" s="1">
        <v>44252</v>
      </c>
      <c r="F974" s="4">
        <v>966</v>
      </c>
      <c r="G974">
        <v>371</v>
      </c>
      <c r="H974" s="3">
        <f>_xlfn.XLOOKUP(sales[[#This Row],[Product]],products[Product],products[Cost per box])*sales[[#This Row],[Boxes]]</f>
        <v>3127.5299999999997</v>
      </c>
      <c r="I974" s="4">
        <f>sales[[#This Row],[Revenue]]-sales[[#This Row],[Cost]]</f>
        <v>-2161.5299999999997</v>
      </c>
    </row>
    <row r="975" spans="2:9" x14ac:dyDescent="0.25">
      <c r="B975" t="s">
        <v>40</v>
      </c>
      <c r="C975" t="s">
        <v>16</v>
      </c>
      <c r="D975" t="s">
        <v>24</v>
      </c>
      <c r="E975" s="1">
        <v>44252</v>
      </c>
      <c r="F975" s="4">
        <v>1113</v>
      </c>
      <c r="G975">
        <v>118</v>
      </c>
      <c r="H975" s="3">
        <f>_xlfn.XLOOKUP(sales[[#This Row],[Product]],products[Product],products[Cost per box])*sales[[#This Row],[Boxes]]</f>
        <v>1240.18</v>
      </c>
      <c r="I975" s="4">
        <f>sales[[#This Row],[Revenue]]-sales[[#This Row],[Cost]]</f>
        <v>-127.18000000000006</v>
      </c>
    </row>
    <row r="976" spans="2:9" x14ac:dyDescent="0.25">
      <c r="B976" t="s">
        <v>51</v>
      </c>
      <c r="C976" t="s">
        <v>16</v>
      </c>
      <c r="D976" t="s">
        <v>36</v>
      </c>
      <c r="E976" s="1">
        <v>44252</v>
      </c>
      <c r="F976" s="4">
        <v>2730</v>
      </c>
      <c r="G976">
        <v>64</v>
      </c>
      <c r="H976" s="3">
        <f>_xlfn.XLOOKUP(sales[[#This Row],[Product]],products[Product],products[Cost per box])*sales[[#This Row],[Boxes]]</f>
        <v>322.56</v>
      </c>
      <c r="I976" s="4">
        <f>sales[[#This Row],[Revenue]]-sales[[#This Row],[Cost]]</f>
        <v>2407.44</v>
      </c>
    </row>
    <row r="977" spans="2:9" x14ac:dyDescent="0.25">
      <c r="B977" t="s">
        <v>46</v>
      </c>
      <c r="C977" t="s">
        <v>16</v>
      </c>
      <c r="D977" t="s">
        <v>48</v>
      </c>
      <c r="E977" s="1">
        <v>44252</v>
      </c>
      <c r="F977" s="4">
        <v>6706</v>
      </c>
      <c r="G977">
        <v>41</v>
      </c>
      <c r="H977" s="3">
        <f>_xlfn.XLOOKUP(sales[[#This Row],[Product]],products[Product],products[Cost per box])*sales[[#This Row],[Boxes]]</f>
        <v>306.68</v>
      </c>
      <c r="I977" s="4">
        <f>sales[[#This Row],[Revenue]]-sales[[#This Row],[Cost]]</f>
        <v>6399.32</v>
      </c>
    </row>
    <row r="978" spans="2:9" x14ac:dyDescent="0.25">
      <c r="B978" t="s">
        <v>46</v>
      </c>
      <c r="C978" t="s">
        <v>21</v>
      </c>
      <c r="D978" t="s">
        <v>44</v>
      </c>
      <c r="E978" s="1">
        <v>44252</v>
      </c>
      <c r="F978" s="4">
        <v>4970</v>
      </c>
      <c r="G978">
        <v>98</v>
      </c>
      <c r="H978" s="3">
        <f>_xlfn.XLOOKUP(sales[[#This Row],[Product]],products[Product],products[Cost per box])*sales[[#This Row],[Boxes]]</f>
        <v>937.86</v>
      </c>
      <c r="I978" s="4">
        <f>sales[[#This Row],[Revenue]]-sales[[#This Row],[Cost]]</f>
        <v>4032.14</v>
      </c>
    </row>
    <row r="979" spans="2:9" x14ac:dyDescent="0.25">
      <c r="B979" t="s">
        <v>13</v>
      </c>
      <c r="C979" t="s">
        <v>6</v>
      </c>
      <c r="D979" t="s">
        <v>44</v>
      </c>
      <c r="E979" s="1">
        <v>44252</v>
      </c>
      <c r="F979" s="4">
        <v>6867</v>
      </c>
      <c r="G979">
        <v>348</v>
      </c>
      <c r="H979" s="3">
        <f>_xlfn.XLOOKUP(sales[[#This Row],[Product]],products[Product],products[Cost per box])*sales[[#This Row],[Boxes]]</f>
        <v>3330.36</v>
      </c>
      <c r="I979" s="4">
        <f>sales[[#This Row],[Revenue]]-sales[[#This Row],[Cost]]</f>
        <v>3536.64</v>
      </c>
    </row>
    <row r="980" spans="2:9" x14ac:dyDescent="0.25">
      <c r="B980" t="s">
        <v>5</v>
      </c>
      <c r="C980" t="s">
        <v>6</v>
      </c>
      <c r="D980" t="s">
        <v>43</v>
      </c>
      <c r="E980" s="1">
        <v>44252</v>
      </c>
      <c r="F980" s="4">
        <v>2093</v>
      </c>
      <c r="G980">
        <v>146</v>
      </c>
      <c r="H980" s="3">
        <f>_xlfn.XLOOKUP(sales[[#This Row],[Product]],products[Product],products[Cost per box])*sales[[#This Row],[Boxes]]</f>
        <v>562.1</v>
      </c>
      <c r="I980" s="4">
        <f>sales[[#This Row],[Revenue]]-sales[[#This Row],[Cost]]</f>
        <v>1530.9</v>
      </c>
    </row>
    <row r="981" spans="2:9" x14ac:dyDescent="0.25">
      <c r="B981" t="s">
        <v>40</v>
      </c>
      <c r="C981" t="s">
        <v>11</v>
      </c>
      <c r="D981" t="s">
        <v>19</v>
      </c>
      <c r="E981" s="1">
        <v>44252</v>
      </c>
      <c r="F981" s="4">
        <v>4753</v>
      </c>
      <c r="G981">
        <v>770</v>
      </c>
      <c r="H981" s="3">
        <f>_xlfn.XLOOKUP(sales[[#This Row],[Product]],products[Product],products[Cost per box])*sales[[#This Row],[Boxes]]</f>
        <v>7877.1</v>
      </c>
      <c r="I981" s="4">
        <f>sales[[#This Row],[Revenue]]-sales[[#This Row],[Cost]]</f>
        <v>-3124.1000000000004</v>
      </c>
    </row>
    <row r="982" spans="2:9" x14ac:dyDescent="0.25">
      <c r="B982" t="s">
        <v>10</v>
      </c>
      <c r="C982" t="s">
        <v>21</v>
      </c>
      <c r="D982" t="s">
        <v>28</v>
      </c>
      <c r="E982" s="1">
        <v>44252</v>
      </c>
      <c r="F982" s="4">
        <v>1141</v>
      </c>
      <c r="G982">
        <v>72</v>
      </c>
      <c r="H982" s="3">
        <f>_xlfn.XLOOKUP(sales[[#This Row],[Product]],products[Product],products[Cost per box])*sales[[#This Row],[Boxes]]</f>
        <v>198.71999999999997</v>
      </c>
      <c r="I982" s="4">
        <f>sales[[#This Row],[Revenue]]-sales[[#This Row],[Cost]]</f>
        <v>942.28</v>
      </c>
    </row>
    <row r="983" spans="2:9" x14ac:dyDescent="0.25">
      <c r="B983" t="s">
        <v>57</v>
      </c>
      <c r="C983" t="s">
        <v>21</v>
      </c>
      <c r="D983" t="s">
        <v>36</v>
      </c>
      <c r="E983" s="1">
        <v>44252</v>
      </c>
      <c r="F983" s="4">
        <v>5453</v>
      </c>
      <c r="G983">
        <v>166</v>
      </c>
      <c r="H983" s="3">
        <f>_xlfn.XLOOKUP(sales[[#This Row],[Product]],products[Product],products[Cost per box])*sales[[#This Row],[Boxes]]</f>
        <v>836.64</v>
      </c>
      <c r="I983" s="4">
        <f>sales[[#This Row],[Revenue]]-sales[[#This Row],[Cost]]</f>
        <v>4616.3599999999997</v>
      </c>
    </row>
    <row r="984" spans="2:9" x14ac:dyDescent="0.25">
      <c r="B984" t="s">
        <v>5</v>
      </c>
      <c r="C984" t="s">
        <v>21</v>
      </c>
      <c r="D984" t="s">
        <v>35</v>
      </c>
      <c r="E984" s="1">
        <v>44252</v>
      </c>
      <c r="F984" s="4">
        <v>2884</v>
      </c>
      <c r="G984">
        <v>206</v>
      </c>
      <c r="H984" s="3">
        <f>_xlfn.XLOOKUP(sales[[#This Row],[Product]],products[Product],products[Cost per box])*sales[[#This Row],[Boxes]]</f>
        <v>545.9</v>
      </c>
      <c r="I984" s="4">
        <f>sales[[#This Row],[Revenue]]-sales[[#This Row],[Cost]]</f>
        <v>2338.1</v>
      </c>
    </row>
    <row r="985" spans="2:9" x14ac:dyDescent="0.25">
      <c r="B985" t="s">
        <v>41</v>
      </c>
      <c r="C985" t="s">
        <v>6</v>
      </c>
      <c r="D985" t="s">
        <v>30</v>
      </c>
      <c r="E985" s="1">
        <v>44252</v>
      </c>
      <c r="F985" s="4">
        <v>12005</v>
      </c>
      <c r="G985">
        <v>700</v>
      </c>
      <c r="H985" s="3">
        <f>_xlfn.XLOOKUP(sales[[#This Row],[Product]],products[Product],products[Cost per box])*sales[[#This Row],[Boxes]]</f>
        <v>2576</v>
      </c>
      <c r="I985" s="4">
        <f>sales[[#This Row],[Revenue]]-sales[[#This Row],[Cost]]</f>
        <v>9429</v>
      </c>
    </row>
    <row r="986" spans="2:9" x14ac:dyDescent="0.25">
      <c r="B986" t="s">
        <v>55</v>
      </c>
      <c r="C986" t="s">
        <v>16</v>
      </c>
      <c r="D986" t="s">
        <v>50</v>
      </c>
      <c r="E986" s="1">
        <v>44252</v>
      </c>
      <c r="F986" s="4">
        <v>3444</v>
      </c>
      <c r="G986">
        <v>138</v>
      </c>
      <c r="H986" s="3">
        <f>_xlfn.XLOOKUP(sales[[#This Row],[Product]],products[Product],products[Cost per box])*sales[[#This Row],[Boxes]]</f>
        <v>1712.58</v>
      </c>
      <c r="I986" s="4">
        <f>sales[[#This Row],[Revenue]]-sales[[#This Row],[Cost]]</f>
        <v>1731.42</v>
      </c>
    </row>
    <row r="987" spans="2:9" x14ac:dyDescent="0.25">
      <c r="B987" t="s">
        <v>5</v>
      </c>
      <c r="C987" t="s">
        <v>6</v>
      </c>
      <c r="D987" t="s">
        <v>19</v>
      </c>
      <c r="E987" s="1">
        <v>44253</v>
      </c>
      <c r="F987" s="4">
        <v>4270</v>
      </c>
      <c r="G987">
        <v>288</v>
      </c>
      <c r="H987" s="3">
        <f>_xlfn.XLOOKUP(sales[[#This Row],[Product]],products[Product],products[Cost per box])*sales[[#This Row],[Boxes]]</f>
        <v>2946.2400000000002</v>
      </c>
      <c r="I987" s="4">
        <f>sales[[#This Row],[Revenue]]-sales[[#This Row],[Cost]]</f>
        <v>1323.7599999999998</v>
      </c>
    </row>
    <row r="988" spans="2:9" x14ac:dyDescent="0.25">
      <c r="B988" t="s">
        <v>32</v>
      </c>
      <c r="C988" t="s">
        <v>9</v>
      </c>
      <c r="D988" t="s">
        <v>47</v>
      </c>
      <c r="E988" s="1">
        <v>44253</v>
      </c>
      <c r="F988" s="4">
        <v>9219</v>
      </c>
      <c r="G988">
        <v>156</v>
      </c>
      <c r="H988" s="3">
        <f>_xlfn.XLOOKUP(sales[[#This Row],[Product]],products[Product],products[Cost per box])*sales[[#This Row],[Boxes]]</f>
        <v>820.56</v>
      </c>
      <c r="I988" s="4">
        <f>sales[[#This Row],[Revenue]]-sales[[#This Row],[Cost]]</f>
        <v>8398.44</v>
      </c>
    </row>
    <row r="989" spans="2:9" x14ac:dyDescent="0.25">
      <c r="B989" t="s">
        <v>10</v>
      </c>
      <c r="C989" t="s">
        <v>11</v>
      </c>
      <c r="D989" t="s">
        <v>44</v>
      </c>
      <c r="E989" s="1">
        <v>44253</v>
      </c>
      <c r="F989" s="4">
        <v>2870</v>
      </c>
      <c r="G989">
        <v>466</v>
      </c>
      <c r="H989" s="3">
        <f>_xlfn.XLOOKUP(sales[[#This Row],[Product]],products[Product],products[Cost per box])*sales[[#This Row],[Boxes]]</f>
        <v>4459.62</v>
      </c>
      <c r="I989" s="4">
        <f>sales[[#This Row],[Revenue]]-sales[[#This Row],[Cost]]</f>
        <v>-1589.62</v>
      </c>
    </row>
    <row r="990" spans="2:9" x14ac:dyDescent="0.25">
      <c r="B990" t="s">
        <v>33</v>
      </c>
      <c r="C990" t="s">
        <v>9</v>
      </c>
      <c r="D990" t="s">
        <v>28</v>
      </c>
      <c r="E990" s="1">
        <v>44253</v>
      </c>
      <c r="F990" s="4">
        <v>4718</v>
      </c>
      <c r="G990">
        <v>347</v>
      </c>
      <c r="H990" s="3">
        <f>_xlfn.XLOOKUP(sales[[#This Row],[Product]],products[Product],products[Cost per box])*sales[[#This Row],[Boxes]]</f>
        <v>957.71999999999991</v>
      </c>
      <c r="I990" s="4">
        <f>sales[[#This Row],[Revenue]]-sales[[#This Row],[Cost]]</f>
        <v>3760.28</v>
      </c>
    </row>
    <row r="991" spans="2:9" x14ac:dyDescent="0.25">
      <c r="B991" t="s">
        <v>41</v>
      </c>
      <c r="C991" t="s">
        <v>9</v>
      </c>
      <c r="D991" t="s">
        <v>36</v>
      </c>
      <c r="E991" s="1">
        <v>44253</v>
      </c>
      <c r="F991" s="4">
        <v>5908</v>
      </c>
      <c r="G991">
        <v>24</v>
      </c>
      <c r="H991" s="3">
        <f>_xlfn.XLOOKUP(sales[[#This Row],[Product]],products[Product],products[Cost per box])*sales[[#This Row],[Boxes]]</f>
        <v>120.96000000000001</v>
      </c>
      <c r="I991" s="4">
        <f>sales[[#This Row],[Revenue]]-sales[[#This Row],[Cost]]</f>
        <v>5787.04</v>
      </c>
    </row>
    <row r="992" spans="2:9" x14ac:dyDescent="0.25">
      <c r="B992" t="s">
        <v>5</v>
      </c>
      <c r="C992" t="s">
        <v>16</v>
      </c>
      <c r="D992" t="s">
        <v>36</v>
      </c>
      <c r="E992" s="1">
        <v>44253</v>
      </c>
      <c r="F992" s="4">
        <v>602</v>
      </c>
      <c r="G992">
        <v>147</v>
      </c>
      <c r="H992" s="3">
        <f>_xlfn.XLOOKUP(sales[[#This Row],[Product]],products[Product],products[Cost per box])*sales[[#This Row],[Boxes]]</f>
        <v>740.88</v>
      </c>
      <c r="I992" s="4">
        <f>sales[[#This Row],[Revenue]]-sales[[#This Row],[Cost]]</f>
        <v>-138.88</v>
      </c>
    </row>
    <row r="993" spans="2:9" x14ac:dyDescent="0.25">
      <c r="B993" t="s">
        <v>18</v>
      </c>
      <c r="C993" t="s">
        <v>6</v>
      </c>
      <c r="D993" t="s">
        <v>42</v>
      </c>
      <c r="E993" s="1">
        <v>44253</v>
      </c>
      <c r="F993" s="4">
        <v>1071</v>
      </c>
      <c r="G993">
        <v>48</v>
      </c>
      <c r="H993" s="3">
        <f>_xlfn.XLOOKUP(sales[[#This Row],[Product]],products[Product],products[Cost per box])*sales[[#This Row],[Boxes]]</f>
        <v>227.52</v>
      </c>
      <c r="I993" s="4">
        <f>sales[[#This Row],[Revenue]]-sales[[#This Row],[Cost]]</f>
        <v>843.48</v>
      </c>
    </row>
    <row r="994" spans="2:9" x14ac:dyDescent="0.25">
      <c r="B994" t="s">
        <v>57</v>
      </c>
      <c r="C994" t="s">
        <v>9</v>
      </c>
      <c r="D994" t="s">
        <v>12</v>
      </c>
      <c r="E994" s="1">
        <v>44253</v>
      </c>
      <c r="F994" s="4">
        <v>11361</v>
      </c>
      <c r="G994">
        <v>669</v>
      </c>
      <c r="H994" s="3">
        <f>_xlfn.XLOOKUP(sales[[#This Row],[Product]],products[Product],products[Cost per box])*sales[[#This Row],[Boxes]]</f>
        <v>5639.67</v>
      </c>
      <c r="I994" s="4">
        <f>sales[[#This Row],[Revenue]]-sales[[#This Row],[Cost]]</f>
        <v>5721.33</v>
      </c>
    </row>
    <row r="995" spans="2:9" x14ac:dyDescent="0.25">
      <c r="B995" t="s">
        <v>32</v>
      </c>
      <c r="C995" t="s">
        <v>21</v>
      </c>
      <c r="D995" t="s">
        <v>26</v>
      </c>
      <c r="E995" s="1">
        <v>44253</v>
      </c>
      <c r="F995" s="4">
        <v>5635</v>
      </c>
      <c r="G995">
        <v>434</v>
      </c>
      <c r="H995" s="3">
        <f>_xlfn.XLOOKUP(sales[[#This Row],[Product]],products[Product],products[Cost per box])*sales[[#This Row],[Boxes]]</f>
        <v>2790.62</v>
      </c>
      <c r="I995" s="4">
        <f>sales[[#This Row],[Revenue]]-sales[[#This Row],[Cost]]</f>
        <v>2844.38</v>
      </c>
    </row>
    <row r="996" spans="2:9" x14ac:dyDescent="0.25">
      <c r="B996" t="s">
        <v>5</v>
      </c>
      <c r="C996" t="s">
        <v>16</v>
      </c>
      <c r="D996" t="s">
        <v>30</v>
      </c>
      <c r="E996" s="1">
        <v>44253</v>
      </c>
      <c r="F996" s="4">
        <v>11445</v>
      </c>
      <c r="G996">
        <v>910</v>
      </c>
      <c r="H996" s="3">
        <f>_xlfn.XLOOKUP(sales[[#This Row],[Product]],products[Product],products[Cost per box])*sales[[#This Row],[Boxes]]</f>
        <v>3348.8</v>
      </c>
      <c r="I996" s="4">
        <f>sales[[#This Row],[Revenue]]-sales[[#This Row],[Cost]]</f>
        <v>8096.2</v>
      </c>
    </row>
    <row r="997" spans="2:9" x14ac:dyDescent="0.25">
      <c r="B997" t="s">
        <v>18</v>
      </c>
      <c r="C997" t="s">
        <v>27</v>
      </c>
      <c r="D997" t="s">
        <v>35</v>
      </c>
      <c r="E997" s="1">
        <v>44253</v>
      </c>
      <c r="F997" s="4">
        <v>1925</v>
      </c>
      <c r="G997">
        <v>214</v>
      </c>
      <c r="H997" s="3">
        <f>_xlfn.XLOOKUP(sales[[#This Row],[Product]],products[Product],products[Cost per box])*sales[[#This Row],[Boxes]]</f>
        <v>567.1</v>
      </c>
      <c r="I997" s="4">
        <f>sales[[#This Row],[Revenue]]-sales[[#This Row],[Cost]]</f>
        <v>1357.9</v>
      </c>
    </row>
    <row r="998" spans="2:9" x14ac:dyDescent="0.25">
      <c r="B998" t="s">
        <v>29</v>
      </c>
      <c r="C998" t="s">
        <v>11</v>
      </c>
      <c r="D998" t="s">
        <v>35</v>
      </c>
      <c r="E998" s="1">
        <v>44253</v>
      </c>
      <c r="F998" s="4">
        <v>630</v>
      </c>
      <c r="G998">
        <v>63</v>
      </c>
      <c r="H998" s="3">
        <f>_xlfn.XLOOKUP(sales[[#This Row],[Product]],products[Product],products[Cost per box])*sales[[#This Row],[Boxes]]</f>
        <v>166.95</v>
      </c>
      <c r="I998" s="4">
        <f>sales[[#This Row],[Revenue]]-sales[[#This Row],[Cost]]</f>
        <v>463.05</v>
      </c>
    </row>
    <row r="999" spans="2:9" x14ac:dyDescent="0.25">
      <c r="B999" t="s">
        <v>55</v>
      </c>
      <c r="C999" t="s">
        <v>9</v>
      </c>
      <c r="D999" t="s">
        <v>47</v>
      </c>
      <c r="E999" s="1">
        <v>44253</v>
      </c>
      <c r="F999" s="4">
        <v>10836</v>
      </c>
      <c r="G999">
        <v>452</v>
      </c>
      <c r="H999" s="3">
        <f>_xlfn.XLOOKUP(sales[[#This Row],[Product]],products[Product],products[Cost per box])*sales[[#This Row],[Boxes]]</f>
        <v>2377.52</v>
      </c>
      <c r="I999" s="4">
        <f>sales[[#This Row],[Revenue]]-sales[[#This Row],[Cost]]</f>
        <v>8458.48</v>
      </c>
    </row>
    <row r="1000" spans="2:9" x14ac:dyDescent="0.25">
      <c r="B1000" t="s">
        <v>37</v>
      </c>
      <c r="C1000" t="s">
        <v>11</v>
      </c>
      <c r="D1000" t="s">
        <v>28</v>
      </c>
      <c r="E1000" s="1">
        <v>44253</v>
      </c>
      <c r="F1000" s="4">
        <v>7798</v>
      </c>
      <c r="G1000">
        <v>488</v>
      </c>
      <c r="H1000" s="3">
        <f>_xlfn.XLOOKUP(sales[[#This Row],[Product]],products[Product],products[Cost per box])*sales[[#This Row],[Boxes]]</f>
        <v>1346.8799999999999</v>
      </c>
      <c r="I1000" s="4">
        <f>sales[[#This Row],[Revenue]]-sales[[#This Row],[Cost]]</f>
        <v>6451.12</v>
      </c>
    </row>
    <row r="1001" spans="2:9" x14ac:dyDescent="0.25">
      <c r="B1001" t="s">
        <v>55</v>
      </c>
      <c r="C1001" t="s">
        <v>11</v>
      </c>
      <c r="D1001" t="s">
        <v>50</v>
      </c>
      <c r="E1001" s="1">
        <v>44253</v>
      </c>
      <c r="F1001" s="4">
        <v>2226</v>
      </c>
      <c r="G1001">
        <v>106</v>
      </c>
      <c r="H1001" s="3">
        <f>_xlfn.XLOOKUP(sales[[#This Row],[Product]],products[Product],products[Cost per box])*sales[[#This Row],[Boxes]]</f>
        <v>1315.46</v>
      </c>
      <c r="I1001" s="4">
        <f>sales[[#This Row],[Revenue]]-sales[[#This Row],[Cost]]</f>
        <v>910.54</v>
      </c>
    </row>
    <row r="1002" spans="2:9" x14ac:dyDescent="0.25">
      <c r="B1002" t="s">
        <v>34</v>
      </c>
      <c r="C1002" t="s">
        <v>6</v>
      </c>
      <c r="D1002" t="s">
        <v>45</v>
      </c>
      <c r="E1002" s="1">
        <v>44253</v>
      </c>
      <c r="F1002" s="4">
        <v>2849</v>
      </c>
      <c r="G1002">
        <v>179</v>
      </c>
      <c r="H1002" s="3">
        <f>_xlfn.XLOOKUP(sales[[#This Row],[Product]],products[Product],products[Cost per box])*sales[[#This Row],[Boxes]]</f>
        <v>1383.67</v>
      </c>
      <c r="I1002" s="4">
        <f>sales[[#This Row],[Revenue]]-sales[[#This Row],[Cost]]</f>
        <v>1465.33</v>
      </c>
    </row>
    <row r="1003" spans="2:9" x14ac:dyDescent="0.25">
      <c r="B1003" t="s">
        <v>51</v>
      </c>
      <c r="C1003" t="s">
        <v>21</v>
      </c>
      <c r="D1003" t="s">
        <v>14</v>
      </c>
      <c r="E1003" s="1">
        <v>44253</v>
      </c>
      <c r="F1003" s="4">
        <v>7182</v>
      </c>
      <c r="G1003">
        <v>313</v>
      </c>
      <c r="H1003" s="3">
        <f>_xlfn.XLOOKUP(sales[[#This Row],[Product]],products[Product],products[Cost per box])*sales[[#This Row],[Boxes]]</f>
        <v>1975.03</v>
      </c>
      <c r="I1003" s="4">
        <f>sales[[#This Row],[Revenue]]-sales[[#This Row],[Cost]]</f>
        <v>5206.97</v>
      </c>
    </row>
    <row r="1004" spans="2:9" x14ac:dyDescent="0.25">
      <c r="B1004" t="s">
        <v>5</v>
      </c>
      <c r="C1004" t="s">
        <v>16</v>
      </c>
      <c r="D1004" t="s">
        <v>44</v>
      </c>
      <c r="E1004" s="1">
        <v>44253</v>
      </c>
      <c r="F1004" s="4">
        <v>6020</v>
      </c>
      <c r="G1004">
        <v>215</v>
      </c>
      <c r="H1004" s="3">
        <f>_xlfn.XLOOKUP(sales[[#This Row],[Product]],products[Product],products[Cost per box])*sales[[#This Row],[Boxes]]</f>
        <v>2057.5500000000002</v>
      </c>
      <c r="I1004" s="4">
        <f>sales[[#This Row],[Revenue]]-sales[[#This Row],[Cost]]</f>
        <v>3962.45</v>
      </c>
    </row>
    <row r="1005" spans="2:9" x14ac:dyDescent="0.25">
      <c r="B1005" t="s">
        <v>51</v>
      </c>
      <c r="C1005" t="s">
        <v>9</v>
      </c>
      <c r="D1005" t="s">
        <v>28</v>
      </c>
      <c r="E1005" s="1">
        <v>44253</v>
      </c>
      <c r="F1005" s="4">
        <v>6153</v>
      </c>
      <c r="G1005">
        <v>513</v>
      </c>
      <c r="H1005" s="3">
        <f>_xlfn.XLOOKUP(sales[[#This Row],[Product]],products[Product],products[Cost per box])*sales[[#This Row],[Boxes]]</f>
        <v>1415.8799999999999</v>
      </c>
      <c r="I1005" s="4">
        <f>sales[[#This Row],[Revenue]]-sales[[#This Row],[Cost]]</f>
        <v>4737.12</v>
      </c>
    </row>
    <row r="1006" spans="2:9" x14ac:dyDescent="0.25">
      <c r="B1006" t="s">
        <v>34</v>
      </c>
      <c r="C1006" t="s">
        <v>16</v>
      </c>
      <c r="D1006" t="s">
        <v>12</v>
      </c>
      <c r="E1006" s="1">
        <v>44253</v>
      </c>
      <c r="F1006" s="4">
        <v>833</v>
      </c>
      <c r="G1006">
        <v>49</v>
      </c>
      <c r="H1006" s="3">
        <f>_xlfn.XLOOKUP(sales[[#This Row],[Product]],products[Product],products[Cost per box])*sales[[#This Row],[Boxes]]</f>
        <v>413.07</v>
      </c>
      <c r="I1006" s="4">
        <f>sales[[#This Row],[Revenue]]-sales[[#This Row],[Cost]]</f>
        <v>419.93</v>
      </c>
    </row>
    <row r="1007" spans="2:9" x14ac:dyDescent="0.25">
      <c r="B1007" t="s">
        <v>8</v>
      </c>
      <c r="C1007" t="s">
        <v>27</v>
      </c>
      <c r="D1007" t="s">
        <v>47</v>
      </c>
      <c r="E1007" s="1">
        <v>44256</v>
      </c>
      <c r="F1007" s="4">
        <v>6181</v>
      </c>
      <c r="G1007">
        <v>425</v>
      </c>
      <c r="H1007" s="3">
        <f>_xlfn.XLOOKUP(sales[[#This Row],[Product]],products[Product],products[Cost per box])*sales[[#This Row],[Boxes]]</f>
        <v>2235.5</v>
      </c>
      <c r="I1007" s="4">
        <f>sales[[#This Row],[Revenue]]-sales[[#This Row],[Cost]]</f>
        <v>3945.5</v>
      </c>
    </row>
    <row r="1008" spans="2:9" x14ac:dyDescent="0.25">
      <c r="B1008" t="s">
        <v>15</v>
      </c>
      <c r="C1008" t="s">
        <v>16</v>
      </c>
      <c r="D1008" t="s">
        <v>26</v>
      </c>
      <c r="E1008" s="1">
        <v>44256</v>
      </c>
      <c r="F1008" s="4">
        <v>2639</v>
      </c>
      <c r="G1008">
        <v>634</v>
      </c>
      <c r="H1008" s="3">
        <f>_xlfn.XLOOKUP(sales[[#This Row],[Product]],products[Product],products[Cost per box])*sales[[#This Row],[Boxes]]</f>
        <v>4076.62</v>
      </c>
      <c r="I1008" s="4">
        <f>sales[[#This Row],[Revenue]]-sales[[#This Row],[Cost]]</f>
        <v>-1437.62</v>
      </c>
    </row>
    <row r="1009" spans="2:9" x14ac:dyDescent="0.25">
      <c r="B1009" t="s">
        <v>39</v>
      </c>
      <c r="C1009" t="s">
        <v>11</v>
      </c>
      <c r="D1009" t="s">
        <v>28</v>
      </c>
      <c r="E1009" s="1">
        <v>44256</v>
      </c>
      <c r="F1009" s="4">
        <v>6804</v>
      </c>
      <c r="G1009">
        <v>35</v>
      </c>
      <c r="H1009" s="3">
        <f>_xlfn.XLOOKUP(sales[[#This Row],[Product]],products[Product],products[Cost per box])*sales[[#This Row],[Boxes]]</f>
        <v>96.6</v>
      </c>
      <c r="I1009" s="4">
        <f>sales[[#This Row],[Revenue]]-sales[[#This Row],[Cost]]</f>
        <v>6707.4</v>
      </c>
    </row>
    <row r="1010" spans="2:9" x14ac:dyDescent="0.25">
      <c r="B1010" t="s">
        <v>37</v>
      </c>
      <c r="C1010" t="s">
        <v>11</v>
      </c>
      <c r="D1010" t="s">
        <v>14</v>
      </c>
      <c r="E1010" s="1">
        <v>44256</v>
      </c>
      <c r="F1010" s="4">
        <v>1855</v>
      </c>
      <c r="G1010">
        <v>230</v>
      </c>
      <c r="H1010" s="3">
        <f>_xlfn.XLOOKUP(sales[[#This Row],[Product]],products[Product],products[Cost per box])*sales[[#This Row],[Boxes]]</f>
        <v>1451.3</v>
      </c>
      <c r="I1010" s="4">
        <f>sales[[#This Row],[Revenue]]-sales[[#This Row],[Cost]]</f>
        <v>403.70000000000005</v>
      </c>
    </row>
    <row r="1011" spans="2:9" x14ac:dyDescent="0.25">
      <c r="B1011" t="s">
        <v>13</v>
      </c>
      <c r="C1011" t="s">
        <v>16</v>
      </c>
      <c r="D1011" t="s">
        <v>47</v>
      </c>
      <c r="E1011" s="1">
        <v>44256</v>
      </c>
      <c r="F1011" s="4">
        <v>483</v>
      </c>
      <c r="G1011">
        <v>129</v>
      </c>
      <c r="H1011" s="3">
        <f>_xlfn.XLOOKUP(sales[[#This Row],[Product]],products[Product],products[Cost per box])*sales[[#This Row],[Boxes]]</f>
        <v>678.54</v>
      </c>
      <c r="I1011" s="4">
        <f>sales[[#This Row],[Revenue]]-sales[[#This Row],[Cost]]</f>
        <v>-195.53999999999996</v>
      </c>
    </row>
    <row r="1012" spans="2:9" x14ac:dyDescent="0.25">
      <c r="B1012" t="s">
        <v>23</v>
      </c>
      <c r="C1012" t="s">
        <v>11</v>
      </c>
      <c r="D1012" t="s">
        <v>44</v>
      </c>
      <c r="E1012" s="1">
        <v>44256</v>
      </c>
      <c r="F1012" s="4">
        <v>3346</v>
      </c>
      <c r="G1012">
        <v>7</v>
      </c>
      <c r="H1012" s="3">
        <f>_xlfn.XLOOKUP(sales[[#This Row],[Product]],products[Product],products[Cost per box])*sales[[#This Row],[Boxes]]</f>
        <v>66.990000000000009</v>
      </c>
      <c r="I1012" s="4">
        <f>sales[[#This Row],[Revenue]]-sales[[#This Row],[Cost]]</f>
        <v>3279.01</v>
      </c>
    </row>
    <row r="1013" spans="2:9" x14ac:dyDescent="0.25">
      <c r="B1013" t="s">
        <v>34</v>
      </c>
      <c r="C1013" t="s">
        <v>6</v>
      </c>
      <c r="D1013" t="s">
        <v>12</v>
      </c>
      <c r="E1013" s="1">
        <v>44256</v>
      </c>
      <c r="F1013" s="4">
        <v>9639</v>
      </c>
      <c r="G1013">
        <v>65</v>
      </c>
      <c r="H1013" s="3">
        <f>_xlfn.XLOOKUP(sales[[#This Row],[Product]],products[Product],products[Cost per box])*sales[[#This Row],[Boxes]]</f>
        <v>547.94999999999993</v>
      </c>
      <c r="I1013" s="4">
        <f>sales[[#This Row],[Revenue]]-sales[[#This Row],[Cost]]</f>
        <v>9091.0499999999993</v>
      </c>
    </row>
    <row r="1014" spans="2:9" x14ac:dyDescent="0.25">
      <c r="B1014" t="s">
        <v>15</v>
      </c>
      <c r="C1014" t="s">
        <v>11</v>
      </c>
      <c r="D1014" t="s">
        <v>43</v>
      </c>
      <c r="E1014" s="1">
        <v>44256</v>
      </c>
      <c r="F1014" s="4">
        <v>987</v>
      </c>
      <c r="G1014">
        <v>675</v>
      </c>
      <c r="H1014" s="3">
        <f>_xlfn.XLOOKUP(sales[[#This Row],[Product]],products[Product],products[Cost per box])*sales[[#This Row],[Boxes]]</f>
        <v>2598.75</v>
      </c>
      <c r="I1014" s="4">
        <f>sales[[#This Row],[Revenue]]-sales[[#This Row],[Cost]]</f>
        <v>-1611.75</v>
      </c>
    </row>
    <row r="1015" spans="2:9" x14ac:dyDescent="0.25">
      <c r="B1015" t="s">
        <v>5</v>
      </c>
      <c r="C1015" t="s">
        <v>9</v>
      </c>
      <c r="D1015" t="s">
        <v>26</v>
      </c>
      <c r="E1015" s="1">
        <v>44256</v>
      </c>
      <c r="F1015" s="4">
        <v>2688</v>
      </c>
      <c r="G1015">
        <v>210</v>
      </c>
      <c r="H1015" s="3">
        <f>_xlfn.XLOOKUP(sales[[#This Row],[Product]],products[Product],products[Cost per box])*sales[[#This Row],[Boxes]]</f>
        <v>1350.3</v>
      </c>
      <c r="I1015" s="4">
        <f>sales[[#This Row],[Revenue]]-sales[[#This Row],[Cost]]</f>
        <v>1337.7</v>
      </c>
    </row>
    <row r="1016" spans="2:9" x14ac:dyDescent="0.25">
      <c r="B1016" t="s">
        <v>20</v>
      </c>
      <c r="C1016" t="s">
        <v>16</v>
      </c>
      <c r="D1016" t="s">
        <v>47</v>
      </c>
      <c r="E1016" s="1">
        <v>44256</v>
      </c>
      <c r="F1016" s="4">
        <v>707</v>
      </c>
      <c r="G1016">
        <v>553</v>
      </c>
      <c r="H1016" s="3">
        <f>_xlfn.XLOOKUP(sales[[#This Row],[Product]],products[Product],products[Cost per box])*sales[[#This Row],[Boxes]]</f>
        <v>2908.7799999999997</v>
      </c>
      <c r="I1016" s="4">
        <f>sales[[#This Row],[Revenue]]-sales[[#This Row],[Cost]]</f>
        <v>-2201.7799999999997</v>
      </c>
    </row>
    <row r="1017" spans="2:9" x14ac:dyDescent="0.25">
      <c r="B1017" t="s">
        <v>29</v>
      </c>
      <c r="C1017" t="s">
        <v>11</v>
      </c>
      <c r="D1017" t="s">
        <v>30</v>
      </c>
      <c r="E1017" s="1">
        <v>44256</v>
      </c>
      <c r="F1017" s="4">
        <v>4921</v>
      </c>
      <c r="G1017">
        <v>144</v>
      </c>
      <c r="H1017" s="3">
        <f>_xlfn.XLOOKUP(sales[[#This Row],[Product]],products[Product],products[Cost per box])*sales[[#This Row],[Boxes]]</f>
        <v>529.92000000000007</v>
      </c>
      <c r="I1017" s="4">
        <f>sales[[#This Row],[Revenue]]-sales[[#This Row],[Cost]]</f>
        <v>4391.08</v>
      </c>
    </row>
    <row r="1018" spans="2:9" x14ac:dyDescent="0.25">
      <c r="B1018" t="s">
        <v>13</v>
      </c>
      <c r="C1018" t="s">
        <v>21</v>
      </c>
      <c r="D1018" t="s">
        <v>30</v>
      </c>
      <c r="E1018" s="1">
        <v>44256</v>
      </c>
      <c r="F1018" s="4">
        <v>1085</v>
      </c>
      <c r="G1018">
        <v>246</v>
      </c>
      <c r="H1018" s="3">
        <f>_xlfn.XLOOKUP(sales[[#This Row],[Product]],products[Product],products[Cost per box])*sales[[#This Row],[Boxes]]</f>
        <v>905.28000000000009</v>
      </c>
      <c r="I1018" s="4">
        <f>sales[[#This Row],[Revenue]]-sales[[#This Row],[Cost]]</f>
        <v>179.71999999999991</v>
      </c>
    </row>
    <row r="1019" spans="2:9" x14ac:dyDescent="0.25">
      <c r="B1019" t="s">
        <v>20</v>
      </c>
      <c r="C1019" t="s">
        <v>16</v>
      </c>
      <c r="D1019" t="s">
        <v>30</v>
      </c>
      <c r="E1019" s="1">
        <v>44256</v>
      </c>
      <c r="F1019" s="4">
        <v>5187</v>
      </c>
      <c r="G1019">
        <v>40</v>
      </c>
      <c r="H1019" s="3">
        <f>_xlfn.XLOOKUP(sales[[#This Row],[Product]],products[Product],products[Cost per box])*sales[[#This Row],[Boxes]]</f>
        <v>147.20000000000002</v>
      </c>
      <c r="I1019" s="4">
        <f>sales[[#This Row],[Revenue]]-sales[[#This Row],[Cost]]</f>
        <v>5039.8</v>
      </c>
    </row>
    <row r="1020" spans="2:9" x14ac:dyDescent="0.25">
      <c r="B1020" t="s">
        <v>29</v>
      </c>
      <c r="C1020" t="s">
        <v>27</v>
      </c>
      <c r="D1020" t="s">
        <v>28</v>
      </c>
      <c r="E1020" s="1">
        <v>44256</v>
      </c>
      <c r="F1020" s="4">
        <v>12684</v>
      </c>
      <c r="G1020">
        <v>62</v>
      </c>
      <c r="H1020" s="3">
        <f>_xlfn.XLOOKUP(sales[[#This Row],[Product]],products[Product],products[Cost per box])*sales[[#This Row],[Boxes]]</f>
        <v>171.11999999999998</v>
      </c>
      <c r="I1020" s="4">
        <f>sales[[#This Row],[Revenue]]-sales[[#This Row],[Cost]]</f>
        <v>12512.88</v>
      </c>
    </row>
    <row r="1021" spans="2:9" x14ac:dyDescent="0.25">
      <c r="B1021" t="s">
        <v>10</v>
      </c>
      <c r="C1021" t="s">
        <v>11</v>
      </c>
      <c r="D1021" t="s">
        <v>45</v>
      </c>
      <c r="E1021" s="1">
        <v>44256</v>
      </c>
      <c r="F1021" s="4">
        <v>10073</v>
      </c>
      <c r="G1021">
        <v>286</v>
      </c>
      <c r="H1021" s="3">
        <f>_xlfn.XLOOKUP(sales[[#This Row],[Product]],products[Product],products[Cost per box])*sales[[#This Row],[Boxes]]</f>
        <v>2210.7800000000002</v>
      </c>
      <c r="I1021" s="4">
        <f>sales[[#This Row],[Revenue]]-sales[[#This Row],[Cost]]</f>
        <v>7862.2199999999993</v>
      </c>
    </row>
    <row r="1022" spans="2:9" x14ac:dyDescent="0.25">
      <c r="B1022" t="s">
        <v>10</v>
      </c>
      <c r="C1022" t="s">
        <v>9</v>
      </c>
      <c r="D1022" t="s">
        <v>17</v>
      </c>
      <c r="E1022" s="1">
        <v>44256</v>
      </c>
      <c r="F1022" s="4">
        <v>4459</v>
      </c>
      <c r="G1022">
        <v>69</v>
      </c>
      <c r="H1022" s="3">
        <f>_xlfn.XLOOKUP(sales[[#This Row],[Product]],products[Product],products[Cost per box])*sales[[#This Row],[Boxes]]</f>
        <v>469.2</v>
      </c>
      <c r="I1022" s="4">
        <f>sales[[#This Row],[Revenue]]-sales[[#This Row],[Cost]]</f>
        <v>3989.8</v>
      </c>
    </row>
    <row r="1023" spans="2:9" x14ac:dyDescent="0.25">
      <c r="B1023" t="s">
        <v>51</v>
      </c>
      <c r="C1023" t="s">
        <v>27</v>
      </c>
      <c r="D1023" t="s">
        <v>19</v>
      </c>
      <c r="E1023" s="1">
        <v>44256</v>
      </c>
      <c r="F1023" s="4">
        <v>35</v>
      </c>
      <c r="G1023">
        <v>214</v>
      </c>
      <c r="H1023" s="3">
        <f>_xlfn.XLOOKUP(sales[[#This Row],[Product]],products[Product],products[Cost per box])*sales[[#This Row],[Boxes]]</f>
        <v>2189.2200000000003</v>
      </c>
      <c r="I1023" s="4">
        <f>sales[[#This Row],[Revenue]]-sales[[#This Row],[Cost]]</f>
        <v>-2154.2200000000003</v>
      </c>
    </row>
    <row r="1024" spans="2:9" x14ac:dyDescent="0.25">
      <c r="B1024" t="s">
        <v>10</v>
      </c>
      <c r="C1024" t="s">
        <v>16</v>
      </c>
      <c r="D1024" t="s">
        <v>17</v>
      </c>
      <c r="E1024" s="1">
        <v>44256</v>
      </c>
      <c r="F1024" s="4">
        <v>4515</v>
      </c>
      <c r="G1024">
        <v>359</v>
      </c>
      <c r="H1024" s="3">
        <f>_xlfn.XLOOKUP(sales[[#This Row],[Product]],products[Product],products[Cost per box])*sales[[#This Row],[Boxes]]</f>
        <v>2441.1999999999998</v>
      </c>
      <c r="I1024" s="4">
        <f>sales[[#This Row],[Revenue]]-sales[[#This Row],[Cost]]</f>
        <v>2073.8000000000002</v>
      </c>
    </row>
    <row r="1025" spans="2:9" x14ac:dyDescent="0.25">
      <c r="B1025" t="s">
        <v>20</v>
      </c>
      <c r="C1025" t="s">
        <v>21</v>
      </c>
      <c r="D1025" t="s">
        <v>12</v>
      </c>
      <c r="E1025" s="1">
        <v>44256</v>
      </c>
      <c r="F1025" s="4">
        <v>1764</v>
      </c>
      <c r="G1025">
        <v>35</v>
      </c>
      <c r="H1025" s="3">
        <f>_xlfn.XLOOKUP(sales[[#This Row],[Product]],products[Product],products[Cost per box])*sales[[#This Row],[Boxes]]</f>
        <v>295.05</v>
      </c>
      <c r="I1025" s="4">
        <f>sales[[#This Row],[Revenue]]-sales[[#This Row],[Cost]]</f>
        <v>1468.95</v>
      </c>
    </row>
    <row r="1026" spans="2:9" x14ac:dyDescent="0.25">
      <c r="B1026" t="s">
        <v>46</v>
      </c>
      <c r="C1026" t="s">
        <v>16</v>
      </c>
      <c r="D1026" t="s">
        <v>19</v>
      </c>
      <c r="E1026" s="1">
        <v>44256</v>
      </c>
      <c r="F1026" s="4">
        <v>4312</v>
      </c>
      <c r="G1026">
        <v>131</v>
      </c>
      <c r="H1026" s="3">
        <f>_xlfn.XLOOKUP(sales[[#This Row],[Product]],products[Product],products[Cost per box])*sales[[#This Row],[Boxes]]</f>
        <v>1340.13</v>
      </c>
      <c r="I1026" s="4">
        <f>sales[[#This Row],[Revenue]]-sales[[#This Row],[Cost]]</f>
        <v>2971.87</v>
      </c>
    </row>
    <row r="1027" spans="2:9" x14ac:dyDescent="0.25">
      <c r="B1027" t="s">
        <v>37</v>
      </c>
      <c r="C1027" t="s">
        <v>11</v>
      </c>
      <c r="D1027" t="s">
        <v>47</v>
      </c>
      <c r="E1027" s="1">
        <v>44256</v>
      </c>
      <c r="F1027" s="4">
        <v>3605</v>
      </c>
      <c r="G1027">
        <v>565</v>
      </c>
      <c r="H1027" s="3">
        <f>_xlfn.XLOOKUP(sales[[#This Row],[Product]],products[Product],products[Cost per box])*sales[[#This Row],[Boxes]]</f>
        <v>2971.9</v>
      </c>
      <c r="I1027" s="4">
        <f>sales[[#This Row],[Revenue]]-sales[[#This Row],[Cost]]</f>
        <v>633.09999999999991</v>
      </c>
    </row>
    <row r="1028" spans="2:9" x14ac:dyDescent="0.25">
      <c r="B1028" t="s">
        <v>8</v>
      </c>
      <c r="C1028" t="s">
        <v>16</v>
      </c>
      <c r="D1028" t="s">
        <v>36</v>
      </c>
      <c r="E1028" s="1">
        <v>44256</v>
      </c>
      <c r="F1028" s="4">
        <v>7658</v>
      </c>
      <c r="G1028">
        <v>212</v>
      </c>
      <c r="H1028" s="3">
        <f>_xlfn.XLOOKUP(sales[[#This Row],[Product]],products[Product],products[Cost per box])*sales[[#This Row],[Boxes]]</f>
        <v>1068.48</v>
      </c>
      <c r="I1028" s="4">
        <f>sales[[#This Row],[Revenue]]-sales[[#This Row],[Cost]]</f>
        <v>6589.52</v>
      </c>
    </row>
    <row r="1029" spans="2:9" x14ac:dyDescent="0.25">
      <c r="B1029" t="s">
        <v>37</v>
      </c>
      <c r="C1029" t="s">
        <v>27</v>
      </c>
      <c r="D1029" t="s">
        <v>38</v>
      </c>
      <c r="E1029" s="1">
        <v>44256</v>
      </c>
      <c r="F1029" s="4">
        <v>4662</v>
      </c>
      <c r="G1029">
        <v>467</v>
      </c>
      <c r="H1029" s="3">
        <f>_xlfn.XLOOKUP(sales[[#This Row],[Product]],products[Product],products[Cost per box])*sales[[#This Row],[Boxes]]</f>
        <v>4641.9799999999996</v>
      </c>
      <c r="I1029" s="4">
        <f>sales[[#This Row],[Revenue]]-sales[[#This Row],[Cost]]</f>
        <v>20.020000000000437</v>
      </c>
    </row>
    <row r="1030" spans="2:9" x14ac:dyDescent="0.25">
      <c r="B1030" t="s">
        <v>41</v>
      </c>
      <c r="C1030" t="s">
        <v>16</v>
      </c>
      <c r="D1030" t="s">
        <v>45</v>
      </c>
      <c r="E1030" s="1">
        <v>44256</v>
      </c>
      <c r="F1030" s="4">
        <v>679</v>
      </c>
      <c r="G1030">
        <v>29</v>
      </c>
      <c r="H1030" s="3">
        <f>_xlfn.XLOOKUP(sales[[#This Row],[Product]],products[Product],products[Cost per box])*sales[[#This Row],[Boxes]]</f>
        <v>224.17000000000002</v>
      </c>
      <c r="I1030" s="4">
        <f>sales[[#This Row],[Revenue]]-sales[[#This Row],[Cost]]</f>
        <v>454.83</v>
      </c>
    </row>
    <row r="1031" spans="2:9" x14ac:dyDescent="0.25">
      <c r="B1031" t="s">
        <v>29</v>
      </c>
      <c r="C1031" t="s">
        <v>27</v>
      </c>
      <c r="D1031" t="s">
        <v>44</v>
      </c>
      <c r="E1031" s="1">
        <v>44256</v>
      </c>
      <c r="F1031" s="4">
        <v>7728</v>
      </c>
      <c r="G1031">
        <v>235</v>
      </c>
      <c r="H1031" s="3">
        <f>_xlfn.XLOOKUP(sales[[#This Row],[Product]],products[Product],products[Cost per box])*sales[[#This Row],[Boxes]]</f>
        <v>2248.9500000000003</v>
      </c>
      <c r="I1031" s="4">
        <f>sales[[#This Row],[Revenue]]-sales[[#This Row],[Cost]]</f>
        <v>5479.0499999999993</v>
      </c>
    </row>
    <row r="1032" spans="2:9" x14ac:dyDescent="0.25">
      <c r="B1032" t="s">
        <v>53</v>
      </c>
      <c r="C1032" t="s">
        <v>11</v>
      </c>
      <c r="D1032" t="s">
        <v>31</v>
      </c>
      <c r="E1032" s="1">
        <v>44256</v>
      </c>
      <c r="F1032" s="4">
        <v>4774</v>
      </c>
      <c r="G1032">
        <v>217</v>
      </c>
      <c r="H1032" s="3">
        <f>_xlfn.XLOOKUP(sales[[#This Row],[Product]],products[Product],products[Cost per box])*sales[[#This Row],[Boxes]]</f>
        <v>1241.24</v>
      </c>
      <c r="I1032" s="4">
        <f>sales[[#This Row],[Revenue]]-sales[[#This Row],[Cost]]</f>
        <v>3532.76</v>
      </c>
    </row>
    <row r="1033" spans="2:9" x14ac:dyDescent="0.25">
      <c r="B1033" t="s">
        <v>10</v>
      </c>
      <c r="C1033" t="s">
        <v>27</v>
      </c>
      <c r="D1033" t="s">
        <v>26</v>
      </c>
      <c r="E1033" s="1">
        <v>44256</v>
      </c>
      <c r="F1033" s="4">
        <v>2807</v>
      </c>
      <c r="G1033">
        <v>562</v>
      </c>
      <c r="H1033" s="3">
        <f>_xlfn.XLOOKUP(sales[[#This Row],[Product]],products[Product],products[Cost per box])*sales[[#This Row],[Boxes]]</f>
        <v>3613.66</v>
      </c>
      <c r="I1033" s="4">
        <f>sales[[#This Row],[Revenue]]-sales[[#This Row],[Cost]]</f>
        <v>-806.65999999999985</v>
      </c>
    </row>
    <row r="1034" spans="2:9" x14ac:dyDescent="0.25">
      <c r="B1034" t="s">
        <v>32</v>
      </c>
      <c r="C1034" t="s">
        <v>16</v>
      </c>
      <c r="D1034" t="s">
        <v>47</v>
      </c>
      <c r="E1034" s="1">
        <v>44256</v>
      </c>
      <c r="F1034" s="4">
        <v>11767</v>
      </c>
      <c r="G1034">
        <v>561</v>
      </c>
      <c r="H1034" s="3">
        <f>_xlfn.XLOOKUP(sales[[#This Row],[Product]],products[Product],products[Cost per box])*sales[[#This Row],[Boxes]]</f>
        <v>2950.8599999999997</v>
      </c>
      <c r="I1034" s="4">
        <f>sales[[#This Row],[Revenue]]-sales[[#This Row],[Cost]]</f>
        <v>8816.14</v>
      </c>
    </row>
    <row r="1035" spans="2:9" x14ac:dyDescent="0.25">
      <c r="B1035" t="s">
        <v>55</v>
      </c>
      <c r="C1035" t="s">
        <v>6</v>
      </c>
      <c r="D1035" t="s">
        <v>44</v>
      </c>
      <c r="E1035" s="1">
        <v>44256</v>
      </c>
      <c r="F1035" s="4">
        <v>6804</v>
      </c>
      <c r="G1035">
        <v>252</v>
      </c>
      <c r="H1035" s="3">
        <f>_xlfn.XLOOKUP(sales[[#This Row],[Product]],products[Product],products[Cost per box])*sales[[#This Row],[Boxes]]</f>
        <v>2411.64</v>
      </c>
      <c r="I1035" s="4">
        <f>sales[[#This Row],[Revenue]]-sales[[#This Row],[Cost]]</f>
        <v>4392.3600000000006</v>
      </c>
    </row>
    <row r="1036" spans="2:9" x14ac:dyDescent="0.25">
      <c r="B1036" t="s">
        <v>41</v>
      </c>
      <c r="C1036" t="s">
        <v>6</v>
      </c>
      <c r="D1036" t="s">
        <v>50</v>
      </c>
      <c r="E1036" s="1">
        <v>44257</v>
      </c>
      <c r="F1036" s="4">
        <v>6020</v>
      </c>
      <c r="G1036">
        <v>115</v>
      </c>
      <c r="H1036" s="3">
        <f>_xlfn.XLOOKUP(sales[[#This Row],[Product]],products[Product],products[Cost per box])*sales[[#This Row],[Boxes]]</f>
        <v>1427.15</v>
      </c>
      <c r="I1036" s="4">
        <f>sales[[#This Row],[Revenue]]-sales[[#This Row],[Cost]]</f>
        <v>4592.8500000000004</v>
      </c>
    </row>
    <row r="1037" spans="2:9" x14ac:dyDescent="0.25">
      <c r="B1037" t="s">
        <v>34</v>
      </c>
      <c r="C1037" t="s">
        <v>21</v>
      </c>
      <c r="D1037" t="s">
        <v>38</v>
      </c>
      <c r="E1037" s="1">
        <v>44257</v>
      </c>
      <c r="F1037" s="4">
        <v>7</v>
      </c>
      <c r="G1037">
        <v>76</v>
      </c>
      <c r="H1037" s="3">
        <f>_xlfn.XLOOKUP(sales[[#This Row],[Product]],products[Product],products[Cost per box])*sales[[#This Row],[Boxes]]</f>
        <v>755.43999999999994</v>
      </c>
      <c r="I1037" s="4">
        <f>sales[[#This Row],[Revenue]]-sales[[#This Row],[Cost]]</f>
        <v>-748.43999999999994</v>
      </c>
    </row>
    <row r="1038" spans="2:9" x14ac:dyDescent="0.25">
      <c r="B1038" t="s">
        <v>20</v>
      </c>
      <c r="C1038" t="s">
        <v>16</v>
      </c>
      <c r="D1038" t="s">
        <v>36</v>
      </c>
      <c r="E1038" s="1">
        <v>44257</v>
      </c>
      <c r="F1038" s="4">
        <v>77</v>
      </c>
      <c r="G1038">
        <v>441</v>
      </c>
      <c r="H1038" s="3">
        <f>_xlfn.XLOOKUP(sales[[#This Row],[Product]],products[Product],products[Cost per box])*sales[[#This Row],[Boxes]]</f>
        <v>2222.64</v>
      </c>
      <c r="I1038" s="4">
        <f>sales[[#This Row],[Revenue]]-sales[[#This Row],[Cost]]</f>
        <v>-2145.64</v>
      </c>
    </row>
    <row r="1039" spans="2:9" x14ac:dyDescent="0.25">
      <c r="B1039" t="s">
        <v>8</v>
      </c>
      <c r="C1039" t="s">
        <v>16</v>
      </c>
      <c r="D1039" t="s">
        <v>45</v>
      </c>
      <c r="E1039" s="1">
        <v>44257</v>
      </c>
      <c r="F1039" s="4">
        <v>2569</v>
      </c>
      <c r="G1039">
        <v>13</v>
      </c>
      <c r="H1039" s="3">
        <f>_xlfn.XLOOKUP(sales[[#This Row],[Product]],products[Product],products[Cost per box])*sales[[#This Row],[Boxes]]</f>
        <v>100.49000000000001</v>
      </c>
      <c r="I1039" s="4">
        <f>sales[[#This Row],[Revenue]]-sales[[#This Row],[Cost]]</f>
        <v>2468.5100000000002</v>
      </c>
    </row>
    <row r="1040" spans="2:9" x14ac:dyDescent="0.25">
      <c r="B1040" t="s">
        <v>41</v>
      </c>
      <c r="C1040" t="s">
        <v>6</v>
      </c>
      <c r="D1040" t="s">
        <v>24</v>
      </c>
      <c r="E1040" s="1">
        <v>44257</v>
      </c>
      <c r="F1040" s="4">
        <v>4249</v>
      </c>
      <c r="G1040">
        <v>121</v>
      </c>
      <c r="H1040" s="3">
        <f>_xlfn.XLOOKUP(sales[[#This Row],[Product]],products[Product],products[Cost per box])*sales[[#This Row],[Boxes]]</f>
        <v>1271.71</v>
      </c>
      <c r="I1040" s="4">
        <f>sales[[#This Row],[Revenue]]-sales[[#This Row],[Cost]]</f>
        <v>2977.29</v>
      </c>
    </row>
    <row r="1041" spans="2:9" x14ac:dyDescent="0.25">
      <c r="B1041" t="s">
        <v>33</v>
      </c>
      <c r="C1041" t="s">
        <v>6</v>
      </c>
      <c r="D1041" t="s">
        <v>30</v>
      </c>
      <c r="E1041" s="1">
        <v>44257</v>
      </c>
      <c r="F1041" s="4">
        <v>2541</v>
      </c>
      <c r="G1041">
        <v>224</v>
      </c>
      <c r="H1041" s="3">
        <f>_xlfn.XLOOKUP(sales[[#This Row],[Product]],products[Product],products[Cost per box])*sales[[#This Row],[Boxes]]</f>
        <v>824.32</v>
      </c>
      <c r="I1041" s="4">
        <f>sales[[#This Row],[Revenue]]-sales[[#This Row],[Cost]]</f>
        <v>1716.6799999999998</v>
      </c>
    </row>
    <row r="1042" spans="2:9" x14ac:dyDescent="0.25">
      <c r="B1042" t="s">
        <v>8</v>
      </c>
      <c r="C1042" t="s">
        <v>27</v>
      </c>
      <c r="D1042" t="s">
        <v>43</v>
      </c>
      <c r="E1042" s="1">
        <v>44257</v>
      </c>
      <c r="F1042" s="4">
        <v>2303</v>
      </c>
      <c r="G1042">
        <v>558</v>
      </c>
      <c r="H1042" s="3">
        <f>_xlfn.XLOOKUP(sales[[#This Row],[Product]],products[Product],products[Cost per box])*sales[[#This Row],[Boxes]]</f>
        <v>2148.3000000000002</v>
      </c>
      <c r="I1042" s="4">
        <f>sales[[#This Row],[Revenue]]-sales[[#This Row],[Cost]]</f>
        <v>154.69999999999982</v>
      </c>
    </row>
    <row r="1043" spans="2:9" x14ac:dyDescent="0.25">
      <c r="B1043" t="s">
        <v>46</v>
      </c>
      <c r="C1043" t="s">
        <v>21</v>
      </c>
      <c r="D1043" t="s">
        <v>22</v>
      </c>
      <c r="E1043" s="1">
        <v>44257</v>
      </c>
      <c r="F1043" s="4">
        <v>11956</v>
      </c>
      <c r="G1043">
        <v>630</v>
      </c>
      <c r="H1043" s="3">
        <f>_xlfn.XLOOKUP(sales[[#This Row],[Product]],products[Product],products[Cost per box])*sales[[#This Row],[Boxes]]</f>
        <v>5178.6000000000004</v>
      </c>
      <c r="I1043" s="4">
        <f>sales[[#This Row],[Revenue]]-sales[[#This Row],[Cost]]</f>
        <v>6777.4</v>
      </c>
    </row>
    <row r="1044" spans="2:9" x14ac:dyDescent="0.25">
      <c r="B1044" t="s">
        <v>29</v>
      </c>
      <c r="C1044" t="s">
        <v>9</v>
      </c>
      <c r="D1044" t="s">
        <v>22</v>
      </c>
      <c r="E1044" s="1">
        <v>44257</v>
      </c>
      <c r="F1044" s="4">
        <v>10094</v>
      </c>
      <c r="G1044">
        <v>337</v>
      </c>
      <c r="H1044" s="3">
        <f>_xlfn.XLOOKUP(sales[[#This Row],[Product]],products[Product],products[Cost per box])*sales[[#This Row],[Boxes]]</f>
        <v>2770.1400000000003</v>
      </c>
      <c r="I1044" s="4">
        <f>sales[[#This Row],[Revenue]]-sales[[#This Row],[Cost]]</f>
        <v>7323.86</v>
      </c>
    </row>
    <row r="1045" spans="2:9" x14ac:dyDescent="0.25">
      <c r="B1045" t="s">
        <v>56</v>
      </c>
      <c r="C1045" t="s">
        <v>9</v>
      </c>
      <c r="D1045" t="s">
        <v>47</v>
      </c>
      <c r="E1045" s="1">
        <v>44257</v>
      </c>
      <c r="F1045" s="4">
        <v>3577</v>
      </c>
      <c r="G1045">
        <v>179</v>
      </c>
      <c r="H1045" s="3">
        <f>_xlfn.XLOOKUP(sales[[#This Row],[Product]],products[Product],products[Cost per box])*sales[[#This Row],[Boxes]]</f>
        <v>941.54</v>
      </c>
      <c r="I1045" s="4">
        <f>sales[[#This Row],[Revenue]]-sales[[#This Row],[Cost]]</f>
        <v>2635.46</v>
      </c>
    </row>
    <row r="1046" spans="2:9" x14ac:dyDescent="0.25">
      <c r="B1046" t="s">
        <v>18</v>
      </c>
      <c r="C1046" t="s">
        <v>21</v>
      </c>
      <c r="D1046" t="s">
        <v>14</v>
      </c>
      <c r="E1046" s="1">
        <v>44257</v>
      </c>
      <c r="F1046" s="4">
        <v>8470</v>
      </c>
      <c r="G1046">
        <v>385</v>
      </c>
      <c r="H1046" s="3">
        <f>_xlfn.XLOOKUP(sales[[#This Row],[Product]],products[Product],products[Cost per box])*sales[[#This Row],[Boxes]]</f>
        <v>2429.35</v>
      </c>
      <c r="I1046" s="4">
        <f>sales[[#This Row],[Revenue]]-sales[[#This Row],[Cost]]</f>
        <v>6040.65</v>
      </c>
    </row>
    <row r="1047" spans="2:9" x14ac:dyDescent="0.25">
      <c r="B1047" t="s">
        <v>32</v>
      </c>
      <c r="C1047" t="s">
        <v>11</v>
      </c>
      <c r="D1047" t="s">
        <v>44</v>
      </c>
      <c r="E1047" s="1">
        <v>44257</v>
      </c>
      <c r="F1047" s="4">
        <v>3829</v>
      </c>
      <c r="G1047">
        <v>160</v>
      </c>
      <c r="H1047" s="3">
        <f>_xlfn.XLOOKUP(sales[[#This Row],[Product]],products[Product],products[Cost per box])*sales[[#This Row],[Boxes]]</f>
        <v>1531.2</v>
      </c>
      <c r="I1047" s="4">
        <f>sales[[#This Row],[Revenue]]-sales[[#This Row],[Cost]]</f>
        <v>2297.8000000000002</v>
      </c>
    </row>
    <row r="1048" spans="2:9" x14ac:dyDescent="0.25">
      <c r="B1048" t="s">
        <v>23</v>
      </c>
      <c r="C1048" t="s">
        <v>21</v>
      </c>
      <c r="D1048" t="s">
        <v>43</v>
      </c>
      <c r="E1048" s="1">
        <v>44257</v>
      </c>
      <c r="F1048" s="4">
        <v>8463</v>
      </c>
      <c r="G1048">
        <v>565</v>
      </c>
      <c r="H1048" s="3">
        <f>_xlfn.XLOOKUP(sales[[#This Row],[Product]],products[Product],products[Cost per box])*sales[[#This Row],[Boxes]]</f>
        <v>2175.25</v>
      </c>
      <c r="I1048" s="4">
        <f>sales[[#This Row],[Revenue]]-sales[[#This Row],[Cost]]</f>
        <v>6287.75</v>
      </c>
    </row>
    <row r="1049" spans="2:9" x14ac:dyDescent="0.25">
      <c r="B1049" t="s">
        <v>13</v>
      </c>
      <c r="C1049" t="s">
        <v>6</v>
      </c>
      <c r="D1049" t="s">
        <v>12</v>
      </c>
      <c r="E1049" s="1">
        <v>44257</v>
      </c>
      <c r="F1049" s="4">
        <v>1526</v>
      </c>
      <c r="G1049">
        <v>70</v>
      </c>
      <c r="H1049" s="3">
        <f>_xlfn.XLOOKUP(sales[[#This Row],[Product]],products[Product],products[Cost per box])*sales[[#This Row],[Boxes]]</f>
        <v>590.1</v>
      </c>
      <c r="I1049" s="4">
        <f>sales[[#This Row],[Revenue]]-sales[[#This Row],[Cost]]</f>
        <v>935.9</v>
      </c>
    </row>
    <row r="1050" spans="2:9" x14ac:dyDescent="0.25">
      <c r="B1050" t="s">
        <v>40</v>
      </c>
      <c r="C1050" t="s">
        <v>9</v>
      </c>
      <c r="D1050" t="s">
        <v>42</v>
      </c>
      <c r="E1050" s="1">
        <v>44257</v>
      </c>
      <c r="F1050" s="4">
        <v>2989</v>
      </c>
      <c r="G1050">
        <v>167</v>
      </c>
      <c r="H1050" s="3">
        <f>_xlfn.XLOOKUP(sales[[#This Row],[Product]],products[Product],products[Cost per box])*sales[[#This Row],[Boxes]]</f>
        <v>791.58</v>
      </c>
      <c r="I1050" s="4">
        <f>sales[[#This Row],[Revenue]]-sales[[#This Row],[Cost]]</f>
        <v>2197.42</v>
      </c>
    </row>
    <row r="1051" spans="2:9" x14ac:dyDescent="0.25">
      <c r="B1051" t="s">
        <v>18</v>
      </c>
      <c r="C1051" t="s">
        <v>6</v>
      </c>
      <c r="D1051" t="s">
        <v>24</v>
      </c>
      <c r="E1051" s="1">
        <v>44257</v>
      </c>
      <c r="F1051" s="4">
        <v>1085</v>
      </c>
      <c r="G1051">
        <v>121</v>
      </c>
      <c r="H1051" s="3">
        <f>_xlfn.XLOOKUP(sales[[#This Row],[Product]],products[Product],products[Cost per box])*sales[[#This Row],[Boxes]]</f>
        <v>1271.71</v>
      </c>
      <c r="I1051" s="4">
        <f>sales[[#This Row],[Revenue]]-sales[[#This Row],[Cost]]</f>
        <v>-186.71000000000004</v>
      </c>
    </row>
    <row r="1052" spans="2:9" x14ac:dyDescent="0.25">
      <c r="B1052" t="s">
        <v>20</v>
      </c>
      <c r="C1052" t="s">
        <v>6</v>
      </c>
      <c r="D1052" t="s">
        <v>19</v>
      </c>
      <c r="E1052" s="1">
        <v>44257</v>
      </c>
      <c r="F1052" s="4">
        <v>5572</v>
      </c>
      <c r="G1052">
        <v>279</v>
      </c>
      <c r="H1052" s="3">
        <f>_xlfn.XLOOKUP(sales[[#This Row],[Product]],products[Product],products[Cost per box])*sales[[#This Row],[Boxes]]</f>
        <v>2854.17</v>
      </c>
      <c r="I1052" s="4">
        <f>sales[[#This Row],[Revenue]]-sales[[#This Row],[Cost]]</f>
        <v>2717.83</v>
      </c>
    </row>
    <row r="1053" spans="2:9" x14ac:dyDescent="0.25">
      <c r="B1053" t="s">
        <v>18</v>
      </c>
      <c r="C1053" t="s">
        <v>11</v>
      </c>
      <c r="D1053" t="s">
        <v>42</v>
      </c>
      <c r="E1053" s="1">
        <v>44257</v>
      </c>
      <c r="F1053" s="4">
        <v>889</v>
      </c>
      <c r="G1053">
        <v>60</v>
      </c>
      <c r="H1053" s="3">
        <f>_xlfn.XLOOKUP(sales[[#This Row],[Product]],products[Product],products[Cost per box])*sales[[#This Row],[Boxes]]</f>
        <v>284.40000000000003</v>
      </c>
      <c r="I1053" s="4">
        <f>sales[[#This Row],[Revenue]]-sales[[#This Row],[Cost]]</f>
        <v>604.59999999999991</v>
      </c>
    </row>
    <row r="1054" spans="2:9" x14ac:dyDescent="0.25">
      <c r="B1054" t="s">
        <v>8</v>
      </c>
      <c r="C1054" t="s">
        <v>11</v>
      </c>
      <c r="D1054" t="s">
        <v>28</v>
      </c>
      <c r="E1054" s="1">
        <v>44257</v>
      </c>
      <c r="F1054" s="4">
        <v>1764</v>
      </c>
      <c r="G1054">
        <v>98</v>
      </c>
      <c r="H1054" s="3">
        <f>_xlfn.XLOOKUP(sales[[#This Row],[Product]],products[Product],products[Cost per box])*sales[[#This Row],[Boxes]]</f>
        <v>270.47999999999996</v>
      </c>
      <c r="I1054" s="4">
        <f>sales[[#This Row],[Revenue]]-sales[[#This Row],[Cost]]</f>
        <v>1493.52</v>
      </c>
    </row>
    <row r="1055" spans="2:9" x14ac:dyDescent="0.25">
      <c r="B1055" t="s">
        <v>54</v>
      </c>
      <c r="C1055" t="s">
        <v>9</v>
      </c>
      <c r="D1055" t="s">
        <v>45</v>
      </c>
      <c r="E1055" s="1">
        <v>44257</v>
      </c>
      <c r="F1055" s="4">
        <v>7042</v>
      </c>
      <c r="G1055">
        <v>321</v>
      </c>
      <c r="H1055" s="3">
        <f>_xlfn.XLOOKUP(sales[[#This Row],[Product]],products[Product],products[Cost per box])*sales[[#This Row],[Boxes]]</f>
        <v>2481.33</v>
      </c>
      <c r="I1055" s="4">
        <f>sales[[#This Row],[Revenue]]-sales[[#This Row],[Cost]]</f>
        <v>4560.67</v>
      </c>
    </row>
    <row r="1056" spans="2:9" x14ac:dyDescent="0.25">
      <c r="B1056" t="s">
        <v>54</v>
      </c>
      <c r="C1056" t="s">
        <v>16</v>
      </c>
      <c r="D1056" t="s">
        <v>24</v>
      </c>
      <c r="E1056" s="1">
        <v>44257</v>
      </c>
      <c r="F1056" s="4">
        <v>3143</v>
      </c>
      <c r="G1056">
        <v>393</v>
      </c>
      <c r="H1056" s="3">
        <f>_xlfn.XLOOKUP(sales[[#This Row],[Product]],products[Product],products[Cost per box])*sales[[#This Row],[Boxes]]</f>
        <v>4130.43</v>
      </c>
      <c r="I1056" s="4">
        <f>sales[[#This Row],[Revenue]]-sales[[#This Row],[Cost]]</f>
        <v>-987.43000000000029</v>
      </c>
    </row>
    <row r="1057" spans="2:9" x14ac:dyDescent="0.25">
      <c r="B1057" t="s">
        <v>25</v>
      </c>
      <c r="C1057" t="s">
        <v>9</v>
      </c>
      <c r="D1057" t="s">
        <v>12</v>
      </c>
      <c r="E1057" s="1">
        <v>44258</v>
      </c>
      <c r="F1057" s="4">
        <v>4228</v>
      </c>
      <c r="G1057">
        <v>56</v>
      </c>
      <c r="H1057" s="3">
        <f>_xlfn.XLOOKUP(sales[[#This Row],[Product]],products[Product],products[Cost per box])*sales[[#This Row],[Boxes]]</f>
        <v>472.08</v>
      </c>
      <c r="I1057" s="4">
        <f>sales[[#This Row],[Revenue]]-sales[[#This Row],[Cost]]</f>
        <v>3755.92</v>
      </c>
    </row>
    <row r="1058" spans="2:9" x14ac:dyDescent="0.25">
      <c r="B1058" t="s">
        <v>18</v>
      </c>
      <c r="C1058" t="s">
        <v>21</v>
      </c>
      <c r="D1058" t="s">
        <v>52</v>
      </c>
      <c r="E1058" s="1">
        <v>44258</v>
      </c>
      <c r="F1058" s="4">
        <v>4830</v>
      </c>
      <c r="G1058">
        <v>19</v>
      </c>
      <c r="H1058" s="3">
        <f>_xlfn.XLOOKUP(sales[[#This Row],[Product]],products[Product],products[Cost per box])*sales[[#This Row],[Boxes]]</f>
        <v>63.08</v>
      </c>
      <c r="I1058" s="4">
        <f>sales[[#This Row],[Revenue]]-sales[[#This Row],[Cost]]</f>
        <v>4766.92</v>
      </c>
    </row>
    <row r="1059" spans="2:9" x14ac:dyDescent="0.25">
      <c r="B1059" t="s">
        <v>34</v>
      </c>
      <c r="C1059" t="s">
        <v>9</v>
      </c>
      <c r="D1059" t="s">
        <v>36</v>
      </c>
      <c r="E1059" s="1">
        <v>44258</v>
      </c>
      <c r="F1059" s="4">
        <v>15036</v>
      </c>
      <c r="G1059">
        <v>1120</v>
      </c>
      <c r="H1059" s="3">
        <f>_xlfn.XLOOKUP(sales[[#This Row],[Product]],products[Product],products[Cost per box])*sales[[#This Row],[Boxes]]</f>
        <v>5644.8</v>
      </c>
      <c r="I1059" s="4">
        <f>sales[[#This Row],[Revenue]]-sales[[#This Row],[Cost]]</f>
        <v>9391.2000000000007</v>
      </c>
    </row>
    <row r="1060" spans="2:9" x14ac:dyDescent="0.25">
      <c r="B1060" t="s">
        <v>39</v>
      </c>
      <c r="C1060" t="s">
        <v>16</v>
      </c>
      <c r="D1060" t="s">
        <v>28</v>
      </c>
      <c r="E1060" s="1">
        <v>44258</v>
      </c>
      <c r="F1060" s="4">
        <v>133</v>
      </c>
      <c r="G1060">
        <v>374</v>
      </c>
      <c r="H1060" s="3">
        <f>_xlfn.XLOOKUP(sales[[#This Row],[Product]],products[Product],products[Cost per box])*sales[[#This Row],[Boxes]]</f>
        <v>1032.24</v>
      </c>
      <c r="I1060" s="4">
        <f>sales[[#This Row],[Revenue]]-sales[[#This Row],[Cost]]</f>
        <v>-899.24</v>
      </c>
    </row>
    <row r="1061" spans="2:9" x14ac:dyDescent="0.25">
      <c r="B1061" t="s">
        <v>34</v>
      </c>
      <c r="C1061" t="s">
        <v>11</v>
      </c>
      <c r="D1061" t="s">
        <v>14</v>
      </c>
      <c r="E1061" s="1">
        <v>44258</v>
      </c>
      <c r="F1061" s="4">
        <v>13034</v>
      </c>
      <c r="G1061">
        <v>374</v>
      </c>
      <c r="H1061" s="3">
        <f>_xlfn.XLOOKUP(sales[[#This Row],[Product]],products[Product],products[Cost per box])*sales[[#This Row],[Boxes]]</f>
        <v>2359.94</v>
      </c>
      <c r="I1061" s="4">
        <f>sales[[#This Row],[Revenue]]-sales[[#This Row],[Cost]]</f>
        <v>10674.06</v>
      </c>
    </row>
    <row r="1062" spans="2:9" x14ac:dyDescent="0.25">
      <c r="B1062" t="s">
        <v>25</v>
      </c>
      <c r="C1062" t="s">
        <v>21</v>
      </c>
      <c r="D1062" t="s">
        <v>42</v>
      </c>
      <c r="E1062" s="1">
        <v>44258</v>
      </c>
      <c r="F1062" s="4">
        <v>686</v>
      </c>
      <c r="G1062">
        <v>387</v>
      </c>
      <c r="H1062" s="3">
        <f>_xlfn.XLOOKUP(sales[[#This Row],[Product]],products[Product],products[Cost per box])*sales[[#This Row],[Boxes]]</f>
        <v>1834.38</v>
      </c>
      <c r="I1062" s="4">
        <f>sales[[#This Row],[Revenue]]-sales[[#This Row],[Cost]]</f>
        <v>-1148.3800000000001</v>
      </c>
    </row>
    <row r="1063" spans="2:9" x14ac:dyDescent="0.25">
      <c r="B1063" t="s">
        <v>33</v>
      </c>
      <c r="C1063" t="s">
        <v>27</v>
      </c>
      <c r="D1063" t="s">
        <v>52</v>
      </c>
      <c r="E1063" s="1">
        <v>44258</v>
      </c>
      <c r="F1063" s="4">
        <v>903</v>
      </c>
      <c r="G1063">
        <v>35</v>
      </c>
      <c r="H1063" s="3">
        <f>_xlfn.XLOOKUP(sales[[#This Row],[Product]],products[Product],products[Cost per box])*sales[[#This Row],[Boxes]]</f>
        <v>116.19999999999999</v>
      </c>
      <c r="I1063" s="4">
        <f>sales[[#This Row],[Revenue]]-sales[[#This Row],[Cost]]</f>
        <v>786.8</v>
      </c>
    </row>
    <row r="1064" spans="2:9" x14ac:dyDescent="0.25">
      <c r="B1064" t="s">
        <v>53</v>
      </c>
      <c r="C1064" t="s">
        <v>9</v>
      </c>
      <c r="D1064" t="s">
        <v>44</v>
      </c>
      <c r="E1064" s="1">
        <v>44258</v>
      </c>
      <c r="F1064" s="4">
        <v>4368</v>
      </c>
      <c r="G1064">
        <v>182</v>
      </c>
      <c r="H1064" s="3">
        <f>_xlfn.XLOOKUP(sales[[#This Row],[Product]],products[Product],products[Cost per box])*sales[[#This Row],[Boxes]]</f>
        <v>1741.74</v>
      </c>
      <c r="I1064" s="4">
        <f>sales[[#This Row],[Revenue]]-sales[[#This Row],[Cost]]</f>
        <v>2626.26</v>
      </c>
    </row>
    <row r="1065" spans="2:9" x14ac:dyDescent="0.25">
      <c r="B1065" t="s">
        <v>54</v>
      </c>
      <c r="C1065" t="s">
        <v>27</v>
      </c>
      <c r="D1065" t="s">
        <v>35</v>
      </c>
      <c r="E1065" s="1">
        <v>44258</v>
      </c>
      <c r="F1065" s="4">
        <v>2226</v>
      </c>
      <c r="G1065">
        <v>172</v>
      </c>
      <c r="H1065" s="3">
        <f>_xlfn.XLOOKUP(sales[[#This Row],[Product]],products[Product],products[Cost per box])*sales[[#This Row],[Boxes]]</f>
        <v>455.8</v>
      </c>
      <c r="I1065" s="4">
        <f>sales[[#This Row],[Revenue]]-sales[[#This Row],[Cost]]</f>
        <v>1770.2</v>
      </c>
    </row>
    <row r="1066" spans="2:9" x14ac:dyDescent="0.25">
      <c r="B1066" t="s">
        <v>55</v>
      </c>
      <c r="C1066" t="s">
        <v>27</v>
      </c>
      <c r="D1066" t="s">
        <v>22</v>
      </c>
      <c r="E1066" s="1">
        <v>44258</v>
      </c>
      <c r="F1066" s="4">
        <v>1190</v>
      </c>
      <c r="G1066">
        <v>43</v>
      </c>
      <c r="H1066" s="3">
        <f>_xlfn.XLOOKUP(sales[[#This Row],[Product]],products[Product],products[Cost per box])*sales[[#This Row],[Boxes]]</f>
        <v>353.46000000000004</v>
      </c>
      <c r="I1066" s="4">
        <f>sales[[#This Row],[Revenue]]-sales[[#This Row],[Cost]]</f>
        <v>836.54</v>
      </c>
    </row>
    <row r="1067" spans="2:9" x14ac:dyDescent="0.25">
      <c r="B1067" t="s">
        <v>13</v>
      </c>
      <c r="C1067" t="s">
        <v>9</v>
      </c>
      <c r="D1067" t="s">
        <v>43</v>
      </c>
      <c r="E1067" s="1">
        <v>44258</v>
      </c>
      <c r="F1067" s="4">
        <v>3773</v>
      </c>
      <c r="G1067">
        <v>343</v>
      </c>
      <c r="H1067" s="3">
        <f>_xlfn.XLOOKUP(sales[[#This Row],[Product]],products[Product],products[Cost per box])*sales[[#This Row],[Boxes]]</f>
        <v>1320.55</v>
      </c>
      <c r="I1067" s="4">
        <f>sales[[#This Row],[Revenue]]-sales[[#This Row],[Cost]]</f>
        <v>2452.4499999999998</v>
      </c>
    </row>
    <row r="1068" spans="2:9" x14ac:dyDescent="0.25">
      <c r="B1068" t="s">
        <v>23</v>
      </c>
      <c r="C1068" t="s">
        <v>21</v>
      </c>
      <c r="D1068" t="s">
        <v>35</v>
      </c>
      <c r="E1068" s="1">
        <v>44258</v>
      </c>
      <c r="F1068" s="4">
        <v>6671</v>
      </c>
      <c r="G1068">
        <v>668</v>
      </c>
      <c r="H1068" s="3">
        <f>_xlfn.XLOOKUP(sales[[#This Row],[Product]],products[Product],products[Cost per box])*sales[[#This Row],[Boxes]]</f>
        <v>1770.2</v>
      </c>
      <c r="I1068" s="4">
        <f>sales[[#This Row],[Revenue]]-sales[[#This Row],[Cost]]</f>
        <v>4900.8</v>
      </c>
    </row>
    <row r="1069" spans="2:9" x14ac:dyDescent="0.25">
      <c r="B1069" t="s">
        <v>18</v>
      </c>
      <c r="C1069" t="s">
        <v>27</v>
      </c>
      <c r="D1069" t="s">
        <v>52</v>
      </c>
      <c r="E1069" s="1">
        <v>44258</v>
      </c>
      <c r="F1069" s="4">
        <v>10318</v>
      </c>
      <c r="G1069">
        <v>397</v>
      </c>
      <c r="H1069" s="3">
        <f>_xlfn.XLOOKUP(sales[[#This Row],[Product]],products[Product],products[Cost per box])*sales[[#This Row],[Boxes]]</f>
        <v>1318.04</v>
      </c>
      <c r="I1069" s="4">
        <f>sales[[#This Row],[Revenue]]-sales[[#This Row],[Cost]]</f>
        <v>8999.9599999999991</v>
      </c>
    </row>
    <row r="1070" spans="2:9" x14ac:dyDescent="0.25">
      <c r="B1070" t="s">
        <v>56</v>
      </c>
      <c r="C1070" t="s">
        <v>6</v>
      </c>
      <c r="D1070" t="s">
        <v>38</v>
      </c>
      <c r="E1070" s="1">
        <v>44258</v>
      </c>
      <c r="F1070" s="4">
        <v>14896</v>
      </c>
      <c r="G1070">
        <v>621</v>
      </c>
      <c r="H1070" s="3">
        <f>_xlfn.XLOOKUP(sales[[#This Row],[Product]],products[Product],products[Cost per box])*sales[[#This Row],[Boxes]]</f>
        <v>6172.74</v>
      </c>
      <c r="I1070" s="4">
        <f>sales[[#This Row],[Revenue]]-sales[[#This Row],[Cost]]</f>
        <v>8723.26</v>
      </c>
    </row>
    <row r="1071" spans="2:9" x14ac:dyDescent="0.25">
      <c r="B1071" t="s">
        <v>40</v>
      </c>
      <c r="C1071" t="s">
        <v>6</v>
      </c>
      <c r="D1071" t="s">
        <v>42</v>
      </c>
      <c r="E1071" s="1">
        <v>44258</v>
      </c>
      <c r="F1071" s="4">
        <v>4606</v>
      </c>
      <c r="G1071">
        <v>355</v>
      </c>
      <c r="H1071" s="3">
        <f>_xlfn.XLOOKUP(sales[[#This Row],[Product]],products[Product],products[Cost per box])*sales[[#This Row],[Boxes]]</f>
        <v>1682.7</v>
      </c>
      <c r="I1071" s="4">
        <f>sales[[#This Row],[Revenue]]-sales[[#This Row],[Cost]]</f>
        <v>2923.3</v>
      </c>
    </row>
    <row r="1072" spans="2:9" x14ac:dyDescent="0.25">
      <c r="B1072" t="s">
        <v>25</v>
      </c>
      <c r="C1072" t="s">
        <v>6</v>
      </c>
      <c r="D1072" t="s">
        <v>42</v>
      </c>
      <c r="E1072" s="1">
        <v>44258</v>
      </c>
      <c r="F1072" s="4">
        <v>3892</v>
      </c>
      <c r="G1072">
        <v>260</v>
      </c>
      <c r="H1072" s="3">
        <f>_xlfn.XLOOKUP(sales[[#This Row],[Product]],products[Product],products[Cost per box])*sales[[#This Row],[Boxes]]</f>
        <v>1232.4000000000001</v>
      </c>
      <c r="I1072" s="4">
        <f>sales[[#This Row],[Revenue]]-sales[[#This Row],[Cost]]</f>
        <v>2659.6</v>
      </c>
    </row>
    <row r="1073" spans="2:9" x14ac:dyDescent="0.25">
      <c r="B1073" t="s">
        <v>46</v>
      </c>
      <c r="C1073" t="s">
        <v>21</v>
      </c>
      <c r="D1073" t="s">
        <v>7</v>
      </c>
      <c r="E1073" s="1">
        <v>44259</v>
      </c>
      <c r="F1073" s="4">
        <v>3556</v>
      </c>
      <c r="G1073">
        <v>546</v>
      </c>
      <c r="H1073" s="3">
        <f>_xlfn.XLOOKUP(sales[[#This Row],[Product]],products[Product],products[Cost per box])*sales[[#This Row],[Boxes]]</f>
        <v>2811.9</v>
      </c>
      <c r="I1073" s="4">
        <f>sales[[#This Row],[Revenue]]-sales[[#This Row],[Cost]]</f>
        <v>744.09999999999991</v>
      </c>
    </row>
    <row r="1074" spans="2:9" x14ac:dyDescent="0.25">
      <c r="B1074" t="s">
        <v>49</v>
      </c>
      <c r="C1074" t="s">
        <v>11</v>
      </c>
      <c r="D1074" t="s">
        <v>24</v>
      </c>
      <c r="E1074" s="1">
        <v>44259</v>
      </c>
      <c r="F1074" s="4">
        <v>1057</v>
      </c>
      <c r="G1074">
        <v>309</v>
      </c>
      <c r="H1074" s="3">
        <f>_xlfn.XLOOKUP(sales[[#This Row],[Product]],products[Product],products[Cost per box])*sales[[#This Row],[Boxes]]</f>
        <v>3247.59</v>
      </c>
      <c r="I1074" s="4">
        <f>sales[[#This Row],[Revenue]]-sales[[#This Row],[Cost]]</f>
        <v>-2190.59</v>
      </c>
    </row>
    <row r="1075" spans="2:9" x14ac:dyDescent="0.25">
      <c r="B1075" t="s">
        <v>5</v>
      </c>
      <c r="C1075" t="s">
        <v>6</v>
      </c>
      <c r="D1075" t="s">
        <v>47</v>
      </c>
      <c r="E1075" s="1">
        <v>44259</v>
      </c>
      <c r="F1075" s="4">
        <v>11305</v>
      </c>
      <c r="G1075">
        <v>97</v>
      </c>
      <c r="H1075" s="3">
        <f>_xlfn.XLOOKUP(sales[[#This Row],[Product]],products[Product],products[Cost per box])*sales[[#This Row],[Boxes]]</f>
        <v>510.21999999999997</v>
      </c>
      <c r="I1075" s="4">
        <f>sales[[#This Row],[Revenue]]-sales[[#This Row],[Cost]]</f>
        <v>10794.78</v>
      </c>
    </row>
    <row r="1076" spans="2:9" x14ac:dyDescent="0.25">
      <c r="B1076" t="s">
        <v>29</v>
      </c>
      <c r="C1076" t="s">
        <v>11</v>
      </c>
      <c r="D1076" t="s">
        <v>35</v>
      </c>
      <c r="E1076" s="1">
        <v>44259</v>
      </c>
      <c r="F1076" s="4">
        <v>2303</v>
      </c>
      <c r="G1076">
        <v>163</v>
      </c>
      <c r="H1076" s="3">
        <f>_xlfn.XLOOKUP(sales[[#This Row],[Product]],products[Product],products[Cost per box])*sales[[#This Row],[Boxes]]</f>
        <v>431.95</v>
      </c>
      <c r="I1076" s="4">
        <f>sales[[#This Row],[Revenue]]-sales[[#This Row],[Cost]]</f>
        <v>1871.05</v>
      </c>
    </row>
    <row r="1077" spans="2:9" x14ac:dyDescent="0.25">
      <c r="B1077" t="s">
        <v>23</v>
      </c>
      <c r="C1077" t="s">
        <v>11</v>
      </c>
      <c r="D1077" t="s">
        <v>17</v>
      </c>
      <c r="E1077" s="1">
        <v>44259</v>
      </c>
      <c r="F1077" s="4">
        <v>1785</v>
      </c>
      <c r="G1077">
        <v>82</v>
      </c>
      <c r="H1077" s="3">
        <f>_xlfn.XLOOKUP(sales[[#This Row],[Product]],products[Product],products[Cost per box])*sales[[#This Row],[Boxes]]</f>
        <v>557.6</v>
      </c>
      <c r="I1077" s="4">
        <f>sales[[#This Row],[Revenue]]-sales[[#This Row],[Cost]]</f>
        <v>1227.4000000000001</v>
      </c>
    </row>
    <row r="1078" spans="2:9" x14ac:dyDescent="0.25">
      <c r="B1078" t="s">
        <v>34</v>
      </c>
      <c r="C1078" t="s">
        <v>6</v>
      </c>
      <c r="D1078" t="s">
        <v>45</v>
      </c>
      <c r="E1078" s="1">
        <v>44259</v>
      </c>
      <c r="F1078" s="4">
        <v>1694</v>
      </c>
      <c r="G1078">
        <v>180</v>
      </c>
      <c r="H1078" s="3">
        <f>_xlfn.XLOOKUP(sales[[#This Row],[Product]],products[Product],products[Cost per box])*sales[[#This Row],[Boxes]]</f>
        <v>1391.4</v>
      </c>
      <c r="I1078" s="4">
        <f>sales[[#This Row],[Revenue]]-sales[[#This Row],[Cost]]</f>
        <v>302.59999999999991</v>
      </c>
    </row>
    <row r="1079" spans="2:9" x14ac:dyDescent="0.25">
      <c r="B1079" t="s">
        <v>15</v>
      </c>
      <c r="C1079" t="s">
        <v>11</v>
      </c>
      <c r="D1079" t="s">
        <v>42</v>
      </c>
      <c r="E1079" s="1">
        <v>44259</v>
      </c>
      <c r="F1079" s="4">
        <v>4508</v>
      </c>
      <c r="G1079">
        <v>69</v>
      </c>
      <c r="H1079" s="3">
        <f>_xlfn.XLOOKUP(sales[[#This Row],[Product]],products[Product],products[Cost per box])*sales[[#This Row],[Boxes]]</f>
        <v>327.06</v>
      </c>
      <c r="I1079" s="4">
        <f>sales[[#This Row],[Revenue]]-sales[[#This Row],[Cost]]</f>
        <v>4180.9399999999996</v>
      </c>
    </row>
    <row r="1080" spans="2:9" x14ac:dyDescent="0.25">
      <c r="B1080" t="s">
        <v>10</v>
      </c>
      <c r="C1080" t="s">
        <v>21</v>
      </c>
      <c r="D1080" t="s">
        <v>35</v>
      </c>
      <c r="E1080" s="1">
        <v>44259</v>
      </c>
      <c r="F1080" s="4">
        <v>13293</v>
      </c>
      <c r="G1080">
        <v>517</v>
      </c>
      <c r="H1080" s="3">
        <f>_xlfn.XLOOKUP(sales[[#This Row],[Product]],products[Product],products[Cost per box])*sales[[#This Row],[Boxes]]</f>
        <v>1370.05</v>
      </c>
      <c r="I1080" s="4">
        <f>sales[[#This Row],[Revenue]]-sales[[#This Row],[Cost]]</f>
        <v>11922.95</v>
      </c>
    </row>
    <row r="1081" spans="2:9" x14ac:dyDescent="0.25">
      <c r="B1081" t="s">
        <v>20</v>
      </c>
      <c r="C1081" t="s">
        <v>6</v>
      </c>
      <c r="D1081" t="s">
        <v>30</v>
      </c>
      <c r="E1081" s="1">
        <v>44259</v>
      </c>
      <c r="F1081" s="4">
        <v>2275</v>
      </c>
      <c r="G1081">
        <v>349</v>
      </c>
      <c r="H1081" s="3">
        <f>_xlfn.XLOOKUP(sales[[#This Row],[Product]],products[Product],products[Cost per box])*sales[[#This Row],[Boxes]]</f>
        <v>1284.3200000000002</v>
      </c>
      <c r="I1081" s="4">
        <f>sales[[#This Row],[Revenue]]-sales[[#This Row],[Cost]]</f>
        <v>990.67999999999984</v>
      </c>
    </row>
    <row r="1082" spans="2:9" x14ac:dyDescent="0.25">
      <c r="B1082" t="s">
        <v>39</v>
      </c>
      <c r="C1082" t="s">
        <v>11</v>
      </c>
      <c r="D1082" t="s">
        <v>17</v>
      </c>
      <c r="E1082" s="1">
        <v>44259</v>
      </c>
      <c r="F1082" s="4">
        <v>504</v>
      </c>
      <c r="G1082">
        <v>604</v>
      </c>
      <c r="H1082" s="3">
        <f>_xlfn.XLOOKUP(sales[[#This Row],[Product]],products[Product],products[Cost per box])*sales[[#This Row],[Boxes]]</f>
        <v>4107.2</v>
      </c>
      <c r="I1082" s="4">
        <f>sales[[#This Row],[Revenue]]-sales[[#This Row],[Cost]]</f>
        <v>-3603.2</v>
      </c>
    </row>
    <row r="1083" spans="2:9" x14ac:dyDescent="0.25">
      <c r="B1083" t="s">
        <v>15</v>
      </c>
      <c r="C1083" t="s">
        <v>11</v>
      </c>
      <c r="D1083" t="s">
        <v>36</v>
      </c>
      <c r="E1083" s="1">
        <v>44259</v>
      </c>
      <c r="F1083" s="4">
        <v>6664</v>
      </c>
      <c r="G1083">
        <v>213</v>
      </c>
      <c r="H1083" s="3">
        <f>_xlfn.XLOOKUP(sales[[#This Row],[Product]],products[Product],products[Cost per box])*sales[[#This Row],[Boxes]]</f>
        <v>1073.52</v>
      </c>
      <c r="I1083" s="4">
        <f>sales[[#This Row],[Revenue]]-sales[[#This Row],[Cost]]</f>
        <v>5590.48</v>
      </c>
    </row>
    <row r="1084" spans="2:9" x14ac:dyDescent="0.25">
      <c r="B1084" t="s">
        <v>25</v>
      </c>
      <c r="C1084" t="s">
        <v>27</v>
      </c>
      <c r="D1084" t="s">
        <v>50</v>
      </c>
      <c r="E1084" s="1">
        <v>44259</v>
      </c>
      <c r="F1084" s="4">
        <v>3164</v>
      </c>
      <c r="G1084">
        <v>594</v>
      </c>
      <c r="H1084" s="3">
        <f>_xlfn.XLOOKUP(sales[[#This Row],[Product]],products[Product],products[Cost per box])*sales[[#This Row],[Boxes]]</f>
        <v>7371.54</v>
      </c>
      <c r="I1084" s="4">
        <f>sales[[#This Row],[Revenue]]-sales[[#This Row],[Cost]]</f>
        <v>-4207.54</v>
      </c>
    </row>
    <row r="1085" spans="2:9" x14ac:dyDescent="0.25">
      <c r="B1085" t="s">
        <v>23</v>
      </c>
      <c r="C1085" t="s">
        <v>27</v>
      </c>
      <c r="D1085" t="s">
        <v>24</v>
      </c>
      <c r="E1085" s="1">
        <v>44259</v>
      </c>
      <c r="F1085" s="4">
        <v>6804</v>
      </c>
      <c r="G1085">
        <v>190</v>
      </c>
      <c r="H1085" s="3">
        <f>_xlfn.XLOOKUP(sales[[#This Row],[Product]],products[Product],products[Cost per box])*sales[[#This Row],[Boxes]]</f>
        <v>1996.8999999999999</v>
      </c>
      <c r="I1085" s="4">
        <f>sales[[#This Row],[Revenue]]-sales[[#This Row],[Cost]]</f>
        <v>4807.1000000000004</v>
      </c>
    </row>
    <row r="1086" spans="2:9" x14ac:dyDescent="0.25">
      <c r="B1086" t="s">
        <v>40</v>
      </c>
      <c r="C1086" t="s">
        <v>16</v>
      </c>
      <c r="D1086" t="s">
        <v>30</v>
      </c>
      <c r="E1086" s="1">
        <v>44259</v>
      </c>
      <c r="F1086" s="4">
        <v>2555</v>
      </c>
      <c r="G1086">
        <v>165</v>
      </c>
      <c r="H1086" s="3">
        <f>_xlfn.XLOOKUP(sales[[#This Row],[Product]],products[Product],products[Cost per box])*sales[[#This Row],[Boxes]]</f>
        <v>607.20000000000005</v>
      </c>
      <c r="I1086" s="4">
        <f>sales[[#This Row],[Revenue]]-sales[[#This Row],[Cost]]</f>
        <v>1947.8</v>
      </c>
    </row>
    <row r="1087" spans="2:9" x14ac:dyDescent="0.25">
      <c r="B1087" t="s">
        <v>13</v>
      </c>
      <c r="C1087" t="s">
        <v>16</v>
      </c>
      <c r="D1087" t="s">
        <v>7</v>
      </c>
      <c r="E1087" s="1">
        <v>44259</v>
      </c>
      <c r="F1087" s="4">
        <v>2681</v>
      </c>
      <c r="G1087">
        <v>328</v>
      </c>
      <c r="H1087" s="3">
        <f>_xlfn.XLOOKUP(sales[[#This Row],[Product]],products[Product],products[Cost per box])*sales[[#This Row],[Boxes]]</f>
        <v>1689.2</v>
      </c>
      <c r="I1087" s="4">
        <f>sales[[#This Row],[Revenue]]-sales[[#This Row],[Cost]]</f>
        <v>991.8</v>
      </c>
    </row>
    <row r="1088" spans="2:9" x14ac:dyDescent="0.25">
      <c r="B1088" t="s">
        <v>5</v>
      </c>
      <c r="C1088" t="s">
        <v>27</v>
      </c>
      <c r="D1088" t="s">
        <v>31</v>
      </c>
      <c r="E1088" s="1">
        <v>44259</v>
      </c>
      <c r="F1088" s="4">
        <v>4025</v>
      </c>
      <c r="G1088">
        <v>448</v>
      </c>
      <c r="H1088" s="3">
        <f>_xlfn.XLOOKUP(sales[[#This Row],[Product]],products[Product],products[Cost per box])*sales[[#This Row],[Boxes]]</f>
        <v>2562.56</v>
      </c>
      <c r="I1088" s="4">
        <f>sales[[#This Row],[Revenue]]-sales[[#This Row],[Cost]]</f>
        <v>1462.44</v>
      </c>
    </row>
    <row r="1089" spans="2:9" x14ac:dyDescent="0.25">
      <c r="B1089" t="s">
        <v>39</v>
      </c>
      <c r="C1089" t="s">
        <v>27</v>
      </c>
      <c r="D1089" t="s">
        <v>52</v>
      </c>
      <c r="E1089" s="1">
        <v>44259</v>
      </c>
      <c r="F1089" s="4">
        <v>2828</v>
      </c>
      <c r="G1089">
        <v>300</v>
      </c>
      <c r="H1089" s="3">
        <f>_xlfn.XLOOKUP(sales[[#This Row],[Product]],products[Product],products[Cost per box])*sales[[#This Row],[Boxes]]</f>
        <v>996</v>
      </c>
      <c r="I1089" s="4">
        <f>sales[[#This Row],[Revenue]]-sales[[#This Row],[Cost]]</f>
        <v>1832</v>
      </c>
    </row>
    <row r="1090" spans="2:9" x14ac:dyDescent="0.25">
      <c r="B1090" t="s">
        <v>5</v>
      </c>
      <c r="C1090" t="s">
        <v>6</v>
      </c>
      <c r="D1090" t="s">
        <v>12</v>
      </c>
      <c r="E1090" s="1">
        <v>44259</v>
      </c>
      <c r="F1090" s="4">
        <v>5208</v>
      </c>
      <c r="G1090">
        <v>222</v>
      </c>
      <c r="H1090" s="3">
        <f>_xlfn.XLOOKUP(sales[[#This Row],[Product]],products[Product],products[Cost per box])*sales[[#This Row],[Boxes]]</f>
        <v>1871.46</v>
      </c>
      <c r="I1090" s="4">
        <f>sales[[#This Row],[Revenue]]-sales[[#This Row],[Cost]]</f>
        <v>3336.54</v>
      </c>
    </row>
    <row r="1091" spans="2:9" x14ac:dyDescent="0.25">
      <c r="B1091" t="s">
        <v>18</v>
      </c>
      <c r="C1091" t="s">
        <v>6</v>
      </c>
      <c r="D1091" t="s">
        <v>30</v>
      </c>
      <c r="E1091" s="1">
        <v>44259</v>
      </c>
      <c r="F1091" s="4">
        <v>7455</v>
      </c>
      <c r="G1091">
        <v>654</v>
      </c>
      <c r="H1091" s="3">
        <f>_xlfn.XLOOKUP(sales[[#This Row],[Product]],products[Product],products[Cost per box])*sales[[#This Row],[Boxes]]</f>
        <v>2406.7200000000003</v>
      </c>
      <c r="I1091" s="4">
        <f>sales[[#This Row],[Revenue]]-sales[[#This Row],[Cost]]</f>
        <v>5048.28</v>
      </c>
    </row>
    <row r="1092" spans="2:9" x14ac:dyDescent="0.25">
      <c r="B1092" t="s">
        <v>8</v>
      </c>
      <c r="C1092" t="s">
        <v>11</v>
      </c>
      <c r="D1092" t="s">
        <v>45</v>
      </c>
      <c r="E1092" s="1">
        <v>44259</v>
      </c>
      <c r="F1092" s="4">
        <v>1638</v>
      </c>
      <c r="G1092">
        <v>88</v>
      </c>
      <c r="H1092" s="3">
        <f>_xlfn.XLOOKUP(sales[[#This Row],[Product]],products[Product],products[Cost per box])*sales[[#This Row],[Boxes]]</f>
        <v>680.24</v>
      </c>
      <c r="I1092" s="4">
        <f>sales[[#This Row],[Revenue]]-sales[[#This Row],[Cost]]</f>
        <v>957.76</v>
      </c>
    </row>
    <row r="1093" spans="2:9" x14ac:dyDescent="0.25">
      <c r="B1093" t="s">
        <v>46</v>
      </c>
      <c r="C1093" t="s">
        <v>21</v>
      </c>
      <c r="D1093" t="s">
        <v>30</v>
      </c>
      <c r="E1093" s="1">
        <v>44259</v>
      </c>
      <c r="F1093" s="4">
        <v>7518</v>
      </c>
      <c r="G1093">
        <v>418</v>
      </c>
      <c r="H1093" s="3">
        <f>_xlfn.XLOOKUP(sales[[#This Row],[Product]],products[Product],products[Cost per box])*sales[[#This Row],[Boxes]]</f>
        <v>1538.24</v>
      </c>
      <c r="I1093" s="4">
        <f>sales[[#This Row],[Revenue]]-sales[[#This Row],[Cost]]</f>
        <v>5979.76</v>
      </c>
    </row>
    <row r="1094" spans="2:9" x14ac:dyDescent="0.25">
      <c r="B1094" t="s">
        <v>40</v>
      </c>
      <c r="C1094" t="s">
        <v>21</v>
      </c>
      <c r="D1094" t="s">
        <v>42</v>
      </c>
      <c r="E1094" s="1">
        <v>44259</v>
      </c>
      <c r="F1094" s="4">
        <v>406</v>
      </c>
      <c r="G1094">
        <v>32</v>
      </c>
      <c r="H1094" s="3">
        <f>_xlfn.XLOOKUP(sales[[#This Row],[Product]],products[Product],products[Cost per box])*sales[[#This Row],[Boxes]]</f>
        <v>151.68</v>
      </c>
      <c r="I1094" s="4">
        <f>sales[[#This Row],[Revenue]]-sales[[#This Row],[Cost]]</f>
        <v>254.32</v>
      </c>
    </row>
    <row r="1095" spans="2:9" x14ac:dyDescent="0.25">
      <c r="B1095" t="s">
        <v>20</v>
      </c>
      <c r="C1095" t="s">
        <v>21</v>
      </c>
      <c r="D1095" t="s">
        <v>22</v>
      </c>
      <c r="E1095" s="1">
        <v>44259</v>
      </c>
      <c r="F1095" s="4">
        <v>5383</v>
      </c>
      <c r="G1095">
        <v>200</v>
      </c>
      <c r="H1095" s="3">
        <f>_xlfn.XLOOKUP(sales[[#This Row],[Product]],products[Product],products[Cost per box])*sales[[#This Row],[Boxes]]</f>
        <v>1644.0000000000002</v>
      </c>
      <c r="I1095" s="4">
        <f>sales[[#This Row],[Revenue]]-sales[[#This Row],[Cost]]</f>
        <v>3739</v>
      </c>
    </row>
    <row r="1096" spans="2:9" x14ac:dyDescent="0.25">
      <c r="B1096" t="s">
        <v>34</v>
      </c>
      <c r="C1096" t="s">
        <v>21</v>
      </c>
      <c r="D1096" t="s">
        <v>42</v>
      </c>
      <c r="E1096" s="1">
        <v>44259</v>
      </c>
      <c r="F1096" s="4">
        <v>2583</v>
      </c>
      <c r="G1096">
        <v>162</v>
      </c>
      <c r="H1096" s="3">
        <f>_xlfn.XLOOKUP(sales[[#This Row],[Product]],products[Product],products[Cost per box])*sales[[#This Row],[Boxes]]</f>
        <v>767.88</v>
      </c>
      <c r="I1096" s="4">
        <f>sales[[#This Row],[Revenue]]-sales[[#This Row],[Cost]]</f>
        <v>1815.12</v>
      </c>
    </row>
    <row r="1097" spans="2:9" x14ac:dyDescent="0.25">
      <c r="B1097" t="s">
        <v>54</v>
      </c>
      <c r="C1097" t="s">
        <v>9</v>
      </c>
      <c r="D1097" t="s">
        <v>19</v>
      </c>
      <c r="E1097" s="1">
        <v>44259</v>
      </c>
      <c r="F1097" s="4">
        <v>98</v>
      </c>
      <c r="G1097">
        <v>8</v>
      </c>
      <c r="H1097" s="3">
        <f>_xlfn.XLOOKUP(sales[[#This Row],[Product]],products[Product],products[Cost per box])*sales[[#This Row],[Boxes]]</f>
        <v>81.84</v>
      </c>
      <c r="I1097" s="4">
        <f>sales[[#This Row],[Revenue]]-sales[[#This Row],[Cost]]</f>
        <v>16.159999999999997</v>
      </c>
    </row>
    <row r="1098" spans="2:9" x14ac:dyDescent="0.25">
      <c r="B1098" t="s">
        <v>53</v>
      </c>
      <c r="C1098" t="s">
        <v>6</v>
      </c>
      <c r="D1098" t="s">
        <v>26</v>
      </c>
      <c r="E1098" s="1">
        <v>44259</v>
      </c>
      <c r="F1098" s="4">
        <v>6258</v>
      </c>
      <c r="G1098">
        <v>1050</v>
      </c>
      <c r="H1098" s="3">
        <f>_xlfn.XLOOKUP(sales[[#This Row],[Product]],products[Product],products[Cost per box])*sales[[#This Row],[Boxes]]</f>
        <v>6751.5</v>
      </c>
      <c r="I1098" s="4">
        <f>sales[[#This Row],[Revenue]]-sales[[#This Row],[Cost]]</f>
        <v>-493.5</v>
      </c>
    </row>
    <row r="1099" spans="2:9" x14ac:dyDescent="0.25">
      <c r="B1099" t="s">
        <v>23</v>
      </c>
      <c r="C1099" t="s">
        <v>9</v>
      </c>
      <c r="D1099" t="s">
        <v>42</v>
      </c>
      <c r="E1099" s="1">
        <v>44260</v>
      </c>
      <c r="F1099" s="4">
        <v>5089</v>
      </c>
      <c r="G1099">
        <v>17</v>
      </c>
      <c r="H1099" s="3">
        <f>_xlfn.XLOOKUP(sales[[#This Row],[Product]],products[Product],products[Cost per box])*sales[[#This Row],[Boxes]]</f>
        <v>80.58</v>
      </c>
      <c r="I1099" s="4">
        <f>sales[[#This Row],[Revenue]]-sales[[#This Row],[Cost]]</f>
        <v>5008.42</v>
      </c>
    </row>
    <row r="1100" spans="2:9" x14ac:dyDescent="0.25">
      <c r="B1100" t="s">
        <v>10</v>
      </c>
      <c r="C1100" t="s">
        <v>6</v>
      </c>
      <c r="D1100" t="s">
        <v>28</v>
      </c>
      <c r="E1100" s="1">
        <v>44260</v>
      </c>
      <c r="F1100" s="4">
        <v>4718</v>
      </c>
      <c r="G1100">
        <v>9</v>
      </c>
      <c r="H1100" s="3">
        <f>_xlfn.XLOOKUP(sales[[#This Row],[Product]],products[Product],products[Cost per box])*sales[[#This Row],[Boxes]]</f>
        <v>24.839999999999996</v>
      </c>
      <c r="I1100" s="4">
        <f>sales[[#This Row],[Revenue]]-sales[[#This Row],[Cost]]</f>
        <v>4693.16</v>
      </c>
    </row>
    <row r="1101" spans="2:9" x14ac:dyDescent="0.25">
      <c r="B1101" t="s">
        <v>34</v>
      </c>
      <c r="C1101" t="s">
        <v>21</v>
      </c>
      <c r="D1101" t="s">
        <v>50</v>
      </c>
      <c r="E1101" s="1">
        <v>44260</v>
      </c>
      <c r="F1101" s="4">
        <v>2044</v>
      </c>
      <c r="G1101">
        <v>32</v>
      </c>
      <c r="H1101" s="3">
        <f>_xlfn.XLOOKUP(sales[[#This Row],[Product]],products[Product],products[Cost per box])*sales[[#This Row],[Boxes]]</f>
        <v>397.12</v>
      </c>
      <c r="I1101" s="4">
        <f>sales[[#This Row],[Revenue]]-sales[[#This Row],[Cost]]</f>
        <v>1646.88</v>
      </c>
    </row>
    <row r="1102" spans="2:9" x14ac:dyDescent="0.25">
      <c r="B1102" t="s">
        <v>40</v>
      </c>
      <c r="C1102" t="s">
        <v>11</v>
      </c>
      <c r="D1102" t="s">
        <v>36</v>
      </c>
      <c r="E1102" s="1">
        <v>44260</v>
      </c>
      <c r="F1102" s="4">
        <v>7133</v>
      </c>
      <c r="G1102">
        <v>182</v>
      </c>
      <c r="H1102" s="3">
        <f>_xlfn.XLOOKUP(sales[[#This Row],[Product]],products[Product],products[Cost per box])*sales[[#This Row],[Boxes]]</f>
        <v>917.28</v>
      </c>
      <c r="I1102" s="4">
        <f>sales[[#This Row],[Revenue]]-sales[[#This Row],[Cost]]</f>
        <v>6215.72</v>
      </c>
    </row>
    <row r="1103" spans="2:9" x14ac:dyDescent="0.25">
      <c r="B1103" t="s">
        <v>37</v>
      </c>
      <c r="C1103" t="s">
        <v>21</v>
      </c>
      <c r="D1103" t="s">
        <v>47</v>
      </c>
      <c r="E1103" s="1">
        <v>44260</v>
      </c>
      <c r="F1103" s="4">
        <v>7329</v>
      </c>
      <c r="G1103">
        <v>465</v>
      </c>
      <c r="H1103" s="3">
        <f>_xlfn.XLOOKUP(sales[[#This Row],[Product]],products[Product],products[Cost per box])*sales[[#This Row],[Boxes]]</f>
        <v>2445.9</v>
      </c>
      <c r="I1103" s="4">
        <f>sales[[#This Row],[Revenue]]-sales[[#This Row],[Cost]]</f>
        <v>4883.1000000000004</v>
      </c>
    </row>
    <row r="1104" spans="2:9" x14ac:dyDescent="0.25">
      <c r="B1104" t="s">
        <v>20</v>
      </c>
      <c r="C1104" t="s">
        <v>6</v>
      </c>
      <c r="D1104" t="s">
        <v>36</v>
      </c>
      <c r="E1104" s="1">
        <v>44260</v>
      </c>
      <c r="F1104" s="4">
        <v>11466</v>
      </c>
      <c r="G1104">
        <v>508</v>
      </c>
      <c r="H1104" s="3">
        <f>_xlfn.XLOOKUP(sales[[#This Row],[Product]],products[Product],products[Cost per box])*sales[[#This Row],[Boxes]]</f>
        <v>2560.3200000000002</v>
      </c>
      <c r="I1104" s="4">
        <f>sales[[#This Row],[Revenue]]-sales[[#This Row],[Cost]]</f>
        <v>8905.68</v>
      </c>
    </row>
    <row r="1105" spans="2:9" x14ac:dyDescent="0.25">
      <c r="B1105" t="s">
        <v>20</v>
      </c>
      <c r="C1105" t="s">
        <v>16</v>
      </c>
      <c r="D1105" t="s">
        <v>38</v>
      </c>
      <c r="E1105" s="1">
        <v>44260</v>
      </c>
      <c r="F1105" s="4">
        <v>11340</v>
      </c>
      <c r="G1105">
        <v>142</v>
      </c>
      <c r="H1105" s="3">
        <f>_xlfn.XLOOKUP(sales[[#This Row],[Product]],products[Product],products[Cost per box])*sales[[#This Row],[Boxes]]</f>
        <v>1411.48</v>
      </c>
      <c r="I1105" s="4">
        <f>sales[[#This Row],[Revenue]]-sales[[#This Row],[Cost]]</f>
        <v>9928.52</v>
      </c>
    </row>
    <row r="1106" spans="2:9" x14ac:dyDescent="0.25">
      <c r="B1106" t="s">
        <v>49</v>
      </c>
      <c r="C1106" t="s">
        <v>16</v>
      </c>
      <c r="D1106" t="s">
        <v>52</v>
      </c>
      <c r="E1106" s="1">
        <v>44260</v>
      </c>
      <c r="F1106" s="4">
        <v>6048</v>
      </c>
      <c r="G1106">
        <v>252</v>
      </c>
      <c r="H1106" s="3">
        <f>_xlfn.XLOOKUP(sales[[#This Row],[Product]],products[Product],products[Cost per box])*sales[[#This Row],[Boxes]]</f>
        <v>836.64</v>
      </c>
      <c r="I1106" s="4">
        <f>sales[[#This Row],[Revenue]]-sales[[#This Row],[Cost]]</f>
        <v>5211.3599999999997</v>
      </c>
    </row>
    <row r="1107" spans="2:9" x14ac:dyDescent="0.25">
      <c r="B1107" t="s">
        <v>25</v>
      </c>
      <c r="C1107" t="s">
        <v>11</v>
      </c>
      <c r="D1107" t="s">
        <v>43</v>
      </c>
      <c r="E1107" s="1">
        <v>44260</v>
      </c>
      <c r="F1107" s="4">
        <v>7672</v>
      </c>
      <c r="G1107">
        <v>480</v>
      </c>
      <c r="H1107" s="3">
        <f>_xlfn.XLOOKUP(sales[[#This Row],[Product]],products[Product],products[Cost per box])*sales[[#This Row],[Boxes]]</f>
        <v>1848</v>
      </c>
      <c r="I1107" s="4">
        <f>sales[[#This Row],[Revenue]]-sales[[#This Row],[Cost]]</f>
        <v>5824</v>
      </c>
    </row>
    <row r="1108" spans="2:9" x14ac:dyDescent="0.25">
      <c r="B1108" t="s">
        <v>29</v>
      </c>
      <c r="C1108" t="s">
        <v>9</v>
      </c>
      <c r="D1108" t="s">
        <v>19</v>
      </c>
      <c r="E1108" s="1">
        <v>44260</v>
      </c>
      <c r="F1108" s="4">
        <v>1071</v>
      </c>
      <c r="G1108">
        <v>77</v>
      </c>
      <c r="H1108" s="3">
        <f>_xlfn.XLOOKUP(sales[[#This Row],[Product]],products[Product],products[Cost per box])*sales[[#This Row],[Boxes]]</f>
        <v>787.71</v>
      </c>
      <c r="I1108" s="4">
        <f>sales[[#This Row],[Revenue]]-sales[[#This Row],[Cost]]</f>
        <v>283.28999999999996</v>
      </c>
    </row>
    <row r="1109" spans="2:9" x14ac:dyDescent="0.25">
      <c r="B1109" t="s">
        <v>51</v>
      </c>
      <c r="C1109" t="s">
        <v>6</v>
      </c>
      <c r="D1109" t="s">
        <v>52</v>
      </c>
      <c r="E1109" s="1">
        <v>44260</v>
      </c>
      <c r="F1109" s="4">
        <v>12502</v>
      </c>
      <c r="G1109">
        <v>464</v>
      </c>
      <c r="H1109" s="3">
        <f>_xlfn.XLOOKUP(sales[[#This Row],[Product]],products[Product],products[Cost per box])*sales[[#This Row],[Boxes]]</f>
        <v>1540.48</v>
      </c>
      <c r="I1109" s="4">
        <f>sales[[#This Row],[Revenue]]-sales[[#This Row],[Cost]]</f>
        <v>10961.52</v>
      </c>
    </row>
    <row r="1110" spans="2:9" x14ac:dyDescent="0.25">
      <c r="B1110" t="s">
        <v>13</v>
      </c>
      <c r="C1110" t="s">
        <v>9</v>
      </c>
      <c r="D1110" t="s">
        <v>30</v>
      </c>
      <c r="E1110" s="1">
        <v>44260</v>
      </c>
      <c r="F1110" s="4">
        <v>665</v>
      </c>
      <c r="G1110">
        <v>37</v>
      </c>
      <c r="H1110" s="3">
        <f>_xlfn.XLOOKUP(sales[[#This Row],[Product]],products[Product],products[Cost per box])*sales[[#This Row],[Boxes]]</f>
        <v>136.16</v>
      </c>
      <c r="I1110" s="4">
        <f>sales[[#This Row],[Revenue]]-sales[[#This Row],[Cost]]</f>
        <v>528.84</v>
      </c>
    </row>
    <row r="1111" spans="2:9" x14ac:dyDescent="0.25">
      <c r="B1111" t="s">
        <v>51</v>
      </c>
      <c r="C1111" t="s">
        <v>6</v>
      </c>
      <c r="D1111" t="s">
        <v>50</v>
      </c>
      <c r="E1111" s="1">
        <v>44260</v>
      </c>
      <c r="F1111" s="4">
        <v>3556</v>
      </c>
      <c r="G1111">
        <v>162</v>
      </c>
      <c r="H1111" s="3">
        <f>_xlfn.XLOOKUP(sales[[#This Row],[Product]],products[Product],products[Cost per box])*sales[[#This Row],[Boxes]]</f>
        <v>2010.42</v>
      </c>
      <c r="I1111" s="4">
        <f>sales[[#This Row],[Revenue]]-sales[[#This Row],[Cost]]</f>
        <v>1545.58</v>
      </c>
    </row>
    <row r="1112" spans="2:9" x14ac:dyDescent="0.25">
      <c r="B1112" t="s">
        <v>41</v>
      </c>
      <c r="C1112" t="s">
        <v>16</v>
      </c>
      <c r="D1112" t="s">
        <v>28</v>
      </c>
      <c r="E1112" s="1">
        <v>44260</v>
      </c>
      <c r="F1112" s="4">
        <v>903</v>
      </c>
      <c r="G1112">
        <v>76</v>
      </c>
      <c r="H1112" s="3">
        <f>_xlfn.XLOOKUP(sales[[#This Row],[Product]],products[Product],products[Cost per box])*sales[[#This Row],[Boxes]]</f>
        <v>209.76</v>
      </c>
      <c r="I1112" s="4">
        <f>sales[[#This Row],[Revenue]]-sales[[#This Row],[Cost]]</f>
        <v>693.24</v>
      </c>
    </row>
    <row r="1113" spans="2:9" x14ac:dyDescent="0.25">
      <c r="B1113" t="s">
        <v>29</v>
      </c>
      <c r="C1113" t="s">
        <v>9</v>
      </c>
      <c r="D1113" t="s">
        <v>48</v>
      </c>
      <c r="E1113" s="1">
        <v>44263</v>
      </c>
      <c r="F1113" s="4">
        <v>2905</v>
      </c>
      <c r="G1113">
        <v>7</v>
      </c>
      <c r="H1113" s="3">
        <f>_xlfn.XLOOKUP(sales[[#This Row],[Product]],products[Product],products[Cost per box])*sales[[#This Row],[Boxes]]</f>
        <v>52.36</v>
      </c>
      <c r="I1113" s="4">
        <f>sales[[#This Row],[Revenue]]-sales[[#This Row],[Cost]]</f>
        <v>2852.64</v>
      </c>
    </row>
    <row r="1114" spans="2:9" x14ac:dyDescent="0.25">
      <c r="B1114" t="s">
        <v>8</v>
      </c>
      <c r="C1114" t="s">
        <v>6</v>
      </c>
      <c r="D1114" t="s">
        <v>47</v>
      </c>
      <c r="E1114" s="1">
        <v>44263</v>
      </c>
      <c r="F1114" s="4">
        <v>11480</v>
      </c>
      <c r="G1114">
        <v>770</v>
      </c>
      <c r="H1114" s="3">
        <f>_xlfn.XLOOKUP(sales[[#This Row],[Product]],products[Product],products[Cost per box])*sales[[#This Row],[Boxes]]</f>
        <v>4050.2</v>
      </c>
      <c r="I1114" s="4">
        <f>sales[[#This Row],[Revenue]]-sales[[#This Row],[Cost]]</f>
        <v>7429.8</v>
      </c>
    </row>
    <row r="1115" spans="2:9" x14ac:dyDescent="0.25">
      <c r="B1115" t="s">
        <v>40</v>
      </c>
      <c r="C1115" t="s">
        <v>11</v>
      </c>
      <c r="D1115" t="s">
        <v>48</v>
      </c>
      <c r="E1115" s="1">
        <v>44263</v>
      </c>
      <c r="F1115" s="4">
        <v>6699</v>
      </c>
      <c r="G1115">
        <v>236</v>
      </c>
      <c r="H1115" s="3">
        <f>_xlfn.XLOOKUP(sales[[#This Row],[Product]],products[Product],products[Cost per box])*sales[[#This Row],[Boxes]]</f>
        <v>1765.2800000000002</v>
      </c>
      <c r="I1115" s="4">
        <f>sales[[#This Row],[Revenue]]-sales[[#This Row],[Cost]]</f>
        <v>4933.7199999999993</v>
      </c>
    </row>
    <row r="1116" spans="2:9" x14ac:dyDescent="0.25">
      <c r="B1116" t="s">
        <v>32</v>
      </c>
      <c r="C1116" t="s">
        <v>11</v>
      </c>
      <c r="D1116" t="s">
        <v>14</v>
      </c>
      <c r="E1116" s="1">
        <v>44263</v>
      </c>
      <c r="F1116" s="4">
        <v>4165</v>
      </c>
      <c r="G1116">
        <v>289</v>
      </c>
      <c r="H1116" s="3">
        <f>_xlfn.XLOOKUP(sales[[#This Row],[Product]],products[Product],products[Cost per box])*sales[[#This Row],[Boxes]]</f>
        <v>1823.59</v>
      </c>
      <c r="I1116" s="4">
        <f>sales[[#This Row],[Revenue]]-sales[[#This Row],[Cost]]</f>
        <v>2341.41</v>
      </c>
    </row>
    <row r="1117" spans="2:9" x14ac:dyDescent="0.25">
      <c r="B1117" t="s">
        <v>25</v>
      </c>
      <c r="C1117" t="s">
        <v>27</v>
      </c>
      <c r="D1117" t="s">
        <v>47</v>
      </c>
      <c r="E1117" s="1">
        <v>44263</v>
      </c>
      <c r="F1117" s="4">
        <v>7616</v>
      </c>
      <c r="G1117">
        <v>700</v>
      </c>
      <c r="H1117" s="3">
        <f>_xlfn.XLOOKUP(sales[[#This Row],[Product]],products[Product],products[Cost per box])*sales[[#This Row],[Boxes]]</f>
        <v>3682</v>
      </c>
      <c r="I1117" s="4">
        <f>sales[[#This Row],[Revenue]]-sales[[#This Row],[Cost]]</f>
        <v>3934</v>
      </c>
    </row>
    <row r="1118" spans="2:9" x14ac:dyDescent="0.25">
      <c r="B1118" t="s">
        <v>46</v>
      </c>
      <c r="C1118" t="s">
        <v>21</v>
      </c>
      <c r="D1118" t="s">
        <v>14</v>
      </c>
      <c r="E1118" s="1">
        <v>44263</v>
      </c>
      <c r="F1118" s="4">
        <v>4361</v>
      </c>
      <c r="G1118">
        <v>352</v>
      </c>
      <c r="H1118" s="3">
        <f>_xlfn.XLOOKUP(sales[[#This Row],[Product]],products[Product],products[Cost per box])*sales[[#This Row],[Boxes]]</f>
        <v>2221.12</v>
      </c>
      <c r="I1118" s="4">
        <f>sales[[#This Row],[Revenue]]-sales[[#This Row],[Cost]]</f>
        <v>2139.88</v>
      </c>
    </row>
    <row r="1119" spans="2:9" x14ac:dyDescent="0.25">
      <c r="B1119" t="s">
        <v>18</v>
      </c>
      <c r="C1119" t="s">
        <v>11</v>
      </c>
      <c r="D1119" t="s">
        <v>45</v>
      </c>
      <c r="E1119" s="1">
        <v>44263</v>
      </c>
      <c r="F1119" s="4">
        <v>9408</v>
      </c>
      <c r="G1119">
        <v>51</v>
      </c>
      <c r="H1119" s="3">
        <f>_xlfn.XLOOKUP(sales[[#This Row],[Product]],products[Product],products[Cost per box])*sales[[#This Row],[Boxes]]</f>
        <v>394.23</v>
      </c>
      <c r="I1119" s="4">
        <f>sales[[#This Row],[Revenue]]-sales[[#This Row],[Cost]]</f>
        <v>9013.77</v>
      </c>
    </row>
    <row r="1120" spans="2:9" x14ac:dyDescent="0.25">
      <c r="B1120" t="s">
        <v>33</v>
      </c>
      <c r="C1120" t="s">
        <v>11</v>
      </c>
      <c r="D1120" t="s">
        <v>19</v>
      </c>
      <c r="E1120" s="1">
        <v>44263</v>
      </c>
      <c r="F1120" s="4">
        <v>1379</v>
      </c>
      <c r="G1120">
        <v>69</v>
      </c>
      <c r="H1120" s="3">
        <f>_xlfn.XLOOKUP(sales[[#This Row],[Product]],products[Product],products[Cost per box])*sales[[#This Row],[Boxes]]</f>
        <v>705.87</v>
      </c>
      <c r="I1120" s="4">
        <f>sales[[#This Row],[Revenue]]-sales[[#This Row],[Cost]]</f>
        <v>673.13</v>
      </c>
    </row>
    <row r="1121" spans="2:9" x14ac:dyDescent="0.25">
      <c r="B1121" t="s">
        <v>5</v>
      </c>
      <c r="C1121" t="s">
        <v>16</v>
      </c>
      <c r="D1121" t="s">
        <v>52</v>
      </c>
      <c r="E1121" s="1">
        <v>44263</v>
      </c>
      <c r="F1121" s="4">
        <v>2128</v>
      </c>
      <c r="G1121">
        <v>29</v>
      </c>
      <c r="H1121" s="3">
        <f>_xlfn.XLOOKUP(sales[[#This Row],[Product]],products[Product],products[Cost per box])*sales[[#This Row],[Boxes]]</f>
        <v>96.28</v>
      </c>
      <c r="I1121" s="4">
        <f>sales[[#This Row],[Revenue]]-sales[[#This Row],[Cost]]</f>
        <v>2031.72</v>
      </c>
    </row>
    <row r="1122" spans="2:9" x14ac:dyDescent="0.25">
      <c r="B1122" t="s">
        <v>39</v>
      </c>
      <c r="C1122" t="s">
        <v>21</v>
      </c>
      <c r="D1122" t="s">
        <v>38</v>
      </c>
      <c r="E1122" s="1">
        <v>44263</v>
      </c>
      <c r="F1122" s="4">
        <v>5054</v>
      </c>
      <c r="G1122">
        <v>45</v>
      </c>
      <c r="H1122" s="3">
        <f>_xlfn.XLOOKUP(sales[[#This Row],[Product]],products[Product],products[Cost per box])*sales[[#This Row],[Boxes]]</f>
        <v>447.29999999999995</v>
      </c>
      <c r="I1122" s="4">
        <f>sales[[#This Row],[Revenue]]-sales[[#This Row],[Cost]]</f>
        <v>4606.7</v>
      </c>
    </row>
    <row r="1123" spans="2:9" x14ac:dyDescent="0.25">
      <c r="B1123" t="s">
        <v>33</v>
      </c>
      <c r="C1123" t="s">
        <v>16</v>
      </c>
      <c r="D1123" t="s">
        <v>50</v>
      </c>
      <c r="E1123" s="1">
        <v>44263</v>
      </c>
      <c r="F1123" s="4">
        <v>3311</v>
      </c>
      <c r="G1123">
        <v>11</v>
      </c>
      <c r="H1123" s="3">
        <f>_xlfn.XLOOKUP(sales[[#This Row],[Product]],products[Product],products[Cost per box])*sales[[#This Row],[Boxes]]</f>
        <v>136.51</v>
      </c>
      <c r="I1123" s="4">
        <f>sales[[#This Row],[Revenue]]-sales[[#This Row],[Cost]]</f>
        <v>3174.49</v>
      </c>
    </row>
    <row r="1124" spans="2:9" x14ac:dyDescent="0.25">
      <c r="B1124" t="s">
        <v>13</v>
      </c>
      <c r="C1124" t="s">
        <v>11</v>
      </c>
      <c r="D1124" t="s">
        <v>30</v>
      </c>
      <c r="E1124" s="1">
        <v>44263</v>
      </c>
      <c r="F1124" s="4">
        <v>1820</v>
      </c>
      <c r="G1124">
        <v>292</v>
      </c>
      <c r="H1124" s="3">
        <f>_xlfn.XLOOKUP(sales[[#This Row],[Product]],products[Product],products[Cost per box])*sales[[#This Row],[Boxes]]</f>
        <v>1074.56</v>
      </c>
      <c r="I1124" s="4">
        <f>sales[[#This Row],[Revenue]]-sales[[#This Row],[Cost]]</f>
        <v>745.44</v>
      </c>
    </row>
    <row r="1125" spans="2:9" x14ac:dyDescent="0.25">
      <c r="B1125" t="s">
        <v>13</v>
      </c>
      <c r="C1125" t="s">
        <v>6</v>
      </c>
      <c r="D1125" t="s">
        <v>12</v>
      </c>
      <c r="E1125" s="1">
        <v>44263</v>
      </c>
      <c r="F1125" s="4">
        <v>1092</v>
      </c>
      <c r="G1125">
        <v>75</v>
      </c>
      <c r="H1125" s="3">
        <f>_xlfn.XLOOKUP(sales[[#This Row],[Product]],products[Product],products[Cost per box])*sales[[#This Row],[Boxes]]</f>
        <v>632.25</v>
      </c>
      <c r="I1125" s="4">
        <f>sales[[#This Row],[Revenue]]-sales[[#This Row],[Cost]]</f>
        <v>459.75</v>
      </c>
    </row>
    <row r="1126" spans="2:9" x14ac:dyDescent="0.25">
      <c r="B1126" t="s">
        <v>32</v>
      </c>
      <c r="C1126" t="s">
        <v>6</v>
      </c>
      <c r="D1126" t="s">
        <v>52</v>
      </c>
      <c r="E1126" s="1">
        <v>44263</v>
      </c>
      <c r="F1126" s="4">
        <v>154</v>
      </c>
      <c r="G1126">
        <v>1</v>
      </c>
      <c r="H1126" s="3">
        <f>_xlfn.XLOOKUP(sales[[#This Row],[Product]],products[Product],products[Cost per box])*sales[[#This Row],[Boxes]]</f>
        <v>3.32</v>
      </c>
      <c r="I1126" s="4">
        <f>sales[[#This Row],[Revenue]]-sales[[#This Row],[Cost]]</f>
        <v>150.68</v>
      </c>
    </row>
    <row r="1127" spans="2:9" x14ac:dyDescent="0.25">
      <c r="B1127" t="s">
        <v>25</v>
      </c>
      <c r="C1127" t="s">
        <v>16</v>
      </c>
      <c r="D1127" t="s">
        <v>36</v>
      </c>
      <c r="E1127" s="1">
        <v>44263</v>
      </c>
      <c r="F1127" s="4">
        <v>5831</v>
      </c>
      <c r="G1127">
        <v>309</v>
      </c>
      <c r="H1127" s="3">
        <f>_xlfn.XLOOKUP(sales[[#This Row],[Product]],products[Product],products[Cost per box])*sales[[#This Row],[Boxes]]</f>
        <v>1557.36</v>
      </c>
      <c r="I1127" s="4">
        <f>sales[[#This Row],[Revenue]]-sales[[#This Row],[Cost]]</f>
        <v>4273.6400000000003</v>
      </c>
    </row>
    <row r="1128" spans="2:9" x14ac:dyDescent="0.25">
      <c r="B1128" t="s">
        <v>37</v>
      </c>
      <c r="C1128" t="s">
        <v>16</v>
      </c>
      <c r="D1128" t="s">
        <v>47</v>
      </c>
      <c r="E1128" s="1">
        <v>44263</v>
      </c>
      <c r="F1128" s="4">
        <v>2870</v>
      </c>
      <c r="G1128">
        <v>325</v>
      </c>
      <c r="H1128" s="3">
        <f>_xlfn.XLOOKUP(sales[[#This Row],[Product]],products[Product],products[Cost per box])*sales[[#This Row],[Boxes]]</f>
        <v>1709.5</v>
      </c>
      <c r="I1128" s="4">
        <f>sales[[#This Row],[Revenue]]-sales[[#This Row],[Cost]]</f>
        <v>1160.5</v>
      </c>
    </row>
    <row r="1129" spans="2:9" x14ac:dyDescent="0.25">
      <c r="B1129" t="s">
        <v>51</v>
      </c>
      <c r="C1129" t="s">
        <v>11</v>
      </c>
      <c r="D1129" t="s">
        <v>43</v>
      </c>
      <c r="E1129" s="1">
        <v>44263</v>
      </c>
      <c r="F1129" s="4">
        <v>3038</v>
      </c>
      <c r="G1129">
        <v>424</v>
      </c>
      <c r="H1129" s="3">
        <f>_xlfn.XLOOKUP(sales[[#This Row],[Product]],products[Product],products[Cost per box])*sales[[#This Row],[Boxes]]</f>
        <v>1632.4</v>
      </c>
      <c r="I1129" s="4">
        <f>sales[[#This Row],[Revenue]]-sales[[#This Row],[Cost]]</f>
        <v>1405.6</v>
      </c>
    </row>
    <row r="1130" spans="2:9" x14ac:dyDescent="0.25">
      <c r="B1130" t="s">
        <v>46</v>
      </c>
      <c r="C1130" t="s">
        <v>6</v>
      </c>
      <c r="D1130" t="s">
        <v>22</v>
      </c>
      <c r="E1130" s="1">
        <v>44263</v>
      </c>
      <c r="F1130" s="4">
        <v>4529</v>
      </c>
      <c r="G1130">
        <v>334</v>
      </c>
      <c r="H1130" s="3">
        <f>_xlfn.XLOOKUP(sales[[#This Row],[Product]],products[Product],products[Cost per box])*sales[[#This Row],[Boxes]]</f>
        <v>2745.48</v>
      </c>
      <c r="I1130" s="4">
        <f>sales[[#This Row],[Revenue]]-sales[[#This Row],[Cost]]</f>
        <v>1783.52</v>
      </c>
    </row>
    <row r="1131" spans="2:9" x14ac:dyDescent="0.25">
      <c r="B1131" t="s">
        <v>37</v>
      </c>
      <c r="C1131" t="s">
        <v>27</v>
      </c>
      <c r="D1131" t="s">
        <v>36</v>
      </c>
      <c r="E1131" s="1">
        <v>44263</v>
      </c>
      <c r="F1131" s="4">
        <v>4543</v>
      </c>
      <c r="G1131">
        <v>557</v>
      </c>
      <c r="H1131" s="3">
        <f>_xlfn.XLOOKUP(sales[[#This Row],[Product]],products[Product],products[Cost per box])*sales[[#This Row],[Boxes]]</f>
        <v>2807.28</v>
      </c>
      <c r="I1131" s="4">
        <f>sales[[#This Row],[Revenue]]-sales[[#This Row],[Cost]]</f>
        <v>1735.7199999999998</v>
      </c>
    </row>
    <row r="1132" spans="2:9" x14ac:dyDescent="0.25">
      <c r="B1132" t="s">
        <v>18</v>
      </c>
      <c r="C1132" t="s">
        <v>16</v>
      </c>
      <c r="D1132" t="s">
        <v>22</v>
      </c>
      <c r="E1132" s="1">
        <v>44263</v>
      </c>
      <c r="F1132" s="4">
        <v>266</v>
      </c>
      <c r="G1132">
        <v>539</v>
      </c>
      <c r="H1132" s="3">
        <f>_xlfn.XLOOKUP(sales[[#This Row],[Product]],products[Product],products[Cost per box])*sales[[#This Row],[Boxes]]</f>
        <v>4430.58</v>
      </c>
      <c r="I1132" s="4">
        <f>sales[[#This Row],[Revenue]]-sales[[#This Row],[Cost]]</f>
        <v>-4164.58</v>
      </c>
    </row>
    <row r="1133" spans="2:9" x14ac:dyDescent="0.25">
      <c r="B1133" t="s">
        <v>23</v>
      </c>
      <c r="C1133" t="s">
        <v>11</v>
      </c>
      <c r="D1133" t="s">
        <v>28</v>
      </c>
      <c r="E1133" s="1">
        <v>44263</v>
      </c>
      <c r="F1133" s="4">
        <v>2646</v>
      </c>
      <c r="G1133">
        <v>288</v>
      </c>
      <c r="H1133" s="3">
        <f>_xlfn.XLOOKUP(sales[[#This Row],[Product]],products[Product],products[Cost per box])*sales[[#This Row],[Boxes]]</f>
        <v>794.87999999999988</v>
      </c>
      <c r="I1133" s="4">
        <f>sales[[#This Row],[Revenue]]-sales[[#This Row],[Cost]]</f>
        <v>1851.1200000000001</v>
      </c>
    </row>
    <row r="1134" spans="2:9" x14ac:dyDescent="0.25">
      <c r="B1134" t="s">
        <v>40</v>
      </c>
      <c r="C1134" t="s">
        <v>16</v>
      </c>
      <c r="D1134" t="s">
        <v>31</v>
      </c>
      <c r="E1134" s="1">
        <v>44263</v>
      </c>
      <c r="F1134" s="4">
        <v>9240</v>
      </c>
      <c r="G1134">
        <v>484</v>
      </c>
      <c r="H1134" s="3">
        <f>_xlfn.XLOOKUP(sales[[#This Row],[Product]],products[Product],products[Cost per box])*sales[[#This Row],[Boxes]]</f>
        <v>2768.48</v>
      </c>
      <c r="I1134" s="4">
        <f>sales[[#This Row],[Revenue]]-sales[[#This Row],[Cost]]</f>
        <v>6471.52</v>
      </c>
    </row>
    <row r="1135" spans="2:9" x14ac:dyDescent="0.25">
      <c r="B1135" t="s">
        <v>34</v>
      </c>
      <c r="C1135" t="s">
        <v>27</v>
      </c>
      <c r="D1135" t="s">
        <v>35</v>
      </c>
      <c r="E1135" s="1">
        <v>44263</v>
      </c>
      <c r="F1135" s="4">
        <v>6293</v>
      </c>
      <c r="G1135">
        <v>388</v>
      </c>
      <c r="H1135" s="3">
        <f>_xlfn.XLOOKUP(sales[[#This Row],[Product]],products[Product],products[Cost per box])*sales[[#This Row],[Boxes]]</f>
        <v>1028.2</v>
      </c>
      <c r="I1135" s="4">
        <f>sales[[#This Row],[Revenue]]-sales[[#This Row],[Cost]]</f>
        <v>5264.8</v>
      </c>
    </row>
    <row r="1136" spans="2:9" x14ac:dyDescent="0.25">
      <c r="B1136" t="s">
        <v>37</v>
      </c>
      <c r="C1136" t="s">
        <v>11</v>
      </c>
      <c r="D1136" t="s">
        <v>7</v>
      </c>
      <c r="E1136" s="1">
        <v>44263</v>
      </c>
      <c r="F1136" s="4">
        <v>2408</v>
      </c>
      <c r="G1136">
        <v>88</v>
      </c>
      <c r="H1136" s="3">
        <f>_xlfn.XLOOKUP(sales[[#This Row],[Product]],products[Product],products[Cost per box])*sales[[#This Row],[Boxes]]</f>
        <v>453.20000000000005</v>
      </c>
      <c r="I1136" s="4">
        <f>sales[[#This Row],[Revenue]]-sales[[#This Row],[Cost]]</f>
        <v>1954.8</v>
      </c>
    </row>
    <row r="1137" spans="2:9" x14ac:dyDescent="0.25">
      <c r="B1137" t="s">
        <v>34</v>
      </c>
      <c r="C1137" t="s">
        <v>21</v>
      </c>
      <c r="D1137" t="s">
        <v>19</v>
      </c>
      <c r="E1137" s="1">
        <v>44263</v>
      </c>
      <c r="F1137" s="4">
        <v>427</v>
      </c>
      <c r="G1137">
        <v>24</v>
      </c>
      <c r="H1137" s="3">
        <f>_xlfn.XLOOKUP(sales[[#This Row],[Product]],products[Product],products[Cost per box])*sales[[#This Row],[Boxes]]</f>
        <v>245.52</v>
      </c>
      <c r="I1137" s="4">
        <f>sales[[#This Row],[Revenue]]-sales[[#This Row],[Cost]]</f>
        <v>181.48</v>
      </c>
    </row>
    <row r="1138" spans="2:9" x14ac:dyDescent="0.25">
      <c r="B1138" t="s">
        <v>20</v>
      </c>
      <c r="C1138" t="s">
        <v>6</v>
      </c>
      <c r="D1138" t="s">
        <v>44</v>
      </c>
      <c r="E1138" s="1">
        <v>44263</v>
      </c>
      <c r="F1138" s="4">
        <v>6146</v>
      </c>
      <c r="G1138">
        <v>228</v>
      </c>
      <c r="H1138" s="3">
        <f>_xlfn.XLOOKUP(sales[[#This Row],[Product]],products[Product],products[Cost per box])*sales[[#This Row],[Boxes]]</f>
        <v>2181.96</v>
      </c>
      <c r="I1138" s="4">
        <f>sales[[#This Row],[Revenue]]-sales[[#This Row],[Cost]]</f>
        <v>3964.04</v>
      </c>
    </row>
    <row r="1139" spans="2:9" x14ac:dyDescent="0.25">
      <c r="B1139" t="s">
        <v>55</v>
      </c>
      <c r="C1139" t="s">
        <v>9</v>
      </c>
      <c r="D1139" t="s">
        <v>24</v>
      </c>
      <c r="E1139" s="1">
        <v>44263</v>
      </c>
      <c r="F1139" s="4">
        <v>763</v>
      </c>
      <c r="G1139">
        <v>70</v>
      </c>
      <c r="H1139" s="3">
        <f>_xlfn.XLOOKUP(sales[[#This Row],[Product]],products[Product],products[Cost per box])*sales[[#This Row],[Boxes]]</f>
        <v>735.69999999999993</v>
      </c>
      <c r="I1139" s="4">
        <f>sales[[#This Row],[Revenue]]-sales[[#This Row],[Cost]]</f>
        <v>27.300000000000068</v>
      </c>
    </row>
    <row r="1140" spans="2:9" x14ac:dyDescent="0.25">
      <c r="B1140" t="s">
        <v>33</v>
      </c>
      <c r="C1140" t="s">
        <v>11</v>
      </c>
      <c r="D1140" t="s">
        <v>35</v>
      </c>
      <c r="E1140" s="1">
        <v>44263</v>
      </c>
      <c r="F1140" s="4">
        <v>3584</v>
      </c>
      <c r="G1140">
        <v>598</v>
      </c>
      <c r="H1140" s="3">
        <f>_xlfn.XLOOKUP(sales[[#This Row],[Product]],products[Product],products[Cost per box])*sales[[#This Row],[Boxes]]</f>
        <v>1584.7</v>
      </c>
      <c r="I1140" s="4">
        <f>sales[[#This Row],[Revenue]]-sales[[#This Row],[Cost]]</f>
        <v>1999.3</v>
      </c>
    </row>
    <row r="1141" spans="2:9" x14ac:dyDescent="0.25">
      <c r="B1141" t="s">
        <v>54</v>
      </c>
      <c r="C1141" t="s">
        <v>16</v>
      </c>
      <c r="D1141" t="s">
        <v>36</v>
      </c>
      <c r="E1141" s="1">
        <v>44263</v>
      </c>
      <c r="F1141" s="4">
        <v>140</v>
      </c>
      <c r="G1141">
        <v>5</v>
      </c>
      <c r="H1141" s="3">
        <f>_xlfn.XLOOKUP(sales[[#This Row],[Product]],products[Product],products[Cost per box])*sales[[#This Row],[Boxes]]</f>
        <v>25.2</v>
      </c>
      <c r="I1141" s="4">
        <f>sales[[#This Row],[Revenue]]-sales[[#This Row],[Cost]]</f>
        <v>114.8</v>
      </c>
    </row>
    <row r="1142" spans="2:9" x14ac:dyDescent="0.25">
      <c r="B1142" t="s">
        <v>15</v>
      </c>
      <c r="C1142" t="s">
        <v>27</v>
      </c>
      <c r="D1142" t="s">
        <v>52</v>
      </c>
      <c r="E1142" s="1">
        <v>44264</v>
      </c>
      <c r="F1142" s="4">
        <v>1540</v>
      </c>
      <c r="G1142">
        <v>146</v>
      </c>
      <c r="H1142" s="3">
        <f>_xlfn.XLOOKUP(sales[[#This Row],[Product]],products[Product],products[Cost per box])*sales[[#This Row],[Boxes]]</f>
        <v>484.71999999999997</v>
      </c>
      <c r="I1142" s="4">
        <f>sales[[#This Row],[Revenue]]-sales[[#This Row],[Cost]]</f>
        <v>1055.28</v>
      </c>
    </row>
    <row r="1143" spans="2:9" x14ac:dyDescent="0.25">
      <c r="B1143" t="s">
        <v>33</v>
      </c>
      <c r="C1143" t="s">
        <v>6</v>
      </c>
      <c r="D1143" t="s">
        <v>48</v>
      </c>
      <c r="E1143" s="1">
        <v>44264</v>
      </c>
      <c r="F1143" s="4">
        <v>4123</v>
      </c>
      <c r="G1143">
        <v>367</v>
      </c>
      <c r="H1143" s="3">
        <f>_xlfn.XLOOKUP(sales[[#This Row],[Product]],products[Product],products[Cost per box])*sales[[#This Row],[Boxes]]</f>
        <v>2745.1600000000003</v>
      </c>
      <c r="I1143" s="4">
        <f>sales[[#This Row],[Revenue]]-sales[[#This Row],[Cost]]</f>
        <v>1377.8399999999997</v>
      </c>
    </row>
    <row r="1144" spans="2:9" x14ac:dyDescent="0.25">
      <c r="B1144" t="s">
        <v>8</v>
      </c>
      <c r="C1144" t="s">
        <v>27</v>
      </c>
      <c r="D1144" t="s">
        <v>48</v>
      </c>
      <c r="E1144" s="1">
        <v>44264</v>
      </c>
      <c r="F1144" s="4">
        <v>7413</v>
      </c>
      <c r="G1144">
        <v>17</v>
      </c>
      <c r="H1144" s="3">
        <f>_xlfn.XLOOKUP(sales[[#This Row],[Product]],products[Product],products[Cost per box])*sales[[#This Row],[Boxes]]</f>
        <v>127.16000000000001</v>
      </c>
      <c r="I1144" s="4">
        <f>sales[[#This Row],[Revenue]]-sales[[#This Row],[Cost]]</f>
        <v>7285.84</v>
      </c>
    </row>
    <row r="1145" spans="2:9" x14ac:dyDescent="0.25">
      <c r="B1145" t="s">
        <v>29</v>
      </c>
      <c r="C1145" t="s">
        <v>27</v>
      </c>
      <c r="D1145" t="s">
        <v>43</v>
      </c>
      <c r="E1145" s="1">
        <v>44264</v>
      </c>
      <c r="F1145" s="4">
        <v>4865</v>
      </c>
      <c r="G1145">
        <v>205</v>
      </c>
      <c r="H1145" s="3">
        <f>_xlfn.XLOOKUP(sales[[#This Row],[Product]],products[Product],products[Cost per box])*sales[[#This Row],[Boxes]]</f>
        <v>789.25</v>
      </c>
      <c r="I1145" s="4">
        <f>sales[[#This Row],[Revenue]]-sales[[#This Row],[Cost]]</f>
        <v>4075.75</v>
      </c>
    </row>
    <row r="1146" spans="2:9" x14ac:dyDescent="0.25">
      <c r="B1146" t="s">
        <v>51</v>
      </c>
      <c r="C1146" t="s">
        <v>21</v>
      </c>
      <c r="D1146" t="s">
        <v>45</v>
      </c>
      <c r="E1146" s="1">
        <v>44264</v>
      </c>
      <c r="F1146" s="4">
        <v>11417</v>
      </c>
      <c r="G1146">
        <v>343</v>
      </c>
      <c r="H1146" s="3">
        <f>_xlfn.XLOOKUP(sales[[#This Row],[Product]],products[Product],products[Cost per box])*sales[[#This Row],[Boxes]]</f>
        <v>2651.3900000000003</v>
      </c>
      <c r="I1146" s="4">
        <f>sales[[#This Row],[Revenue]]-sales[[#This Row],[Cost]]</f>
        <v>8765.61</v>
      </c>
    </row>
    <row r="1147" spans="2:9" x14ac:dyDescent="0.25">
      <c r="B1147" t="s">
        <v>39</v>
      </c>
      <c r="C1147" t="s">
        <v>21</v>
      </c>
      <c r="D1147" t="s">
        <v>44</v>
      </c>
      <c r="E1147" s="1">
        <v>44264</v>
      </c>
      <c r="F1147" s="4">
        <v>8442</v>
      </c>
      <c r="G1147">
        <v>38</v>
      </c>
      <c r="H1147" s="3">
        <f>_xlfn.XLOOKUP(sales[[#This Row],[Product]],products[Product],products[Cost per box])*sales[[#This Row],[Boxes]]</f>
        <v>363.66</v>
      </c>
      <c r="I1147" s="4">
        <f>sales[[#This Row],[Revenue]]-sales[[#This Row],[Cost]]</f>
        <v>8078.34</v>
      </c>
    </row>
    <row r="1148" spans="2:9" x14ac:dyDescent="0.25">
      <c r="B1148" t="s">
        <v>46</v>
      </c>
      <c r="C1148" t="s">
        <v>16</v>
      </c>
      <c r="D1148" t="s">
        <v>36</v>
      </c>
      <c r="E1148" s="1">
        <v>44264</v>
      </c>
      <c r="F1148" s="4">
        <v>10416</v>
      </c>
      <c r="G1148">
        <v>54</v>
      </c>
      <c r="H1148" s="3">
        <f>_xlfn.XLOOKUP(sales[[#This Row],[Product]],products[Product],products[Cost per box])*sales[[#This Row],[Boxes]]</f>
        <v>272.16000000000003</v>
      </c>
      <c r="I1148" s="4">
        <f>sales[[#This Row],[Revenue]]-sales[[#This Row],[Cost]]</f>
        <v>10143.84</v>
      </c>
    </row>
    <row r="1149" spans="2:9" x14ac:dyDescent="0.25">
      <c r="B1149" t="s">
        <v>32</v>
      </c>
      <c r="C1149" t="s">
        <v>16</v>
      </c>
      <c r="D1149" t="s">
        <v>24</v>
      </c>
      <c r="E1149" s="1">
        <v>44264</v>
      </c>
      <c r="F1149" s="4">
        <v>546</v>
      </c>
      <c r="G1149">
        <v>88</v>
      </c>
      <c r="H1149" s="3">
        <f>_xlfn.XLOOKUP(sales[[#This Row],[Product]],products[Product],products[Cost per box])*sales[[#This Row],[Boxes]]</f>
        <v>924.88</v>
      </c>
      <c r="I1149" s="4">
        <f>sales[[#This Row],[Revenue]]-sales[[#This Row],[Cost]]</f>
        <v>-378.88</v>
      </c>
    </row>
    <row r="1150" spans="2:9" x14ac:dyDescent="0.25">
      <c r="B1150" t="s">
        <v>15</v>
      </c>
      <c r="C1150" t="s">
        <v>6</v>
      </c>
      <c r="D1150" t="s">
        <v>24</v>
      </c>
      <c r="E1150" s="1">
        <v>44264</v>
      </c>
      <c r="F1150" s="4">
        <v>2772</v>
      </c>
      <c r="G1150">
        <v>492</v>
      </c>
      <c r="H1150" s="3">
        <f>_xlfn.XLOOKUP(sales[[#This Row],[Product]],products[Product],products[Cost per box])*sales[[#This Row],[Boxes]]</f>
        <v>5170.92</v>
      </c>
      <c r="I1150" s="4">
        <f>sales[[#This Row],[Revenue]]-sales[[#This Row],[Cost]]</f>
        <v>-2398.92</v>
      </c>
    </row>
    <row r="1151" spans="2:9" x14ac:dyDescent="0.25">
      <c r="B1151" t="s">
        <v>41</v>
      </c>
      <c r="C1151" t="s">
        <v>11</v>
      </c>
      <c r="D1151" t="s">
        <v>14</v>
      </c>
      <c r="E1151" s="1">
        <v>44264</v>
      </c>
      <c r="F1151" s="4">
        <v>2247</v>
      </c>
      <c r="G1151">
        <v>405</v>
      </c>
      <c r="H1151" s="3">
        <f>_xlfn.XLOOKUP(sales[[#This Row],[Product]],products[Product],products[Cost per box])*sales[[#This Row],[Boxes]]</f>
        <v>2555.5499999999997</v>
      </c>
      <c r="I1151" s="4">
        <f>sales[[#This Row],[Revenue]]-sales[[#This Row],[Cost]]</f>
        <v>-308.54999999999973</v>
      </c>
    </row>
    <row r="1152" spans="2:9" x14ac:dyDescent="0.25">
      <c r="B1152" t="s">
        <v>33</v>
      </c>
      <c r="C1152" t="s">
        <v>9</v>
      </c>
      <c r="D1152" t="s">
        <v>35</v>
      </c>
      <c r="E1152" s="1">
        <v>44264</v>
      </c>
      <c r="F1152" s="4">
        <v>5131</v>
      </c>
      <c r="G1152">
        <v>92</v>
      </c>
      <c r="H1152" s="3">
        <f>_xlfn.XLOOKUP(sales[[#This Row],[Product]],products[Product],products[Cost per box])*sales[[#This Row],[Boxes]]</f>
        <v>243.79999999999998</v>
      </c>
      <c r="I1152" s="4">
        <f>sales[[#This Row],[Revenue]]-sales[[#This Row],[Cost]]</f>
        <v>4887.2</v>
      </c>
    </row>
    <row r="1153" spans="2:9" x14ac:dyDescent="0.25">
      <c r="B1153" t="s">
        <v>51</v>
      </c>
      <c r="C1153" t="s">
        <v>6</v>
      </c>
      <c r="D1153" t="s">
        <v>22</v>
      </c>
      <c r="E1153" s="1">
        <v>44264</v>
      </c>
      <c r="F1153" s="4">
        <v>3451</v>
      </c>
      <c r="G1153">
        <v>1680</v>
      </c>
      <c r="H1153" s="3">
        <f>_xlfn.XLOOKUP(sales[[#This Row],[Product]],products[Product],products[Cost per box])*sales[[#This Row],[Boxes]]</f>
        <v>13809.6</v>
      </c>
      <c r="I1153" s="4">
        <f>sales[[#This Row],[Revenue]]-sales[[#This Row],[Cost]]</f>
        <v>-10358.6</v>
      </c>
    </row>
    <row r="1154" spans="2:9" x14ac:dyDescent="0.25">
      <c r="B1154" t="s">
        <v>46</v>
      </c>
      <c r="C1154" t="s">
        <v>6</v>
      </c>
      <c r="D1154" t="s">
        <v>24</v>
      </c>
      <c r="E1154" s="1">
        <v>44264</v>
      </c>
      <c r="F1154" s="4">
        <v>7357</v>
      </c>
      <c r="G1154">
        <v>237</v>
      </c>
      <c r="H1154" s="3">
        <f>_xlfn.XLOOKUP(sales[[#This Row],[Product]],products[Product],products[Cost per box])*sales[[#This Row],[Boxes]]</f>
        <v>2490.87</v>
      </c>
      <c r="I1154" s="4">
        <f>sales[[#This Row],[Revenue]]-sales[[#This Row],[Cost]]</f>
        <v>4866.13</v>
      </c>
    </row>
    <row r="1155" spans="2:9" x14ac:dyDescent="0.25">
      <c r="B1155" t="s">
        <v>37</v>
      </c>
      <c r="C1155" t="s">
        <v>16</v>
      </c>
      <c r="D1155" t="s">
        <v>28</v>
      </c>
      <c r="E1155" s="1">
        <v>44264</v>
      </c>
      <c r="F1155" s="4">
        <v>8323</v>
      </c>
      <c r="G1155">
        <v>641</v>
      </c>
      <c r="H1155" s="3">
        <f>_xlfn.XLOOKUP(sales[[#This Row],[Product]],products[Product],products[Cost per box])*sales[[#This Row],[Boxes]]</f>
        <v>1769.1599999999999</v>
      </c>
      <c r="I1155" s="4">
        <f>sales[[#This Row],[Revenue]]-sales[[#This Row],[Cost]]</f>
        <v>6553.84</v>
      </c>
    </row>
    <row r="1156" spans="2:9" x14ac:dyDescent="0.25">
      <c r="B1156" t="s">
        <v>56</v>
      </c>
      <c r="C1156" t="s">
        <v>21</v>
      </c>
      <c r="D1156" t="s">
        <v>45</v>
      </c>
      <c r="E1156" s="1">
        <v>44264</v>
      </c>
      <c r="F1156" s="4">
        <v>6384</v>
      </c>
      <c r="G1156">
        <v>256</v>
      </c>
      <c r="H1156" s="3">
        <f>_xlfn.XLOOKUP(sales[[#This Row],[Product]],products[Product],products[Cost per box])*sales[[#This Row],[Boxes]]</f>
        <v>1978.88</v>
      </c>
      <c r="I1156" s="4">
        <f>sales[[#This Row],[Revenue]]-sales[[#This Row],[Cost]]</f>
        <v>4405.12</v>
      </c>
    </row>
    <row r="1157" spans="2:9" x14ac:dyDescent="0.25">
      <c r="B1157" t="s">
        <v>33</v>
      </c>
      <c r="C1157" t="s">
        <v>9</v>
      </c>
      <c r="D1157" t="s">
        <v>35</v>
      </c>
      <c r="E1157" s="1">
        <v>44264</v>
      </c>
      <c r="F1157" s="4">
        <v>2212</v>
      </c>
      <c r="G1157">
        <v>222</v>
      </c>
      <c r="H1157" s="3">
        <f>_xlfn.XLOOKUP(sales[[#This Row],[Product]],products[Product],products[Cost per box])*sales[[#This Row],[Boxes]]</f>
        <v>588.29999999999995</v>
      </c>
      <c r="I1157" s="4">
        <f>sales[[#This Row],[Revenue]]-sales[[#This Row],[Cost]]</f>
        <v>1623.7</v>
      </c>
    </row>
    <row r="1158" spans="2:9" x14ac:dyDescent="0.25">
      <c r="B1158" t="s">
        <v>13</v>
      </c>
      <c r="C1158" t="s">
        <v>11</v>
      </c>
      <c r="D1158" t="s">
        <v>22</v>
      </c>
      <c r="E1158" s="1">
        <v>44264</v>
      </c>
      <c r="F1158" s="4">
        <v>315</v>
      </c>
      <c r="G1158">
        <v>12</v>
      </c>
      <c r="H1158" s="3">
        <f>_xlfn.XLOOKUP(sales[[#This Row],[Product]],products[Product],products[Cost per box])*sales[[#This Row],[Boxes]]</f>
        <v>98.640000000000015</v>
      </c>
      <c r="I1158" s="4">
        <f>sales[[#This Row],[Revenue]]-sales[[#This Row],[Cost]]</f>
        <v>216.35999999999999</v>
      </c>
    </row>
    <row r="1159" spans="2:9" x14ac:dyDescent="0.25">
      <c r="B1159" t="s">
        <v>20</v>
      </c>
      <c r="C1159" t="s">
        <v>21</v>
      </c>
      <c r="D1159" t="s">
        <v>17</v>
      </c>
      <c r="E1159" s="1">
        <v>44264</v>
      </c>
      <c r="F1159" s="4">
        <v>1316</v>
      </c>
      <c r="G1159">
        <v>83</v>
      </c>
      <c r="H1159" s="3">
        <f>_xlfn.XLOOKUP(sales[[#This Row],[Product]],products[Product],products[Cost per box])*sales[[#This Row],[Boxes]]</f>
        <v>564.4</v>
      </c>
      <c r="I1159" s="4">
        <f>sales[[#This Row],[Revenue]]-sales[[#This Row],[Cost]]</f>
        <v>751.6</v>
      </c>
    </row>
    <row r="1160" spans="2:9" x14ac:dyDescent="0.25">
      <c r="B1160" t="s">
        <v>37</v>
      </c>
      <c r="C1160" t="s">
        <v>16</v>
      </c>
      <c r="D1160" t="s">
        <v>26</v>
      </c>
      <c r="E1160" s="1">
        <v>44264</v>
      </c>
      <c r="F1160" s="4">
        <v>966</v>
      </c>
      <c r="G1160">
        <v>81</v>
      </c>
      <c r="H1160" s="3">
        <f>_xlfn.XLOOKUP(sales[[#This Row],[Product]],products[Product],products[Cost per box])*sales[[#This Row],[Boxes]]</f>
        <v>520.82999999999993</v>
      </c>
      <c r="I1160" s="4">
        <f>sales[[#This Row],[Revenue]]-sales[[#This Row],[Cost]]</f>
        <v>445.17000000000007</v>
      </c>
    </row>
    <row r="1161" spans="2:9" x14ac:dyDescent="0.25">
      <c r="B1161" t="s">
        <v>34</v>
      </c>
      <c r="C1161" t="s">
        <v>9</v>
      </c>
      <c r="D1161" t="s">
        <v>45</v>
      </c>
      <c r="E1161" s="1">
        <v>44264</v>
      </c>
      <c r="F1161" s="4">
        <v>11627</v>
      </c>
      <c r="G1161">
        <v>466</v>
      </c>
      <c r="H1161" s="3">
        <f>_xlfn.XLOOKUP(sales[[#This Row],[Product]],products[Product],products[Cost per box])*sales[[#This Row],[Boxes]]</f>
        <v>3602.1800000000003</v>
      </c>
      <c r="I1161" s="4">
        <f>sales[[#This Row],[Revenue]]-sales[[#This Row],[Cost]]</f>
        <v>8024.82</v>
      </c>
    </row>
    <row r="1162" spans="2:9" x14ac:dyDescent="0.25">
      <c r="B1162" t="s">
        <v>49</v>
      </c>
      <c r="C1162" t="s">
        <v>16</v>
      </c>
      <c r="D1162" t="s">
        <v>22</v>
      </c>
      <c r="E1162" s="1">
        <v>44264</v>
      </c>
      <c r="F1162" s="4">
        <v>1470</v>
      </c>
      <c r="G1162">
        <v>57</v>
      </c>
      <c r="H1162" s="3">
        <f>_xlfn.XLOOKUP(sales[[#This Row],[Product]],products[Product],products[Cost per box])*sales[[#This Row],[Boxes]]</f>
        <v>468.54</v>
      </c>
      <c r="I1162" s="4">
        <f>sales[[#This Row],[Revenue]]-sales[[#This Row],[Cost]]</f>
        <v>1001.46</v>
      </c>
    </row>
    <row r="1163" spans="2:9" x14ac:dyDescent="0.25">
      <c r="B1163" t="s">
        <v>29</v>
      </c>
      <c r="C1163" t="s">
        <v>16</v>
      </c>
      <c r="D1163" t="s">
        <v>30</v>
      </c>
      <c r="E1163" s="1">
        <v>44264</v>
      </c>
      <c r="F1163" s="4">
        <v>1652</v>
      </c>
      <c r="G1163">
        <v>118</v>
      </c>
      <c r="H1163" s="3">
        <f>_xlfn.XLOOKUP(sales[[#This Row],[Product]],products[Product],products[Cost per box])*sales[[#This Row],[Boxes]]</f>
        <v>434.24</v>
      </c>
      <c r="I1163" s="4">
        <f>sales[[#This Row],[Revenue]]-sales[[#This Row],[Cost]]</f>
        <v>1217.76</v>
      </c>
    </row>
    <row r="1164" spans="2:9" x14ac:dyDescent="0.25">
      <c r="B1164" t="s">
        <v>57</v>
      </c>
      <c r="C1164" t="s">
        <v>11</v>
      </c>
      <c r="D1164" t="s">
        <v>24</v>
      </c>
      <c r="E1164" s="1">
        <v>44264</v>
      </c>
      <c r="F1164" s="4">
        <v>7455</v>
      </c>
      <c r="G1164">
        <v>497</v>
      </c>
      <c r="H1164" s="3">
        <f>_xlfn.XLOOKUP(sales[[#This Row],[Product]],products[Product],products[Cost per box])*sales[[#This Row],[Boxes]]</f>
        <v>5223.47</v>
      </c>
      <c r="I1164" s="4">
        <f>sales[[#This Row],[Revenue]]-sales[[#This Row],[Cost]]</f>
        <v>2231.5299999999997</v>
      </c>
    </row>
    <row r="1165" spans="2:9" x14ac:dyDescent="0.25">
      <c r="B1165" t="s">
        <v>34</v>
      </c>
      <c r="C1165" t="s">
        <v>21</v>
      </c>
      <c r="D1165" t="s">
        <v>48</v>
      </c>
      <c r="E1165" s="1">
        <v>44264</v>
      </c>
      <c r="F1165" s="4">
        <v>16583</v>
      </c>
      <c r="G1165">
        <v>553</v>
      </c>
      <c r="H1165" s="3">
        <f>_xlfn.XLOOKUP(sales[[#This Row],[Product]],products[Product],products[Cost per box])*sales[[#This Row],[Boxes]]</f>
        <v>4136.4400000000005</v>
      </c>
      <c r="I1165" s="4">
        <f>sales[[#This Row],[Revenue]]-sales[[#This Row],[Cost]]</f>
        <v>12446.56</v>
      </c>
    </row>
    <row r="1166" spans="2:9" x14ac:dyDescent="0.25">
      <c r="B1166" t="s">
        <v>8</v>
      </c>
      <c r="C1166" t="s">
        <v>6</v>
      </c>
      <c r="D1166" t="s">
        <v>42</v>
      </c>
      <c r="E1166" s="1">
        <v>44264</v>
      </c>
      <c r="F1166" s="4">
        <v>9877</v>
      </c>
      <c r="G1166">
        <v>770</v>
      </c>
      <c r="H1166" s="3">
        <f>_xlfn.XLOOKUP(sales[[#This Row],[Product]],products[Product],products[Cost per box])*sales[[#This Row],[Boxes]]</f>
        <v>3649.8</v>
      </c>
      <c r="I1166" s="4">
        <f>sales[[#This Row],[Revenue]]-sales[[#This Row],[Cost]]</f>
        <v>6227.2</v>
      </c>
    </row>
    <row r="1167" spans="2:9" x14ac:dyDescent="0.25">
      <c r="B1167" t="s">
        <v>15</v>
      </c>
      <c r="C1167" t="s">
        <v>16</v>
      </c>
      <c r="D1167" t="s">
        <v>48</v>
      </c>
      <c r="E1167" s="1">
        <v>44264</v>
      </c>
      <c r="F1167" s="4">
        <v>1694</v>
      </c>
      <c r="G1167">
        <v>74</v>
      </c>
      <c r="H1167" s="3">
        <f>_xlfn.XLOOKUP(sales[[#This Row],[Product]],products[Product],products[Cost per box])*sales[[#This Row],[Boxes]]</f>
        <v>553.52</v>
      </c>
      <c r="I1167" s="4">
        <f>sales[[#This Row],[Revenue]]-sales[[#This Row],[Cost]]</f>
        <v>1140.48</v>
      </c>
    </row>
    <row r="1168" spans="2:9" x14ac:dyDescent="0.25">
      <c r="B1168" t="s">
        <v>56</v>
      </c>
      <c r="C1168" t="s">
        <v>9</v>
      </c>
      <c r="D1168" t="s">
        <v>14</v>
      </c>
      <c r="E1168" s="1">
        <v>44264</v>
      </c>
      <c r="F1168" s="4">
        <v>12719</v>
      </c>
      <c r="G1168">
        <v>509</v>
      </c>
      <c r="H1168" s="3">
        <f>_xlfn.XLOOKUP(sales[[#This Row],[Product]],products[Product],products[Cost per box])*sales[[#This Row],[Boxes]]</f>
        <v>3211.79</v>
      </c>
      <c r="I1168" s="4">
        <f>sales[[#This Row],[Revenue]]-sales[[#This Row],[Cost]]</f>
        <v>9507.2099999999991</v>
      </c>
    </row>
    <row r="1169" spans="2:9" x14ac:dyDescent="0.25">
      <c r="B1169" t="s">
        <v>15</v>
      </c>
      <c r="C1169" t="s">
        <v>21</v>
      </c>
      <c r="D1169" t="s">
        <v>43</v>
      </c>
      <c r="E1169" s="1">
        <v>44265</v>
      </c>
      <c r="F1169" s="4">
        <v>917</v>
      </c>
      <c r="G1169">
        <v>627</v>
      </c>
      <c r="H1169" s="3">
        <f>_xlfn.XLOOKUP(sales[[#This Row],[Product]],products[Product],products[Cost per box])*sales[[#This Row],[Boxes]]</f>
        <v>2413.9500000000003</v>
      </c>
      <c r="I1169" s="4">
        <f>sales[[#This Row],[Revenue]]-sales[[#This Row],[Cost]]</f>
        <v>-1496.9500000000003</v>
      </c>
    </row>
    <row r="1170" spans="2:9" x14ac:dyDescent="0.25">
      <c r="B1170" t="s">
        <v>51</v>
      </c>
      <c r="C1170" t="s">
        <v>16</v>
      </c>
      <c r="D1170" t="s">
        <v>45</v>
      </c>
      <c r="E1170" s="1">
        <v>44265</v>
      </c>
      <c r="F1170" s="4">
        <v>917</v>
      </c>
      <c r="G1170">
        <v>132</v>
      </c>
      <c r="H1170" s="3">
        <f>_xlfn.XLOOKUP(sales[[#This Row],[Product]],products[Product],products[Cost per box])*sales[[#This Row],[Boxes]]</f>
        <v>1020.36</v>
      </c>
      <c r="I1170" s="4">
        <f>sales[[#This Row],[Revenue]]-sales[[#This Row],[Cost]]</f>
        <v>-103.36000000000001</v>
      </c>
    </row>
    <row r="1171" spans="2:9" x14ac:dyDescent="0.25">
      <c r="B1171" t="s">
        <v>41</v>
      </c>
      <c r="C1171" t="s">
        <v>27</v>
      </c>
      <c r="D1171" t="s">
        <v>35</v>
      </c>
      <c r="E1171" s="1">
        <v>44265</v>
      </c>
      <c r="F1171" s="4">
        <v>8414</v>
      </c>
      <c r="G1171">
        <v>21</v>
      </c>
      <c r="H1171" s="3">
        <f>_xlfn.XLOOKUP(sales[[#This Row],[Product]],products[Product],products[Cost per box])*sales[[#This Row],[Boxes]]</f>
        <v>55.65</v>
      </c>
      <c r="I1171" s="4">
        <f>sales[[#This Row],[Revenue]]-sales[[#This Row],[Cost]]</f>
        <v>8358.35</v>
      </c>
    </row>
    <row r="1172" spans="2:9" x14ac:dyDescent="0.25">
      <c r="B1172" t="s">
        <v>8</v>
      </c>
      <c r="C1172" t="s">
        <v>9</v>
      </c>
      <c r="D1172" t="s">
        <v>31</v>
      </c>
      <c r="E1172" s="1">
        <v>44265</v>
      </c>
      <c r="F1172" s="4">
        <v>3136</v>
      </c>
      <c r="G1172">
        <v>770</v>
      </c>
      <c r="H1172" s="3">
        <f>_xlfn.XLOOKUP(sales[[#This Row],[Product]],products[Product],products[Cost per box])*sales[[#This Row],[Boxes]]</f>
        <v>4404.3999999999996</v>
      </c>
      <c r="I1172" s="4">
        <f>sales[[#This Row],[Revenue]]-sales[[#This Row],[Cost]]</f>
        <v>-1268.3999999999996</v>
      </c>
    </row>
    <row r="1173" spans="2:9" x14ac:dyDescent="0.25">
      <c r="B1173" t="s">
        <v>41</v>
      </c>
      <c r="C1173" t="s">
        <v>21</v>
      </c>
      <c r="D1173" t="s">
        <v>28</v>
      </c>
      <c r="E1173" s="1">
        <v>44265</v>
      </c>
      <c r="F1173" s="4">
        <v>7987</v>
      </c>
      <c r="G1173">
        <v>187</v>
      </c>
      <c r="H1173" s="3">
        <f>_xlfn.XLOOKUP(sales[[#This Row],[Product]],products[Product],products[Cost per box])*sales[[#This Row],[Boxes]]</f>
        <v>516.12</v>
      </c>
      <c r="I1173" s="4">
        <f>sales[[#This Row],[Revenue]]-sales[[#This Row],[Cost]]</f>
        <v>7470.88</v>
      </c>
    </row>
    <row r="1174" spans="2:9" x14ac:dyDescent="0.25">
      <c r="B1174" t="s">
        <v>15</v>
      </c>
      <c r="C1174" t="s">
        <v>27</v>
      </c>
      <c r="D1174" t="s">
        <v>24</v>
      </c>
      <c r="E1174" s="1">
        <v>44265</v>
      </c>
      <c r="F1174" s="4">
        <v>14140</v>
      </c>
      <c r="G1174">
        <v>82</v>
      </c>
      <c r="H1174" s="3">
        <f>_xlfn.XLOOKUP(sales[[#This Row],[Product]],products[Product],products[Cost per box])*sales[[#This Row],[Boxes]]</f>
        <v>861.81999999999994</v>
      </c>
      <c r="I1174" s="4">
        <f>sales[[#This Row],[Revenue]]-sales[[#This Row],[Cost]]</f>
        <v>13278.18</v>
      </c>
    </row>
    <row r="1175" spans="2:9" x14ac:dyDescent="0.25">
      <c r="B1175" t="s">
        <v>13</v>
      </c>
      <c r="C1175" t="s">
        <v>11</v>
      </c>
      <c r="D1175" t="s">
        <v>38</v>
      </c>
      <c r="E1175" s="1">
        <v>44265</v>
      </c>
      <c r="F1175" s="4">
        <v>10276</v>
      </c>
      <c r="G1175">
        <v>104</v>
      </c>
      <c r="H1175" s="3">
        <f>_xlfn.XLOOKUP(sales[[#This Row],[Product]],products[Product],products[Cost per box])*sales[[#This Row],[Boxes]]</f>
        <v>1033.76</v>
      </c>
      <c r="I1175" s="4">
        <f>sales[[#This Row],[Revenue]]-sales[[#This Row],[Cost]]</f>
        <v>9242.24</v>
      </c>
    </row>
    <row r="1176" spans="2:9" x14ac:dyDescent="0.25">
      <c r="B1176" t="s">
        <v>8</v>
      </c>
      <c r="C1176" t="s">
        <v>27</v>
      </c>
      <c r="D1176" t="s">
        <v>26</v>
      </c>
      <c r="E1176" s="1">
        <v>44265</v>
      </c>
      <c r="F1176" s="4">
        <v>6657</v>
      </c>
      <c r="G1176">
        <v>488</v>
      </c>
      <c r="H1176" s="3">
        <f>_xlfn.XLOOKUP(sales[[#This Row],[Product]],products[Product],products[Cost per box])*sales[[#This Row],[Boxes]]</f>
        <v>3137.8399999999997</v>
      </c>
      <c r="I1176" s="4">
        <f>sales[[#This Row],[Revenue]]-sales[[#This Row],[Cost]]</f>
        <v>3519.1600000000003</v>
      </c>
    </row>
    <row r="1177" spans="2:9" x14ac:dyDescent="0.25">
      <c r="B1177" t="s">
        <v>33</v>
      </c>
      <c r="C1177" t="s">
        <v>11</v>
      </c>
      <c r="D1177" t="s">
        <v>30</v>
      </c>
      <c r="E1177" s="1">
        <v>44265</v>
      </c>
      <c r="F1177" s="4">
        <v>1414</v>
      </c>
      <c r="G1177">
        <v>252</v>
      </c>
      <c r="H1177" s="3">
        <f>_xlfn.XLOOKUP(sales[[#This Row],[Product]],products[Product],products[Cost per box])*sales[[#This Row],[Boxes]]</f>
        <v>927.36</v>
      </c>
      <c r="I1177" s="4">
        <f>sales[[#This Row],[Revenue]]-sales[[#This Row],[Cost]]</f>
        <v>486.64</v>
      </c>
    </row>
    <row r="1178" spans="2:9" x14ac:dyDescent="0.25">
      <c r="B1178" t="s">
        <v>51</v>
      </c>
      <c r="C1178" t="s">
        <v>6</v>
      </c>
      <c r="D1178" t="s">
        <v>42</v>
      </c>
      <c r="E1178" s="1">
        <v>44265</v>
      </c>
      <c r="F1178" s="4">
        <v>1232</v>
      </c>
      <c r="G1178">
        <v>36</v>
      </c>
      <c r="H1178" s="3">
        <f>_xlfn.XLOOKUP(sales[[#This Row],[Product]],products[Product],products[Cost per box])*sales[[#This Row],[Boxes]]</f>
        <v>170.64000000000001</v>
      </c>
      <c r="I1178" s="4">
        <f>sales[[#This Row],[Revenue]]-sales[[#This Row],[Cost]]</f>
        <v>1061.3599999999999</v>
      </c>
    </row>
    <row r="1179" spans="2:9" x14ac:dyDescent="0.25">
      <c r="B1179" t="s">
        <v>25</v>
      </c>
      <c r="C1179" t="s">
        <v>21</v>
      </c>
      <c r="D1179" t="s">
        <v>26</v>
      </c>
      <c r="E1179" s="1">
        <v>44265</v>
      </c>
      <c r="F1179" s="4">
        <v>8603</v>
      </c>
      <c r="G1179">
        <v>432</v>
      </c>
      <c r="H1179" s="3">
        <f>_xlfn.XLOOKUP(sales[[#This Row],[Product]],products[Product],products[Cost per box])*sales[[#This Row],[Boxes]]</f>
        <v>2777.7599999999998</v>
      </c>
      <c r="I1179" s="4">
        <f>sales[[#This Row],[Revenue]]-sales[[#This Row],[Cost]]</f>
        <v>5825.24</v>
      </c>
    </row>
    <row r="1180" spans="2:9" x14ac:dyDescent="0.25">
      <c r="B1180" t="s">
        <v>32</v>
      </c>
      <c r="C1180" t="s">
        <v>9</v>
      </c>
      <c r="D1180" t="s">
        <v>26</v>
      </c>
      <c r="E1180" s="1">
        <v>44265</v>
      </c>
      <c r="F1180" s="4">
        <v>448</v>
      </c>
      <c r="G1180">
        <v>287</v>
      </c>
      <c r="H1180" s="3">
        <f>_xlfn.XLOOKUP(sales[[#This Row],[Product]],products[Product],products[Cost per box])*sales[[#This Row],[Boxes]]</f>
        <v>1845.4099999999999</v>
      </c>
      <c r="I1180" s="4">
        <f>sales[[#This Row],[Revenue]]-sales[[#This Row],[Cost]]</f>
        <v>-1397.4099999999999</v>
      </c>
    </row>
    <row r="1181" spans="2:9" x14ac:dyDescent="0.25">
      <c r="B1181" t="s">
        <v>8</v>
      </c>
      <c r="C1181" t="s">
        <v>6</v>
      </c>
      <c r="D1181" t="s">
        <v>48</v>
      </c>
      <c r="E1181" s="1">
        <v>44265</v>
      </c>
      <c r="F1181" s="4">
        <v>4242</v>
      </c>
      <c r="G1181">
        <v>84</v>
      </c>
      <c r="H1181" s="3">
        <f>_xlfn.XLOOKUP(sales[[#This Row],[Product]],products[Product],products[Cost per box])*sales[[#This Row],[Boxes]]</f>
        <v>628.32000000000005</v>
      </c>
      <c r="I1181" s="4">
        <f>sales[[#This Row],[Revenue]]-sales[[#This Row],[Cost]]</f>
        <v>3613.68</v>
      </c>
    </row>
    <row r="1182" spans="2:9" x14ac:dyDescent="0.25">
      <c r="B1182" t="s">
        <v>18</v>
      </c>
      <c r="C1182" t="s">
        <v>9</v>
      </c>
      <c r="D1182" t="s">
        <v>24</v>
      </c>
      <c r="E1182" s="1">
        <v>44265</v>
      </c>
      <c r="F1182" s="4">
        <v>6062</v>
      </c>
      <c r="G1182">
        <v>599</v>
      </c>
      <c r="H1182" s="3">
        <f>_xlfn.XLOOKUP(sales[[#This Row],[Product]],products[Product],products[Cost per box])*sales[[#This Row],[Boxes]]</f>
        <v>6295.49</v>
      </c>
      <c r="I1182" s="4">
        <f>sales[[#This Row],[Revenue]]-sales[[#This Row],[Cost]]</f>
        <v>-233.48999999999978</v>
      </c>
    </row>
    <row r="1183" spans="2:9" x14ac:dyDescent="0.25">
      <c r="B1183" t="s">
        <v>49</v>
      </c>
      <c r="C1183" t="s">
        <v>11</v>
      </c>
      <c r="D1183" t="s">
        <v>48</v>
      </c>
      <c r="E1183" s="1">
        <v>44265</v>
      </c>
      <c r="F1183" s="4">
        <v>10080</v>
      </c>
      <c r="G1183">
        <v>542</v>
      </c>
      <c r="H1183" s="3">
        <f>_xlfn.XLOOKUP(sales[[#This Row],[Product]],products[Product],products[Cost per box])*sales[[#This Row],[Boxes]]</f>
        <v>4054.1600000000003</v>
      </c>
      <c r="I1183" s="4">
        <f>sales[[#This Row],[Revenue]]-sales[[#This Row],[Cost]]</f>
        <v>6025.84</v>
      </c>
    </row>
    <row r="1184" spans="2:9" x14ac:dyDescent="0.25">
      <c r="B1184" t="s">
        <v>34</v>
      </c>
      <c r="C1184" t="s">
        <v>16</v>
      </c>
      <c r="D1184" t="s">
        <v>26</v>
      </c>
      <c r="E1184" s="1">
        <v>44265</v>
      </c>
      <c r="F1184" s="4">
        <v>4802</v>
      </c>
      <c r="G1184">
        <v>20</v>
      </c>
      <c r="H1184" s="3">
        <f>_xlfn.XLOOKUP(sales[[#This Row],[Product]],products[Product],products[Cost per box])*sales[[#This Row],[Boxes]]</f>
        <v>128.6</v>
      </c>
      <c r="I1184" s="4">
        <f>sales[[#This Row],[Revenue]]-sales[[#This Row],[Cost]]</f>
        <v>4673.3999999999996</v>
      </c>
    </row>
    <row r="1185" spans="2:9" x14ac:dyDescent="0.25">
      <c r="B1185" t="s">
        <v>5</v>
      </c>
      <c r="C1185" t="s">
        <v>11</v>
      </c>
      <c r="D1185" t="s">
        <v>43</v>
      </c>
      <c r="E1185" s="1">
        <v>44265</v>
      </c>
      <c r="F1185" s="4">
        <v>1533</v>
      </c>
      <c r="G1185">
        <v>136</v>
      </c>
      <c r="H1185" s="3">
        <f>_xlfn.XLOOKUP(sales[[#This Row],[Product]],products[Product],products[Cost per box])*sales[[#This Row],[Boxes]]</f>
        <v>523.6</v>
      </c>
      <c r="I1185" s="4">
        <f>sales[[#This Row],[Revenue]]-sales[[#This Row],[Cost]]</f>
        <v>1009.4</v>
      </c>
    </row>
    <row r="1186" spans="2:9" x14ac:dyDescent="0.25">
      <c r="B1186" t="s">
        <v>20</v>
      </c>
      <c r="C1186" t="s">
        <v>27</v>
      </c>
      <c r="D1186" t="s">
        <v>26</v>
      </c>
      <c r="E1186" s="1">
        <v>44265</v>
      </c>
      <c r="F1186" s="4">
        <v>8848</v>
      </c>
      <c r="G1186">
        <v>300</v>
      </c>
      <c r="H1186" s="3">
        <f>_xlfn.XLOOKUP(sales[[#This Row],[Product]],products[Product],products[Cost per box])*sales[[#This Row],[Boxes]]</f>
        <v>1929</v>
      </c>
      <c r="I1186" s="4">
        <f>sales[[#This Row],[Revenue]]-sales[[#This Row],[Cost]]</f>
        <v>6919</v>
      </c>
    </row>
    <row r="1187" spans="2:9" x14ac:dyDescent="0.25">
      <c r="B1187" t="s">
        <v>13</v>
      </c>
      <c r="C1187" t="s">
        <v>16</v>
      </c>
      <c r="D1187" t="s">
        <v>36</v>
      </c>
      <c r="E1187" s="1">
        <v>44265</v>
      </c>
      <c r="F1187" s="4">
        <v>3878</v>
      </c>
      <c r="G1187">
        <v>501</v>
      </c>
      <c r="H1187" s="3">
        <f>_xlfn.XLOOKUP(sales[[#This Row],[Product]],products[Product],products[Cost per box])*sales[[#This Row],[Boxes]]</f>
        <v>2525.04</v>
      </c>
      <c r="I1187" s="4">
        <f>sales[[#This Row],[Revenue]]-sales[[#This Row],[Cost]]</f>
        <v>1352.96</v>
      </c>
    </row>
    <row r="1188" spans="2:9" x14ac:dyDescent="0.25">
      <c r="B1188" t="s">
        <v>29</v>
      </c>
      <c r="C1188" t="s">
        <v>21</v>
      </c>
      <c r="D1188" t="s">
        <v>52</v>
      </c>
      <c r="E1188" s="1">
        <v>44265</v>
      </c>
      <c r="F1188" s="4">
        <v>12614</v>
      </c>
      <c r="G1188">
        <v>29</v>
      </c>
      <c r="H1188" s="3">
        <f>_xlfn.XLOOKUP(sales[[#This Row],[Product]],products[Product],products[Cost per box])*sales[[#This Row],[Boxes]]</f>
        <v>96.28</v>
      </c>
      <c r="I1188" s="4">
        <f>sales[[#This Row],[Revenue]]-sales[[#This Row],[Cost]]</f>
        <v>12517.72</v>
      </c>
    </row>
    <row r="1189" spans="2:9" x14ac:dyDescent="0.25">
      <c r="B1189" t="s">
        <v>13</v>
      </c>
      <c r="C1189" t="s">
        <v>21</v>
      </c>
      <c r="D1189" t="s">
        <v>26</v>
      </c>
      <c r="E1189" s="1">
        <v>44265</v>
      </c>
      <c r="F1189" s="4">
        <v>4382</v>
      </c>
      <c r="G1189">
        <v>77</v>
      </c>
      <c r="H1189" s="3">
        <f>_xlfn.XLOOKUP(sales[[#This Row],[Product]],products[Product],products[Cost per box])*sales[[#This Row],[Boxes]]</f>
        <v>495.10999999999996</v>
      </c>
      <c r="I1189" s="4">
        <f>sales[[#This Row],[Revenue]]-sales[[#This Row],[Cost]]</f>
        <v>3886.89</v>
      </c>
    </row>
    <row r="1190" spans="2:9" x14ac:dyDescent="0.25">
      <c r="B1190" t="s">
        <v>37</v>
      </c>
      <c r="C1190" t="s">
        <v>27</v>
      </c>
      <c r="D1190" t="s">
        <v>42</v>
      </c>
      <c r="E1190" s="1">
        <v>44265</v>
      </c>
      <c r="F1190" s="4">
        <v>9877</v>
      </c>
      <c r="G1190">
        <v>90</v>
      </c>
      <c r="H1190" s="3">
        <f>_xlfn.XLOOKUP(sales[[#This Row],[Product]],products[Product],products[Cost per box])*sales[[#This Row],[Boxes]]</f>
        <v>426.6</v>
      </c>
      <c r="I1190" s="4">
        <f>sales[[#This Row],[Revenue]]-sales[[#This Row],[Cost]]</f>
        <v>9450.4</v>
      </c>
    </row>
    <row r="1191" spans="2:9" x14ac:dyDescent="0.25">
      <c r="B1191" t="s">
        <v>18</v>
      </c>
      <c r="C1191" t="s">
        <v>21</v>
      </c>
      <c r="D1191" t="s">
        <v>50</v>
      </c>
      <c r="E1191" s="1">
        <v>44265</v>
      </c>
      <c r="F1191" s="4">
        <v>2121</v>
      </c>
      <c r="G1191">
        <v>244</v>
      </c>
      <c r="H1191" s="3">
        <f>_xlfn.XLOOKUP(sales[[#This Row],[Product]],products[Product],products[Cost per box])*sales[[#This Row],[Boxes]]</f>
        <v>3028.04</v>
      </c>
      <c r="I1191" s="4">
        <f>sales[[#This Row],[Revenue]]-sales[[#This Row],[Cost]]</f>
        <v>-907.04</v>
      </c>
    </row>
    <row r="1192" spans="2:9" x14ac:dyDescent="0.25">
      <c r="B1192" t="s">
        <v>13</v>
      </c>
      <c r="C1192" t="s">
        <v>16</v>
      </c>
      <c r="D1192" t="s">
        <v>30</v>
      </c>
      <c r="E1192" s="1">
        <v>44265</v>
      </c>
      <c r="F1192" s="4">
        <v>4998</v>
      </c>
      <c r="G1192">
        <v>463</v>
      </c>
      <c r="H1192" s="3">
        <f>_xlfn.XLOOKUP(sales[[#This Row],[Product]],products[Product],products[Cost per box])*sales[[#This Row],[Boxes]]</f>
        <v>1703.8400000000001</v>
      </c>
      <c r="I1192" s="4">
        <f>sales[[#This Row],[Revenue]]-sales[[#This Row],[Cost]]</f>
        <v>3294.16</v>
      </c>
    </row>
    <row r="1193" spans="2:9" x14ac:dyDescent="0.25">
      <c r="B1193" t="s">
        <v>33</v>
      </c>
      <c r="C1193" t="s">
        <v>9</v>
      </c>
      <c r="D1193" t="s">
        <v>14</v>
      </c>
      <c r="E1193" s="1">
        <v>44265</v>
      </c>
      <c r="F1193" s="4">
        <v>5796</v>
      </c>
      <c r="G1193">
        <v>1120</v>
      </c>
      <c r="H1193" s="3">
        <f>_xlfn.XLOOKUP(sales[[#This Row],[Product]],products[Product],products[Cost per box])*sales[[#This Row],[Boxes]]</f>
        <v>7067.2</v>
      </c>
      <c r="I1193" s="4">
        <f>sales[[#This Row],[Revenue]]-sales[[#This Row],[Cost]]</f>
        <v>-1271.1999999999998</v>
      </c>
    </row>
    <row r="1194" spans="2:9" x14ac:dyDescent="0.25">
      <c r="B1194" t="s">
        <v>39</v>
      </c>
      <c r="C1194" t="s">
        <v>16</v>
      </c>
      <c r="D1194" t="s">
        <v>14</v>
      </c>
      <c r="E1194" s="1">
        <v>44265</v>
      </c>
      <c r="F1194" s="4">
        <v>8701</v>
      </c>
      <c r="G1194">
        <v>542</v>
      </c>
      <c r="H1194" s="3">
        <f>_xlfn.XLOOKUP(sales[[#This Row],[Product]],products[Product],products[Cost per box])*sales[[#This Row],[Boxes]]</f>
        <v>3420.02</v>
      </c>
      <c r="I1194" s="4">
        <f>sales[[#This Row],[Revenue]]-sales[[#This Row],[Cost]]</f>
        <v>5280.98</v>
      </c>
    </row>
    <row r="1195" spans="2:9" x14ac:dyDescent="0.25">
      <c r="B1195" t="s">
        <v>33</v>
      </c>
      <c r="C1195" t="s">
        <v>27</v>
      </c>
      <c r="D1195" t="s">
        <v>48</v>
      </c>
      <c r="E1195" s="1">
        <v>44265</v>
      </c>
      <c r="F1195" s="4">
        <v>4242</v>
      </c>
      <c r="G1195">
        <v>613</v>
      </c>
      <c r="H1195" s="3">
        <f>_xlfn.XLOOKUP(sales[[#This Row],[Product]],products[Product],products[Cost per box])*sales[[#This Row],[Boxes]]</f>
        <v>4585.2400000000007</v>
      </c>
      <c r="I1195" s="4">
        <f>sales[[#This Row],[Revenue]]-sales[[#This Row],[Cost]]</f>
        <v>-343.24000000000069</v>
      </c>
    </row>
    <row r="1196" spans="2:9" x14ac:dyDescent="0.25">
      <c r="B1196" t="s">
        <v>34</v>
      </c>
      <c r="C1196" t="s">
        <v>6</v>
      </c>
      <c r="D1196" t="s">
        <v>52</v>
      </c>
      <c r="E1196" s="1">
        <v>44265</v>
      </c>
      <c r="F1196" s="4">
        <v>3535</v>
      </c>
      <c r="G1196">
        <v>18</v>
      </c>
      <c r="H1196" s="3">
        <f>_xlfn.XLOOKUP(sales[[#This Row],[Product]],products[Product],products[Cost per box])*sales[[#This Row],[Boxes]]</f>
        <v>59.76</v>
      </c>
      <c r="I1196" s="4">
        <f>sales[[#This Row],[Revenue]]-sales[[#This Row],[Cost]]</f>
        <v>3475.24</v>
      </c>
    </row>
    <row r="1197" spans="2:9" x14ac:dyDescent="0.25">
      <c r="B1197" t="s">
        <v>34</v>
      </c>
      <c r="C1197" t="s">
        <v>9</v>
      </c>
      <c r="D1197" t="s">
        <v>24</v>
      </c>
      <c r="E1197" s="1">
        <v>44265</v>
      </c>
      <c r="F1197" s="4">
        <v>2877</v>
      </c>
      <c r="G1197">
        <v>18</v>
      </c>
      <c r="H1197" s="3">
        <f>_xlfn.XLOOKUP(sales[[#This Row],[Product]],products[Product],products[Cost per box])*sales[[#This Row],[Boxes]]</f>
        <v>189.18</v>
      </c>
      <c r="I1197" s="4">
        <f>sales[[#This Row],[Revenue]]-sales[[#This Row],[Cost]]</f>
        <v>2687.82</v>
      </c>
    </row>
    <row r="1198" spans="2:9" x14ac:dyDescent="0.25">
      <c r="B1198" t="s">
        <v>39</v>
      </c>
      <c r="C1198" t="s">
        <v>9</v>
      </c>
      <c r="D1198" t="s">
        <v>7</v>
      </c>
      <c r="E1198" s="1">
        <v>44265</v>
      </c>
      <c r="F1198" s="4">
        <v>12705</v>
      </c>
      <c r="G1198">
        <v>399</v>
      </c>
      <c r="H1198" s="3">
        <f>_xlfn.XLOOKUP(sales[[#This Row],[Product]],products[Product],products[Cost per box])*sales[[#This Row],[Boxes]]</f>
        <v>2054.8500000000004</v>
      </c>
      <c r="I1198" s="4">
        <f>sales[[#This Row],[Revenue]]-sales[[#This Row],[Cost]]</f>
        <v>10650.15</v>
      </c>
    </row>
    <row r="1199" spans="2:9" x14ac:dyDescent="0.25">
      <c r="B1199" t="s">
        <v>32</v>
      </c>
      <c r="C1199" t="s">
        <v>11</v>
      </c>
      <c r="D1199" t="s">
        <v>52</v>
      </c>
      <c r="E1199" s="1">
        <v>44265</v>
      </c>
      <c r="F1199" s="4">
        <v>5390</v>
      </c>
      <c r="G1199">
        <v>61</v>
      </c>
      <c r="H1199" s="3">
        <f>_xlfn.XLOOKUP(sales[[#This Row],[Product]],products[Product],products[Cost per box])*sales[[#This Row],[Boxes]]</f>
        <v>202.51999999999998</v>
      </c>
      <c r="I1199" s="4">
        <f>sales[[#This Row],[Revenue]]-sales[[#This Row],[Cost]]</f>
        <v>5187.4799999999996</v>
      </c>
    </row>
    <row r="1200" spans="2:9" x14ac:dyDescent="0.25">
      <c r="B1200" t="s">
        <v>32</v>
      </c>
      <c r="C1200" t="s">
        <v>6</v>
      </c>
      <c r="D1200" t="s">
        <v>43</v>
      </c>
      <c r="E1200" s="1">
        <v>44265</v>
      </c>
      <c r="F1200" s="4">
        <v>7210</v>
      </c>
      <c r="G1200">
        <v>15</v>
      </c>
      <c r="H1200" s="3">
        <f>_xlfn.XLOOKUP(sales[[#This Row],[Product]],products[Product],products[Cost per box])*sales[[#This Row],[Boxes]]</f>
        <v>57.75</v>
      </c>
      <c r="I1200" s="4">
        <f>sales[[#This Row],[Revenue]]-sales[[#This Row],[Cost]]</f>
        <v>7152.25</v>
      </c>
    </row>
    <row r="1201" spans="2:9" x14ac:dyDescent="0.25">
      <c r="B1201" t="s">
        <v>18</v>
      </c>
      <c r="C1201" t="s">
        <v>9</v>
      </c>
      <c r="D1201" t="s">
        <v>36</v>
      </c>
      <c r="E1201" s="1">
        <v>44265</v>
      </c>
      <c r="F1201" s="4">
        <v>6006</v>
      </c>
      <c r="G1201">
        <v>700</v>
      </c>
      <c r="H1201" s="3">
        <f>_xlfn.XLOOKUP(sales[[#This Row],[Product]],products[Product],products[Cost per box])*sales[[#This Row],[Boxes]]</f>
        <v>3528</v>
      </c>
      <c r="I1201" s="4">
        <f>sales[[#This Row],[Revenue]]-sales[[#This Row],[Cost]]</f>
        <v>2478</v>
      </c>
    </row>
    <row r="1202" spans="2:9" x14ac:dyDescent="0.25">
      <c r="B1202" t="s">
        <v>10</v>
      </c>
      <c r="C1202" t="s">
        <v>11</v>
      </c>
      <c r="D1202" t="s">
        <v>35</v>
      </c>
      <c r="E1202" s="1">
        <v>44265</v>
      </c>
      <c r="F1202" s="4">
        <v>3080</v>
      </c>
      <c r="G1202">
        <v>36</v>
      </c>
      <c r="H1202" s="3">
        <f>_xlfn.XLOOKUP(sales[[#This Row],[Product]],products[Product],products[Cost per box])*sales[[#This Row],[Boxes]]</f>
        <v>95.399999999999991</v>
      </c>
      <c r="I1202" s="4">
        <f>sales[[#This Row],[Revenue]]-sales[[#This Row],[Cost]]</f>
        <v>2984.6</v>
      </c>
    </row>
    <row r="1203" spans="2:9" x14ac:dyDescent="0.25">
      <c r="B1203" t="s">
        <v>49</v>
      </c>
      <c r="C1203" t="s">
        <v>11</v>
      </c>
      <c r="D1203" t="s">
        <v>44</v>
      </c>
      <c r="E1203" s="1">
        <v>44265</v>
      </c>
      <c r="F1203" s="4">
        <v>5271</v>
      </c>
      <c r="G1203">
        <v>171</v>
      </c>
      <c r="H1203" s="3">
        <f>_xlfn.XLOOKUP(sales[[#This Row],[Product]],products[Product],products[Cost per box])*sales[[#This Row],[Boxes]]</f>
        <v>1636.47</v>
      </c>
      <c r="I1203" s="4">
        <f>sales[[#This Row],[Revenue]]-sales[[#This Row],[Cost]]</f>
        <v>3634.5299999999997</v>
      </c>
    </row>
    <row r="1204" spans="2:9" x14ac:dyDescent="0.25">
      <c r="B1204" t="s">
        <v>29</v>
      </c>
      <c r="C1204" t="s">
        <v>11</v>
      </c>
      <c r="D1204" t="s">
        <v>7</v>
      </c>
      <c r="E1204" s="1">
        <v>44265</v>
      </c>
      <c r="F1204" s="4">
        <v>11242</v>
      </c>
      <c r="G1204">
        <v>363</v>
      </c>
      <c r="H1204" s="3">
        <f>_xlfn.XLOOKUP(sales[[#This Row],[Product]],products[Product],products[Cost per box])*sales[[#This Row],[Boxes]]</f>
        <v>1869.45</v>
      </c>
      <c r="I1204" s="4">
        <f>sales[[#This Row],[Revenue]]-sales[[#This Row],[Cost]]</f>
        <v>9372.5499999999993</v>
      </c>
    </row>
    <row r="1205" spans="2:9" x14ac:dyDescent="0.25">
      <c r="B1205" t="s">
        <v>33</v>
      </c>
      <c r="C1205" t="s">
        <v>11</v>
      </c>
      <c r="D1205" t="s">
        <v>45</v>
      </c>
      <c r="E1205" s="1">
        <v>44265</v>
      </c>
      <c r="F1205" s="4">
        <v>924</v>
      </c>
      <c r="G1205">
        <v>41</v>
      </c>
      <c r="H1205" s="3">
        <f>_xlfn.XLOOKUP(sales[[#This Row],[Product]],products[Product],products[Cost per box])*sales[[#This Row],[Boxes]]</f>
        <v>316.93</v>
      </c>
      <c r="I1205" s="4">
        <f>sales[[#This Row],[Revenue]]-sales[[#This Row],[Cost]]</f>
        <v>607.06999999999994</v>
      </c>
    </row>
    <row r="1206" spans="2:9" x14ac:dyDescent="0.25">
      <c r="B1206" t="s">
        <v>23</v>
      </c>
      <c r="C1206" t="s">
        <v>27</v>
      </c>
      <c r="D1206" t="s">
        <v>31</v>
      </c>
      <c r="E1206" s="1">
        <v>44265</v>
      </c>
      <c r="F1206" s="4">
        <v>1694</v>
      </c>
      <c r="G1206">
        <v>71</v>
      </c>
      <c r="H1206" s="3">
        <f>_xlfn.XLOOKUP(sales[[#This Row],[Product]],products[Product],products[Cost per box])*sales[[#This Row],[Boxes]]</f>
        <v>406.12</v>
      </c>
      <c r="I1206" s="4">
        <f>sales[[#This Row],[Revenue]]-sales[[#This Row],[Cost]]</f>
        <v>1287.8800000000001</v>
      </c>
    </row>
    <row r="1207" spans="2:9" x14ac:dyDescent="0.25">
      <c r="B1207" t="s">
        <v>51</v>
      </c>
      <c r="C1207" t="s">
        <v>21</v>
      </c>
      <c r="D1207" t="s">
        <v>44</v>
      </c>
      <c r="E1207" s="1">
        <v>44266</v>
      </c>
      <c r="F1207" s="4">
        <v>3640</v>
      </c>
      <c r="G1207">
        <v>96</v>
      </c>
      <c r="H1207" s="3">
        <f>_xlfn.XLOOKUP(sales[[#This Row],[Product]],products[Product],products[Cost per box])*sales[[#This Row],[Boxes]]</f>
        <v>918.72</v>
      </c>
      <c r="I1207" s="4">
        <f>sales[[#This Row],[Revenue]]-sales[[#This Row],[Cost]]</f>
        <v>2721.2799999999997</v>
      </c>
    </row>
    <row r="1208" spans="2:9" x14ac:dyDescent="0.25">
      <c r="B1208" t="s">
        <v>40</v>
      </c>
      <c r="C1208" t="s">
        <v>9</v>
      </c>
      <c r="D1208" t="s">
        <v>19</v>
      </c>
      <c r="E1208" s="1">
        <v>44266</v>
      </c>
      <c r="F1208" s="4">
        <v>3906</v>
      </c>
      <c r="G1208">
        <v>556</v>
      </c>
      <c r="H1208" s="3">
        <f>_xlfn.XLOOKUP(sales[[#This Row],[Product]],products[Product],products[Cost per box])*sales[[#This Row],[Boxes]]</f>
        <v>5687.88</v>
      </c>
      <c r="I1208" s="4">
        <f>sales[[#This Row],[Revenue]]-sales[[#This Row],[Cost]]</f>
        <v>-1781.88</v>
      </c>
    </row>
    <row r="1209" spans="2:9" x14ac:dyDescent="0.25">
      <c r="B1209" t="s">
        <v>29</v>
      </c>
      <c r="C1209" t="s">
        <v>6</v>
      </c>
      <c r="D1209" t="s">
        <v>48</v>
      </c>
      <c r="E1209" s="1">
        <v>44266</v>
      </c>
      <c r="F1209" s="4">
        <v>210</v>
      </c>
      <c r="G1209">
        <v>56</v>
      </c>
      <c r="H1209" s="3">
        <f>_xlfn.XLOOKUP(sales[[#This Row],[Product]],products[Product],products[Cost per box])*sales[[#This Row],[Boxes]]</f>
        <v>418.88</v>
      </c>
      <c r="I1209" s="4">
        <f>sales[[#This Row],[Revenue]]-sales[[#This Row],[Cost]]</f>
        <v>-208.88</v>
      </c>
    </row>
    <row r="1210" spans="2:9" x14ac:dyDescent="0.25">
      <c r="B1210" t="s">
        <v>18</v>
      </c>
      <c r="C1210" t="s">
        <v>16</v>
      </c>
      <c r="D1210" t="s">
        <v>35</v>
      </c>
      <c r="E1210" s="1">
        <v>44266</v>
      </c>
      <c r="F1210" s="4">
        <v>3178</v>
      </c>
      <c r="G1210">
        <v>4</v>
      </c>
      <c r="H1210" s="3">
        <f>_xlfn.XLOOKUP(sales[[#This Row],[Product]],products[Product],products[Cost per box])*sales[[#This Row],[Boxes]]</f>
        <v>10.6</v>
      </c>
      <c r="I1210" s="4">
        <f>sales[[#This Row],[Revenue]]-sales[[#This Row],[Cost]]</f>
        <v>3167.4</v>
      </c>
    </row>
    <row r="1211" spans="2:9" x14ac:dyDescent="0.25">
      <c r="B1211" t="s">
        <v>15</v>
      </c>
      <c r="C1211" t="s">
        <v>6</v>
      </c>
      <c r="D1211" t="s">
        <v>22</v>
      </c>
      <c r="E1211" s="1">
        <v>44266</v>
      </c>
      <c r="F1211" s="4">
        <v>3241</v>
      </c>
      <c r="G1211">
        <v>181</v>
      </c>
      <c r="H1211" s="3">
        <f>_xlfn.XLOOKUP(sales[[#This Row],[Product]],products[Product],products[Cost per box])*sales[[#This Row],[Boxes]]</f>
        <v>1487.8200000000002</v>
      </c>
      <c r="I1211" s="4">
        <f>sales[[#This Row],[Revenue]]-sales[[#This Row],[Cost]]</f>
        <v>1753.1799999999998</v>
      </c>
    </row>
    <row r="1212" spans="2:9" x14ac:dyDescent="0.25">
      <c r="B1212" t="s">
        <v>13</v>
      </c>
      <c r="C1212" t="s">
        <v>27</v>
      </c>
      <c r="D1212" t="s">
        <v>50</v>
      </c>
      <c r="E1212" s="1">
        <v>44266</v>
      </c>
      <c r="F1212" s="4">
        <v>15134</v>
      </c>
      <c r="G1212">
        <v>637</v>
      </c>
      <c r="H1212" s="3">
        <f>_xlfn.XLOOKUP(sales[[#This Row],[Product]],products[Product],products[Cost per box])*sales[[#This Row],[Boxes]]</f>
        <v>7905.17</v>
      </c>
      <c r="I1212" s="4">
        <f>sales[[#This Row],[Revenue]]-sales[[#This Row],[Cost]]</f>
        <v>7228.83</v>
      </c>
    </row>
    <row r="1213" spans="2:9" x14ac:dyDescent="0.25">
      <c r="B1213" t="s">
        <v>32</v>
      </c>
      <c r="C1213" t="s">
        <v>16</v>
      </c>
      <c r="D1213" t="s">
        <v>31</v>
      </c>
      <c r="E1213" s="1">
        <v>44266</v>
      </c>
      <c r="F1213" s="4">
        <v>9877</v>
      </c>
      <c r="G1213">
        <v>159</v>
      </c>
      <c r="H1213" s="3">
        <f>_xlfn.XLOOKUP(sales[[#This Row],[Product]],products[Product],products[Cost per box])*sales[[#This Row],[Boxes]]</f>
        <v>909.4799999999999</v>
      </c>
      <c r="I1213" s="4">
        <f>sales[[#This Row],[Revenue]]-sales[[#This Row],[Cost]]</f>
        <v>8967.52</v>
      </c>
    </row>
    <row r="1214" spans="2:9" x14ac:dyDescent="0.25">
      <c r="B1214" t="s">
        <v>20</v>
      </c>
      <c r="C1214" t="s">
        <v>11</v>
      </c>
      <c r="D1214" t="s">
        <v>36</v>
      </c>
      <c r="E1214" s="1">
        <v>44266</v>
      </c>
      <c r="F1214" s="4">
        <v>3178</v>
      </c>
      <c r="G1214">
        <v>331</v>
      </c>
      <c r="H1214" s="3">
        <f>_xlfn.XLOOKUP(sales[[#This Row],[Product]],products[Product],products[Cost per box])*sales[[#This Row],[Boxes]]</f>
        <v>1668.24</v>
      </c>
      <c r="I1214" s="4">
        <f>sales[[#This Row],[Revenue]]-sales[[#This Row],[Cost]]</f>
        <v>1509.76</v>
      </c>
    </row>
    <row r="1215" spans="2:9" x14ac:dyDescent="0.25">
      <c r="B1215" t="s">
        <v>39</v>
      </c>
      <c r="C1215" t="s">
        <v>6</v>
      </c>
      <c r="D1215" t="s">
        <v>52</v>
      </c>
      <c r="E1215" s="1">
        <v>44266</v>
      </c>
      <c r="F1215" s="4">
        <v>1183</v>
      </c>
      <c r="G1215">
        <v>399</v>
      </c>
      <c r="H1215" s="3">
        <f>_xlfn.XLOOKUP(sales[[#This Row],[Product]],products[Product],products[Cost per box])*sales[[#This Row],[Boxes]]</f>
        <v>1324.6799999999998</v>
      </c>
      <c r="I1215" s="4">
        <f>sales[[#This Row],[Revenue]]-sales[[#This Row],[Cost]]</f>
        <v>-141.67999999999984</v>
      </c>
    </row>
    <row r="1216" spans="2:9" x14ac:dyDescent="0.25">
      <c r="B1216" t="s">
        <v>25</v>
      </c>
      <c r="C1216" t="s">
        <v>27</v>
      </c>
      <c r="D1216" t="s">
        <v>44</v>
      </c>
      <c r="E1216" s="1">
        <v>44266</v>
      </c>
      <c r="F1216" s="4">
        <v>7924</v>
      </c>
      <c r="G1216">
        <v>100</v>
      </c>
      <c r="H1216" s="3">
        <f>_xlfn.XLOOKUP(sales[[#This Row],[Product]],products[Product],products[Cost per box])*sales[[#This Row],[Boxes]]</f>
        <v>957</v>
      </c>
      <c r="I1216" s="4">
        <f>sales[[#This Row],[Revenue]]-sales[[#This Row],[Cost]]</f>
        <v>6967</v>
      </c>
    </row>
    <row r="1217" spans="2:9" x14ac:dyDescent="0.25">
      <c r="B1217" t="s">
        <v>18</v>
      </c>
      <c r="C1217" t="s">
        <v>27</v>
      </c>
      <c r="D1217" t="s">
        <v>28</v>
      </c>
      <c r="E1217" s="1">
        <v>44266</v>
      </c>
      <c r="F1217" s="4">
        <v>7154</v>
      </c>
      <c r="G1217">
        <v>17</v>
      </c>
      <c r="H1217" s="3">
        <f>_xlfn.XLOOKUP(sales[[#This Row],[Product]],products[Product],products[Cost per box])*sales[[#This Row],[Boxes]]</f>
        <v>46.919999999999995</v>
      </c>
      <c r="I1217" s="4">
        <f>sales[[#This Row],[Revenue]]-sales[[#This Row],[Cost]]</f>
        <v>7107.08</v>
      </c>
    </row>
    <row r="1218" spans="2:9" x14ac:dyDescent="0.25">
      <c r="B1218" t="s">
        <v>37</v>
      </c>
      <c r="C1218" t="s">
        <v>9</v>
      </c>
      <c r="D1218" t="s">
        <v>36</v>
      </c>
      <c r="E1218" s="1">
        <v>44266</v>
      </c>
      <c r="F1218" s="4">
        <v>9821</v>
      </c>
      <c r="G1218">
        <v>169</v>
      </c>
      <c r="H1218" s="3">
        <f>_xlfn.XLOOKUP(sales[[#This Row],[Product]],products[Product],products[Cost per box])*sales[[#This Row],[Boxes]]</f>
        <v>851.76</v>
      </c>
      <c r="I1218" s="4">
        <f>sales[[#This Row],[Revenue]]-sales[[#This Row],[Cost]]</f>
        <v>8969.24</v>
      </c>
    </row>
    <row r="1219" spans="2:9" x14ac:dyDescent="0.25">
      <c r="B1219" t="s">
        <v>41</v>
      </c>
      <c r="C1219" t="s">
        <v>11</v>
      </c>
      <c r="D1219" t="s">
        <v>50</v>
      </c>
      <c r="E1219" s="1">
        <v>44266</v>
      </c>
      <c r="F1219" s="4">
        <v>4298</v>
      </c>
      <c r="G1219">
        <v>337</v>
      </c>
      <c r="H1219" s="3">
        <f>_xlfn.XLOOKUP(sales[[#This Row],[Product]],products[Product],products[Cost per box])*sales[[#This Row],[Boxes]]</f>
        <v>4182.17</v>
      </c>
      <c r="I1219" s="4">
        <f>sales[[#This Row],[Revenue]]-sales[[#This Row],[Cost]]</f>
        <v>115.82999999999993</v>
      </c>
    </row>
    <row r="1220" spans="2:9" x14ac:dyDescent="0.25">
      <c r="B1220" t="s">
        <v>49</v>
      </c>
      <c r="C1220" t="s">
        <v>21</v>
      </c>
      <c r="D1220" t="s">
        <v>50</v>
      </c>
      <c r="E1220" s="1">
        <v>44266</v>
      </c>
      <c r="F1220" s="4">
        <v>364</v>
      </c>
      <c r="G1220">
        <v>327</v>
      </c>
      <c r="H1220" s="3">
        <f>_xlfn.XLOOKUP(sales[[#This Row],[Product]],products[Product],products[Cost per box])*sales[[#This Row],[Boxes]]</f>
        <v>4058.07</v>
      </c>
      <c r="I1220" s="4">
        <f>sales[[#This Row],[Revenue]]-sales[[#This Row],[Cost]]</f>
        <v>-3694.07</v>
      </c>
    </row>
    <row r="1221" spans="2:9" x14ac:dyDescent="0.25">
      <c r="B1221" t="s">
        <v>33</v>
      </c>
      <c r="C1221" t="s">
        <v>11</v>
      </c>
      <c r="D1221" t="s">
        <v>36</v>
      </c>
      <c r="E1221" s="1">
        <v>44266</v>
      </c>
      <c r="F1221" s="4">
        <v>14126</v>
      </c>
      <c r="G1221">
        <v>71</v>
      </c>
      <c r="H1221" s="3">
        <f>_xlfn.XLOOKUP(sales[[#This Row],[Product]],products[Product],products[Cost per box])*sales[[#This Row],[Boxes]]</f>
        <v>357.84</v>
      </c>
      <c r="I1221" s="4">
        <f>sales[[#This Row],[Revenue]]-sales[[#This Row],[Cost]]</f>
        <v>13768.16</v>
      </c>
    </row>
    <row r="1222" spans="2:9" x14ac:dyDescent="0.25">
      <c r="B1222" t="s">
        <v>39</v>
      </c>
      <c r="C1222" t="s">
        <v>11</v>
      </c>
      <c r="D1222" t="s">
        <v>36</v>
      </c>
      <c r="E1222" s="1">
        <v>44266</v>
      </c>
      <c r="F1222" s="4">
        <v>1085</v>
      </c>
      <c r="G1222">
        <v>35</v>
      </c>
      <c r="H1222" s="3">
        <f>_xlfn.XLOOKUP(sales[[#This Row],[Product]],products[Product],products[Cost per box])*sales[[#This Row],[Boxes]]</f>
        <v>176.4</v>
      </c>
      <c r="I1222" s="4">
        <f>sales[[#This Row],[Revenue]]-sales[[#This Row],[Cost]]</f>
        <v>908.6</v>
      </c>
    </row>
    <row r="1223" spans="2:9" x14ac:dyDescent="0.25">
      <c r="B1223" t="s">
        <v>56</v>
      </c>
      <c r="C1223" t="s">
        <v>27</v>
      </c>
      <c r="D1223" t="s">
        <v>45</v>
      </c>
      <c r="E1223" s="1">
        <v>44266</v>
      </c>
      <c r="F1223" s="4">
        <v>4172</v>
      </c>
      <c r="G1223">
        <v>167</v>
      </c>
      <c r="H1223" s="3">
        <f>_xlfn.XLOOKUP(sales[[#This Row],[Product]],products[Product],products[Cost per box])*sales[[#This Row],[Boxes]]</f>
        <v>1290.9100000000001</v>
      </c>
      <c r="I1223" s="4">
        <f>sales[[#This Row],[Revenue]]-sales[[#This Row],[Cost]]</f>
        <v>2881.09</v>
      </c>
    </row>
    <row r="1224" spans="2:9" x14ac:dyDescent="0.25">
      <c r="B1224" t="s">
        <v>5</v>
      </c>
      <c r="C1224" t="s">
        <v>27</v>
      </c>
      <c r="D1224" t="s">
        <v>52</v>
      </c>
      <c r="E1224" s="1">
        <v>44266</v>
      </c>
      <c r="F1224" s="4">
        <v>11935</v>
      </c>
      <c r="G1224">
        <v>478</v>
      </c>
      <c r="H1224" s="3">
        <f>_xlfn.XLOOKUP(sales[[#This Row],[Product]],products[Product],products[Cost per box])*sales[[#This Row],[Boxes]]</f>
        <v>1586.96</v>
      </c>
      <c r="I1224" s="4">
        <f>sales[[#This Row],[Revenue]]-sales[[#This Row],[Cost]]</f>
        <v>10348.040000000001</v>
      </c>
    </row>
    <row r="1225" spans="2:9" x14ac:dyDescent="0.25">
      <c r="B1225" t="s">
        <v>32</v>
      </c>
      <c r="C1225" t="s">
        <v>21</v>
      </c>
      <c r="D1225" t="s">
        <v>31</v>
      </c>
      <c r="E1225" s="1">
        <v>44266</v>
      </c>
      <c r="F1225" s="4">
        <v>10913</v>
      </c>
      <c r="G1225">
        <v>455</v>
      </c>
      <c r="H1225" s="3">
        <f>_xlfn.XLOOKUP(sales[[#This Row],[Product]],products[Product],products[Cost per box])*sales[[#This Row],[Boxes]]</f>
        <v>2602.6</v>
      </c>
      <c r="I1225" s="4">
        <f>sales[[#This Row],[Revenue]]-sales[[#This Row],[Cost]]</f>
        <v>8310.4</v>
      </c>
    </row>
    <row r="1226" spans="2:9" x14ac:dyDescent="0.25">
      <c r="B1226" t="s">
        <v>33</v>
      </c>
      <c r="C1226" t="s">
        <v>9</v>
      </c>
      <c r="D1226" t="s">
        <v>14</v>
      </c>
      <c r="E1226" s="1">
        <v>44266</v>
      </c>
      <c r="F1226" s="4">
        <v>8792</v>
      </c>
      <c r="G1226">
        <v>284</v>
      </c>
      <c r="H1226" s="3">
        <f>_xlfn.XLOOKUP(sales[[#This Row],[Product]],products[Product],products[Cost per box])*sales[[#This Row],[Boxes]]</f>
        <v>1792.04</v>
      </c>
      <c r="I1226" s="4">
        <f>sales[[#This Row],[Revenue]]-sales[[#This Row],[Cost]]</f>
        <v>6999.96</v>
      </c>
    </row>
    <row r="1227" spans="2:9" x14ac:dyDescent="0.25">
      <c r="B1227" t="s">
        <v>25</v>
      </c>
      <c r="C1227" t="s">
        <v>6</v>
      </c>
      <c r="D1227" t="s">
        <v>44</v>
      </c>
      <c r="E1227" s="1">
        <v>44266</v>
      </c>
      <c r="F1227" s="4">
        <v>2317</v>
      </c>
      <c r="G1227">
        <v>78</v>
      </c>
      <c r="H1227" s="3">
        <f>_xlfn.XLOOKUP(sales[[#This Row],[Product]],products[Product],products[Cost per box])*sales[[#This Row],[Boxes]]</f>
        <v>746.46</v>
      </c>
      <c r="I1227" s="4">
        <f>sales[[#This Row],[Revenue]]-sales[[#This Row],[Cost]]</f>
        <v>1570.54</v>
      </c>
    </row>
    <row r="1228" spans="2:9" x14ac:dyDescent="0.25">
      <c r="B1228" t="s">
        <v>39</v>
      </c>
      <c r="C1228" t="s">
        <v>9</v>
      </c>
      <c r="D1228" t="s">
        <v>30</v>
      </c>
      <c r="E1228" s="1">
        <v>44267</v>
      </c>
      <c r="F1228" s="4">
        <v>11991</v>
      </c>
      <c r="G1228">
        <v>201</v>
      </c>
      <c r="H1228" s="3">
        <f>_xlfn.XLOOKUP(sales[[#This Row],[Product]],products[Product],products[Cost per box])*sales[[#This Row],[Boxes]]</f>
        <v>739.68000000000006</v>
      </c>
      <c r="I1228" s="4">
        <f>sales[[#This Row],[Revenue]]-sales[[#This Row],[Cost]]</f>
        <v>11251.32</v>
      </c>
    </row>
    <row r="1229" spans="2:9" x14ac:dyDescent="0.25">
      <c r="B1229" t="s">
        <v>23</v>
      </c>
      <c r="C1229" t="s">
        <v>21</v>
      </c>
      <c r="D1229" t="s">
        <v>48</v>
      </c>
      <c r="E1229" s="1">
        <v>44267</v>
      </c>
      <c r="F1229" s="4">
        <v>4907</v>
      </c>
      <c r="G1229">
        <v>161</v>
      </c>
      <c r="H1229" s="3">
        <f>_xlfn.XLOOKUP(sales[[#This Row],[Product]],products[Product],products[Cost per box])*sales[[#This Row],[Boxes]]</f>
        <v>1204.28</v>
      </c>
      <c r="I1229" s="4">
        <f>sales[[#This Row],[Revenue]]-sales[[#This Row],[Cost]]</f>
        <v>3702.7200000000003</v>
      </c>
    </row>
    <row r="1230" spans="2:9" x14ac:dyDescent="0.25">
      <c r="B1230" t="s">
        <v>33</v>
      </c>
      <c r="C1230" t="s">
        <v>6</v>
      </c>
      <c r="D1230" t="s">
        <v>12</v>
      </c>
      <c r="E1230" s="1">
        <v>44267</v>
      </c>
      <c r="F1230" s="4">
        <v>2968</v>
      </c>
      <c r="G1230">
        <v>135</v>
      </c>
      <c r="H1230" s="3">
        <f>_xlfn.XLOOKUP(sales[[#This Row],[Product]],products[Product],products[Cost per box])*sales[[#This Row],[Boxes]]</f>
        <v>1138.05</v>
      </c>
      <c r="I1230" s="4">
        <f>sales[[#This Row],[Revenue]]-sales[[#This Row],[Cost]]</f>
        <v>1829.95</v>
      </c>
    </row>
    <row r="1231" spans="2:9" x14ac:dyDescent="0.25">
      <c r="B1231" t="s">
        <v>23</v>
      </c>
      <c r="C1231" t="s">
        <v>21</v>
      </c>
      <c r="D1231" t="s">
        <v>30</v>
      </c>
      <c r="E1231" s="1">
        <v>44267</v>
      </c>
      <c r="F1231" s="4">
        <v>2156</v>
      </c>
      <c r="G1231">
        <v>114</v>
      </c>
      <c r="H1231" s="3">
        <f>_xlfn.XLOOKUP(sales[[#This Row],[Product]],products[Product],products[Cost per box])*sales[[#This Row],[Boxes]]</f>
        <v>419.52000000000004</v>
      </c>
      <c r="I1231" s="4">
        <f>sales[[#This Row],[Revenue]]-sales[[#This Row],[Cost]]</f>
        <v>1736.48</v>
      </c>
    </row>
    <row r="1232" spans="2:9" x14ac:dyDescent="0.25">
      <c r="B1232" t="s">
        <v>15</v>
      </c>
      <c r="C1232" t="s">
        <v>16</v>
      </c>
      <c r="D1232" t="s">
        <v>35</v>
      </c>
      <c r="E1232" s="1">
        <v>44267</v>
      </c>
      <c r="F1232" s="4">
        <v>6139</v>
      </c>
      <c r="G1232">
        <v>92</v>
      </c>
      <c r="H1232" s="3">
        <f>_xlfn.XLOOKUP(sales[[#This Row],[Product]],products[Product],products[Cost per box])*sales[[#This Row],[Boxes]]</f>
        <v>243.79999999999998</v>
      </c>
      <c r="I1232" s="4">
        <f>sales[[#This Row],[Revenue]]-sales[[#This Row],[Cost]]</f>
        <v>5895.2</v>
      </c>
    </row>
    <row r="1233" spans="2:9" x14ac:dyDescent="0.25">
      <c r="B1233" t="s">
        <v>25</v>
      </c>
      <c r="C1233" t="s">
        <v>6</v>
      </c>
      <c r="D1233" t="s">
        <v>44</v>
      </c>
      <c r="E1233" s="1">
        <v>44267</v>
      </c>
      <c r="F1233" s="4">
        <v>5012</v>
      </c>
      <c r="G1233">
        <v>402</v>
      </c>
      <c r="H1233" s="3">
        <f>_xlfn.XLOOKUP(sales[[#This Row],[Product]],products[Product],products[Cost per box])*sales[[#This Row],[Boxes]]</f>
        <v>3847.1400000000003</v>
      </c>
      <c r="I1233" s="4">
        <f>sales[[#This Row],[Revenue]]-sales[[#This Row],[Cost]]</f>
        <v>1164.8599999999997</v>
      </c>
    </row>
    <row r="1234" spans="2:9" x14ac:dyDescent="0.25">
      <c r="B1234" t="s">
        <v>29</v>
      </c>
      <c r="C1234" t="s">
        <v>6</v>
      </c>
      <c r="D1234" t="s">
        <v>42</v>
      </c>
      <c r="E1234" s="1">
        <v>44267</v>
      </c>
      <c r="F1234" s="4">
        <v>8820</v>
      </c>
      <c r="G1234">
        <v>148</v>
      </c>
      <c r="H1234" s="3">
        <f>_xlfn.XLOOKUP(sales[[#This Row],[Product]],products[Product],products[Cost per box])*sales[[#This Row],[Boxes]]</f>
        <v>701.52</v>
      </c>
      <c r="I1234" s="4">
        <f>sales[[#This Row],[Revenue]]-sales[[#This Row],[Cost]]</f>
        <v>8118.48</v>
      </c>
    </row>
    <row r="1235" spans="2:9" x14ac:dyDescent="0.25">
      <c r="B1235" t="s">
        <v>10</v>
      </c>
      <c r="C1235" t="s">
        <v>9</v>
      </c>
      <c r="D1235" t="s">
        <v>48</v>
      </c>
      <c r="E1235" s="1">
        <v>44267</v>
      </c>
      <c r="F1235" s="4">
        <v>322</v>
      </c>
      <c r="G1235">
        <v>606</v>
      </c>
      <c r="H1235" s="3">
        <f>_xlfn.XLOOKUP(sales[[#This Row],[Product]],products[Product],products[Cost per box])*sales[[#This Row],[Boxes]]</f>
        <v>4532.88</v>
      </c>
      <c r="I1235" s="4">
        <f>sales[[#This Row],[Revenue]]-sales[[#This Row],[Cost]]</f>
        <v>-4210.88</v>
      </c>
    </row>
    <row r="1236" spans="2:9" x14ac:dyDescent="0.25">
      <c r="B1236" t="s">
        <v>25</v>
      </c>
      <c r="C1236" t="s">
        <v>6</v>
      </c>
      <c r="D1236" t="s">
        <v>28</v>
      </c>
      <c r="E1236" s="1">
        <v>44267</v>
      </c>
      <c r="F1236" s="4">
        <v>2891</v>
      </c>
      <c r="G1236">
        <v>64</v>
      </c>
      <c r="H1236" s="3">
        <f>_xlfn.XLOOKUP(sales[[#This Row],[Product]],products[Product],products[Cost per box])*sales[[#This Row],[Boxes]]</f>
        <v>176.64</v>
      </c>
      <c r="I1236" s="4">
        <f>sales[[#This Row],[Revenue]]-sales[[#This Row],[Cost]]</f>
        <v>2714.36</v>
      </c>
    </row>
    <row r="1237" spans="2:9" x14ac:dyDescent="0.25">
      <c r="B1237" t="s">
        <v>10</v>
      </c>
      <c r="C1237" t="s">
        <v>9</v>
      </c>
      <c r="D1237" t="s">
        <v>14</v>
      </c>
      <c r="E1237" s="1">
        <v>44267</v>
      </c>
      <c r="F1237" s="4">
        <v>2933</v>
      </c>
      <c r="G1237">
        <v>533</v>
      </c>
      <c r="H1237" s="3">
        <f>_xlfn.XLOOKUP(sales[[#This Row],[Product]],products[Product],products[Cost per box])*sales[[#This Row],[Boxes]]</f>
        <v>3363.23</v>
      </c>
      <c r="I1237" s="4">
        <f>sales[[#This Row],[Revenue]]-sales[[#This Row],[Cost]]</f>
        <v>-430.23</v>
      </c>
    </row>
    <row r="1238" spans="2:9" x14ac:dyDescent="0.25">
      <c r="B1238" t="s">
        <v>18</v>
      </c>
      <c r="C1238" t="s">
        <v>16</v>
      </c>
      <c r="D1238" t="s">
        <v>31</v>
      </c>
      <c r="E1238" s="1">
        <v>44267</v>
      </c>
      <c r="F1238" s="4">
        <v>4935</v>
      </c>
      <c r="G1238">
        <v>140</v>
      </c>
      <c r="H1238" s="3">
        <f>_xlfn.XLOOKUP(sales[[#This Row],[Product]],products[Product],products[Cost per box])*sales[[#This Row],[Boxes]]</f>
        <v>800.8</v>
      </c>
      <c r="I1238" s="4">
        <f>sales[[#This Row],[Revenue]]-sales[[#This Row],[Cost]]</f>
        <v>4134.2</v>
      </c>
    </row>
    <row r="1239" spans="2:9" x14ac:dyDescent="0.25">
      <c r="B1239" t="s">
        <v>34</v>
      </c>
      <c r="C1239" t="s">
        <v>11</v>
      </c>
      <c r="D1239" t="s">
        <v>12</v>
      </c>
      <c r="E1239" s="1">
        <v>44267</v>
      </c>
      <c r="F1239" s="4">
        <v>4060</v>
      </c>
      <c r="G1239">
        <v>52</v>
      </c>
      <c r="H1239" s="3">
        <f>_xlfn.XLOOKUP(sales[[#This Row],[Product]],products[Product],products[Cost per box])*sales[[#This Row],[Boxes]]</f>
        <v>438.36</v>
      </c>
      <c r="I1239" s="4">
        <f>sales[[#This Row],[Revenue]]-sales[[#This Row],[Cost]]</f>
        <v>3621.64</v>
      </c>
    </row>
    <row r="1240" spans="2:9" x14ac:dyDescent="0.25">
      <c r="B1240" t="s">
        <v>51</v>
      </c>
      <c r="C1240" t="s">
        <v>6</v>
      </c>
      <c r="D1240" t="s">
        <v>45</v>
      </c>
      <c r="E1240" s="1">
        <v>44267</v>
      </c>
      <c r="F1240" s="4">
        <v>7742</v>
      </c>
      <c r="G1240">
        <v>134</v>
      </c>
      <c r="H1240" s="3">
        <f>_xlfn.XLOOKUP(sales[[#This Row],[Product]],products[Product],products[Cost per box])*sales[[#This Row],[Boxes]]</f>
        <v>1035.8200000000002</v>
      </c>
      <c r="I1240" s="4">
        <f>sales[[#This Row],[Revenue]]-sales[[#This Row],[Cost]]</f>
        <v>6706.18</v>
      </c>
    </row>
    <row r="1241" spans="2:9" x14ac:dyDescent="0.25">
      <c r="B1241" t="s">
        <v>32</v>
      </c>
      <c r="C1241" t="s">
        <v>9</v>
      </c>
      <c r="D1241" t="s">
        <v>14</v>
      </c>
      <c r="E1241" s="1">
        <v>44267</v>
      </c>
      <c r="F1241" s="4">
        <v>6202</v>
      </c>
      <c r="G1241">
        <v>509</v>
      </c>
      <c r="H1241" s="3">
        <f>_xlfn.XLOOKUP(sales[[#This Row],[Product]],products[Product],products[Cost per box])*sales[[#This Row],[Boxes]]</f>
        <v>3211.79</v>
      </c>
      <c r="I1241" s="4">
        <f>sales[[#This Row],[Revenue]]-sales[[#This Row],[Cost]]</f>
        <v>2990.21</v>
      </c>
    </row>
    <row r="1242" spans="2:9" x14ac:dyDescent="0.25">
      <c r="B1242" t="s">
        <v>32</v>
      </c>
      <c r="C1242" t="s">
        <v>11</v>
      </c>
      <c r="D1242" t="s">
        <v>22</v>
      </c>
      <c r="E1242" s="1">
        <v>44267</v>
      </c>
      <c r="F1242" s="4">
        <v>1330</v>
      </c>
      <c r="G1242">
        <v>37</v>
      </c>
      <c r="H1242" s="3">
        <f>_xlfn.XLOOKUP(sales[[#This Row],[Product]],products[Product],products[Cost per box])*sales[[#This Row],[Boxes]]</f>
        <v>304.14000000000004</v>
      </c>
      <c r="I1242" s="4">
        <f>sales[[#This Row],[Revenue]]-sales[[#This Row],[Cost]]</f>
        <v>1025.8599999999999</v>
      </c>
    </row>
    <row r="1243" spans="2:9" x14ac:dyDescent="0.25">
      <c r="B1243" t="s">
        <v>39</v>
      </c>
      <c r="C1243" t="s">
        <v>16</v>
      </c>
      <c r="D1243" t="s">
        <v>30</v>
      </c>
      <c r="E1243" s="1">
        <v>44267</v>
      </c>
      <c r="F1243" s="4">
        <v>126</v>
      </c>
      <c r="G1243">
        <v>691</v>
      </c>
      <c r="H1243" s="3">
        <f>_xlfn.XLOOKUP(sales[[#This Row],[Product]],products[Product],products[Cost per box])*sales[[#This Row],[Boxes]]</f>
        <v>2542.88</v>
      </c>
      <c r="I1243" s="4">
        <f>sales[[#This Row],[Revenue]]-sales[[#This Row],[Cost]]</f>
        <v>-2416.88</v>
      </c>
    </row>
    <row r="1244" spans="2:9" x14ac:dyDescent="0.25">
      <c r="B1244" t="s">
        <v>32</v>
      </c>
      <c r="C1244" t="s">
        <v>16</v>
      </c>
      <c r="D1244" t="s">
        <v>43</v>
      </c>
      <c r="E1244" s="1">
        <v>44267</v>
      </c>
      <c r="F1244" s="4">
        <v>2345</v>
      </c>
      <c r="G1244">
        <v>239</v>
      </c>
      <c r="H1244" s="3">
        <f>_xlfn.XLOOKUP(sales[[#This Row],[Product]],products[Product],products[Cost per box])*sales[[#This Row],[Boxes]]</f>
        <v>920.15</v>
      </c>
      <c r="I1244" s="4">
        <f>sales[[#This Row],[Revenue]]-sales[[#This Row],[Cost]]</f>
        <v>1424.85</v>
      </c>
    </row>
    <row r="1245" spans="2:9" x14ac:dyDescent="0.25">
      <c r="B1245" t="s">
        <v>20</v>
      </c>
      <c r="C1245" t="s">
        <v>21</v>
      </c>
      <c r="D1245" t="s">
        <v>28</v>
      </c>
      <c r="E1245" s="1">
        <v>44267</v>
      </c>
      <c r="F1245" s="4">
        <v>12222</v>
      </c>
      <c r="G1245">
        <v>120</v>
      </c>
      <c r="H1245" s="3">
        <f>_xlfn.XLOOKUP(sales[[#This Row],[Product]],products[Product],products[Cost per box])*sales[[#This Row],[Boxes]]</f>
        <v>331.2</v>
      </c>
      <c r="I1245" s="4">
        <f>sales[[#This Row],[Revenue]]-sales[[#This Row],[Cost]]</f>
        <v>11890.8</v>
      </c>
    </row>
    <row r="1246" spans="2:9" x14ac:dyDescent="0.25">
      <c r="B1246" t="s">
        <v>46</v>
      </c>
      <c r="C1246" t="s">
        <v>27</v>
      </c>
      <c r="D1246" t="s">
        <v>36</v>
      </c>
      <c r="E1246" s="1">
        <v>44267</v>
      </c>
      <c r="F1246" s="4">
        <v>4571</v>
      </c>
      <c r="G1246">
        <v>700</v>
      </c>
      <c r="H1246" s="3">
        <f>_xlfn.XLOOKUP(sales[[#This Row],[Product]],products[Product],products[Cost per box])*sales[[#This Row],[Boxes]]</f>
        <v>3528</v>
      </c>
      <c r="I1246" s="4">
        <f>sales[[#This Row],[Revenue]]-sales[[#This Row],[Cost]]</f>
        <v>1043</v>
      </c>
    </row>
    <row r="1247" spans="2:9" x14ac:dyDescent="0.25">
      <c r="B1247" t="s">
        <v>34</v>
      </c>
      <c r="C1247" t="s">
        <v>6</v>
      </c>
      <c r="D1247" t="s">
        <v>19</v>
      </c>
      <c r="E1247" s="1">
        <v>44267</v>
      </c>
      <c r="F1247" s="4">
        <v>7749</v>
      </c>
      <c r="G1247">
        <v>690</v>
      </c>
      <c r="H1247" s="3">
        <f>_xlfn.XLOOKUP(sales[[#This Row],[Product]],products[Product],products[Cost per box])*sales[[#This Row],[Boxes]]</f>
        <v>7058.7000000000007</v>
      </c>
      <c r="I1247" s="4">
        <f>sales[[#This Row],[Revenue]]-sales[[#This Row],[Cost]]</f>
        <v>690.29999999999927</v>
      </c>
    </row>
    <row r="1248" spans="2:9" x14ac:dyDescent="0.25">
      <c r="B1248" t="s">
        <v>39</v>
      </c>
      <c r="C1248" t="s">
        <v>16</v>
      </c>
      <c r="D1248" t="s">
        <v>35</v>
      </c>
      <c r="E1248" s="1">
        <v>44267</v>
      </c>
      <c r="F1248" s="4">
        <v>7917</v>
      </c>
      <c r="G1248">
        <v>286</v>
      </c>
      <c r="H1248" s="3">
        <f>_xlfn.XLOOKUP(sales[[#This Row],[Product]],products[Product],products[Cost per box])*sales[[#This Row],[Boxes]]</f>
        <v>757.9</v>
      </c>
      <c r="I1248" s="4">
        <f>sales[[#This Row],[Revenue]]-sales[[#This Row],[Cost]]</f>
        <v>7159.1</v>
      </c>
    </row>
    <row r="1249" spans="2:9" x14ac:dyDescent="0.25">
      <c r="B1249" t="s">
        <v>15</v>
      </c>
      <c r="C1249" t="s">
        <v>27</v>
      </c>
      <c r="D1249" t="s">
        <v>12</v>
      </c>
      <c r="E1249" s="1">
        <v>44267</v>
      </c>
      <c r="F1249" s="4">
        <v>938</v>
      </c>
      <c r="G1249">
        <v>85</v>
      </c>
      <c r="H1249" s="3">
        <f>_xlfn.XLOOKUP(sales[[#This Row],[Product]],products[Product],products[Cost per box])*sales[[#This Row],[Boxes]]</f>
        <v>716.55</v>
      </c>
      <c r="I1249" s="4">
        <f>sales[[#This Row],[Revenue]]-sales[[#This Row],[Cost]]</f>
        <v>221.45000000000005</v>
      </c>
    </row>
    <row r="1250" spans="2:9" x14ac:dyDescent="0.25">
      <c r="B1250" t="s">
        <v>41</v>
      </c>
      <c r="C1250" t="s">
        <v>16</v>
      </c>
      <c r="D1250" t="s">
        <v>45</v>
      </c>
      <c r="E1250" s="1">
        <v>44267</v>
      </c>
      <c r="F1250" s="4">
        <v>2520</v>
      </c>
      <c r="G1250">
        <v>294</v>
      </c>
      <c r="H1250" s="3">
        <f>_xlfn.XLOOKUP(sales[[#This Row],[Product]],products[Product],products[Cost per box])*sales[[#This Row],[Boxes]]</f>
        <v>2272.6200000000003</v>
      </c>
      <c r="I1250" s="4">
        <f>sales[[#This Row],[Revenue]]-sales[[#This Row],[Cost]]</f>
        <v>247.37999999999965</v>
      </c>
    </row>
    <row r="1251" spans="2:9" x14ac:dyDescent="0.25">
      <c r="B1251" t="s">
        <v>29</v>
      </c>
      <c r="C1251" t="s">
        <v>21</v>
      </c>
      <c r="D1251" t="s">
        <v>19</v>
      </c>
      <c r="E1251" s="1">
        <v>44267</v>
      </c>
      <c r="F1251" s="4">
        <v>4585</v>
      </c>
      <c r="G1251">
        <v>770</v>
      </c>
      <c r="H1251" s="3">
        <f>_xlfn.XLOOKUP(sales[[#This Row],[Product]],products[Product],products[Cost per box])*sales[[#This Row],[Boxes]]</f>
        <v>7877.1</v>
      </c>
      <c r="I1251" s="4">
        <f>sales[[#This Row],[Revenue]]-sales[[#This Row],[Cost]]</f>
        <v>-3292.1000000000004</v>
      </c>
    </row>
    <row r="1252" spans="2:9" x14ac:dyDescent="0.25">
      <c r="B1252" t="s">
        <v>49</v>
      </c>
      <c r="C1252" t="s">
        <v>6</v>
      </c>
      <c r="D1252" t="s">
        <v>45</v>
      </c>
      <c r="E1252" s="1">
        <v>44267</v>
      </c>
      <c r="F1252" s="4">
        <v>518</v>
      </c>
      <c r="G1252">
        <v>7</v>
      </c>
      <c r="H1252" s="3">
        <f>_xlfn.XLOOKUP(sales[[#This Row],[Product]],products[Product],products[Cost per box])*sales[[#This Row],[Boxes]]</f>
        <v>54.11</v>
      </c>
      <c r="I1252" s="4">
        <f>sales[[#This Row],[Revenue]]-sales[[#This Row],[Cost]]</f>
        <v>463.89</v>
      </c>
    </row>
    <row r="1253" spans="2:9" x14ac:dyDescent="0.25">
      <c r="B1253" t="s">
        <v>57</v>
      </c>
      <c r="C1253" t="s">
        <v>6</v>
      </c>
      <c r="D1253" t="s">
        <v>12</v>
      </c>
      <c r="E1253" s="1">
        <v>44267</v>
      </c>
      <c r="F1253" s="4">
        <v>8001</v>
      </c>
      <c r="G1253">
        <v>321</v>
      </c>
      <c r="H1253" s="3">
        <f>_xlfn.XLOOKUP(sales[[#This Row],[Product]],products[Product],products[Cost per box])*sales[[#This Row],[Boxes]]</f>
        <v>2706.0299999999997</v>
      </c>
      <c r="I1253" s="4">
        <f>sales[[#This Row],[Revenue]]-sales[[#This Row],[Cost]]</f>
        <v>5294.97</v>
      </c>
    </row>
    <row r="1254" spans="2:9" x14ac:dyDescent="0.25">
      <c r="B1254" t="s">
        <v>46</v>
      </c>
      <c r="C1254" t="s">
        <v>6</v>
      </c>
      <c r="D1254" t="s">
        <v>14</v>
      </c>
      <c r="E1254" s="1">
        <v>44267</v>
      </c>
      <c r="F1254" s="4">
        <v>8967</v>
      </c>
      <c r="G1254">
        <v>310</v>
      </c>
      <c r="H1254" s="3">
        <f>_xlfn.XLOOKUP(sales[[#This Row],[Product]],products[Product],products[Cost per box])*sales[[#This Row],[Boxes]]</f>
        <v>1956.1</v>
      </c>
      <c r="I1254" s="4">
        <f>sales[[#This Row],[Revenue]]-sales[[#This Row],[Cost]]</f>
        <v>7010.9</v>
      </c>
    </row>
    <row r="1255" spans="2:9" x14ac:dyDescent="0.25">
      <c r="B1255" t="s">
        <v>54</v>
      </c>
      <c r="C1255" t="s">
        <v>6</v>
      </c>
      <c r="D1255" t="s">
        <v>17</v>
      </c>
      <c r="E1255" s="1">
        <v>44267</v>
      </c>
      <c r="F1255" s="4">
        <v>3598</v>
      </c>
      <c r="G1255">
        <v>212</v>
      </c>
      <c r="H1255" s="3">
        <f>_xlfn.XLOOKUP(sales[[#This Row],[Product]],products[Product],products[Cost per box])*sales[[#This Row],[Boxes]]</f>
        <v>1441.6</v>
      </c>
      <c r="I1255" s="4">
        <f>sales[[#This Row],[Revenue]]-sales[[#This Row],[Cost]]</f>
        <v>2156.4</v>
      </c>
    </row>
    <row r="1256" spans="2:9" x14ac:dyDescent="0.25">
      <c r="B1256" t="s">
        <v>25</v>
      </c>
      <c r="C1256" t="s">
        <v>27</v>
      </c>
      <c r="D1256" t="s">
        <v>26</v>
      </c>
      <c r="E1256" s="1">
        <v>44267</v>
      </c>
      <c r="F1256" s="4">
        <v>2779</v>
      </c>
      <c r="G1256">
        <v>214</v>
      </c>
      <c r="H1256" s="3">
        <f>_xlfn.XLOOKUP(sales[[#This Row],[Product]],products[Product],products[Cost per box])*sales[[#This Row],[Boxes]]</f>
        <v>1376.02</v>
      </c>
      <c r="I1256" s="4">
        <f>sales[[#This Row],[Revenue]]-sales[[#This Row],[Cost]]</f>
        <v>1402.98</v>
      </c>
    </row>
    <row r="1257" spans="2:9" x14ac:dyDescent="0.25">
      <c r="B1257" t="s">
        <v>29</v>
      </c>
      <c r="C1257" t="s">
        <v>6</v>
      </c>
      <c r="D1257" t="s">
        <v>14</v>
      </c>
      <c r="E1257" s="1">
        <v>44267</v>
      </c>
      <c r="F1257" s="4">
        <v>1498</v>
      </c>
      <c r="G1257">
        <v>58</v>
      </c>
      <c r="H1257" s="3">
        <f>_xlfn.XLOOKUP(sales[[#This Row],[Product]],products[Product],products[Cost per box])*sales[[#This Row],[Boxes]]</f>
        <v>365.97999999999996</v>
      </c>
      <c r="I1257" s="4">
        <f>sales[[#This Row],[Revenue]]-sales[[#This Row],[Cost]]</f>
        <v>1132.02</v>
      </c>
    </row>
    <row r="1258" spans="2:9" x14ac:dyDescent="0.25">
      <c r="B1258" t="s">
        <v>40</v>
      </c>
      <c r="C1258" t="s">
        <v>16</v>
      </c>
      <c r="D1258" t="s">
        <v>12</v>
      </c>
      <c r="E1258" s="1">
        <v>44267</v>
      </c>
      <c r="F1258" s="4">
        <v>4767</v>
      </c>
      <c r="G1258">
        <v>281</v>
      </c>
      <c r="H1258" s="3">
        <f>_xlfn.XLOOKUP(sales[[#This Row],[Product]],products[Product],products[Cost per box])*sales[[#This Row],[Boxes]]</f>
        <v>2368.83</v>
      </c>
      <c r="I1258" s="4">
        <f>sales[[#This Row],[Revenue]]-sales[[#This Row],[Cost]]</f>
        <v>2398.17</v>
      </c>
    </row>
    <row r="1259" spans="2:9" x14ac:dyDescent="0.25">
      <c r="B1259" t="s">
        <v>40</v>
      </c>
      <c r="C1259" t="s">
        <v>21</v>
      </c>
      <c r="D1259" t="s">
        <v>48</v>
      </c>
      <c r="E1259" s="1">
        <v>44267</v>
      </c>
      <c r="F1259" s="4">
        <v>9898</v>
      </c>
      <c r="G1259">
        <v>330</v>
      </c>
      <c r="H1259" s="3">
        <f>_xlfn.XLOOKUP(sales[[#This Row],[Product]],products[Product],products[Cost per box])*sales[[#This Row],[Boxes]]</f>
        <v>2468.4</v>
      </c>
      <c r="I1259" s="4">
        <f>sales[[#This Row],[Revenue]]-sales[[#This Row],[Cost]]</f>
        <v>7429.6</v>
      </c>
    </row>
    <row r="1260" spans="2:9" x14ac:dyDescent="0.25">
      <c r="B1260" t="s">
        <v>49</v>
      </c>
      <c r="C1260" t="s">
        <v>9</v>
      </c>
      <c r="D1260" t="s">
        <v>38</v>
      </c>
      <c r="E1260" s="1">
        <v>44267</v>
      </c>
      <c r="F1260" s="4">
        <v>3948</v>
      </c>
      <c r="G1260">
        <v>120</v>
      </c>
      <c r="H1260" s="3">
        <f>_xlfn.XLOOKUP(sales[[#This Row],[Product]],products[Product],products[Cost per box])*sales[[#This Row],[Boxes]]</f>
        <v>1192.8</v>
      </c>
      <c r="I1260" s="4">
        <f>sales[[#This Row],[Revenue]]-sales[[#This Row],[Cost]]</f>
        <v>2755.2</v>
      </c>
    </row>
    <row r="1261" spans="2:9" x14ac:dyDescent="0.25">
      <c r="B1261" t="s">
        <v>46</v>
      </c>
      <c r="C1261" t="s">
        <v>11</v>
      </c>
      <c r="D1261" t="s">
        <v>24</v>
      </c>
      <c r="E1261" s="1">
        <v>44270</v>
      </c>
      <c r="F1261" s="4">
        <v>56</v>
      </c>
      <c r="G1261">
        <v>770</v>
      </c>
      <c r="H1261" s="3">
        <f>_xlfn.XLOOKUP(sales[[#This Row],[Product]],products[Product],products[Cost per box])*sales[[#This Row],[Boxes]]</f>
        <v>8092.7</v>
      </c>
      <c r="I1261" s="4">
        <f>sales[[#This Row],[Revenue]]-sales[[#This Row],[Cost]]</f>
        <v>-8036.7</v>
      </c>
    </row>
    <row r="1262" spans="2:9" x14ac:dyDescent="0.25">
      <c r="B1262" t="s">
        <v>46</v>
      </c>
      <c r="C1262" t="s">
        <v>27</v>
      </c>
      <c r="D1262" t="s">
        <v>28</v>
      </c>
      <c r="E1262" s="1">
        <v>44270</v>
      </c>
      <c r="F1262" s="4">
        <v>11578</v>
      </c>
      <c r="G1262">
        <v>3</v>
      </c>
      <c r="H1262" s="3">
        <f>_xlfn.XLOOKUP(sales[[#This Row],[Product]],products[Product],products[Cost per box])*sales[[#This Row],[Boxes]]</f>
        <v>8.2799999999999994</v>
      </c>
      <c r="I1262" s="4">
        <f>sales[[#This Row],[Revenue]]-sales[[#This Row],[Cost]]</f>
        <v>11569.72</v>
      </c>
    </row>
    <row r="1263" spans="2:9" x14ac:dyDescent="0.25">
      <c r="B1263" t="s">
        <v>18</v>
      </c>
      <c r="C1263" t="s">
        <v>6</v>
      </c>
      <c r="D1263" t="s">
        <v>14</v>
      </c>
      <c r="E1263" s="1">
        <v>44270</v>
      </c>
      <c r="F1263" s="4">
        <v>3822</v>
      </c>
      <c r="G1263">
        <v>238</v>
      </c>
      <c r="H1263" s="3">
        <f>_xlfn.XLOOKUP(sales[[#This Row],[Product]],products[Product],products[Cost per box])*sales[[#This Row],[Boxes]]</f>
        <v>1501.78</v>
      </c>
      <c r="I1263" s="4">
        <f>sales[[#This Row],[Revenue]]-sales[[#This Row],[Cost]]</f>
        <v>2320.2200000000003</v>
      </c>
    </row>
    <row r="1264" spans="2:9" x14ac:dyDescent="0.25">
      <c r="B1264" t="s">
        <v>20</v>
      </c>
      <c r="C1264" t="s">
        <v>9</v>
      </c>
      <c r="D1264" t="s">
        <v>50</v>
      </c>
      <c r="E1264" s="1">
        <v>44270</v>
      </c>
      <c r="F1264" s="4">
        <v>1995</v>
      </c>
      <c r="G1264">
        <v>147</v>
      </c>
      <c r="H1264" s="3">
        <f>_xlfn.XLOOKUP(sales[[#This Row],[Product]],products[Product],products[Cost per box])*sales[[#This Row],[Boxes]]</f>
        <v>1824.27</v>
      </c>
      <c r="I1264" s="4">
        <f>sales[[#This Row],[Revenue]]-sales[[#This Row],[Cost]]</f>
        <v>170.73000000000002</v>
      </c>
    </row>
    <row r="1265" spans="2:9" x14ac:dyDescent="0.25">
      <c r="B1265" t="s">
        <v>33</v>
      </c>
      <c r="C1265" t="s">
        <v>16</v>
      </c>
      <c r="D1265" t="s">
        <v>52</v>
      </c>
      <c r="E1265" s="1">
        <v>44270</v>
      </c>
      <c r="F1265" s="4">
        <v>7175</v>
      </c>
      <c r="G1265">
        <v>141</v>
      </c>
      <c r="H1265" s="3">
        <f>_xlfn.XLOOKUP(sales[[#This Row],[Product]],products[Product],products[Cost per box])*sales[[#This Row],[Boxes]]</f>
        <v>468.12</v>
      </c>
      <c r="I1265" s="4">
        <f>sales[[#This Row],[Revenue]]-sales[[#This Row],[Cost]]</f>
        <v>6706.88</v>
      </c>
    </row>
    <row r="1266" spans="2:9" x14ac:dyDescent="0.25">
      <c r="B1266" t="s">
        <v>41</v>
      </c>
      <c r="C1266" t="s">
        <v>27</v>
      </c>
      <c r="D1266" t="s">
        <v>45</v>
      </c>
      <c r="E1266" s="1">
        <v>44270</v>
      </c>
      <c r="F1266" s="4">
        <v>70</v>
      </c>
      <c r="G1266">
        <v>36</v>
      </c>
      <c r="H1266" s="3">
        <f>_xlfn.XLOOKUP(sales[[#This Row],[Product]],products[Product],products[Cost per box])*sales[[#This Row],[Boxes]]</f>
        <v>278.28000000000003</v>
      </c>
      <c r="I1266" s="4">
        <f>sales[[#This Row],[Revenue]]-sales[[#This Row],[Cost]]</f>
        <v>-208.28000000000003</v>
      </c>
    </row>
    <row r="1267" spans="2:9" x14ac:dyDescent="0.25">
      <c r="B1267" t="s">
        <v>25</v>
      </c>
      <c r="C1267" t="s">
        <v>16</v>
      </c>
      <c r="D1267" t="s">
        <v>12</v>
      </c>
      <c r="E1267" s="1">
        <v>44270</v>
      </c>
      <c r="F1267" s="4">
        <v>15393</v>
      </c>
      <c r="G1267">
        <v>454</v>
      </c>
      <c r="H1267" s="3">
        <f>_xlfn.XLOOKUP(sales[[#This Row],[Product]],products[Product],products[Cost per box])*sales[[#This Row],[Boxes]]</f>
        <v>3827.22</v>
      </c>
      <c r="I1267" s="4">
        <f>sales[[#This Row],[Revenue]]-sales[[#This Row],[Cost]]</f>
        <v>11565.78</v>
      </c>
    </row>
    <row r="1268" spans="2:9" x14ac:dyDescent="0.25">
      <c r="B1268" t="s">
        <v>10</v>
      </c>
      <c r="C1268" t="s">
        <v>21</v>
      </c>
      <c r="D1268" t="s">
        <v>24</v>
      </c>
      <c r="E1268" s="1">
        <v>44270</v>
      </c>
      <c r="F1268" s="4">
        <v>14294</v>
      </c>
      <c r="G1268">
        <v>399</v>
      </c>
      <c r="H1268" s="3">
        <f>_xlfn.XLOOKUP(sales[[#This Row],[Product]],products[Product],products[Cost per box])*sales[[#This Row],[Boxes]]</f>
        <v>4193.49</v>
      </c>
      <c r="I1268" s="4">
        <f>sales[[#This Row],[Revenue]]-sales[[#This Row],[Cost]]</f>
        <v>10100.51</v>
      </c>
    </row>
    <row r="1269" spans="2:9" x14ac:dyDescent="0.25">
      <c r="B1269" t="s">
        <v>25</v>
      </c>
      <c r="C1269" t="s">
        <v>9</v>
      </c>
      <c r="D1269" t="s">
        <v>28</v>
      </c>
      <c r="E1269" s="1">
        <v>44270</v>
      </c>
      <c r="F1269" s="4">
        <v>336</v>
      </c>
      <c r="G1269">
        <v>269</v>
      </c>
      <c r="H1269" s="3">
        <f>_xlfn.XLOOKUP(sales[[#This Row],[Product]],products[Product],products[Cost per box])*sales[[#This Row],[Boxes]]</f>
        <v>742.43999999999994</v>
      </c>
      <c r="I1269" s="4">
        <f>sales[[#This Row],[Revenue]]-sales[[#This Row],[Cost]]</f>
        <v>-406.43999999999994</v>
      </c>
    </row>
    <row r="1270" spans="2:9" x14ac:dyDescent="0.25">
      <c r="B1270" t="s">
        <v>29</v>
      </c>
      <c r="C1270" t="s">
        <v>11</v>
      </c>
      <c r="D1270" t="s">
        <v>22</v>
      </c>
      <c r="E1270" s="1">
        <v>44270</v>
      </c>
      <c r="F1270" s="4">
        <v>5677</v>
      </c>
      <c r="G1270">
        <v>362</v>
      </c>
      <c r="H1270" s="3">
        <f>_xlfn.XLOOKUP(sales[[#This Row],[Product]],products[Product],products[Cost per box])*sales[[#This Row],[Boxes]]</f>
        <v>2975.6400000000003</v>
      </c>
      <c r="I1270" s="4">
        <f>sales[[#This Row],[Revenue]]-sales[[#This Row],[Cost]]</f>
        <v>2701.3599999999997</v>
      </c>
    </row>
    <row r="1271" spans="2:9" x14ac:dyDescent="0.25">
      <c r="B1271" t="s">
        <v>5</v>
      </c>
      <c r="C1271" t="s">
        <v>27</v>
      </c>
      <c r="D1271" t="s">
        <v>7</v>
      </c>
      <c r="E1271" s="1">
        <v>44270</v>
      </c>
      <c r="F1271" s="4">
        <v>3045</v>
      </c>
      <c r="G1271">
        <v>94</v>
      </c>
      <c r="H1271" s="3">
        <f>_xlfn.XLOOKUP(sales[[#This Row],[Product]],products[Product],products[Cost per box])*sales[[#This Row],[Boxes]]</f>
        <v>484.1</v>
      </c>
      <c r="I1271" s="4">
        <f>sales[[#This Row],[Revenue]]-sales[[#This Row],[Cost]]</f>
        <v>2560.9</v>
      </c>
    </row>
    <row r="1272" spans="2:9" x14ac:dyDescent="0.25">
      <c r="B1272" t="s">
        <v>41</v>
      </c>
      <c r="C1272" t="s">
        <v>6</v>
      </c>
      <c r="D1272" t="s">
        <v>28</v>
      </c>
      <c r="E1272" s="1">
        <v>44270</v>
      </c>
      <c r="F1272" s="4">
        <v>6335</v>
      </c>
      <c r="G1272">
        <v>15</v>
      </c>
      <c r="H1272" s="3">
        <f>_xlfn.XLOOKUP(sales[[#This Row],[Product]],products[Product],products[Cost per box])*sales[[#This Row],[Boxes]]</f>
        <v>41.4</v>
      </c>
      <c r="I1272" s="4">
        <f>sales[[#This Row],[Revenue]]-sales[[#This Row],[Cost]]</f>
        <v>6293.6</v>
      </c>
    </row>
    <row r="1273" spans="2:9" x14ac:dyDescent="0.25">
      <c r="B1273" t="s">
        <v>20</v>
      </c>
      <c r="C1273" t="s">
        <v>27</v>
      </c>
      <c r="D1273" t="s">
        <v>44</v>
      </c>
      <c r="E1273" s="1">
        <v>44270</v>
      </c>
      <c r="F1273" s="4">
        <v>1043</v>
      </c>
      <c r="G1273">
        <v>266</v>
      </c>
      <c r="H1273" s="3">
        <f>_xlfn.XLOOKUP(sales[[#This Row],[Product]],products[Product],products[Cost per box])*sales[[#This Row],[Boxes]]</f>
        <v>2545.62</v>
      </c>
      <c r="I1273" s="4">
        <f>sales[[#This Row],[Revenue]]-sales[[#This Row],[Cost]]</f>
        <v>-1502.62</v>
      </c>
    </row>
    <row r="1274" spans="2:9" x14ac:dyDescent="0.25">
      <c r="B1274" t="s">
        <v>37</v>
      </c>
      <c r="C1274" t="s">
        <v>6</v>
      </c>
      <c r="D1274" t="s">
        <v>44</v>
      </c>
      <c r="E1274" s="1">
        <v>44270</v>
      </c>
      <c r="F1274" s="4">
        <v>6902</v>
      </c>
      <c r="G1274">
        <v>383</v>
      </c>
      <c r="H1274" s="3">
        <f>_xlfn.XLOOKUP(sales[[#This Row],[Product]],products[Product],products[Cost per box])*sales[[#This Row],[Boxes]]</f>
        <v>3665.31</v>
      </c>
      <c r="I1274" s="4">
        <f>sales[[#This Row],[Revenue]]-sales[[#This Row],[Cost]]</f>
        <v>3236.69</v>
      </c>
    </row>
    <row r="1275" spans="2:9" x14ac:dyDescent="0.25">
      <c r="B1275" t="s">
        <v>32</v>
      </c>
      <c r="C1275" t="s">
        <v>27</v>
      </c>
      <c r="D1275" t="s">
        <v>14</v>
      </c>
      <c r="E1275" s="1">
        <v>44270</v>
      </c>
      <c r="F1275" s="4">
        <v>8337</v>
      </c>
      <c r="G1275">
        <v>684</v>
      </c>
      <c r="H1275" s="3">
        <f>_xlfn.XLOOKUP(sales[[#This Row],[Product]],products[Product],products[Cost per box])*sales[[#This Row],[Boxes]]</f>
        <v>4316.04</v>
      </c>
      <c r="I1275" s="4">
        <f>sales[[#This Row],[Revenue]]-sales[[#This Row],[Cost]]</f>
        <v>4020.96</v>
      </c>
    </row>
    <row r="1276" spans="2:9" x14ac:dyDescent="0.25">
      <c r="B1276" t="s">
        <v>37</v>
      </c>
      <c r="C1276" t="s">
        <v>9</v>
      </c>
      <c r="D1276" t="s">
        <v>17</v>
      </c>
      <c r="E1276" s="1">
        <v>44270</v>
      </c>
      <c r="F1276" s="4">
        <v>1596</v>
      </c>
      <c r="G1276">
        <v>259</v>
      </c>
      <c r="H1276" s="3">
        <f>_xlfn.XLOOKUP(sales[[#This Row],[Product]],products[Product],products[Cost per box])*sales[[#This Row],[Boxes]]</f>
        <v>1761.2</v>
      </c>
      <c r="I1276" s="4">
        <f>sales[[#This Row],[Revenue]]-sales[[#This Row],[Cost]]</f>
        <v>-165.20000000000005</v>
      </c>
    </row>
    <row r="1277" spans="2:9" x14ac:dyDescent="0.25">
      <c r="B1277" t="s">
        <v>25</v>
      </c>
      <c r="C1277" t="s">
        <v>21</v>
      </c>
      <c r="D1277" t="s">
        <v>35</v>
      </c>
      <c r="E1277" s="1">
        <v>44270</v>
      </c>
      <c r="F1277" s="4">
        <v>6552</v>
      </c>
      <c r="G1277">
        <v>207</v>
      </c>
      <c r="H1277" s="3">
        <f>_xlfn.XLOOKUP(sales[[#This Row],[Product]],products[Product],products[Cost per box])*sales[[#This Row],[Boxes]]</f>
        <v>548.54999999999995</v>
      </c>
      <c r="I1277" s="4">
        <f>sales[[#This Row],[Revenue]]-sales[[#This Row],[Cost]]</f>
        <v>6003.45</v>
      </c>
    </row>
    <row r="1278" spans="2:9" x14ac:dyDescent="0.25">
      <c r="B1278" t="s">
        <v>34</v>
      </c>
      <c r="C1278" t="s">
        <v>21</v>
      </c>
      <c r="D1278" t="s">
        <v>24</v>
      </c>
      <c r="E1278" s="1">
        <v>44270</v>
      </c>
      <c r="F1278" s="4">
        <v>931</v>
      </c>
      <c r="G1278">
        <v>83</v>
      </c>
      <c r="H1278" s="3">
        <f>_xlfn.XLOOKUP(sales[[#This Row],[Product]],products[Product],products[Cost per box])*sales[[#This Row],[Boxes]]</f>
        <v>872.32999999999993</v>
      </c>
      <c r="I1278" s="4">
        <f>sales[[#This Row],[Revenue]]-sales[[#This Row],[Cost]]</f>
        <v>58.670000000000073</v>
      </c>
    </row>
    <row r="1279" spans="2:9" x14ac:dyDescent="0.25">
      <c r="B1279" t="s">
        <v>39</v>
      </c>
      <c r="C1279" t="s">
        <v>21</v>
      </c>
      <c r="D1279" t="s">
        <v>42</v>
      </c>
      <c r="E1279" s="1">
        <v>44270</v>
      </c>
      <c r="F1279" s="4">
        <v>1106</v>
      </c>
      <c r="G1279">
        <v>259</v>
      </c>
      <c r="H1279" s="3">
        <f>_xlfn.XLOOKUP(sales[[#This Row],[Product]],products[Product],products[Cost per box])*sales[[#This Row],[Boxes]]</f>
        <v>1227.6600000000001</v>
      </c>
      <c r="I1279" s="4">
        <f>sales[[#This Row],[Revenue]]-sales[[#This Row],[Cost]]</f>
        <v>-121.66000000000008</v>
      </c>
    </row>
    <row r="1280" spans="2:9" x14ac:dyDescent="0.25">
      <c r="B1280" t="s">
        <v>18</v>
      </c>
      <c r="C1280" t="s">
        <v>11</v>
      </c>
      <c r="D1280" t="s">
        <v>26</v>
      </c>
      <c r="E1280" s="1">
        <v>44270</v>
      </c>
      <c r="F1280" s="4">
        <v>5663</v>
      </c>
      <c r="G1280">
        <v>21</v>
      </c>
      <c r="H1280" s="3">
        <f>_xlfn.XLOOKUP(sales[[#This Row],[Product]],products[Product],products[Cost per box])*sales[[#This Row],[Boxes]]</f>
        <v>135.03</v>
      </c>
      <c r="I1280" s="4">
        <f>sales[[#This Row],[Revenue]]-sales[[#This Row],[Cost]]</f>
        <v>5527.97</v>
      </c>
    </row>
    <row r="1281" spans="2:9" x14ac:dyDescent="0.25">
      <c r="B1281" t="s">
        <v>18</v>
      </c>
      <c r="C1281" t="s">
        <v>27</v>
      </c>
      <c r="D1281" t="s">
        <v>31</v>
      </c>
      <c r="E1281" s="1">
        <v>44270</v>
      </c>
      <c r="F1281" s="4">
        <v>2898</v>
      </c>
      <c r="G1281">
        <v>147</v>
      </c>
      <c r="H1281" s="3">
        <f>_xlfn.XLOOKUP(sales[[#This Row],[Product]],products[Product],products[Cost per box])*sales[[#This Row],[Boxes]]</f>
        <v>840.83999999999992</v>
      </c>
      <c r="I1281" s="4">
        <f>sales[[#This Row],[Revenue]]-sales[[#This Row],[Cost]]</f>
        <v>2057.16</v>
      </c>
    </row>
    <row r="1282" spans="2:9" x14ac:dyDescent="0.25">
      <c r="B1282" t="s">
        <v>20</v>
      </c>
      <c r="C1282" t="s">
        <v>27</v>
      </c>
      <c r="D1282" t="s">
        <v>47</v>
      </c>
      <c r="E1282" s="1">
        <v>44270</v>
      </c>
      <c r="F1282" s="4">
        <v>3542</v>
      </c>
      <c r="G1282">
        <v>244</v>
      </c>
      <c r="H1282" s="3">
        <f>_xlfn.XLOOKUP(sales[[#This Row],[Product]],products[Product],products[Cost per box])*sales[[#This Row],[Boxes]]</f>
        <v>1283.44</v>
      </c>
      <c r="I1282" s="4">
        <f>sales[[#This Row],[Revenue]]-sales[[#This Row],[Cost]]</f>
        <v>2258.56</v>
      </c>
    </row>
    <row r="1283" spans="2:9" x14ac:dyDescent="0.25">
      <c r="B1283" t="s">
        <v>10</v>
      </c>
      <c r="C1283" t="s">
        <v>27</v>
      </c>
      <c r="D1283" t="s">
        <v>31</v>
      </c>
      <c r="E1283" s="1">
        <v>44270</v>
      </c>
      <c r="F1283" s="4">
        <v>8127</v>
      </c>
      <c r="G1283">
        <v>32</v>
      </c>
      <c r="H1283" s="3">
        <f>_xlfn.XLOOKUP(sales[[#This Row],[Product]],products[Product],products[Cost per box])*sales[[#This Row],[Boxes]]</f>
        <v>183.04</v>
      </c>
      <c r="I1283" s="4">
        <f>sales[[#This Row],[Revenue]]-sales[[#This Row],[Cost]]</f>
        <v>7943.96</v>
      </c>
    </row>
    <row r="1284" spans="2:9" x14ac:dyDescent="0.25">
      <c r="B1284" t="s">
        <v>15</v>
      </c>
      <c r="C1284" t="s">
        <v>6</v>
      </c>
      <c r="D1284" t="s">
        <v>31</v>
      </c>
      <c r="E1284" s="1">
        <v>44270</v>
      </c>
      <c r="F1284" s="4">
        <v>14371</v>
      </c>
      <c r="G1284">
        <v>129</v>
      </c>
      <c r="H1284" s="3">
        <f>_xlfn.XLOOKUP(sales[[#This Row],[Product]],products[Product],products[Cost per box])*sales[[#This Row],[Boxes]]</f>
        <v>737.88</v>
      </c>
      <c r="I1284" s="4">
        <f>sales[[#This Row],[Revenue]]-sales[[#This Row],[Cost]]</f>
        <v>13633.12</v>
      </c>
    </row>
    <row r="1285" spans="2:9" x14ac:dyDescent="0.25">
      <c r="B1285" t="s">
        <v>25</v>
      </c>
      <c r="C1285" t="s">
        <v>9</v>
      </c>
      <c r="D1285" t="s">
        <v>22</v>
      </c>
      <c r="E1285" s="1">
        <v>44270</v>
      </c>
      <c r="F1285" s="4">
        <v>4095</v>
      </c>
      <c r="G1285">
        <v>38</v>
      </c>
      <c r="H1285" s="3">
        <f>_xlfn.XLOOKUP(sales[[#This Row],[Product]],products[Product],products[Cost per box])*sales[[#This Row],[Boxes]]</f>
        <v>312.36</v>
      </c>
      <c r="I1285" s="4">
        <f>sales[[#This Row],[Revenue]]-sales[[#This Row],[Cost]]</f>
        <v>3782.64</v>
      </c>
    </row>
    <row r="1286" spans="2:9" x14ac:dyDescent="0.25">
      <c r="B1286" t="s">
        <v>13</v>
      </c>
      <c r="C1286" t="s">
        <v>16</v>
      </c>
      <c r="D1286" t="s">
        <v>12</v>
      </c>
      <c r="E1286" s="1">
        <v>44270</v>
      </c>
      <c r="F1286" s="4">
        <v>9996</v>
      </c>
      <c r="G1286">
        <v>22</v>
      </c>
      <c r="H1286" s="3">
        <f>_xlfn.XLOOKUP(sales[[#This Row],[Product]],products[Product],products[Cost per box])*sales[[#This Row],[Boxes]]</f>
        <v>185.45999999999998</v>
      </c>
      <c r="I1286" s="4">
        <f>sales[[#This Row],[Revenue]]-sales[[#This Row],[Cost]]</f>
        <v>9810.5400000000009</v>
      </c>
    </row>
    <row r="1287" spans="2:9" x14ac:dyDescent="0.25">
      <c r="B1287" t="s">
        <v>23</v>
      </c>
      <c r="C1287" t="s">
        <v>6</v>
      </c>
      <c r="D1287" t="s">
        <v>19</v>
      </c>
      <c r="E1287" s="1">
        <v>44270</v>
      </c>
      <c r="F1287" s="4">
        <v>56</v>
      </c>
      <c r="G1287">
        <v>581</v>
      </c>
      <c r="H1287" s="3">
        <f>_xlfn.XLOOKUP(sales[[#This Row],[Product]],products[Product],products[Cost per box])*sales[[#This Row],[Boxes]]</f>
        <v>5943.63</v>
      </c>
      <c r="I1287" s="4">
        <f>sales[[#This Row],[Revenue]]-sales[[#This Row],[Cost]]</f>
        <v>-5887.63</v>
      </c>
    </row>
    <row r="1288" spans="2:9" x14ac:dyDescent="0.25">
      <c r="B1288" t="s">
        <v>41</v>
      </c>
      <c r="C1288" t="s">
        <v>21</v>
      </c>
      <c r="D1288" t="s">
        <v>45</v>
      </c>
      <c r="E1288" s="1">
        <v>44270</v>
      </c>
      <c r="F1288" s="4">
        <v>7189</v>
      </c>
      <c r="G1288">
        <v>21</v>
      </c>
      <c r="H1288" s="3">
        <f>_xlfn.XLOOKUP(sales[[#This Row],[Product]],products[Product],products[Cost per box])*sales[[#This Row],[Boxes]]</f>
        <v>162.33000000000001</v>
      </c>
      <c r="I1288" s="4">
        <f>sales[[#This Row],[Revenue]]-sales[[#This Row],[Cost]]</f>
        <v>7026.67</v>
      </c>
    </row>
    <row r="1289" spans="2:9" x14ac:dyDescent="0.25">
      <c r="B1289" t="s">
        <v>25</v>
      </c>
      <c r="C1289" t="s">
        <v>6</v>
      </c>
      <c r="D1289" t="s">
        <v>19</v>
      </c>
      <c r="E1289" s="1">
        <v>44270</v>
      </c>
      <c r="F1289" s="4">
        <v>665</v>
      </c>
      <c r="G1289">
        <v>421</v>
      </c>
      <c r="H1289" s="3">
        <f>_xlfn.XLOOKUP(sales[[#This Row],[Product]],products[Product],products[Cost per box])*sales[[#This Row],[Boxes]]</f>
        <v>4306.83</v>
      </c>
      <c r="I1289" s="4">
        <f>sales[[#This Row],[Revenue]]-sales[[#This Row],[Cost]]</f>
        <v>-3641.83</v>
      </c>
    </row>
    <row r="1290" spans="2:9" x14ac:dyDescent="0.25">
      <c r="B1290" t="s">
        <v>18</v>
      </c>
      <c r="C1290" t="s">
        <v>6</v>
      </c>
      <c r="D1290" t="s">
        <v>35</v>
      </c>
      <c r="E1290" s="1">
        <v>44270</v>
      </c>
      <c r="F1290" s="4">
        <v>3794</v>
      </c>
      <c r="G1290">
        <v>81</v>
      </c>
      <c r="H1290" s="3">
        <f>_xlfn.XLOOKUP(sales[[#This Row],[Product]],products[Product],products[Cost per box])*sales[[#This Row],[Boxes]]</f>
        <v>214.65</v>
      </c>
      <c r="I1290" s="4">
        <f>sales[[#This Row],[Revenue]]-sales[[#This Row],[Cost]]</f>
        <v>3579.35</v>
      </c>
    </row>
    <row r="1291" spans="2:9" x14ac:dyDescent="0.25">
      <c r="B1291" t="s">
        <v>29</v>
      </c>
      <c r="C1291" t="s">
        <v>21</v>
      </c>
      <c r="D1291" t="s">
        <v>45</v>
      </c>
      <c r="E1291" s="1">
        <v>44270</v>
      </c>
      <c r="F1291" s="4">
        <v>1001</v>
      </c>
      <c r="G1291">
        <v>336</v>
      </c>
      <c r="H1291" s="3">
        <f>_xlfn.XLOOKUP(sales[[#This Row],[Product]],products[Product],products[Cost per box])*sales[[#This Row],[Boxes]]</f>
        <v>2597.2800000000002</v>
      </c>
      <c r="I1291" s="4">
        <f>sales[[#This Row],[Revenue]]-sales[[#This Row],[Cost]]</f>
        <v>-1596.2800000000002</v>
      </c>
    </row>
    <row r="1292" spans="2:9" x14ac:dyDescent="0.25">
      <c r="B1292" t="s">
        <v>32</v>
      </c>
      <c r="C1292" t="s">
        <v>9</v>
      </c>
      <c r="D1292" t="s">
        <v>17</v>
      </c>
      <c r="E1292" s="1">
        <v>44270</v>
      </c>
      <c r="F1292" s="4">
        <v>9583</v>
      </c>
      <c r="G1292">
        <v>503</v>
      </c>
      <c r="H1292" s="3">
        <f>_xlfn.XLOOKUP(sales[[#This Row],[Product]],products[Product],products[Cost per box])*sales[[#This Row],[Boxes]]</f>
        <v>3420.4</v>
      </c>
      <c r="I1292" s="4">
        <f>sales[[#This Row],[Revenue]]-sales[[#This Row],[Cost]]</f>
        <v>6162.6</v>
      </c>
    </row>
    <row r="1293" spans="2:9" x14ac:dyDescent="0.25">
      <c r="B1293" t="s">
        <v>49</v>
      </c>
      <c r="C1293" t="s">
        <v>21</v>
      </c>
      <c r="D1293" t="s">
        <v>31</v>
      </c>
      <c r="E1293" s="1">
        <v>44270</v>
      </c>
      <c r="F1293" s="4">
        <v>1351</v>
      </c>
      <c r="G1293">
        <v>68</v>
      </c>
      <c r="H1293" s="3">
        <f>_xlfn.XLOOKUP(sales[[#This Row],[Product]],products[Product],products[Cost per box])*sales[[#This Row],[Boxes]]</f>
        <v>388.96</v>
      </c>
      <c r="I1293" s="4">
        <f>sales[[#This Row],[Revenue]]-sales[[#This Row],[Cost]]</f>
        <v>962.04</v>
      </c>
    </row>
    <row r="1294" spans="2:9" x14ac:dyDescent="0.25">
      <c r="B1294" t="s">
        <v>46</v>
      </c>
      <c r="C1294" t="s">
        <v>6</v>
      </c>
      <c r="D1294" t="s">
        <v>19</v>
      </c>
      <c r="E1294" s="1">
        <v>44270</v>
      </c>
      <c r="F1294" s="4">
        <v>8302</v>
      </c>
      <c r="G1294">
        <v>437</v>
      </c>
      <c r="H1294" s="3">
        <f>_xlfn.XLOOKUP(sales[[#This Row],[Product]],products[Product],products[Cost per box])*sales[[#This Row],[Boxes]]</f>
        <v>4470.51</v>
      </c>
      <c r="I1294" s="4">
        <f>sales[[#This Row],[Revenue]]-sales[[#This Row],[Cost]]</f>
        <v>3831.49</v>
      </c>
    </row>
    <row r="1295" spans="2:9" x14ac:dyDescent="0.25">
      <c r="B1295" t="s">
        <v>20</v>
      </c>
      <c r="C1295" t="s">
        <v>9</v>
      </c>
      <c r="D1295" t="s">
        <v>48</v>
      </c>
      <c r="E1295" s="1">
        <v>44270</v>
      </c>
      <c r="F1295" s="4">
        <v>5509</v>
      </c>
      <c r="G1295">
        <v>197</v>
      </c>
      <c r="H1295" s="3">
        <f>_xlfn.XLOOKUP(sales[[#This Row],[Product]],products[Product],products[Cost per box])*sales[[#This Row],[Boxes]]</f>
        <v>1473.5600000000002</v>
      </c>
      <c r="I1295" s="4">
        <f>sales[[#This Row],[Revenue]]-sales[[#This Row],[Cost]]</f>
        <v>4035.4399999999996</v>
      </c>
    </row>
    <row r="1296" spans="2:9" x14ac:dyDescent="0.25">
      <c r="B1296" t="s">
        <v>53</v>
      </c>
      <c r="C1296" t="s">
        <v>11</v>
      </c>
      <c r="D1296" t="s">
        <v>17</v>
      </c>
      <c r="E1296" s="1">
        <v>44270</v>
      </c>
      <c r="F1296" s="4">
        <v>77</v>
      </c>
      <c r="G1296">
        <v>5</v>
      </c>
      <c r="H1296" s="3">
        <f>_xlfn.XLOOKUP(sales[[#This Row],[Product]],products[Product],products[Cost per box])*sales[[#This Row],[Boxes]]</f>
        <v>34</v>
      </c>
      <c r="I1296" s="4">
        <f>sales[[#This Row],[Revenue]]-sales[[#This Row],[Cost]]</f>
        <v>43</v>
      </c>
    </row>
    <row r="1297" spans="2:9" x14ac:dyDescent="0.25">
      <c r="B1297" t="s">
        <v>49</v>
      </c>
      <c r="C1297" t="s">
        <v>9</v>
      </c>
      <c r="D1297" t="s">
        <v>28</v>
      </c>
      <c r="E1297" s="1">
        <v>44270</v>
      </c>
      <c r="F1297" s="4">
        <v>13881</v>
      </c>
      <c r="G1297">
        <v>1190</v>
      </c>
      <c r="H1297" s="3">
        <f>_xlfn.XLOOKUP(sales[[#This Row],[Product]],products[Product],products[Cost per box])*sales[[#This Row],[Boxes]]</f>
        <v>3284.3999999999996</v>
      </c>
      <c r="I1297" s="4">
        <f>sales[[#This Row],[Revenue]]-sales[[#This Row],[Cost]]</f>
        <v>10596.6</v>
      </c>
    </row>
    <row r="1298" spans="2:9" x14ac:dyDescent="0.25">
      <c r="B1298" t="s">
        <v>5</v>
      </c>
      <c r="C1298" t="s">
        <v>11</v>
      </c>
      <c r="D1298" t="s">
        <v>30</v>
      </c>
      <c r="E1298" s="1">
        <v>44270</v>
      </c>
      <c r="F1298" s="4">
        <v>9219</v>
      </c>
      <c r="G1298">
        <v>461</v>
      </c>
      <c r="H1298" s="3">
        <f>_xlfn.XLOOKUP(sales[[#This Row],[Product]],products[Product],products[Cost per box])*sales[[#This Row],[Boxes]]</f>
        <v>1696.48</v>
      </c>
      <c r="I1298" s="4">
        <f>sales[[#This Row],[Revenue]]-sales[[#This Row],[Cost]]</f>
        <v>7522.52</v>
      </c>
    </row>
    <row r="1299" spans="2:9" x14ac:dyDescent="0.25">
      <c r="B1299" t="s">
        <v>37</v>
      </c>
      <c r="C1299" t="s">
        <v>6</v>
      </c>
      <c r="D1299" t="s">
        <v>43</v>
      </c>
      <c r="E1299" s="1">
        <v>44270</v>
      </c>
      <c r="F1299" s="4">
        <v>2254</v>
      </c>
      <c r="G1299">
        <v>251</v>
      </c>
      <c r="H1299" s="3">
        <f>_xlfn.XLOOKUP(sales[[#This Row],[Product]],products[Product],products[Cost per box])*sales[[#This Row],[Boxes]]</f>
        <v>966.35</v>
      </c>
      <c r="I1299" s="4">
        <f>sales[[#This Row],[Revenue]]-sales[[#This Row],[Cost]]</f>
        <v>1287.6500000000001</v>
      </c>
    </row>
    <row r="1300" spans="2:9" x14ac:dyDescent="0.25">
      <c r="B1300" t="s">
        <v>53</v>
      </c>
      <c r="C1300" t="s">
        <v>16</v>
      </c>
      <c r="D1300" t="s">
        <v>22</v>
      </c>
      <c r="E1300" s="1">
        <v>44270</v>
      </c>
      <c r="F1300" s="4">
        <v>1582</v>
      </c>
      <c r="G1300">
        <v>64</v>
      </c>
      <c r="H1300" s="3">
        <f>_xlfn.XLOOKUP(sales[[#This Row],[Product]],products[Product],products[Cost per box])*sales[[#This Row],[Boxes]]</f>
        <v>526.08000000000004</v>
      </c>
      <c r="I1300" s="4">
        <f>sales[[#This Row],[Revenue]]-sales[[#This Row],[Cost]]</f>
        <v>1055.92</v>
      </c>
    </row>
    <row r="1301" spans="2:9" x14ac:dyDescent="0.25">
      <c r="B1301" t="s">
        <v>39</v>
      </c>
      <c r="C1301" t="s">
        <v>9</v>
      </c>
      <c r="D1301" t="s">
        <v>24</v>
      </c>
      <c r="E1301" s="1">
        <v>44270</v>
      </c>
      <c r="F1301" s="4">
        <v>3283</v>
      </c>
      <c r="G1301">
        <v>253</v>
      </c>
      <c r="H1301" s="3">
        <f>_xlfn.XLOOKUP(sales[[#This Row],[Product]],products[Product],products[Cost per box])*sales[[#This Row],[Boxes]]</f>
        <v>2659.0299999999997</v>
      </c>
      <c r="I1301" s="4">
        <f>sales[[#This Row],[Revenue]]-sales[[#This Row],[Cost]]</f>
        <v>623.97000000000025</v>
      </c>
    </row>
    <row r="1302" spans="2:9" x14ac:dyDescent="0.25">
      <c r="B1302" t="s">
        <v>54</v>
      </c>
      <c r="C1302" t="s">
        <v>16</v>
      </c>
      <c r="D1302" t="s">
        <v>17</v>
      </c>
      <c r="E1302" s="1">
        <v>44270</v>
      </c>
      <c r="F1302" s="4">
        <v>2212</v>
      </c>
      <c r="G1302">
        <v>148</v>
      </c>
      <c r="H1302" s="3">
        <f>_xlfn.XLOOKUP(sales[[#This Row],[Product]],products[Product],products[Cost per box])*sales[[#This Row],[Boxes]]</f>
        <v>1006.4</v>
      </c>
      <c r="I1302" s="4">
        <f>sales[[#This Row],[Revenue]]-sales[[#This Row],[Cost]]</f>
        <v>1205.5999999999999</v>
      </c>
    </row>
    <row r="1303" spans="2:9" x14ac:dyDescent="0.25">
      <c r="B1303" t="s">
        <v>29</v>
      </c>
      <c r="C1303" t="s">
        <v>16</v>
      </c>
      <c r="D1303" t="s">
        <v>48</v>
      </c>
      <c r="E1303" s="1">
        <v>44270</v>
      </c>
      <c r="F1303" s="4">
        <v>5250</v>
      </c>
      <c r="G1303">
        <v>175</v>
      </c>
      <c r="H1303" s="3">
        <f>_xlfn.XLOOKUP(sales[[#This Row],[Product]],products[Product],products[Cost per box])*sales[[#This Row],[Boxes]]</f>
        <v>1309</v>
      </c>
      <c r="I1303" s="4">
        <f>sales[[#This Row],[Revenue]]-sales[[#This Row],[Cost]]</f>
        <v>3941</v>
      </c>
    </row>
    <row r="1304" spans="2:9" x14ac:dyDescent="0.25">
      <c r="B1304" t="s">
        <v>54</v>
      </c>
      <c r="C1304" t="s">
        <v>21</v>
      </c>
      <c r="D1304" t="s">
        <v>35</v>
      </c>
      <c r="E1304" s="1">
        <v>44270</v>
      </c>
      <c r="F1304" s="4">
        <v>1274</v>
      </c>
      <c r="G1304">
        <v>98</v>
      </c>
      <c r="H1304" s="3">
        <f>_xlfn.XLOOKUP(sales[[#This Row],[Product]],products[Product],products[Cost per box])*sales[[#This Row],[Boxes]]</f>
        <v>259.7</v>
      </c>
      <c r="I1304" s="4">
        <f>sales[[#This Row],[Revenue]]-sales[[#This Row],[Cost]]</f>
        <v>1014.3</v>
      </c>
    </row>
    <row r="1305" spans="2:9" x14ac:dyDescent="0.25">
      <c r="B1305" t="s">
        <v>8</v>
      </c>
      <c r="C1305" t="s">
        <v>21</v>
      </c>
      <c r="D1305" t="s">
        <v>50</v>
      </c>
      <c r="E1305" s="1">
        <v>44271</v>
      </c>
      <c r="F1305" s="4">
        <v>1575</v>
      </c>
      <c r="G1305">
        <v>695</v>
      </c>
      <c r="H1305" s="3">
        <f>_xlfn.XLOOKUP(sales[[#This Row],[Product]],products[Product],products[Cost per box])*sales[[#This Row],[Boxes]]</f>
        <v>8624.9500000000007</v>
      </c>
      <c r="I1305" s="4">
        <f>sales[[#This Row],[Revenue]]-sales[[#This Row],[Cost]]</f>
        <v>-7049.9500000000007</v>
      </c>
    </row>
    <row r="1306" spans="2:9" x14ac:dyDescent="0.25">
      <c r="B1306" t="s">
        <v>5</v>
      </c>
      <c r="C1306" t="s">
        <v>21</v>
      </c>
      <c r="D1306" t="s">
        <v>43</v>
      </c>
      <c r="E1306" s="1">
        <v>44271</v>
      </c>
      <c r="F1306" s="4">
        <v>4984</v>
      </c>
      <c r="G1306">
        <v>600</v>
      </c>
      <c r="H1306" s="3">
        <f>_xlfn.XLOOKUP(sales[[#This Row],[Product]],products[Product],products[Cost per box])*sales[[#This Row],[Boxes]]</f>
        <v>2310</v>
      </c>
      <c r="I1306" s="4">
        <f>sales[[#This Row],[Revenue]]-sales[[#This Row],[Cost]]</f>
        <v>2674</v>
      </c>
    </row>
    <row r="1307" spans="2:9" x14ac:dyDescent="0.25">
      <c r="B1307" t="s">
        <v>15</v>
      </c>
      <c r="C1307" t="s">
        <v>6</v>
      </c>
      <c r="D1307" t="s">
        <v>7</v>
      </c>
      <c r="E1307" s="1">
        <v>44271</v>
      </c>
      <c r="F1307" s="4">
        <v>5264</v>
      </c>
      <c r="G1307">
        <v>9</v>
      </c>
      <c r="H1307" s="3">
        <f>_xlfn.XLOOKUP(sales[[#This Row],[Product]],products[Product],products[Cost per box])*sales[[#This Row],[Boxes]]</f>
        <v>46.35</v>
      </c>
      <c r="I1307" s="4">
        <f>sales[[#This Row],[Revenue]]-sales[[#This Row],[Cost]]</f>
        <v>5217.6499999999996</v>
      </c>
    </row>
    <row r="1308" spans="2:9" x14ac:dyDescent="0.25">
      <c r="B1308" t="s">
        <v>15</v>
      </c>
      <c r="C1308" t="s">
        <v>9</v>
      </c>
      <c r="D1308" t="s">
        <v>30</v>
      </c>
      <c r="E1308" s="1">
        <v>44271</v>
      </c>
      <c r="F1308" s="4">
        <v>4571</v>
      </c>
      <c r="G1308">
        <v>770</v>
      </c>
      <c r="H1308" s="3">
        <f>_xlfn.XLOOKUP(sales[[#This Row],[Product]],products[Product],products[Cost per box])*sales[[#This Row],[Boxes]]</f>
        <v>2833.6</v>
      </c>
      <c r="I1308" s="4">
        <f>sales[[#This Row],[Revenue]]-sales[[#This Row],[Cost]]</f>
        <v>1737.4</v>
      </c>
    </row>
    <row r="1309" spans="2:9" x14ac:dyDescent="0.25">
      <c r="B1309" t="s">
        <v>29</v>
      </c>
      <c r="C1309" t="s">
        <v>6</v>
      </c>
      <c r="D1309" t="s">
        <v>17</v>
      </c>
      <c r="E1309" s="1">
        <v>44271</v>
      </c>
      <c r="F1309" s="4">
        <v>2758</v>
      </c>
      <c r="G1309">
        <v>417</v>
      </c>
      <c r="H1309" s="3">
        <f>_xlfn.XLOOKUP(sales[[#This Row],[Product]],products[Product],products[Cost per box])*sales[[#This Row],[Boxes]]</f>
        <v>2835.6</v>
      </c>
      <c r="I1309" s="4">
        <f>sales[[#This Row],[Revenue]]-sales[[#This Row],[Cost]]</f>
        <v>-77.599999999999909</v>
      </c>
    </row>
    <row r="1310" spans="2:9" x14ac:dyDescent="0.25">
      <c r="B1310" t="s">
        <v>46</v>
      </c>
      <c r="C1310" t="s">
        <v>27</v>
      </c>
      <c r="D1310" t="s">
        <v>45</v>
      </c>
      <c r="E1310" s="1">
        <v>44271</v>
      </c>
      <c r="F1310" s="4">
        <v>13629</v>
      </c>
      <c r="G1310">
        <v>180</v>
      </c>
      <c r="H1310" s="3">
        <f>_xlfn.XLOOKUP(sales[[#This Row],[Product]],products[Product],products[Cost per box])*sales[[#This Row],[Boxes]]</f>
        <v>1391.4</v>
      </c>
      <c r="I1310" s="4">
        <f>sales[[#This Row],[Revenue]]-sales[[#This Row],[Cost]]</f>
        <v>12237.6</v>
      </c>
    </row>
    <row r="1311" spans="2:9" x14ac:dyDescent="0.25">
      <c r="B1311" t="s">
        <v>46</v>
      </c>
      <c r="C1311" t="s">
        <v>27</v>
      </c>
      <c r="D1311" t="s">
        <v>44</v>
      </c>
      <c r="E1311" s="1">
        <v>44271</v>
      </c>
      <c r="F1311" s="4">
        <v>9555</v>
      </c>
      <c r="G1311">
        <v>493</v>
      </c>
      <c r="H1311" s="3">
        <f>_xlfn.XLOOKUP(sales[[#This Row],[Product]],products[Product],products[Cost per box])*sales[[#This Row],[Boxes]]</f>
        <v>4718.01</v>
      </c>
      <c r="I1311" s="4">
        <f>sales[[#This Row],[Revenue]]-sales[[#This Row],[Cost]]</f>
        <v>4836.99</v>
      </c>
    </row>
    <row r="1312" spans="2:9" x14ac:dyDescent="0.25">
      <c r="B1312" t="s">
        <v>39</v>
      </c>
      <c r="C1312" t="s">
        <v>11</v>
      </c>
      <c r="D1312" t="s">
        <v>36</v>
      </c>
      <c r="E1312" s="1">
        <v>44271</v>
      </c>
      <c r="F1312" s="4">
        <v>4207</v>
      </c>
      <c r="G1312">
        <v>249</v>
      </c>
      <c r="H1312" s="3">
        <f>_xlfn.XLOOKUP(sales[[#This Row],[Product]],products[Product],products[Cost per box])*sales[[#This Row],[Boxes]]</f>
        <v>1254.96</v>
      </c>
      <c r="I1312" s="4">
        <f>sales[[#This Row],[Revenue]]-sales[[#This Row],[Cost]]</f>
        <v>2952.04</v>
      </c>
    </row>
    <row r="1313" spans="2:9" x14ac:dyDescent="0.25">
      <c r="B1313" t="s">
        <v>18</v>
      </c>
      <c r="C1313" t="s">
        <v>9</v>
      </c>
      <c r="D1313" t="s">
        <v>43</v>
      </c>
      <c r="E1313" s="1">
        <v>44271</v>
      </c>
      <c r="F1313" s="4">
        <v>6279</v>
      </c>
      <c r="G1313">
        <v>429</v>
      </c>
      <c r="H1313" s="3">
        <f>_xlfn.XLOOKUP(sales[[#This Row],[Product]],products[Product],products[Cost per box])*sales[[#This Row],[Boxes]]</f>
        <v>1651.65</v>
      </c>
      <c r="I1313" s="4">
        <f>sales[[#This Row],[Revenue]]-sales[[#This Row],[Cost]]</f>
        <v>4627.3500000000004</v>
      </c>
    </row>
    <row r="1314" spans="2:9" x14ac:dyDescent="0.25">
      <c r="B1314" t="s">
        <v>41</v>
      </c>
      <c r="C1314" t="s">
        <v>9</v>
      </c>
      <c r="D1314" t="s">
        <v>45</v>
      </c>
      <c r="E1314" s="1">
        <v>44271</v>
      </c>
      <c r="F1314" s="4">
        <v>6279</v>
      </c>
      <c r="G1314">
        <v>325</v>
      </c>
      <c r="H1314" s="3">
        <f>_xlfn.XLOOKUP(sales[[#This Row],[Product]],products[Product],products[Cost per box])*sales[[#This Row],[Boxes]]</f>
        <v>2512.25</v>
      </c>
      <c r="I1314" s="4">
        <f>sales[[#This Row],[Revenue]]-sales[[#This Row],[Cost]]</f>
        <v>3766.75</v>
      </c>
    </row>
    <row r="1315" spans="2:9" x14ac:dyDescent="0.25">
      <c r="B1315" t="s">
        <v>49</v>
      </c>
      <c r="C1315" t="s">
        <v>9</v>
      </c>
      <c r="D1315" t="s">
        <v>38</v>
      </c>
      <c r="E1315" s="1">
        <v>44271</v>
      </c>
      <c r="F1315" s="4">
        <v>882</v>
      </c>
      <c r="G1315">
        <v>144</v>
      </c>
      <c r="H1315" s="3">
        <f>_xlfn.XLOOKUP(sales[[#This Row],[Product]],products[Product],products[Cost per box])*sales[[#This Row],[Boxes]]</f>
        <v>1431.36</v>
      </c>
      <c r="I1315" s="4">
        <f>sales[[#This Row],[Revenue]]-sales[[#This Row],[Cost]]</f>
        <v>-549.3599999999999</v>
      </c>
    </row>
    <row r="1316" spans="2:9" x14ac:dyDescent="0.25">
      <c r="B1316" t="s">
        <v>29</v>
      </c>
      <c r="C1316" t="s">
        <v>6</v>
      </c>
      <c r="D1316" t="s">
        <v>38</v>
      </c>
      <c r="E1316" s="1">
        <v>44271</v>
      </c>
      <c r="F1316" s="4">
        <v>3451</v>
      </c>
      <c r="G1316">
        <v>511</v>
      </c>
      <c r="H1316" s="3">
        <f>_xlfn.XLOOKUP(sales[[#This Row],[Product]],products[Product],products[Cost per box])*sales[[#This Row],[Boxes]]</f>
        <v>5079.34</v>
      </c>
      <c r="I1316" s="4">
        <f>sales[[#This Row],[Revenue]]-sales[[#This Row],[Cost]]</f>
        <v>-1628.3400000000001</v>
      </c>
    </row>
    <row r="1317" spans="2:9" x14ac:dyDescent="0.25">
      <c r="B1317" t="s">
        <v>29</v>
      </c>
      <c r="C1317" t="s">
        <v>11</v>
      </c>
      <c r="D1317" t="s">
        <v>42</v>
      </c>
      <c r="E1317" s="1">
        <v>44271</v>
      </c>
      <c r="F1317" s="4">
        <v>2212</v>
      </c>
      <c r="G1317">
        <v>143</v>
      </c>
      <c r="H1317" s="3">
        <f>_xlfn.XLOOKUP(sales[[#This Row],[Product]],products[Product],products[Cost per box])*sales[[#This Row],[Boxes]]</f>
        <v>677.82</v>
      </c>
      <c r="I1317" s="4">
        <f>sales[[#This Row],[Revenue]]-sales[[#This Row],[Cost]]</f>
        <v>1534.1799999999998</v>
      </c>
    </row>
    <row r="1318" spans="2:9" x14ac:dyDescent="0.25">
      <c r="B1318" t="s">
        <v>33</v>
      </c>
      <c r="C1318" t="s">
        <v>21</v>
      </c>
      <c r="D1318" t="s">
        <v>12</v>
      </c>
      <c r="E1318" s="1">
        <v>44271</v>
      </c>
      <c r="F1318" s="4">
        <v>13566</v>
      </c>
      <c r="G1318">
        <v>143</v>
      </c>
      <c r="H1318" s="3">
        <f>_xlfn.XLOOKUP(sales[[#This Row],[Product]],products[Product],products[Cost per box])*sales[[#This Row],[Boxes]]</f>
        <v>1205.49</v>
      </c>
      <c r="I1318" s="4">
        <f>sales[[#This Row],[Revenue]]-sales[[#This Row],[Cost]]</f>
        <v>12360.51</v>
      </c>
    </row>
    <row r="1319" spans="2:9" x14ac:dyDescent="0.25">
      <c r="B1319" t="s">
        <v>5</v>
      </c>
      <c r="C1319" t="s">
        <v>21</v>
      </c>
      <c r="D1319" t="s">
        <v>38</v>
      </c>
      <c r="E1319" s="1">
        <v>44271</v>
      </c>
      <c r="F1319" s="4">
        <v>2884</v>
      </c>
      <c r="G1319">
        <v>493</v>
      </c>
      <c r="H1319" s="3">
        <f>_xlfn.XLOOKUP(sales[[#This Row],[Product]],products[Product],products[Cost per box])*sales[[#This Row],[Boxes]]</f>
        <v>4900.42</v>
      </c>
      <c r="I1319" s="4">
        <f>sales[[#This Row],[Revenue]]-sales[[#This Row],[Cost]]</f>
        <v>-2016.42</v>
      </c>
    </row>
    <row r="1320" spans="2:9" x14ac:dyDescent="0.25">
      <c r="B1320" t="s">
        <v>23</v>
      </c>
      <c r="C1320" t="s">
        <v>21</v>
      </c>
      <c r="D1320" t="s">
        <v>36</v>
      </c>
      <c r="E1320" s="1">
        <v>44271</v>
      </c>
      <c r="F1320" s="4">
        <v>8232</v>
      </c>
      <c r="G1320">
        <v>139</v>
      </c>
      <c r="H1320" s="3">
        <f>_xlfn.XLOOKUP(sales[[#This Row],[Product]],products[Product],products[Cost per box])*sales[[#This Row],[Boxes]]</f>
        <v>700.56000000000006</v>
      </c>
      <c r="I1320" s="4">
        <f>sales[[#This Row],[Revenue]]-sales[[#This Row],[Cost]]</f>
        <v>7531.44</v>
      </c>
    </row>
    <row r="1321" spans="2:9" x14ac:dyDescent="0.25">
      <c r="B1321" t="s">
        <v>20</v>
      </c>
      <c r="C1321" t="s">
        <v>16</v>
      </c>
      <c r="D1321" t="s">
        <v>12</v>
      </c>
      <c r="E1321" s="1">
        <v>44271</v>
      </c>
      <c r="F1321" s="4">
        <v>4081</v>
      </c>
      <c r="G1321">
        <v>231</v>
      </c>
      <c r="H1321" s="3">
        <f>_xlfn.XLOOKUP(sales[[#This Row],[Product]],products[Product],products[Cost per box])*sales[[#This Row],[Boxes]]</f>
        <v>1947.33</v>
      </c>
      <c r="I1321" s="4">
        <f>sales[[#This Row],[Revenue]]-sales[[#This Row],[Cost]]</f>
        <v>2133.67</v>
      </c>
    </row>
    <row r="1322" spans="2:9" x14ac:dyDescent="0.25">
      <c r="B1322" t="s">
        <v>37</v>
      </c>
      <c r="C1322" t="s">
        <v>9</v>
      </c>
      <c r="D1322" t="s">
        <v>50</v>
      </c>
      <c r="E1322" s="1">
        <v>44271</v>
      </c>
      <c r="F1322" s="4">
        <v>4599</v>
      </c>
      <c r="G1322">
        <v>158</v>
      </c>
      <c r="H1322" s="3">
        <f>_xlfn.XLOOKUP(sales[[#This Row],[Product]],products[Product],products[Cost per box])*sales[[#This Row],[Boxes]]</f>
        <v>1960.78</v>
      </c>
      <c r="I1322" s="4">
        <f>sales[[#This Row],[Revenue]]-sales[[#This Row],[Cost]]</f>
        <v>2638.2200000000003</v>
      </c>
    </row>
    <row r="1323" spans="2:9" x14ac:dyDescent="0.25">
      <c r="B1323" t="s">
        <v>34</v>
      </c>
      <c r="C1323" t="s">
        <v>27</v>
      </c>
      <c r="D1323" t="s">
        <v>52</v>
      </c>
      <c r="E1323" s="1">
        <v>44271</v>
      </c>
      <c r="F1323" s="4">
        <v>8568</v>
      </c>
      <c r="G1323">
        <v>148</v>
      </c>
      <c r="H1323" s="3">
        <f>_xlfn.XLOOKUP(sales[[#This Row],[Product]],products[Product],products[Cost per box])*sales[[#This Row],[Boxes]]</f>
        <v>491.35999999999996</v>
      </c>
      <c r="I1323" s="4">
        <f>sales[[#This Row],[Revenue]]-sales[[#This Row],[Cost]]</f>
        <v>8076.64</v>
      </c>
    </row>
    <row r="1324" spans="2:9" x14ac:dyDescent="0.25">
      <c r="B1324" t="s">
        <v>18</v>
      </c>
      <c r="C1324" t="s">
        <v>9</v>
      </c>
      <c r="D1324" t="s">
        <v>45</v>
      </c>
      <c r="E1324" s="1">
        <v>44271</v>
      </c>
      <c r="F1324" s="4">
        <v>10801</v>
      </c>
      <c r="G1324">
        <v>192</v>
      </c>
      <c r="H1324" s="3">
        <f>_xlfn.XLOOKUP(sales[[#This Row],[Product]],products[Product],products[Cost per box])*sales[[#This Row],[Boxes]]</f>
        <v>1484.16</v>
      </c>
      <c r="I1324" s="4">
        <f>sales[[#This Row],[Revenue]]-sales[[#This Row],[Cost]]</f>
        <v>9316.84</v>
      </c>
    </row>
    <row r="1325" spans="2:9" x14ac:dyDescent="0.25">
      <c r="B1325" t="s">
        <v>18</v>
      </c>
      <c r="C1325" t="s">
        <v>9</v>
      </c>
      <c r="D1325" t="s">
        <v>38</v>
      </c>
      <c r="E1325" s="1">
        <v>44271</v>
      </c>
      <c r="F1325" s="4">
        <v>2268</v>
      </c>
      <c r="G1325">
        <v>149</v>
      </c>
      <c r="H1325" s="3">
        <f>_xlfn.XLOOKUP(sales[[#This Row],[Product]],products[Product],products[Cost per box])*sales[[#This Row],[Boxes]]</f>
        <v>1481.06</v>
      </c>
      <c r="I1325" s="4">
        <f>sales[[#This Row],[Revenue]]-sales[[#This Row],[Cost]]</f>
        <v>786.94</v>
      </c>
    </row>
    <row r="1326" spans="2:9" x14ac:dyDescent="0.25">
      <c r="B1326" t="s">
        <v>18</v>
      </c>
      <c r="C1326" t="s">
        <v>9</v>
      </c>
      <c r="D1326" t="s">
        <v>12</v>
      </c>
      <c r="E1326" s="1">
        <v>44271</v>
      </c>
      <c r="F1326" s="4">
        <v>1057</v>
      </c>
      <c r="G1326">
        <v>444</v>
      </c>
      <c r="H1326" s="3">
        <f>_xlfn.XLOOKUP(sales[[#This Row],[Product]],products[Product],products[Cost per box])*sales[[#This Row],[Boxes]]</f>
        <v>3742.92</v>
      </c>
      <c r="I1326" s="4">
        <f>sales[[#This Row],[Revenue]]-sales[[#This Row],[Cost]]</f>
        <v>-2685.92</v>
      </c>
    </row>
    <row r="1327" spans="2:9" x14ac:dyDescent="0.25">
      <c r="B1327" t="s">
        <v>33</v>
      </c>
      <c r="C1327" t="s">
        <v>16</v>
      </c>
      <c r="D1327" t="s">
        <v>45</v>
      </c>
      <c r="E1327" s="1">
        <v>44271</v>
      </c>
      <c r="F1327" s="4">
        <v>1316</v>
      </c>
      <c r="G1327">
        <v>143</v>
      </c>
      <c r="H1327" s="3">
        <f>_xlfn.XLOOKUP(sales[[#This Row],[Product]],products[Product],products[Cost per box])*sales[[#This Row],[Boxes]]</f>
        <v>1105.3900000000001</v>
      </c>
      <c r="I1327" s="4">
        <f>sales[[#This Row],[Revenue]]-sales[[#This Row],[Cost]]</f>
        <v>210.6099999999999</v>
      </c>
    </row>
    <row r="1328" spans="2:9" x14ac:dyDescent="0.25">
      <c r="B1328" t="s">
        <v>18</v>
      </c>
      <c r="C1328" t="s">
        <v>16</v>
      </c>
      <c r="D1328" t="s">
        <v>47</v>
      </c>
      <c r="E1328" s="1">
        <v>44271</v>
      </c>
      <c r="F1328" s="4">
        <v>8057</v>
      </c>
      <c r="G1328">
        <v>538</v>
      </c>
      <c r="H1328" s="3">
        <f>_xlfn.XLOOKUP(sales[[#This Row],[Product]],products[Product],products[Cost per box])*sales[[#This Row],[Boxes]]</f>
        <v>2829.88</v>
      </c>
      <c r="I1328" s="4">
        <f>sales[[#This Row],[Revenue]]-sales[[#This Row],[Cost]]</f>
        <v>5227.12</v>
      </c>
    </row>
    <row r="1329" spans="2:9" x14ac:dyDescent="0.25">
      <c r="B1329" t="s">
        <v>10</v>
      </c>
      <c r="C1329" t="s">
        <v>6</v>
      </c>
      <c r="D1329" t="s">
        <v>26</v>
      </c>
      <c r="E1329" s="1">
        <v>44271</v>
      </c>
      <c r="F1329" s="4">
        <v>6524</v>
      </c>
      <c r="G1329">
        <v>383</v>
      </c>
      <c r="H1329" s="3">
        <f>_xlfn.XLOOKUP(sales[[#This Row],[Product]],products[Product],products[Cost per box])*sales[[#This Row],[Boxes]]</f>
        <v>2462.69</v>
      </c>
      <c r="I1329" s="4">
        <f>sales[[#This Row],[Revenue]]-sales[[#This Row],[Cost]]</f>
        <v>4061.31</v>
      </c>
    </row>
    <row r="1330" spans="2:9" x14ac:dyDescent="0.25">
      <c r="B1330" t="s">
        <v>13</v>
      </c>
      <c r="C1330" t="s">
        <v>9</v>
      </c>
      <c r="D1330" t="s">
        <v>38</v>
      </c>
      <c r="E1330" s="1">
        <v>44271</v>
      </c>
      <c r="F1330" s="4">
        <v>3570</v>
      </c>
      <c r="G1330">
        <v>309</v>
      </c>
      <c r="H1330" s="3">
        <f>_xlfn.XLOOKUP(sales[[#This Row],[Product]],products[Product],products[Cost per box])*sales[[#This Row],[Boxes]]</f>
        <v>3071.46</v>
      </c>
      <c r="I1330" s="4">
        <f>sales[[#This Row],[Revenue]]-sales[[#This Row],[Cost]]</f>
        <v>498.53999999999996</v>
      </c>
    </row>
    <row r="1331" spans="2:9" x14ac:dyDescent="0.25">
      <c r="B1331" t="s">
        <v>33</v>
      </c>
      <c r="C1331" t="s">
        <v>6</v>
      </c>
      <c r="D1331" t="s">
        <v>31</v>
      </c>
      <c r="E1331" s="1">
        <v>44271</v>
      </c>
      <c r="F1331" s="4">
        <v>3535</v>
      </c>
      <c r="G1331">
        <v>199</v>
      </c>
      <c r="H1331" s="3">
        <f>_xlfn.XLOOKUP(sales[[#This Row],[Product]],products[Product],products[Cost per box])*sales[[#This Row],[Boxes]]</f>
        <v>1138.28</v>
      </c>
      <c r="I1331" s="4">
        <f>sales[[#This Row],[Revenue]]-sales[[#This Row],[Cost]]</f>
        <v>2396.7200000000003</v>
      </c>
    </row>
    <row r="1332" spans="2:9" x14ac:dyDescent="0.25">
      <c r="B1332" t="s">
        <v>8</v>
      </c>
      <c r="C1332" t="s">
        <v>16</v>
      </c>
      <c r="D1332" t="s">
        <v>31</v>
      </c>
      <c r="E1332" s="1">
        <v>44271</v>
      </c>
      <c r="F1332" s="4">
        <v>1687</v>
      </c>
      <c r="G1332">
        <v>121</v>
      </c>
      <c r="H1332" s="3">
        <f>_xlfn.XLOOKUP(sales[[#This Row],[Product]],products[Product],products[Cost per box])*sales[[#This Row],[Boxes]]</f>
        <v>692.12</v>
      </c>
      <c r="I1332" s="4">
        <f>sales[[#This Row],[Revenue]]-sales[[#This Row],[Cost]]</f>
        <v>994.88</v>
      </c>
    </row>
    <row r="1333" spans="2:9" x14ac:dyDescent="0.25">
      <c r="B1333" t="s">
        <v>41</v>
      </c>
      <c r="C1333" t="s">
        <v>21</v>
      </c>
      <c r="D1333" t="s">
        <v>24</v>
      </c>
      <c r="E1333" s="1">
        <v>44271</v>
      </c>
      <c r="F1333" s="4">
        <v>8988</v>
      </c>
      <c r="G1333">
        <v>37</v>
      </c>
      <c r="H1333" s="3">
        <f>_xlfn.XLOOKUP(sales[[#This Row],[Product]],products[Product],products[Cost per box])*sales[[#This Row],[Boxes]]</f>
        <v>388.87</v>
      </c>
      <c r="I1333" s="4">
        <f>sales[[#This Row],[Revenue]]-sales[[#This Row],[Cost]]</f>
        <v>8599.1299999999992</v>
      </c>
    </row>
    <row r="1334" spans="2:9" x14ac:dyDescent="0.25">
      <c r="B1334" t="s">
        <v>29</v>
      </c>
      <c r="C1334" t="s">
        <v>21</v>
      </c>
      <c r="D1334" t="s">
        <v>14</v>
      </c>
      <c r="E1334" s="1">
        <v>44271</v>
      </c>
      <c r="F1334" s="4">
        <v>3689</v>
      </c>
      <c r="G1334">
        <v>980</v>
      </c>
      <c r="H1334" s="3">
        <f>_xlfn.XLOOKUP(sales[[#This Row],[Product]],products[Product],products[Cost per box])*sales[[#This Row],[Boxes]]</f>
        <v>6183.7999999999993</v>
      </c>
      <c r="I1334" s="4">
        <f>sales[[#This Row],[Revenue]]-sales[[#This Row],[Cost]]</f>
        <v>-2494.7999999999993</v>
      </c>
    </row>
    <row r="1335" spans="2:9" x14ac:dyDescent="0.25">
      <c r="B1335" t="s">
        <v>40</v>
      </c>
      <c r="C1335" t="s">
        <v>6</v>
      </c>
      <c r="D1335" t="s">
        <v>50</v>
      </c>
      <c r="E1335" s="1">
        <v>44271</v>
      </c>
      <c r="F1335" s="4">
        <v>3948</v>
      </c>
      <c r="G1335">
        <v>280</v>
      </c>
      <c r="H1335" s="3">
        <f>_xlfn.XLOOKUP(sales[[#This Row],[Product]],products[Product],products[Cost per box])*sales[[#This Row],[Boxes]]</f>
        <v>3474.8</v>
      </c>
      <c r="I1335" s="4">
        <f>sales[[#This Row],[Revenue]]-sales[[#This Row],[Cost]]</f>
        <v>473.19999999999982</v>
      </c>
    </row>
    <row r="1336" spans="2:9" x14ac:dyDescent="0.25">
      <c r="B1336" t="s">
        <v>55</v>
      </c>
      <c r="C1336" t="s">
        <v>11</v>
      </c>
      <c r="D1336" t="s">
        <v>47</v>
      </c>
      <c r="E1336" s="1">
        <v>44271</v>
      </c>
      <c r="F1336" s="4">
        <v>574</v>
      </c>
      <c r="G1336">
        <v>25</v>
      </c>
      <c r="H1336" s="3">
        <f>_xlfn.XLOOKUP(sales[[#This Row],[Product]],products[Product],products[Cost per box])*sales[[#This Row],[Boxes]]</f>
        <v>131.5</v>
      </c>
      <c r="I1336" s="4">
        <f>sales[[#This Row],[Revenue]]-sales[[#This Row],[Cost]]</f>
        <v>442.5</v>
      </c>
    </row>
    <row r="1337" spans="2:9" x14ac:dyDescent="0.25">
      <c r="B1337" t="s">
        <v>32</v>
      </c>
      <c r="C1337" t="s">
        <v>27</v>
      </c>
      <c r="D1337" t="s">
        <v>36</v>
      </c>
      <c r="E1337" s="1">
        <v>44271</v>
      </c>
      <c r="F1337" s="4">
        <v>8729</v>
      </c>
      <c r="G1337">
        <v>324</v>
      </c>
      <c r="H1337" s="3">
        <f>_xlfn.XLOOKUP(sales[[#This Row],[Product]],products[Product],products[Cost per box])*sales[[#This Row],[Boxes]]</f>
        <v>1632.96</v>
      </c>
      <c r="I1337" s="4">
        <f>sales[[#This Row],[Revenue]]-sales[[#This Row],[Cost]]</f>
        <v>7096.04</v>
      </c>
    </row>
    <row r="1338" spans="2:9" x14ac:dyDescent="0.25">
      <c r="B1338" t="s">
        <v>57</v>
      </c>
      <c r="C1338" t="s">
        <v>6</v>
      </c>
      <c r="D1338" t="s">
        <v>36</v>
      </c>
      <c r="E1338" s="1">
        <v>44271</v>
      </c>
      <c r="F1338" s="4">
        <v>9751</v>
      </c>
      <c r="G1338">
        <v>315</v>
      </c>
      <c r="H1338" s="3">
        <f>_xlfn.XLOOKUP(sales[[#This Row],[Product]],products[Product],products[Cost per box])*sales[[#This Row],[Boxes]]</f>
        <v>1587.6</v>
      </c>
      <c r="I1338" s="4">
        <f>sales[[#This Row],[Revenue]]-sales[[#This Row],[Cost]]</f>
        <v>8163.4</v>
      </c>
    </row>
    <row r="1339" spans="2:9" x14ac:dyDescent="0.25">
      <c r="B1339" t="s">
        <v>25</v>
      </c>
      <c r="C1339" t="s">
        <v>11</v>
      </c>
      <c r="D1339" t="s">
        <v>24</v>
      </c>
      <c r="E1339" s="1">
        <v>44272</v>
      </c>
      <c r="F1339" s="4">
        <v>5075</v>
      </c>
      <c r="G1339">
        <v>770</v>
      </c>
      <c r="H1339" s="3">
        <f>_xlfn.XLOOKUP(sales[[#This Row],[Product]],products[Product],products[Cost per box])*sales[[#This Row],[Boxes]]</f>
        <v>8092.7</v>
      </c>
      <c r="I1339" s="4">
        <f>sales[[#This Row],[Revenue]]-sales[[#This Row],[Cost]]</f>
        <v>-3017.7</v>
      </c>
    </row>
    <row r="1340" spans="2:9" x14ac:dyDescent="0.25">
      <c r="B1340" t="s">
        <v>51</v>
      </c>
      <c r="C1340" t="s">
        <v>11</v>
      </c>
      <c r="D1340" t="s">
        <v>45</v>
      </c>
      <c r="E1340" s="1">
        <v>44272</v>
      </c>
      <c r="F1340" s="4">
        <v>7987</v>
      </c>
      <c r="G1340">
        <v>159</v>
      </c>
      <c r="H1340" s="3">
        <f>_xlfn.XLOOKUP(sales[[#This Row],[Product]],products[Product],products[Cost per box])*sales[[#This Row],[Boxes]]</f>
        <v>1229.0700000000002</v>
      </c>
      <c r="I1340" s="4">
        <f>sales[[#This Row],[Revenue]]-sales[[#This Row],[Cost]]</f>
        <v>6757.93</v>
      </c>
    </row>
    <row r="1341" spans="2:9" x14ac:dyDescent="0.25">
      <c r="B1341" t="s">
        <v>23</v>
      </c>
      <c r="C1341" t="s">
        <v>16</v>
      </c>
      <c r="D1341" t="s">
        <v>52</v>
      </c>
      <c r="E1341" s="1">
        <v>44272</v>
      </c>
      <c r="F1341" s="4">
        <v>847</v>
      </c>
      <c r="G1341">
        <v>1</v>
      </c>
      <c r="H1341" s="3">
        <f>_xlfn.XLOOKUP(sales[[#This Row],[Product]],products[Product],products[Cost per box])*sales[[#This Row],[Boxes]]</f>
        <v>3.32</v>
      </c>
      <c r="I1341" s="4">
        <f>sales[[#This Row],[Revenue]]-sales[[#This Row],[Cost]]</f>
        <v>843.68</v>
      </c>
    </row>
    <row r="1342" spans="2:9" x14ac:dyDescent="0.25">
      <c r="B1342" t="s">
        <v>29</v>
      </c>
      <c r="C1342" t="s">
        <v>11</v>
      </c>
      <c r="D1342" t="s">
        <v>17</v>
      </c>
      <c r="E1342" s="1">
        <v>44272</v>
      </c>
      <c r="F1342" s="4">
        <v>2555</v>
      </c>
      <c r="G1342">
        <v>153</v>
      </c>
      <c r="H1342" s="3">
        <f>_xlfn.XLOOKUP(sales[[#This Row],[Product]],products[Product],products[Cost per box])*sales[[#This Row],[Boxes]]</f>
        <v>1040.3999999999999</v>
      </c>
      <c r="I1342" s="4">
        <f>sales[[#This Row],[Revenue]]-sales[[#This Row],[Cost]]</f>
        <v>1514.6000000000001</v>
      </c>
    </row>
    <row r="1343" spans="2:9" x14ac:dyDescent="0.25">
      <c r="B1343" t="s">
        <v>5</v>
      </c>
      <c r="C1343" t="s">
        <v>9</v>
      </c>
      <c r="D1343" t="s">
        <v>35</v>
      </c>
      <c r="E1343" s="1">
        <v>44272</v>
      </c>
      <c r="F1343" s="4">
        <v>5761</v>
      </c>
      <c r="G1343">
        <v>165</v>
      </c>
      <c r="H1343" s="3">
        <f>_xlfn.XLOOKUP(sales[[#This Row],[Product]],products[Product],products[Cost per box])*sales[[#This Row],[Boxes]]</f>
        <v>437.25</v>
      </c>
      <c r="I1343" s="4">
        <f>sales[[#This Row],[Revenue]]-sales[[#This Row],[Cost]]</f>
        <v>5323.75</v>
      </c>
    </row>
    <row r="1344" spans="2:9" x14ac:dyDescent="0.25">
      <c r="B1344" t="s">
        <v>33</v>
      </c>
      <c r="C1344" t="s">
        <v>6</v>
      </c>
      <c r="D1344" t="s">
        <v>17</v>
      </c>
      <c r="E1344" s="1">
        <v>44272</v>
      </c>
      <c r="F1344" s="4">
        <v>2947</v>
      </c>
      <c r="G1344">
        <v>405</v>
      </c>
      <c r="H1344" s="3">
        <f>_xlfn.XLOOKUP(sales[[#This Row],[Product]],products[Product],products[Cost per box])*sales[[#This Row],[Boxes]]</f>
        <v>2754</v>
      </c>
      <c r="I1344" s="4">
        <f>sales[[#This Row],[Revenue]]-sales[[#This Row],[Cost]]</f>
        <v>193</v>
      </c>
    </row>
    <row r="1345" spans="2:9" x14ac:dyDescent="0.25">
      <c r="B1345" t="s">
        <v>8</v>
      </c>
      <c r="C1345" t="s">
        <v>6</v>
      </c>
      <c r="D1345" t="s">
        <v>43</v>
      </c>
      <c r="E1345" s="1">
        <v>44272</v>
      </c>
      <c r="F1345" s="4">
        <v>1302</v>
      </c>
      <c r="G1345">
        <v>532</v>
      </c>
      <c r="H1345" s="3">
        <f>_xlfn.XLOOKUP(sales[[#This Row],[Product]],products[Product],products[Cost per box])*sales[[#This Row],[Boxes]]</f>
        <v>2048.2000000000003</v>
      </c>
      <c r="I1345" s="4">
        <f>sales[[#This Row],[Revenue]]-sales[[#This Row],[Cost]]</f>
        <v>-746.20000000000027</v>
      </c>
    </row>
    <row r="1346" spans="2:9" x14ac:dyDescent="0.25">
      <c r="B1346" t="s">
        <v>10</v>
      </c>
      <c r="C1346" t="s">
        <v>16</v>
      </c>
      <c r="D1346" t="s">
        <v>30</v>
      </c>
      <c r="E1346" s="1">
        <v>44272</v>
      </c>
      <c r="F1346" s="4">
        <v>273</v>
      </c>
      <c r="G1346">
        <v>40</v>
      </c>
      <c r="H1346" s="3">
        <f>_xlfn.XLOOKUP(sales[[#This Row],[Product]],products[Product],products[Cost per box])*sales[[#This Row],[Boxes]]</f>
        <v>147.20000000000002</v>
      </c>
      <c r="I1346" s="4">
        <f>sales[[#This Row],[Revenue]]-sales[[#This Row],[Cost]]</f>
        <v>125.79999999999998</v>
      </c>
    </row>
    <row r="1347" spans="2:9" x14ac:dyDescent="0.25">
      <c r="B1347" t="s">
        <v>46</v>
      </c>
      <c r="C1347" t="s">
        <v>6</v>
      </c>
      <c r="D1347" t="s">
        <v>45</v>
      </c>
      <c r="E1347" s="1">
        <v>44272</v>
      </c>
      <c r="F1347" s="4">
        <v>1106</v>
      </c>
      <c r="G1347">
        <v>233</v>
      </c>
      <c r="H1347" s="3">
        <f>_xlfn.XLOOKUP(sales[[#This Row],[Product]],products[Product],products[Cost per box])*sales[[#This Row],[Boxes]]</f>
        <v>1801.0900000000001</v>
      </c>
      <c r="I1347" s="4">
        <f>sales[[#This Row],[Revenue]]-sales[[#This Row],[Cost]]</f>
        <v>-695.09000000000015</v>
      </c>
    </row>
    <row r="1348" spans="2:9" x14ac:dyDescent="0.25">
      <c r="B1348" t="s">
        <v>49</v>
      </c>
      <c r="C1348" t="s">
        <v>16</v>
      </c>
      <c r="D1348" t="s">
        <v>44</v>
      </c>
      <c r="E1348" s="1">
        <v>44272</v>
      </c>
      <c r="F1348" s="4">
        <v>4732</v>
      </c>
      <c r="G1348">
        <v>840</v>
      </c>
      <c r="H1348" s="3">
        <f>_xlfn.XLOOKUP(sales[[#This Row],[Product]],products[Product],products[Cost per box])*sales[[#This Row],[Boxes]]</f>
        <v>8038.8</v>
      </c>
      <c r="I1348" s="4">
        <f>sales[[#This Row],[Revenue]]-sales[[#This Row],[Cost]]</f>
        <v>-3306.8</v>
      </c>
    </row>
    <row r="1349" spans="2:9" x14ac:dyDescent="0.25">
      <c r="B1349" t="s">
        <v>40</v>
      </c>
      <c r="C1349" t="s">
        <v>9</v>
      </c>
      <c r="D1349" t="s">
        <v>17</v>
      </c>
      <c r="E1349" s="1">
        <v>44272</v>
      </c>
      <c r="F1349" s="4">
        <v>6839</v>
      </c>
      <c r="G1349">
        <v>87</v>
      </c>
      <c r="H1349" s="3">
        <f>_xlfn.XLOOKUP(sales[[#This Row],[Product]],products[Product],products[Cost per box])*sales[[#This Row],[Boxes]]</f>
        <v>591.6</v>
      </c>
      <c r="I1349" s="4">
        <f>sales[[#This Row],[Revenue]]-sales[[#This Row],[Cost]]</f>
        <v>6247.4</v>
      </c>
    </row>
    <row r="1350" spans="2:9" x14ac:dyDescent="0.25">
      <c r="B1350" t="s">
        <v>15</v>
      </c>
      <c r="C1350" t="s">
        <v>27</v>
      </c>
      <c r="D1350" t="s">
        <v>35</v>
      </c>
      <c r="E1350" s="1">
        <v>44272</v>
      </c>
      <c r="F1350" s="4">
        <v>903</v>
      </c>
      <c r="G1350">
        <v>377</v>
      </c>
      <c r="H1350" s="3">
        <f>_xlfn.XLOOKUP(sales[[#This Row],[Product]],products[Product],products[Cost per box])*sales[[#This Row],[Boxes]]</f>
        <v>999.05</v>
      </c>
      <c r="I1350" s="4">
        <f>sales[[#This Row],[Revenue]]-sales[[#This Row],[Cost]]</f>
        <v>-96.049999999999955</v>
      </c>
    </row>
    <row r="1351" spans="2:9" x14ac:dyDescent="0.25">
      <c r="B1351" t="s">
        <v>40</v>
      </c>
      <c r="C1351" t="s">
        <v>27</v>
      </c>
      <c r="D1351" t="s">
        <v>42</v>
      </c>
      <c r="E1351" s="1">
        <v>44272</v>
      </c>
      <c r="F1351" s="4">
        <v>6027</v>
      </c>
      <c r="G1351">
        <v>45</v>
      </c>
      <c r="H1351" s="3">
        <f>_xlfn.XLOOKUP(sales[[#This Row],[Product]],products[Product],products[Cost per box])*sales[[#This Row],[Boxes]]</f>
        <v>213.3</v>
      </c>
      <c r="I1351" s="4">
        <f>sales[[#This Row],[Revenue]]-sales[[#This Row],[Cost]]</f>
        <v>5813.7</v>
      </c>
    </row>
    <row r="1352" spans="2:9" x14ac:dyDescent="0.25">
      <c r="B1352" t="s">
        <v>25</v>
      </c>
      <c r="C1352" t="s">
        <v>6</v>
      </c>
      <c r="D1352" t="s">
        <v>47</v>
      </c>
      <c r="E1352" s="1">
        <v>44272</v>
      </c>
      <c r="F1352" s="4">
        <v>6811</v>
      </c>
      <c r="G1352">
        <v>254</v>
      </c>
      <c r="H1352" s="3">
        <f>_xlfn.XLOOKUP(sales[[#This Row],[Product]],products[Product],products[Cost per box])*sales[[#This Row],[Boxes]]</f>
        <v>1336.04</v>
      </c>
      <c r="I1352" s="4">
        <f>sales[[#This Row],[Revenue]]-sales[[#This Row],[Cost]]</f>
        <v>5474.96</v>
      </c>
    </row>
    <row r="1353" spans="2:9" x14ac:dyDescent="0.25">
      <c r="B1353" t="s">
        <v>15</v>
      </c>
      <c r="C1353" t="s">
        <v>16</v>
      </c>
      <c r="D1353" t="s">
        <v>17</v>
      </c>
      <c r="E1353" s="1">
        <v>44272</v>
      </c>
      <c r="F1353" s="4">
        <v>6223</v>
      </c>
      <c r="G1353">
        <v>346</v>
      </c>
      <c r="H1353" s="3">
        <f>_xlfn.XLOOKUP(sales[[#This Row],[Product]],products[Product],products[Cost per box])*sales[[#This Row],[Boxes]]</f>
        <v>2352.7999999999997</v>
      </c>
      <c r="I1353" s="4">
        <f>sales[[#This Row],[Revenue]]-sales[[#This Row],[Cost]]</f>
        <v>3870.2000000000003</v>
      </c>
    </row>
    <row r="1354" spans="2:9" x14ac:dyDescent="0.25">
      <c r="B1354" t="s">
        <v>54</v>
      </c>
      <c r="C1354" t="s">
        <v>21</v>
      </c>
      <c r="D1354" t="s">
        <v>24</v>
      </c>
      <c r="E1354" s="1">
        <v>44272</v>
      </c>
      <c r="F1354" s="4">
        <v>448</v>
      </c>
      <c r="G1354">
        <v>56</v>
      </c>
      <c r="H1354" s="3">
        <f>_xlfn.XLOOKUP(sales[[#This Row],[Product]],products[Product],products[Cost per box])*sales[[#This Row],[Boxes]]</f>
        <v>588.55999999999995</v>
      </c>
      <c r="I1354" s="4">
        <f>sales[[#This Row],[Revenue]]-sales[[#This Row],[Cost]]</f>
        <v>-140.55999999999995</v>
      </c>
    </row>
    <row r="1355" spans="2:9" x14ac:dyDescent="0.25">
      <c r="B1355" t="s">
        <v>25</v>
      </c>
      <c r="C1355" t="s">
        <v>27</v>
      </c>
      <c r="D1355" t="s">
        <v>17</v>
      </c>
      <c r="E1355" s="1">
        <v>44272</v>
      </c>
      <c r="F1355" s="4">
        <v>11690</v>
      </c>
      <c r="G1355">
        <v>770</v>
      </c>
      <c r="H1355" s="3">
        <f>_xlfn.XLOOKUP(sales[[#This Row],[Product]],products[Product],products[Cost per box])*sales[[#This Row],[Boxes]]</f>
        <v>5236</v>
      </c>
      <c r="I1355" s="4">
        <f>sales[[#This Row],[Revenue]]-sales[[#This Row],[Cost]]</f>
        <v>6454</v>
      </c>
    </row>
    <row r="1356" spans="2:9" x14ac:dyDescent="0.25">
      <c r="B1356" t="s">
        <v>25</v>
      </c>
      <c r="C1356" t="s">
        <v>21</v>
      </c>
      <c r="D1356" t="s">
        <v>48</v>
      </c>
      <c r="E1356" s="1">
        <v>44272</v>
      </c>
      <c r="F1356" s="4">
        <v>7462</v>
      </c>
      <c r="G1356">
        <v>311</v>
      </c>
      <c r="H1356" s="3">
        <f>_xlfn.XLOOKUP(sales[[#This Row],[Product]],products[Product],products[Cost per box])*sales[[#This Row],[Boxes]]</f>
        <v>2326.2800000000002</v>
      </c>
      <c r="I1356" s="4">
        <f>sales[[#This Row],[Revenue]]-sales[[#This Row],[Cost]]</f>
        <v>5135.7199999999993</v>
      </c>
    </row>
    <row r="1357" spans="2:9" x14ac:dyDescent="0.25">
      <c r="B1357" t="s">
        <v>39</v>
      </c>
      <c r="C1357" t="s">
        <v>11</v>
      </c>
      <c r="D1357" t="s">
        <v>17</v>
      </c>
      <c r="E1357" s="1">
        <v>44272</v>
      </c>
      <c r="F1357" s="4">
        <v>7434</v>
      </c>
      <c r="G1357">
        <v>438</v>
      </c>
      <c r="H1357" s="3">
        <f>_xlfn.XLOOKUP(sales[[#This Row],[Product]],products[Product],products[Cost per box])*sales[[#This Row],[Boxes]]</f>
        <v>2978.4</v>
      </c>
      <c r="I1357" s="4">
        <f>sales[[#This Row],[Revenue]]-sales[[#This Row],[Cost]]</f>
        <v>4455.6000000000004</v>
      </c>
    </row>
    <row r="1358" spans="2:9" x14ac:dyDescent="0.25">
      <c r="B1358" t="s">
        <v>5</v>
      </c>
      <c r="C1358" t="s">
        <v>21</v>
      </c>
      <c r="D1358" t="s">
        <v>22</v>
      </c>
      <c r="E1358" s="1">
        <v>44272</v>
      </c>
      <c r="F1358" s="4">
        <v>10388</v>
      </c>
      <c r="G1358">
        <v>385</v>
      </c>
      <c r="H1358" s="3">
        <f>_xlfn.XLOOKUP(sales[[#This Row],[Product]],products[Product],products[Cost per box])*sales[[#This Row],[Boxes]]</f>
        <v>3164.7000000000003</v>
      </c>
      <c r="I1358" s="4">
        <f>sales[[#This Row],[Revenue]]-sales[[#This Row],[Cost]]</f>
        <v>7223.2999999999993</v>
      </c>
    </row>
    <row r="1359" spans="2:9" x14ac:dyDescent="0.25">
      <c r="B1359" t="s">
        <v>49</v>
      </c>
      <c r="C1359" t="s">
        <v>9</v>
      </c>
      <c r="D1359" t="s">
        <v>52</v>
      </c>
      <c r="E1359" s="1">
        <v>44272</v>
      </c>
      <c r="F1359" s="4">
        <v>917</v>
      </c>
      <c r="G1359">
        <v>29</v>
      </c>
      <c r="H1359" s="3">
        <f>_xlfn.XLOOKUP(sales[[#This Row],[Product]],products[Product],products[Cost per box])*sales[[#This Row],[Boxes]]</f>
        <v>96.28</v>
      </c>
      <c r="I1359" s="4">
        <f>sales[[#This Row],[Revenue]]-sales[[#This Row],[Cost]]</f>
        <v>820.72</v>
      </c>
    </row>
    <row r="1360" spans="2:9" x14ac:dyDescent="0.25">
      <c r="B1360" t="s">
        <v>10</v>
      </c>
      <c r="C1360" t="s">
        <v>6</v>
      </c>
      <c r="D1360" t="s">
        <v>17</v>
      </c>
      <c r="E1360" s="1">
        <v>44272</v>
      </c>
      <c r="F1360" s="4">
        <v>5656</v>
      </c>
      <c r="G1360">
        <v>378</v>
      </c>
      <c r="H1360" s="3">
        <f>_xlfn.XLOOKUP(sales[[#This Row],[Product]],products[Product],products[Cost per box])*sales[[#This Row],[Boxes]]</f>
        <v>2570.4</v>
      </c>
      <c r="I1360" s="4">
        <f>sales[[#This Row],[Revenue]]-sales[[#This Row],[Cost]]</f>
        <v>3085.6</v>
      </c>
    </row>
    <row r="1361" spans="2:9" x14ac:dyDescent="0.25">
      <c r="B1361" t="s">
        <v>40</v>
      </c>
      <c r="C1361" t="s">
        <v>21</v>
      </c>
      <c r="D1361" t="s">
        <v>50</v>
      </c>
      <c r="E1361" s="1">
        <v>44272</v>
      </c>
      <c r="F1361" s="4">
        <v>1344</v>
      </c>
      <c r="G1361">
        <v>50</v>
      </c>
      <c r="H1361" s="3">
        <f>_xlfn.XLOOKUP(sales[[#This Row],[Product]],products[Product],products[Cost per box])*sales[[#This Row],[Boxes]]</f>
        <v>620.5</v>
      </c>
      <c r="I1361" s="4">
        <f>sales[[#This Row],[Revenue]]-sales[[#This Row],[Cost]]</f>
        <v>723.5</v>
      </c>
    </row>
    <row r="1362" spans="2:9" x14ac:dyDescent="0.25">
      <c r="B1362" t="s">
        <v>10</v>
      </c>
      <c r="C1362" t="s">
        <v>11</v>
      </c>
      <c r="D1362" t="s">
        <v>36</v>
      </c>
      <c r="E1362" s="1">
        <v>44272</v>
      </c>
      <c r="F1362" s="4">
        <v>154</v>
      </c>
      <c r="G1362">
        <v>6</v>
      </c>
      <c r="H1362" s="3">
        <f>_xlfn.XLOOKUP(sales[[#This Row],[Product]],products[Product],products[Cost per box])*sales[[#This Row],[Boxes]]</f>
        <v>30.240000000000002</v>
      </c>
      <c r="I1362" s="4">
        <f>sales[[#This Row],[Revenue]]-sales[[#This Row],[Cost]]</f>
        <v>123.75999999999999</v>
      </c>
    </row>
    <row r="1363" spans="2:9" x14ac:dyDescent="0.25">
      <c r="B1363" t="s">
        <v>29</v>
      </c>
      <c r="C1363" t="s">
        <v>21</v>
      </c>
      <c r="D1363" t="s">
        <v>22</v>
      </c>
      <c r="E1363" s="1">
        <v>44272</v>
      </c>
      <c r="F1363" s="4">
        <v>9401</v>
      </c>
      <c r="G1363">
        <v>314</v>
      </c>
      <c r="H1363" s="3">
        <f>_xlfn.XLOOKUP(sales[[#This Row],[Product]],products[Product],products[Cost per box])*sales[[#This Row],[Boxes]]</f>
        <v>2581.0800000000004</v>
      </c>
      <c r="I1363" s="4">
        <f>sales[[#This Row],[Revenue]]-sales[[#This Row],[Cost]]</f>
        <v>6819.92</v>
      </c>
    </row>
    <row r="1364" spans="2:9" x14ac:dyDescent="0.25">
      <c r="B1364" t="s">
        <v>25</v>
      </c>
      <c r="C1364" t="s">
        <v>6</v>
      </c>
      <c r="D1364" t="s">
        <v>47</v>
      </c>
      <c r="E1364" s="1">
        <v>44272</v>
      </c>
      <c r="F1364" s="4">
        <v>3899</v>
      </c>
      <c r="G1364">
        <v>244</v>
      </c>
      <c r="H1364" s="3">
        <f>_xlfn.XLOOKUP(sales[[#This Row],[Product]],products[Product],products[Cost per box])*sales[[#This Row],[Boxes]]</f>
        <v>1283.44</v>
      </c>
      <c r="I1364" s="4">
        <f>sales[[#This Row],[Revenue]]-sales[[#This Row],[Cost]]</f>
        <v>2615.56</v>
      </c>
    </row>
    <row r="1365" spans="2:9" x14ac:dyDescent="0.25">
      <c r="B1365" t="s">
        <v>33</v>
      </c>
      <c r="C1365" t="s">
        <v>21</v>
      </c>
      <c r="D1365" t="s">
        <v>38</v>
      </c>
      <c r="E1365" s="1">
        <v>44273</v>
      </c>
      <c r="F1365" s="4">
        <v>3948</v>
      </c>
      <c r="G1365">
        <v>80</v>
      </c>
      <c r="H1365" s="3">
        <f>_xlfn.XLOOKUP(sales[[#This Row],[Product]],products[Product],products[Cost per box])*sales[[#This Row],[Boxes]]</f>
        <v>795.19999999999993</v>
      </c>
      <c r="I1365" s="4">
        <f>sales[[#This Row],[Revenue]]-sales[[#This Row],[Cost]]</f>
        <v>3152.8</v>
      </c>
    </row>
    <row r="1366" spans="2:9" x14ac:dyDescent="0.25">
      <c r="B1366" t="s">
        <v>37</v>
      </c>
      <c r="C1366" t="s">
        <v>21</v>
      </c>
      <c r="D1366" t="s">
        <v>48</v>
      </c>
      <c r="E1366" s="1">
        <v>44273</v>
      </c>
      <c r="F1366" s="4">
        <v>10598</v>
      </c>
      <c r="G1366">
        <v>365</v>
      </c>
      <c r="H1366" s="3">
        <f>_xlfn.XLOOKUP(sales[[#This Row],[Product]],products[Product],products[Cost per box])*sales[[#This Row],[Boxes]]</f>
        <v>2730.2000000000003</v>
      </c>
      <c r="I1366" s="4">
        <f>sales[[#This Row],[Revenue]]-sales[[#This Row],[Cost]]</f>
        <v>7867.7999999999993</v>
      </c>
    </row>
    <row r="1367" spans="2:9" x14ac:dyDescent="0.25">
      <c r="B1367" t="s">
        <v>41</v>
      </c>
      <c r="C1367" t="s">
        <v>27</v>
      </c>
      <c r="D1367" t="s">
        <v>7</v>
      </c>
      <c r="E1367" s="1">
        <v>44273</v>
      </c>
      <c r="F1367" s="4">
        <v>9219</v>
      </c>
      <c r="G1367">
        <v>79</v>
      </c>
      <c r="H1367" s="3">
        <f>_xlfn.XLOOKUP(sales[[#This Row],[Product]],products[Product],products[Cost per box])*sales[[#This Row],[Boxes]]</f>
        <v>406.85</v>
      </c>
      <c r="I1367" s="4">
        <f>sales[[#This Row],[Revenue]]-sales[[#This Row],[Cost]]</f>
        <v>8812.15</v>
      </c>
    </row>
    <row r="1368" spans="2:9" x14ac:dyDescent="0.25">
      <c r="B1368" t="s">
        <v>51</v>
      </c>
      <c r="C1368" t="s">
        <v>27</v>
      </c>
      <c r="D1368" t="s">
        <v>28</v>
      </c>
      <c r="E1368" s="1">
        <v>44273</v>
      </c>
      <c r="F1368" s="4">
        <v>2072</v>
      </c>
      <c r="G1368">
        <v>259</v>
      </c>
      <c r="H1368" s="3">
        <f>_xlfn.XLOOKUP(sales[[#This Row],[Product]],products[Product],products[Cost per box])*sales[[#This Row],[Boxes]]</f>
        <v>714.83999999999992</v>
      </c>
      <c r="I1368" s="4">
        <f>sales[[#This Row],[Revenue]]-sales[[#This Row],[Cost]]</f>
        <v>1357.16</v>
      </c>
    </row>
    <row r="1369" spans="2:9" x14ac:dyDescent="0.25">
      <c r="B1369" t="s">
        <v>51</v>
      </c>
      <c r="C1369" t="s">
        <v>11</v>
      </c>
      <c r="D1369" t="s">
        <v>48</v>
      </c>
      <c r="E1369" s="1">
        <v>44273</v>
      </c>
      <c r="F1369" s="4">
        <v>2541</v>
      </c>
      <c r="G1369">
        <v>295</v>
      </c>
      <c r="H1369" s="3">
        <f>_xlfn.XLOOKUP(sales[[#This Row],[Product]],products[Product],products[Cost per box])*sales[[#This Row],[Boxes]]</f>
        <v>2206.6</v>
      </c>
      <c r="I1369" s="4">
        <f>sales[[#This Row],[Revenue]]-sales[[#This Row],[Cost]]</f>
        <v>334.40000000000009</v>
      </c>
    </row>
    <row r="1370" spans="2:9" x14ac:dyDescent="0.25">
      <c r="B1370" t="s">
        <v>29</v>
      </c>
      <c r="C1370" t="s">
        <v>27</v>
      </c>
      <c r="D1370" t="s">
        <v>24</v>
      </c>
      <c r="E1370" s="1">
        <v>44273</v>
      </c>
      <c r="F1370" s="4">
        <v>6405</v>
      </c>
      <c r="G1370">
        <v>70</v>
      </c>
      <c r="H1370" s="3">
        <f>_xlfn.XLOOKUP(sales[[#This Row],[Product]],products[Product],products[Cost per box])*sales[[#This Row],[Boxes]]</f>
        <v>735.69999999999993</v>
      </c>
      <c r="I1370" s="4">
        <f>sales[[#This Row],[Revenue]]-sales[[#This Row],[Cost]]</f>
        <v>5669.3</v>
      </c>
    </row>
    <row r="1371" spans="2:9" x14ac:dyDescent="0.25">
      <c r="B1371" t="s">
        <v>10</v>
      </c>
      <c r="C1371" t="s">
        <v>21</v>
      </c>
      <c r="D1371" t="s">
        <v>47</v>
      </c>
      <c r="E1371" s="1">
        <v>44273</v>
      </c>
      <c r="F1371" s="4">
        <v>5803</v>
      </c>
      <c r="G1371">
        <v>82</v>
      </c>
      <c r="H1371" s="3">
        <f>_xlfn.XLOOKUP(sales[[#This Row],[Product]],products[Product],products[Cost per box])*sales[[#This Row],[Boxes]]</f>
        <v>431.32</v>
      </c>
      <c r="I1371" s="4">
        <f>sales[[#This Row],[Revenue]]-sales[[#This Row],[Cost]]</f>
        <v>5371.68</v>
      </c>
    </row>
    <row r="1372" spans="2:9" x14ac:dyDescent="0.25">
      <c r="B1372" t="s">
        <v>41</v>
      </c>
      <c r="C1372" t="s">
        <v>9</v>
      </c>
      <c r="D1372" t="s">
        <v>24</v>
      </c>
      <c r="E1372" s="1">
        <v>44273</v>
      </c>
      <c r="F1372" s="4">
        <v>12775</v>
      </c>
      <c r="G1372">
        <v>69</v>
      </c>
      <c r="H1372" s="3">
        <f>_xlfn.XLOOKUP(sales[[#This Row],[Product]],products[Product],products[Cost per box])*sales[[#This Row],[Boxes]]</f>
        <v>725.18999999999994</v>
      </c>
      <c r="I1372" s="4">
        <f>sales[[#This Row],[Revenue]]-sales[[#This Row],[Cost]]</f>
        <v>12049.81</v>
      </c>
    </row>
    <row r="1373" spans="2:9" x14ac:dyDescent="0.25">
      <c r="B1373" t="s">
        <v>20</v>
      </c>
      <c r="C1373" t="s">
        <v>16</v>
      </c>
      <c r="D1373" t="s">
        <v>14</v>
      </c>
      <c r="E1373" s="1">
        <v>44273</v>
      </c>
      <c r="F1373" s="4">
        <v>5698</v>
      </c>
      <c r="G1373">
        <v>74</v>
      </c>
      <c r="H1373" s="3">
        <f>_xlfn.XLOOKUP(sales[[#This Row],[Product]],products[Product],products[Cost per box])*sales[[#This Row],[Boxes]]</f>
        <v>466.94</v>
      </c>
      <c r="I1373" s="4">
        <f>sales[[#This Row],[Revenue]]-sales[[#This Row],[Cost]]</f>
        <v>5231.0600000000004</v>
      </c>
    </row>
    <row r="1374" spans="2:9" x14ac:dyDescent="0.25">
      <c r="B1374" t="s">
        <v>5</v>
      </c>
      <c r="C1374" t="s">
        <v>16</v>
      </c>
      <c r="D1374" t="s">
        <v>30</v>
      </c>
      <c r="E1374" s="1">
        <v>44273</v>
      </c>
      <c r="F1374" s="4">
        <v>13153</v>
      </c>
      <c r="G1374">
        <v>506</v>
      </c>
      <c r="H1374" s="3">
        <f>_xlfn.XLOOKUP(sales[[#This Row],[Product]],products[Product],products[Cost per box])*sales[[#This Row],[Boxes]]</f>
        <v>1862.0800000000002</v>
      </c>
      <c r="I1374" s="4">
        <f>sales[[#This Row],[Revenue]]-sales[[#This Row],[Cost]]</f>
        <v>11290.92</v>
      </c>
    </row>
    <row r="1375" spans="2:9" x14ac:dyDescent="0.25">
      <c r="B1375" t="s">
        <v>51</v>
      </c>
      <c r="C1375" t="s">
        <v>27</v>
      </c>
      <c r="D1375" t="s">
        <v>43</v>
      </c>
      <c r="E1375" s="1">
        <v>44273</v>
      </c>
      <c r="F1375" s="4">
        <v>5537</v>
      </c>
      <c r="G1375">
        <v>265</v>
      </c>
      <c r="H1375" s="3">
        <f>_xlfn.XLOOKUP(sales[[#This Row],[Product]],products[Product],products[Cost per box])*sales[[#This Row],[Boxes]]</f>
        <v>1020.25</v>
      </c>
      <c r="I1375" s="4">
        <f>sales[[#This Row],[Revenue]]-sales[[#This Row],[Cost]]</f>
        <v>4516.75</v>
      </c>
    </row>
    <row r="1376" spans="2:9" x14ac:dyDescent="0.25">
      <c r="B1376" t="s">
        <v>39</v>
      </c>
      <c r="C1376" t="s">
        <v>6</v>
      </c>
      <c r="D1376" t="s">
        <v>31</v>
      </c>
      <c r="E1376" s="1">
        <v>44273</v>
      </c>
      <c r="F1376" s="4">
        <v>4634</v>
      </c>
      <c r="G1376">
        <v>501</v>
      </c>
      <c r="H1376" s="3">
        <f>_xlfn.XLOOKUP(sales[[#This Row],[Product]],products[Product],products[Cost per box])*sales[[#This Row],[Boxes]]</f>
        <v>2865.72</v>
      </c>
      <c r="I1376" s="4">
        <f>sales[[#This Row],[Revenue]]-sales[[#This Row],[Cost]]</f>
        <v>1768.2800000000002</v>
      </c>
    </row>
    <row r="1377" spans="2:9" x14ac:dyDescent="0.25">
      <c r="B1377" t="s">
        <v>46</v>
      </c>
      <c r="C1377" t="s">
        <v>11</v>
      </c>
      <c r="D1377" t="s">
        <v>14</v>
      </c>
      <c r="E1377" s="1">
        <v>44273</v>
      </c>
      <c r="F1377" s="4">
        <v>4060</v>
      </c>
      <c r="G1377">
        <v>659</v>
      </c>
      <c r="H1377" s="3">
        <f>_xlfn.XLOOKUP(sales[[#This Row],[Product]],products[Product],products[Cost per box])*sales[[#This Row],[Boxes]]</f>
        <v>4158.29</v>
      </c>
      <c r="I1377" s="4">
        <f>sales[[#This Row],[Revenue]]-sales[[#This Row],[Cost]]</f>
        <v>-98.289999999999964</v>
      </c>
    </row>
    <row r="1378" spans="2:9" x14ac:dyDescent="0.25">
      <c r="B1378" t="s">
        <v>34</v>
      </c>
      <c r="C1378" t="s">
        <v>11</v>
      </c>
      <c r="D1378" t="s">
        <v>36</v>
      </c>
      <c r="E1378" s="1">
        <v>44273</v>
      </c>
      <c r="F1378" s="4">
        <v>826</v>
      </c>
      <c r="G1378">
        <v>27</v>
      </c>
      <c r="H1378" s="3">
        <f>_xlfn.XLOOKUP(sales[[#This Row],[Product]],products[Product],products[Cost per box])*sales[[#This Row],[Boxes]]</f>
        <v>136.08000000000001</v>
      </c>
      <c r="I1378" s="4">
        <f>sales[[#This Row],[Revenue]]-sales[[#This Row],[Cost]]</f>
        <v>689.92</v>
      </c>
    </row>
    <row r="1379" spans="2:9" x14ac:dyDescent="0.25">
      <c r="B1379" t="s">
        <v>33</v>
      </c>
      <c r="C1379" t="s">
        <v>11</v>
      </c>
      <c r="D1379" t="s">
        <v>30</v>
      </c>
      <c r="E1379" s="1">
        <v>44273</v>
      </c>
      <c r="F1379" s="4">
        <v>2807</v>
      </c>
      <c r="G1379">
        <v>166</v>
      </c>
      <c r="H1379" s="3">
        <f>_xlfn.XLOOKUP(sales[[#This Row],[Product]],products[Product],products[Cost per box])*sales[[#This Row],[Boxes]]</f>
        <v>610.88</v>
      </c>
      <c r="I1379" s="4">
        <f>sales[[#This Row],[Revenue]]-sales[[#This Row],[Cost]]</f>
        <v>2196.12</v>
      </c>
    </row>
    <row r="1380" spans="2:9" x14ac:dyDescent="0.25">
      <c r="B1380" t="s">
        <v>51</v>
      </c>
      <c r="C1380" t="s">
        <v>9</v>
      </c>
      <c r="D1380" t="s">
        <v>44</v>
      </c>
      <c r="E1380" s="1">
        <v>44273</v>
      </c>
      <c r="F1380" s="4">
        <v>6153</v>
      </c>
      <c r="G1380">
        <v>199</v>
      </c>
      <c r="H1380" s="3">
        <f>_xlfn.XLOOKUP(sales[[#This Row],[Product]],products[Product],products[Cost per box])*sales[[#This Row],[Boxes]]</f>
        <v>1904.43</v>
      </c>
      <c r="I1380" s="4">
        <f>sales[[#This Row],[Revenue]]-sales[[#This Row],[Cost]]</f>
        <v>4248.57</v>
      </c>
    </row>
    <row r="1381" spans="2:9" x14ac:dyDescent="0.25">
      <c r="B1381" t="s">
        <v>57</v>
      </c>
      <c r="C1381" t="s">
        <v>6</v>
      </c>
      <c r="D1381" t="s">
        <v>45</v>
      </c>
      <c r="E1381" s="1">
        <v>44273</v>
      </c>
      <c r="F1381" s="4">
        <v>5026</v>
      </c>
      <c r="G1381">
        <v>252</v>
      </c>
      <c r="H1381" s="3">
        <f>_xlfn.XLOOKUP(sales[[#This Row],[Product]],products[Product],products[Cost per box])*sales[[#This Row],[Boxes]]</f>
        <v>1947.96</v>
      </c>
      <c r="I1381" s="4">
        <f>sales[[#This Row],[Revenue]]-sales[[#This Row],[Cost]]</f>
        <v>3078.04</v>
      </c>
    </row>
    <row r="1382" spans="2:9" x14ac:dyDescent="0.25">
      <c r="B1382" t="s">
        <v>8</v>
      </c>
      <c r="C1382" t="s">
        <v>27</v>
      </c>
      <c r="D1382" t="s">
        <v>38</v>
      </c>
      <c r="E1382" s="1">
        <v>44273</v>
      </c>
      <c r="F1382" s="4">
        <v>735</v>
      </c>
      <c r="G1382">
        <v>24</v>
      </c>
      <c r="H1382" s="3">
        <f>_xlfn.XLOOKUP(sales[[#This Row],[Product]],products[Product],products[Cost per box])*sales[[#This Row],[Boxes]]</f>
        <v>238.56</v>
      </c>
      <c r="I1382" s="4">
        <f>sales[[#This Row],[Revenue]]-sales[[#This Row],[Cost]]</f>
        <v>496.44</v>
      </c>
    </row>
    <row r="1383" spans="2:9" x14ac:dyDescent="0.25">
      <c r="B1383" t="s">
        <v>15</v>
      </c>
      <c r="C1383" t="s">
        <v>27</v>
      </c>
      <c r="D1383" t="s">
        <v>45</v>
      </c>
      <c r="E1383" s="1">
        <v>44273</v>
      </c>
      <c r="F1383" s="4">
        <v>5033</v>
      </c>
      <c r="G1383">
        <v>265</v>
      </c>
      <c r="H1383" s="3">
        <f>_xlfn.XLOOKUP(sales[[#This Row],[Product]],products[Product],products[Cost per box])*sales[[#This Row],[Boxes]]</f>
        <v>2048.4500000000003</v>
      </c>
      <c r="I1383" s="4">
        <f>sales[[#This Row],[Revenue]]-sales[[#This Row],[Cost]]</f>
        <v>2984.5499999999997</v>
      </c>
    </row>
    <row r="1384" spans="2:9" x14ac:dyDescent="0.25">
      <c r="B1384" t="s">
        <v>23</v>
      </c>
      <c r="C1384" t="s">
        <v>9</v>
      </c>
      <c r="D1384" t="s">
        <v>30</v>
      </c>
      <c r="E1384" s="1">
        <v>44273</v>
      </c>
      <c r="F1384" s="4">
        <v>6321</v>
      </c>
      <c r="G1384">
        <v>452</v>
      </c>
      <c r="H1384" s="3">
        <f>_xlfn.XLOOKUP(sales[[#This Row],[Product]],products[Product],products[Cost per box])*sales[[#This Row],[Boxes]]</f>
        <v>1663.3600000000001</v>
      </c>
      <c r="I1384" s="4">
        <f>sales[[#This Row],[Revenue]]-sales[[#This Row],[Cost]]</f>
        <v>4657.6399999999994</v>
      </c>
    </row>
    <row r="1385" spans="2:9" x14ac:dyDescent="0.25">
      <c r="B1385" t="s">
        <v>55</v>
      </c>
      <c r="C1385" t="s">
        <v>16</v>
      </c>
      <c r="D1385" t="s">
        <v>48</v>
      </c>
      <c r="E1385" s="1">
        <v>44273</v>
      </c>
      <c r="F1385" s="4">
        <v>2541</v>
      </c>
      <c r="G1385">
        <v>91</v>
      </c>
      <c r="H1385" s="3">
        <f>_xlfn.XLOOKUP(sales[[#This Row],[Product]],products[Product],products[Cost per box])*sales[[#This Row],[Boxes]]</f>
        <v>680.68000000000006</v>
      </c>
      <c r="I1385" s="4">
        <f>sales[[#This Row],[Revenue]]-sales[[#This Row],[Cost]]</f>
        <v>1860.32</v>
      </c>
    </row>
    <row r="1386" spans="2:9" x14ac:dyDescent="0.25">
      <c r="B1386" t="s">
        <v>37</v>
      </c>
      <c r="C1386" t="s">
        <v>6</v>
      </c>
      <c r="D1386" t="s">
        <v>19</v>
      </c>
      <c r="E1386" s="1">
        <v>44273</v>
      </c>
      <c r="F1386" s="4">
        <v>1456</v>
      </c>
      <c r="G1386">
        <v>112</v>
      </c>
      <c r="H1386" s="3">
        <f>_xlfn.XLOOKUP(sales[[#This Row],[Product]],products[Product],products[Cost per box])*sales[[#This Row],[Boxes]]</f>
        <v>1145.76</v>
      </c>
      <c r="I1386" s="4">
        <f>sales[[#This Row],[Revenue]]-sales[[#This Row],[Cost]]</f>
        <v>310.24</v>
      </c>
    </row>
    <row r="1387" spans="2:9" x14ac:dyDescent="0.25">
      <c r="B1387" t="s">
        <v>55</v>
      </c>
      <c r="C1387" t="s">
        <v>11</v>
      </c>
      <c r="D1387" t="s">
        <v>52</v>
      </c>
      <c r="E1387" s="1">
        <v>44273</v>
      </c>
      <c r="F1387" s="4">
        <v>5236</v>
      </c>
      <c r="G1387">
        <v>175</v>
      </c>
      <c r="H1387" s="3">
        <f>_xlfn.XLOOKUP(sales[[#This Row],[Product]],products[Product],products[Cost per box])*sales[[#This Row],[Boxes]]</f>
        <v>581</v>
      </c>
      <c r="I1387" s="4">
        <f>sales[[#This Row],[Revenue]]-sales[[#This Row],[Cost]]</f>
        <v>4655</v>
      </c>
    </row>
    <row r="1388" spans="2:9" x14ac:dyDescent="0.25">
      <c r="B1388" t="s">
        <v>49</v>
      </c>
      <c r="C1388" t="s">
        <v>9</v>
      </c>
      <c r="D1388" t="s">
        <v>31</v>
      </c>
      <c r="E1388" s="1">
        <v>44273</v>
      </c>
      <c r="F1388" s="4">
        <v>1162</v>
      </c>
      <c r="G1388">
        <v>62</v>
      </c>
      <c r="H1388" s="3">
        <f>_xlfn.XLOOKUP(sales[[#This Row],[Product]],products[Product],products[Cost per box])*sales[[#This Row],[Boxes]]</f>
        <v>354.64</v>
      </c>
      <c r="I1388" s="4">
        <f>sales[[#This Row],[Revenue]]-sales[[#This Row],[Cost]]</f>
        <v>807.36</v>
      </c>
    </row>
    <row r="1389" spans="2:9" x14ac:dyDescent="0.25">
      <c r="B1389" t="s">
        <v>10</v>
      </c>
      <c r="C1389" t="s">
        <v>27</v>
      </c>
      <c r="D1389" t="s">
        <v>14</v>
      </c>
      <c r="E1389" s="1">
        <v>44274</v>
      </c>
      <c r="F1389" s="4">
        <v>2366</v>
      </c>
      <c r="G1389">
        <v>375</v>
      </c>
      <c r="H1389" s="3">
        <f>_xlfn.XLOOKUP(sales[[#This Row],[Product]],products[Product],products[Cost per box])*sales[[#This Row],[Boxes]]</f>
        <v>2366.25</v>
      </c>
      <c r="I1389" s="4">
        <f>sales[[#This Row],[Revenue]]-sales[[#This Row],[Cost]]</f>
        <v>-0.25</v>
      </c>
    </row>
    <row r="1390" spans="2:9" x14ac:dyDescent="0.25">
      <c r="B1390" t="s">
        <v>13</v>
      </c>
      <c r="C1390" t="s">
        <v>6</v>
      </c>
      <c r="D1390" t="s">
        <v>36</v>
      </c>
      <c r="E1390" s="1">
        <v>44274</v>
      </c>
      <c r="F1390" s="4">
        <v>189</v>
      </c>
      <c r="G1390">
        <v>251</v>
      </c>
      <c r="H1390" s="3">
        <f>_xlfn.XLOOKUP(sales[[#This Row],[Product]],products[Product],products[Cost per box])*sales[[#This Row],[Boxes]]</f>
        <v>1265.04</v>
      </c>
      <c r="I1390" s="4">
        <f>sales[[#This Row],[Revenue]]-sales[[#This Row],[Cost]]</f>
        <v>-1076.04</v>
      </c>
    </row>
    <row r="1391" spans="2:9" x14ac:dyDescent="0.25">
      <c r="B1391" t="s">
        <v>40</v>
      </c>
      <c r="C1391" t="s">
        <v>21</v>
      </c>
      <c r="D1391" t="s">
        <v>45</v>
      </c>
      <c r="E1391" s="1">
        <v>44274</v>
      </c>
      <c r="F1391" s="4">
        <v>12628</v>
      </c>
      <c r="G1391">
        <v>76</v>
      </c>
      <c r="H1391" s="3">
        <f>_xlfn.XLOOKUP(sales[[#This Row],[Product]],products[Product],products[Cost per box])*sales[[#This Row],[Boxes]]</f>
        <v>587.48</v>
      </c>
      <c r="I1391" s="4">
        <f>sales[[#This Row],[Revenue]]-sales[[#This Row],[Cost]]</f>
        <v>12040.52</v>
      </c>
    </row>
    <row r="1392" spans="2:9" x14ac:dyDescent="0.25">
      <c r="B1392" t="s">
        <v>10</v>
      </c>
      <c r="C1392" t="s">
        <v>21</v>
      </c>
      <c r="D1392" t="s">
        <v>48</v>
      </c>
      <c r="E1392" s="1">
        <v>44274</v>
      </c>
      <c r="F1392" s="4">
        <v>4207</v>
      </c>
      <c r="G1392">
        <v>391</v>
      </c>
      <c r="H1392" s="3">
        <f>_xlfn.XLOOKUP(sales[[#This Row],[Product]],products[Product],products[Cost per box])*sales[[#This Row],[Boxes]]</f>
        <v>2924.6800000000003</v>
      </c>
      <c r="I1392" s="4">
        <f>sales[[#This Row],[Revenue]]-sales[[#This Row],[Cost]]</f>
        <v>1282.3199999999997</v>
      </c>
    </row>
    <row r="1393" spans="2:9" x14ac:dyDescent="0.25">
      <c r="B1393" t="s">
        <v>23</v>
      </c>
      <c r="C1393" t="s">
        <v>6</v>
      </c>
      <c r="D1393" t="s">
        <v>12</v>
      </c>
      <c r="E1393" s="1">
        <v>44274</v>
      </c>
      <c r="F1393" s="4">
        <v>6916</v>
      </c>
      <c r="G1393">
        <v>34</v>
      </c>
      <c r="H1393" s="3">
        <f>_xlfn.XLOOKUP(sales[[#This Row],[Product]],products[Product],products[Cost per box])*sales[[#This Row],[Boxes]]</f>
        <v>286.62</v>
      </c>
      <c r="I1393" s="4">
        <f>sales[[#This Row],[Revenue]]-sales[[#This Row],[Cost]]</f>
        <v>6629.38</v>
      </c>
    </row>
    <row r="1394" spans="2:9" x14ac:dyDescent="0.25">
      <c r="B1394" t="s">
        <v>10</v>
      </c>
      <c r="C1394" t="s">
        <v>27</v>
      </c>
      <c r="D1394" t="s">
        <v>52</v>
      </c>
      <c r="E1394" s="1">
        <v>44274</v>
      </c>
      <c r="F1394" s="4">
        <v>2142</v>
      </c>
      <c r="G1394">
        <v>168</v>
      </c>
      <c r="H1394" s="3">
        <f>_xlfn.XLOOKUP(sales[[#This Row],[Product]],products[Product],products[Cost per box])*sales[[#This Row],[Boxes]]</f>
        <v>557.76</v>
      </c>
      <c r="I1394" s="4">
        <f>sales[[#This Row],[Revenue]]-sales[[#This Row],[Cost]]</f>
        <v>1584.24</v>
      </c>
    </row>
    <row r="1395" spans="2:9" x14ac:dyDescent="0.25">
      <c r="B1395" t="s">
        <v>46</v>
      </c>
      <c r="C1395" t="s">
        <v>6</v>
      </c>
      <c r="D1395" t="s">
        <v>26</v>
      </c>
      <c r="E1395" s="1">
        <v>44274</v>
      </c>
      <c r="F1395" s="4">
        <v>4403</v>
      </c>
      <c r="G1395">
        <v>166</v>
      </c>
      <c r="H1395" s="3">
        <f>_xlfn.XLOOKUP(sales[[#This Row],[Product]],products[Product],products[Cost per box])*sales[[#This Row],[Boxes]]</f>
        <v>1067.3799999999999</v>
      </c>
      <c r="I1395" s="4">
        <f>sales[[#This Row],[Revenue]]-sales[[#This Row],[Cost]]</f>
        <v>3335.62</v>
      </c>
    </row>
    <row r="1396" spans="2:9" x14ac:dyDescent="0.25">
      <c r="B1396" t="s">
        <v>39</v>
      </c>
      <c r="C1396" t="s">
        <v>9</v>
      </c>
      <c r="D1396" t="s">
        <v>52</v>
      </c>
      <c r="E1396" s="1">
        <v>44274</v>
      </c>
      <c r="F1396" s="4">
        <v>3556</v>
      </c>
      <c r="G1396">
        <v>136</v>
      </c>
      <c r="H1396" s="3">
        <f>_xlfn.XLOOKUP(sales[[#This Row],[Product]],products[Product],products[Cost per box])*sales[[#This Row],[Boxes]]</f>
        <v>451.52</v>
      </c>
      <c r="I1396" s="4">
        <f>sales[[#This Row],[Revenue]]-sales[[#This Row],[Cost]]</f>
        <v>3104.48</v>
      </c>
    </row>
    <row r="1397" spans="2:9" x14ac:dyDescent="0.25">
      <c r="B1397" t="s">
        <v>23</v>
      </c>
      <c r="C1397" t="s">
        <v>6</v>
      </c>
      <c r="D1397" t="s">
        <v>44</v>
      </c>
      <c r="E1397" s="1">
        <v>44274</v>
      </c>
      <c r="F1397" s="4">
        <v>8974</v>
      </c>
      <c r="G1397">
        <v>522</v>
      </c>
      <c r="H1397" s="3">
        <f>_xlfn.XLOOKUP(sales[[#This Row],[Product]],products[Product],products[Cost per box])*sales[[#This Row],[Boxes]]</f>
        <v>4995.54</v>
      </c>
      <c r="I1397" s="4">
        <f>sales[[#This Row],[Revenue]]-sales[[#This Row],[Cost]]</f>
        <v>3978.46</v>
      </c>
    </row>
    <row r="1398" spans="2:9" x14ac:dyDescent="0.25">
      <c r="B1398" t="s">
        <v>29</v>
      </c>
      <c r="C1398" t="s">
        <v>6</v>
      </c>
      <c r="D1398" t="s">
        <v>43</v>
      </c>
      <c r="E1398" s="1">
        <v>44274</v>
      </c>
      <c r="F1398" s="4">
        <v>2072</v>
      </c>
      <c r="G1398">
        <v>465</v>
      </c>
      <c r="H1398" s="3">
        <f>_xlfn.XLOOKUP(sales[[#This Row],[Product]],products[Product],products[Cost per box])*sales[[#This Row],[Boxes]]</f>
        <v>1790.25</v>
      </c>
      <c r="I1398" s="4">
        <f>sales[[#This Row],[Revenue]]-sales[[#This Row],[Cost]]</f>
        <v>281.75</v>
      </c>
    </row>
    <row r="1399" spans="2:9" x14ac:dyDescent="0.25">
      <c r="B1399" t="s">
        <v>32</v>
      </c>
      <c r="C1399" t="s">
        <v>6</v>
      </c>
      <c r="D1399" t="s">
        <v>31</v>
      </c>
      <c r="E1399" s="1">
        <v>44274</v>
      </c>
      <c r="F1399" s="4">
        <v>15113</v>
      </c>
      <c r="G1399">
        <v>117</v>
      </c>
      <c r="H1399" s="3">
        <f>_xlfn.XLOOKUP(sales[[#This Row],[Product]],products[Product],products[Cost per box])*sales[[#This Row],[Boxes]]</f>
        <v>669.24</v>
      </c>
      <c r="I1399" s="4">
        <f>sales[[#This Row],[Revenue]]-sales[[#This Row],[Cost]]</f>
        <v>14443.76</v>
      </c>
    </row>
    <row r="1400" spans="2:9" x14ac:dyDescent="0.25">
      <c r="B1400" t="s">
        <v>5</v>
      </c>
      <c r="C1400" t="s">
        <v>9</v>
      </c>
      <c r="D1400" t="s">
        <v>22</v>
      </c>
      <c r="E1400" s="1">
        <v>44274</v>
      </c>
      <c r="F1400" s="4">
        <v>9604</v>
      </c>
      <c r="G1400">
        <v>428</v>
      </c>
      <c r="H1400" s="3">
        <f>_xlfn.XLOOKUP(sales[[#This Row],[Product]],products[Product],products[Cost per box])*sales[[#This Row],[Boxes]]</f>
        <v>3518.1600000000003</v>
      </c>
      <c r="I1400" s="4">
        <f>sales[[#This Row],[Revenue]]-sales[[#This Row],[Cost]]</f>
        <v>6085.84</v>
      </c>
    </row>
    <row r="1401" spans="2:9" x14ac:dyDescent="0.25">
      <c r="B1401" t="s">
        <v>40</v>
      </c>
      <c r="C1401" t="s">
        <v>9</v>
      </c>
      <c r="D1401" t="s">
        <v>26</v>
      </c>
      <c r="E1401" s="1">
        <v>44274</v>
      </c>
      <c r="F1401" s="4">
        <v>5285</v>
      </c>
      <c r="G1401">
        <v>659</v>
      </c>
      <c r="H1401" s="3">
        <f>_xlfn.XLOOKUP(sales[[#This Row],[Product]],products[Product],products[Cost per box])*sales[[#This Row],[Boxes]]</f>
        <v>4237.37</v>
      </c>
      <c r="I1401" s="4">
        <f>sales[[#This Row],[Revenue]]-sales[[#This Row],[Cost]]</f>
        <v>1047.6300000000001</v>
      </c>
    </row>
    <row r="1402" spans="2:9" x14ac:dyDescent="0.25">
      <c r="B1402" t="s">
        <v>33</v>
      </c>
      <c r="C1402" t="s">
        <v>21</v>
      </c>
      <c r="D1402" t="s">
        <v>47</v>
      </c>
      <c r="E1402" s="1">
        <v>44274</v>
      </c>
      <c r="F1402" s="4">
        <v>4298</v>
      </c>
      <c r="G1402">
        <v>423</v>
      </c>
      <c r="H1402" s="3">
        <f>_xlfn.XLOOKUP(sales[[#This Row],[Product]],products[Product],products[Cost per box])*sales[[#This Row],[Boxes]]</f>
        <v>2224.98</v>
      </c>
      <c r="I1402" s="4">
        <f>sales[[#This Row],[Revenue]]-sales[[#This Row],[Cost]]</f>
        <v>2073.02</v>
      </c>
    </row>
    <row r="1403" spans="2:9" x14ac:dyDescent="0.25">
      <c r="B1403" t="s">
        <v>51</v>
      </c>
      <c r="C1403" t="s">
        <v>9</v>
      </c>
      <c r="D1403" t="s">
        <v>48</v>
      </c>
      <c r="E1403" s="1">
        <v>44274</v>
      </c>
      <c r="F1403" s="4">
        <v>6601</v>
      </c>
      <c r="G1403">
        <v>262</v>
      </c>
      <c r="H1403" s="3">
        <f>_xlfn.XLOOKUP(sales[[#This Row],[Product]],products[Product],products[Cost per box])*sales[[#This Row],[Boxes]]</f>
        <v>1959.7600000000002</v>
      </c>
      <c r="I1403" s="4">
        <f>sales[[#This Row],[Revenue]]-sales[[#This Row],[Cost]]</f>
        <v>4641.24</v>
      </c>
    </row>
    <row r="1404" spans="2:9" x14ac:dyDescent="0.25">
      <c r="B1404" t="s">
        <v>33</v>
      </c>
      <c r="C1404" t="s">
        <v>9</v>
      </c>
      <c r="D1404" t="s">
        <v>38</v>
      </c>
      <c r="E1404" s="1">
        <v>44274</v>
      </c>
      <c r="F1404" s="4">
        <v>6727</v>
      </c>
      <c r="G1404">
        <v>172</v>
      </c>
      <c r="H1404" s="3">
        <f>_xlfn.XLOOKUP(sales[[#This Row],[Product]],products[Product],products[Cost per box])*sales[[#This Row],[Boxes]]</f>
        <v>1709.6799999999998</v>
      </c>
      <c r="I1404" s="4">
        <f>sales[[#This Row],[Revenue]]-sales[[#This Row],[Cost]]</f>
        <v>5017.32</v>
      </c>
    </row>
    <row r="1405" spans="2:9" x14ac:dyDescent="0.25">
      <c r="B1405" t="s">
        <v>15</v>
      </c>
      <c r="C1405" t="s">
        <v>16</v>
      </c>
      <c r="D1405" t="s">
        <v>24</v>
      </c>
      <c r="E1405" s="1">
        <v>44274</v>
      </c>
      <c r="F1405" s="4">
        <v>12488</v>
      </c>
      <c r="G1405">
        <v>232</v>
      </c>
      <c r="H1405" s="3">
        <f>_xlfn.XLOOKUP(sales[[#This Row],[Product]],products[Product],products[Cost per box])*sales[[#This Row],[Boxes]]</f>
        <v>2438.3200000000002</v>
      </c>
      <c r="I1405" s="4">
        <f>sales[[#This Row],[Revenue]]-sales[[#This Row],[Cost]]</f>
        <v>10049.68</v>
      </c>
    </row>
    <row r="1406" spans="2:9" x14ac:dyDescent="0.25">
      <c r="B1406" t="s">
        <v>8</v>
      </c>
      <c r="C1406" t="s">
        <v>9</v>
      </c>
      <c r="D1406" t="s">
        <v>12</v>
      </c>
      <c r="E1406" s="1">
        <v>44274</v>
      </c>
      <c r="F1406" s="4">
        <v>4228</v>
      </c>
      <c r="G1406">
        <v>283</v>
      </c>
      <c r="H1406" s="3">
        <f>_xlfn.XLOOKUP(sales[[#This Row],[Product]],products[Product],products[Cost per box])*sales[[#This Row],[Boxes]]</f>
        <v>2385.69</v>
      </c>
      <c r="I1406" s="4">
        <f>sales[[#This Row],[Revenue]]-sales[[#This Row],[Cost]]</f>
        <v>1842.31</v>
      </c>
    </row>
    <row r="1407" spans="2:9" x14ac:dyDescent="0.25">
      <c r="B1407" t="s">
        <v>13</v>
      </c>
      <c r="C1407" t="s">
        <v>16</v>
      </c>
      <c r="D1407" t="s">
        <v>45</v>
      </c>
      <c r="E1407" s="1">
        <v>44274</v>
      </c>
      <c r="F1407" s="4">
        <v>9303</v>
      </c>
      <c r="G1407">
        <v>161</v>
      </c>
      <c r="H1407" s="3">
        <f>_xlfn.XLOOKUP(sales[[#This Row],[Product]],products[Product],products[Cost per box])*sales[[#This Row],[Boxes]]</f>
        <v>1244.53</v>
      </c>
      <c r="I1407" s="4">
        <f>sales[[#This Row],[Revenue]]-sales[[#This Row],[Cost]]</f>
        <v>8058.47</v>
      </c>
    </row>
    <row r="1408" spans="2:9" x14ac:dyDescent="0.25">
      <c r="B1408" t="s">
        <v>34</v>
      </c>
      <c r="C1408" t="s">
        <v>21</v>
      </c>
      <c r="D1408" t="s">
        <v>52</v>
      </c>
      <c r="E1408" s="1">
        <v>44274</v>
      </c>
      <c r="F1408" s="4">
        <v>10934</v>
      </c>
      <c r="G1408">
        <v>373</v>
      </c>
      <c r="H1408" s="3">
        <f>_xlfn.XLOOKUP(sales[[#This Row],[Product]],products[Product],products[Cost per box])*sales[[#This Row],[Boxes]]</f>
        <v>1238.3599999999999</v>
      </c>
      <c r="I1408" s="4">
        <f>sales[[#This Row],[Revenue]]-sales[[#This Row],[Cost]]</f>
        <v>9695.64</v>
      </c>
    </row>
    <row r="1409" spans="2:9" x14ac:dyDescent="0.25">
      <c r="B1409" t="s">
        <v>20</v>
      </c>
      <c r="C1409" t="s">
        <v>11</v>
      </c>
      <c r="D1409" t="s">
        <v>19</v>
      </c>
      <c r="E1409" s="1">
        <v>44274</v>
      </c>
      <c r="F1409" s="4">
        <v>6356</v>
      </c>
      <c r="G1409">
        <v>606</v>
      </c>
      <c r="H1409" s="3">
        <f>_xlfn.XLOOKUP(sales[[#This Row],[Product]],products[Product],products[Cost per box])*sales[[#This Row],[Boxes]]</f>
        <v>6199.38</v>
      </c>
      <c r="I1409" s="4">
        <f>sales[[#This Row],[Revenue]]-sales[[#This Row],[Cost]]</f>
        <v>156.61999999999989</v>
      </c>
    </row>
    <row r="1410" spans="2:9" x14ac:dyDescent="0.25">
      <c r="B1410" t="s">
        <v>39</v>
      </c>
      <c r="C1410" t="s">
        <v>9</v>
      </c>
      <c r="D1410" t="s">
        <v>44</v>
      </c>
      <c r="E1410" s="1">
        <v>44274</v>
      </c>
      <c r="F1410" s="4">
        <v>5509</v>
      </c>
      <c r="G1410">
        <v>272</v>
      </c>
      <c r="H1410" s="3">
        <f>_xlfn.XLOOKUP(sales[[#This Row],[Product]],products[Product],products[Cost per box])*sales[[#This Row],[Boxes]]</f>
        <v>2603.04</v>
      </c>
      <c r="I1410" s="4">
        <f>sales[[#This Row],[Revenue]]-sales[[#This Row],[Cost]]</f>
        <v>2905.96</v>
      </c>
    </row>
    <row r="1411" spans="2:9" x14ac:dyDescent="0.25">
      <c r="B1411" t="s">
        <v>39</v>
      </c>
      <c r="C1411" t="s">
        <v>21</v>
      </c>
      <c r="D1411" t="s">
        <v>52</v>
      </c>
      <c r="E1411" s="1">
        <v>44274</v>
      </c>
      <c r="F1411" s="4">
        <v>25984</v>
      </c>
      <c r="G1411">
        <v>97</v>
      </c>
      <c r="H1411" s="3">
        <f>_xlfn.XLOOKUP(sales[[#This Row],[Product]],products[Product],products[Cost per box])*sales[[#This Row],[Boxes]]</f>
        <v>322.03999999999996</v>
      </c>
      <c r="I1411" s="4">
        <f>sales[[#This Row],[Revenue]]-sales[[#This Row],[Cost]]</f>
        <v>25661.96</v>
      </c>
    </row>
    <row r="1412" spans="2:9" x14ac:dyDescent="0.25">
      <c r="B1412" t="s">
        <v>33</v>
      </c>
      <c r="C1412" t="s">
        <v>21</v>
      </c>
      <c r="D1412" t="s">
        <v>30</v>
      </c>
      <c r="E1412" s="1">
        <v>44274</v>
      </c>
      <c r="F1412" s="4">
        <v>3871</v>
      </c>
      <c r="G1412">
        <v>286</v>
      </c>
      <c r="H1412" s="3">
        <f>_xlfn.XLOOKUP(sales[[#This Row],[Product]],products[Product],products[Cost per box])*sales[[#This Row],[Boxes]]</f>
        <v>1052.48</v>
      </c>
      <c r="I1412" s="4">
        <f>sales[[#This Row],[Revenue]]-sales[[#This Row],[Cost]]</f>
        <v>2818.52</v>
      </c>
    </row>
    <row r="1413" spans="2:9" x14ac:dyDescent="0.25">
      <c r="B1413" t="s">
        <v>18</v>
      </c>
      <c r="C1413" t="s">
        <v>21</v>
      </c>
      <c r="D1413" t="s">
        <v>17</v>
      </c>
      <c r="E1413" s="1">
        <v>44274</v>
      </c>
      <c r="F1413" s="4">
        <v>1715</v>
      </c>
      <c r="G1413">
        <v>622</v>
      </c>
      <c r="H1413" s="3">
        <f>_xlfn.XLOOKUP(sales[[#This Row],[Product]],products[Product],products[Cost per box])*sales[[#This Row],[Boxes]]</f>
        <v>4229.5999999999995</v>
      </c>
      <c r="I1413" s="4">
        <f>sales[[#This Row],[Revenue]]-sales[[#This Row],[Cost]]</f>
        <v>-2514.5999999999995</v>
      </c>
    </row>
    <row r="1414" spans="2:9" x14ac:dyDescent="0.25">
      <c r="B1414" t="s">
        <v>49</v>
      </c>
      <c r="C1414" t="s">
        <v>16</v>
      </c>
      <c r="D1414" t="s">
        <v>17</v>
      </c>
      <c r="E1414" s="1">
        <v>44274</v>
      </c>
      <c r="F1414" s="4">
        <v>609</v>
      </c>
      <c r="G1414">
        <v>496</v>
      </c>
      <c r="H1414" s="3">
        <f>_xlfn.XLOOKUP(sales[[#This Row],[Product]],products[Product],products[Cost per box])*sales[[#This Row],[Boxes]]</f>
        <v>3372.7999999999997</v>
      </c>
      <c r="I1414" s="4">
        <f>sales[[#This Row],[Revenue]]-sales[[#This Row],[Cost]]</f>
        <v>-2763.7999999999997</v>
      </c>
    </row>
    <row r="1415" spans="2:9" x14ac:dyDescent="0.25">
      <c r="B1415" t="s">
        <v>5</v>
      </c>
      <c r="C1415" t="s">
        <v>21</v>
      </c>
      <c r="D1415" t="s">
        <v>22</v>
      </c>
      <c r="E1415" s="1">
        <v>44274</v>
      </c>
      <c r="F1415" s="4">
        <v>1757</v>
      </c>
      <c r="G1415">
        <v>1400</v>
      </c>
      <c r="H1415" s="3">
        <f>_xlfn.XLOOKUP(sales[[#This Row],[Product]],products[Product],products[Cost per box])*sales[[#This Row],[Boxes]]</f>
        <v>11508</v>
      </c>
      <c r="I1415" s="4">
        <f>sales[[#This Row],[Revenue]]-sales[[#This Row],[Cost]]</f>
        <v>-9751</v>
      </c>
    </row>
    <row r="1416" spans="2:9" x14ac:dyDescent="0.25">
      <c r="B1416" t="s">
        <v>23</v>
      </c>
      <c r="C1416" t="s">
        <v>16</v>
      </c>
      <c r="D1416" t="s">
        <v>50</v>
      </c>
      <c r="E1416" s="1">
        <v>44274</v>
      </c>
      <c r="F1416" s="4">
        <v>2667</v>
      </c>
      <c r="G1416">
        <v>371</v>
      </c>
      <c r="H1416" s="3">
        <f>_xlfn.XLOOKUP(sales[[#This Row],[Product]],products[Product],products[Cost per box])*sales[[#This Row],[Boxes]]</f>
        <v>4604.1099999999997</v>
      </c>
      <c r="I1416" s="4">
        <f>sales[[#This Row],[Revenue]]-sales[[#This Row],[Cost]]</f>
        <v>-1937.1099999999997</v>
      </c>
    </row>
    <row r="1417" spans="2:9" x14ac:dyDescent="0.25">
      <c r="B1417" t="s">
        <v>20</v>
      </c>
      <c r="C1417" t="s">
        <v>27</v>
      </c>
      <c r="D1417" t="s">
        <v>35</v>
      </c>
      <c r="E1417" s="1">
        <v>44274</v>
      </c>
      <c r="F1417" s="4">
        <v>917</v>
      </c>
      <c r="G1417">
        <v>215</v>
      </c>
      <c r="H1417" s="3">
        <f>_xlfn.XLOOKUP(sales[[#This Row],[Product]],products[Product],products[Cost per box])*sales[[#This Row],[Boxes]]</f>
        <v>569.75</v>
      </c>
      <c r="I1417" s="4">
        <f>sales[[#This Row],[Revenue]]-sales[[#This Row],[Cost]]</f>
        <v>347.25</v>
      </c>
    </row>
    <row r="1418" spans="2:9" x14ac:dyDescent="0.25">
      <c r="B1418" t="s">
        <v>5</v>
      </c>
      <c r="C1418" t="s">
        <v>16</v>
      </c>
      <c r="D1418" t="s">
        <v>38</v>
      </c>
      <c r="E1418" s="1">
        <v>44274</v>
      </c>
      <c r="F1418" s="4">
        <v>4130</v>
      </c>
      <c r="G1418">
        <v>173</v>
      </c>
      <c r="H1418" s="3">
        <f>_xlfn.XLOOKUP(sales[[#This Row],[Product]],products[Product],products[Cost per box])*sales[[#This Row],[Boxes]]</f>
        <v>1719.62</v>
      </c>
      <c r="I1418" s="4">
        <f>sales[[#This Row],[Revenue]]-sales[[#This Row],[Cost]]</f>
        <v>2410.38</v>
      </c>
    </row>
    <row r="1419" spans="2:9" x14ac:dyDescent="0.25">
      <c r="B1419" t="s">
        <v>13</v>
      </c>
      <c r="C1419" t="s">
        <v>27</v>
      </c>
      <c r="D1419" t="s">
        <v>52</v>
      </c>
      <c r="E1419" s="1">
        <v>44274</v>
      </c>
      <c r="F1419" s="4">
        <v>2786</v>
      </c>
      <c r="G1419">
        <v>88</v>
      </c>
      <c r="H1419" s="3">
        <f>_xlfn.XLOOKUP(sales[[#This Row],[Product]],products[Product],products[Cost per box])*sales[[#This Row],[Boxes]]</f>
        <v>292.15999999999997</v>
      </c>
      <c r="I1419" s="4">
        <f>sales[[#This Row],[Revenue]]-sales[[#This Row],[Cost]]</f>
        <v>2493.84</v>
      </c>
    </row>
    <row r="1420" spans="2:9" x14ac:dyDescent="0.25">
      <c r="B1420" t="s">
        <v>10</v>
      </c>
      <c r="C1420" t="s">
        <v>9</v>
      </c>
      <c r="D1420" t="s">
        <v>26</v>
      </c>
      <c r="E1420" s="1">
        <v>44274</v>
      </c>
      <c r="F1420" s="4">
        <v>10171</v>
      </c>
      <c r="G1420">
        <v>1050</v>
      </c>
      <c r="H1420" s="3">
        <f>_xlfn.XLOOKUP(sales[[#This Row],[Product]],products[Product],products[Cost per box])*sales[[#This Row],[Boxes]]</f>
        <v>6751.5</v>
      </c>
      <c r="I1420" s="4">
        <f>sales[[#This Row],[Revenue]]-sales[[#This Row],[Cost]]</f>
        <v>3419.5</v>
      </c>
    </row>
    <row r="1421" spans="2:9" x14ac:dyDescent="0.25">
      <c r="B1421" t="s">
        <v>37</v>
      </c>
      <c r="C1421" t="s">
        <v>9</v>
      </c>
      <c r="D1421" t="s">
        <v>50</v>
      </c>
      <c r="E1421" s="1">
        <v>44274</v>
      </c>
      <c r="F1421" s="4">
        <v>224</v>
      </c>
      <c r="G1421">
        <v>9</v>
      </c>
      <c r="H1421" s="3">
        <f>_xlfn.XLOOKUP(sales[[#This Row],[Product]],products[Product],products[Cost per box])*sales[[#This Row],[Boxes]]</f>
        <v>111.69</v>
      </c>
      <c r="I1421" s="4">
        <f>sales[[#This Row],[Revenue]]-sales[[#This Row],[Cost]]</f>
        <v>112.31</v>
      </c>
    </row>
    <row r="1422" spans="2:9" x14ac:dyDescent="0.25">
      <c r="B1422" t="s">
        <v>13</v>
      </c>
      <c r="C1422" t="s">
        <v>6</v>
      </c>
      <c r="D1422" t="s">
        <v>24</v>
      </c>
      <c r="E1422" s="1">
        <v>44274</v>
      </c>
      <c r="F1422" s="4">
        <v>3696</v>
      </c>
      <c r="G1422">
        <v>411</v>
      </c>
      <c r="H1422" s="3">
        <f>_xlfn.XLOOKUP(sales[[#This Row],[Product]],products[Product],products[Cost per box])*sales[[#This Row],[Boxes]]</f>
        <v>4319.6099999999997</v>
      </c>
      <c r="I1422" s="4">
        <f>sales[[#This Row],[Revenue]]-sales[[#This Row],[Cost]]</f>
        <v>-623.60999999999967</v>
      </c>
    </row>
    <row r="1423" spans="2:9" x14ac:dyDescent="0.25">
      <c r="B1423" t="s">
        <v>41</v>
      </c>
      <c r="C1423" t="s">
        <v>9</v>
      </c>
      <c r="D1423" t="s">
        <v>35</v>
      </c>
      <c r="E1423" s="1">
        <v>44274</v>
      </c>
      <c r="F1423" s="4">
        <v>1813</v>
      </c>
      <c r="G1423">
        <v>363</v>
      </c>
      <c r="H1423" s="3">
        <f>_xlfn.XLOOKUP(sales[[#This Row],[Product]],products[Product],products[Cost per box])*sales[[#This Row],[Boxes]]</f>
        <v>961.94999999999993</v>
      </c>
      <c r="I1423" s="4">
        <f>sales[[#This Row],[Revenue]]-sales[[#This Row],[Cost]]</f>
        <v>851.05000000000007</v>
      </c>
    </row>
    <row r="1424" spans="2:9" x14ac:dyDescent="0.25">
      <c r="B1424" t="s">
        <v>20</v>
      </c>
      <c r="C1424" t="s">
        <v>6</v>
      </c>
      <c r="D1424" t="s">
        <v>12</v>
      </c>
      <c r="E1424" s="1">
        <v>44274</v>
      </c>
      <c r="F1424" s="4">
        <v>6328</v>
      </c>
      <c r="G1424">
        <v>373</v>
      </c>
      <c r="H1424" s="3">
        <f>_xlfn.XLOOKUP(sales[[#This Row],[Product]],products[Product],products[Cost per box])*sales[[#This Row],[Boxes]]</f>
        <v>3144.39</v>
      </c>
      <c r="I1424" s="4">
        <f>sales[[#This Row],[Revenue]]-sales[[#This Row],[Cost]]</f>
        <v>3183.61</v>
      </c>
    </row>
    <row r="1425" spans="2:9" x14ac:dyDescent="0.25">
      <c r="B1425" t="s">
        <v>41</v>
      </c>
      <c r="C1425" t="s">
        <v>21</v>
      </c>
      <c r="D1425" t="s">
        <v>12</v>
      </c>
      <c r="E1425" s="1">
        <v>44274</v>
      </c>
      <c r="F1425" s="4">
        <v>6797</v>
      </c>
      <c r="G1425">
        <v>358</v>
      </c>
      <c r="H1425" s="3">
        <f>_xlfn.XLOOKUP(sales[[#This Row],[Product]],products[Product],products[Cost per box])*sales[[#This Row],[Boxes]]</f>
        <v>3017.94</v>
      </c>
      <c r="I1425" s="4">
        <f>sales[[#This Row],[Revenue]]-sales[[#This Row],[Cost]]</f>
        <v>3779.06</v>
      </c>
    </row>
    <row r="1426" spans="2:9" x14ac:dyDescent="0.25">
      <c r="B1426" t="s">
        <v>33</v>
      </c>
      <c r="C1426" t="s">
        <v>27</v>
      </c>
      <c r="D1426" t="s">
        <v>31</v>
      </c>
      <c r="E1426" s="1">
        <v>44277</v>
      </c>
      <c r="F1426" s="4">
        <v>4137</v>
      </c>
      <c r="G1426">
        <v>93</v>
      </c>
      <c r="H1426" s="3">
        <f>_xlfn.XLOOKUP(sales[[#This Row],[Product]],products[Product],products[Cost per box])*sales[[#This Row],[Boxes]]</f>
        <v>531.95999999999992</v>
      </c>
      <c r="I1426" s="4">
        <f>sales[[#This Row],[Revenue]]-sales[[#This Row],[Cost]]</f>
        <v>3605.04</v>
      </c>
    </row>
    <row r="1427" spans="2:9" x14ac:dyDescent="0.25">
      <c r="B1427" t="s">
        <v>33</v>
      </c>
      <c r="C1427" t="s">
        <v>27</v>
      </c>
      <c r="D1427" t="s">
        <v>30</v>
      </c>
      <c r="E1427" s="1">
        <v>44277</v>
      </c>
      <c r="F1427" s="4">
        <v>3283</v>
      </c>
      <c r="G1427">
        <v>70</v>
      </c>
      <c r="H1427" s="3">
        <f>_xlfn.XLOOKUP(sales[[#This Row],[Product]],products[Product],products[Cost per box])*sales[[#This Row],[Boxes]]</f>
        <v>257.60000000000002</v>
      </c>
      <c r="I1427" s="4">
        <f>sales[[#This Row],[Revenue]]-sales[[#This Row],[Cost]]</f>
        <v>3025.4</v>
      </c>
    </row>
    <row r="1428" spans="2:9" x14ac:dyDescent="0.25">
      <c r="B1428" t="s">
        <v>39</v>
      </c>
      <c r="C1428" t="s">
        <v>21</v>
      </c>
      <c r="D1428" t="s">
        <v>22</v>
      </c>
      <c r="E1428" s="1">
        <v>44277</v>
      </c>
      <c r="F1428" s="4">
        <v>5439</v>
      </c>
      <c r="G1428">
        <v>840</v>
      </c>
      <c r="H1428" s="3">
        <f>_xlfn.XLOOKUP(sales[[#This Row],[Product]],products[Product],products[Cost per box])*sales[[#This Row],[Boxes]]</f>
        <v>6904.8</v>
      </c>
      <c r="I1428" s="4">
        <f>sales[[#This Row],[Revenue]]-sales[[#This Row],[Cost]]</f>
        <v>-1465.8000000000002</v>
      </c>
    </row>
    <row r="1429" spans="2:9" x14ac:dyDescent="0.25">
      <c r="B1429" t="s">
        <v>15</v>
      </c>
      <c r="C1429" t="s">
        <v>6</v>
      </c>
      <c r="D1429" t="s">
        <v>43</v>
      </c>
      <c r="E1429" s="1">
        <v>44277</v>
      </c>
      <c r="F1429" s="4">
        <v>10381</v>
      </c>
      <c r="G1429">
        <v>76</v>
      </c>
      <c r="H1429" s="3">
        <f>_xlfn.XLOOKUP(sales[[#This Row],[Product]],products[Product],products[Cost per box])*sales[[#This Row],[Boxes]]</f>
        <v>292.60000000000002</v>
      </c>
      <c r="I1429" s="4">
        <f>sales[[#This Row],[Revenue]]-sales[[#This Row],[Cost]]</f>
        <v>10088.4</v>
      </c>
    </row>
    <row r="1430" spans="2:9" x14ac:dyDescent="0.25">
      <c r="B1430" t="s">
        <v>51</v>
      </c>
      <c r="C1430" t="s">
        <v>9</v>
      </c>
      <c r="D1430" t="s">
        <v>36</v>
      </c>
      <c r="E1430" s="1">
        <v>44277</v>
      </c>
      <c r="F1430" s="4">
        <v>4060</v>
      </c>
      <c r="G1430">
        <v>142</v>
      </c>
      <c r="H1430" s="3">
        <f>_xlfn.XLOOKUP(sales[[#This Row],[Product]],products[Product],products[Cost per box])*sales[[#This Row],[Boxes]]</f>
        <v>715.68</v>
      </c>
      <c r="I1430" s="4">
        <f>sales[[#This Row],[Revenue]]-sales[[#This Row],[Cost]]</f>
        <v>3344.32</v>
      </c>
    </row>
    <row r="1431" spans="2:9" x14ac:dyDescent="0.25">
      <c r="B1431" t="s">
        <v>49</v>
      </c>
      <c r="C1431" t="s">
        <v>16</v>
      </c>
      <c r="D1431" t="s">
        <v>28</v>
      </c>
      <c r="E1431" s="1">
        <v>44277</v>
      </c>
      <c r="F1431" s="4">
        <v>2065</v>
      </c>
      <c r="G1431">
        <v>132</v>
      </c>
      <c r="H1431" s="3">
        <f>_xlfn.XLOOKUP(sales[[#This Row],[Product]],products[Product],products[Cost per box])*sales[[#This Row],[Boxes]]</f>
        <v>364.32</v>
      </c>
      <c r="I1431" s="4">
        <f>sales[[#This Row],[Revenue]]-sales[[#This Row],[Cost]]</f>
        <v>1700.68</v>
      </c>
    </row>
    <row r="1432" spans="2:9" x14ac:dyDescent="0.25">
      <c r="B1432" t="s">
        <v>40</v>
      </c>
      <c r="C1432" t="s">
        <v>21</v>
      </c>
      <c r="D1432" t="s">
        <v>42</v>
      </c>
      <c r="E1432" s="1">
        <v>44277</v>
      </c>
      <c r="F1432" s="4">
        <v>13951</v>
      </c>
      <c r="G1432">
        <v>66</v>
      </c>
      <c r="H1432" s="3">
        <f>_xlfn.XLOOKUP(sales[[#This Row],[Product]],products[Product],products[Cost per box])*sales[[#This Row],[Boxes]]</f>
        <v>312.84000000000003</v>
      </c>
      <c r="I1432" s="4">
        <f>sales[[#This Row],[Revenue]]-sales[[#This Row],[Cost]]</f>
        <v>13638.16</v>
      </c>
    </row>
    <row r="1433" spans="2:9" x14ac:dyDescent="0.25">
      <c r="B1433" t="s">
        <v>34</v>
      </c>
      <c r="C1433" t="s">
        <v>21</v>
      </c>
      <c r="D1433" t="s">
        <v>19</v>
      </c>
      <c r="E1433" s="1">
        <v>44277</v>
      </c>
      <c r="F1433" s="4">
        <v>7546</v>
      </c>
      <c r="G1433">
        <v>106</v>
      </c>
      <c r="H1433" s="3">
        <f>_xlfn.XLOOKUP(sales[[#This Row],[Product]],products[Product],products[Cost per box])*sales[[#This Row],[Boxes]]</f>
        <v>1084.3800000000001</v>
      </c>
      <c r="I1433" s="4">
        <f>sales[[#This Row],[Revenue]]-sales[[#This Row],[Cost]]</f>
        <v>6461.62</v>
      </c>
    </row>
    <row r="1434" spans="2:9" x14ac:dyDescent="0.25">
      <c r="B1434" t="s">
        <v>41</v>
      </c>
      <c r="C1434" t="s">
        <v>21</v>
      </c>
      <c r="D1434" t="s">
        <v>7</v>
      </c>
      <c r="E1434" s="1">
        <v>44277</v>
      </c>
      <c r="F1434" s="4">
        <v>1197</v>
      </c>
      <c r="G1434">
        <v>588</v>
      </c>
      <c r="H1434" s="3">
        <f>_xlfn.XLOOKUP(sales[[#This Row],[Product]],products[Product],products[Cost per box])*sales[[#This Row],[Boxes]]</f>
        <v>3028.2000000000003</v>
      </c>
      <c r="I1434" s="4">
        <f>sales[[#This Row],[Revenue]]-sales[[#This Row],[Cost]]</f>
        <v>-1831.2000000000003</v>
      </c>
    </row>
    <row r="1435" spans="2:9" x14ac:dyDescent="0.25">
      <c r="B1435" t="s">
        <v>41</v>
      </c>
      <c r="C1435" t="s">
        <v>6</v>
      </c>
      <c r="D1435" t="s">
        <v>38</v>
      </c>
      <c r="E1435" s="1">
        <v>44277</v>
      </c>
      <c r="F1435" s="4">
        <v>21</v>
      </c>
      <c r="G1435">
        <v>412</v>
      </c>
      <c r="H1435" s="3">
        <f>_xlfn.XLOOKUP(sales[[#This Row],[Product]],products[Product],products[Cost per box])*sales[[#This Row],[Boxes]]</f>
        <v>4095.2799999999997</v>
      </c>
      <c r="I1435" s="4">
        <f>sales[[#This Row],[Revenue]]-sales[[#This Row],[Cost]]</f>
        <v>-4074.2799999999997</v>
      </c>
    </row>
    <row r="1436" spans="2:9" x14ac:dyDescent="0.25">
      <c r="B1436" t="s">
        <v>8</v>
      </c>
      <c r="C1436" t="s">
        <v>9</v>
      </c>
      <c r="D1436" t="s">
        <v>45</v>
      </c>
      <c r="E1436" s="1">
        <v>44277</v>
      </c>
      <c r="F1436" s="4">
        <v>763</v>
      </c>
      <c r="G1436">
        <v>198</v>
      </c>
      <c r="H1436" s="3">
        <f>_xlfn.XLOOKUP(sales[[#This Row],[Product]],products[Product],products[Cost per box])*sales[[#This Row],[Boxes]]</f>
        <v>1530.5400000000002</v>
      </c>
      <c r="I1436" s="4">
        <f>sales[[#This Row],[Revenue]]-sales[[#This Row],[Cost]]</f>
        <v>-767.54000000000019</v>
      </c>
    </row>
    <row r="1437" spans="2:9" x14ac:dyDescent="0.25">
      <c r="B1437" t="s">
        <v>40</v>
      </c>
      <c r="C1437" t="s">
        <v>21</v>
      </c>
      <c r="D1437" t="s">
        <v>35</v>
      </c>
      <c r="E1437" s="1">
        <v>44277</v>
      </c>
      <c r="F1437" s="4">
        <v>2114</v>
      </c>
      <c r="G1437">
        <v>335</v>
      </c>
      <c r="H1437" s="3">
        <f>_xlfn.XLOOKUP(sales[[#This Row],[Product]],products[Product],products[Cost per box])*sales[[#This Row],[Boxes]]</f>
        <v>887.75</v>
      </c>
      <c r="I1437" s="4">
        <f>sales[[#This Row],[Revenue]]-sales[[#This Row],[Cost]]</f>
        <v>1226.25</v>
      </c>
    </row>
    <row r="1438" spans="2:9" x14ac:dyDescent="0.25">
      <c r="B1438" t="s">
        <v>13</v>
      </c>
      <c r="C1438" t="s">
        <v>6</v>
      </c>
      <c r="D1438" t="s">
        <v>43</v>
      </c>
      <c r="E1438" s="1">
        <v>44277</v>
      </c>
      <c r="F1438" s="4">
        <v>1414</v>
      </c>
      <c r="G1438">
        <v>118</v>
      </c>
      <c r="H1438" s="3">
        <f>_xlfn.XLOOKUP(sales[[#This Row],[Product]],products[Product],products[Cost per box])*sales[[#This Row],[Boxes]]</f>
        <v>454.3</v>
      </c>
      <c r="I1438" s="4">
        <f>sales[[#This Row],[Revenue]]-sales[[#This Row],[Cost]]</f>
        <v>959.7</v>
      </c>
    </row>
    <row r="1439" spans="2:9" x14ac:dyDescent="0.25">
      <c r="B1439" t="s">
        <v>33</v>
      </c>
      <c r="C1439" t="s">
        <v>9</v>
      </c>
      <c r="D1439" t="s">
        <v>24</v>
      </c>
      <c r="E1439" s="1">
        <v>44277</v>
      </c>
      <c r="F1439" s="4">
        <v>623</v>
      </c>
      <c r="G1439">
        <v>283</v>
      </c>
      <c r="H1439" s="3">
        <f>_xlfn.XLOOKUP(sales[[#This Row],[Product]],products[Product],products[Cost per box])*sales[[#This Row],[Boxes]]</f>
        <v>2974.33</v>
      </c>
      <c r="I1439" s="4">
        <f>sales[[#This Row],[Revenue]]-sales[[#This Row],[Cost]]</f>
        <v>-2351.33</v>
      </c>
    </row>
    <row r="1440" spans="2:9" x14ac:dyDescent="0.25">
      <c r="B1440" t="s">
        <v>32</v>
      </c>
      <c r="C1440" t="s">
        <v>27</v>
      </c>
      <c r="D1440" t="s">
        <v>26</v>
      </c>
      <c r="E1440" s="1">
        <v>44277</v>
      </c>
      <c r="F1440" s="4">
        <v>8610</v>
      </c>
      <c r="G1440">
        <v>186</v>
      </c>
      <c r="H1440" s="3">
        <f>_xlfn.XLOOKUP(sales[[#This Row],[Product]],products[Product],products[Cost per box])*sales[[#This Row],[Boxes]]</f>
        <v>1195.98</v>
      </c>
      <c r="I1440" s="4">
        <f>sales[[#This Row],[Revenue]]-sales[[#This Row],[Cost]]</f>
        <v>7414.02</v>
      </c>
    </row>
    <row r="1441" spans="2:9" x14ac:dyDescent="0.25">
      <c r="B1441" t="s">
        <v>41</v>
      </c>
      <c r="C1441" t="s">
        <v>16</v>
      </c>
      <c r="D1441" t="s">
        <v>22</v>
      </c>
      <c r="E1441" s="1">
        <v>44277</v>
      </c>
      <c r="F1441" s="4">
        <v>3262</v>
      </c>
      <c r="G1441">
        <v>50</v>
      </c>
      <c r="H1441" s="3">
        <f>_xlfn.XLOOKUP(sales[[#This Row],[Product]],products[Product],products[Cost per box])*sales[[#This Row],[Boxes]]</f>
        <v>411.00000000000006</v>
      </c>
      <c r="I1441" s="4">
        <f>sales[[#This Row],[Revenue]]-sales[[#This Row],[Cost]]</f>
        <v>2851</v>
      </c>
    </row>
    <row r="1442" spans="2:9" x14ac:dyDescent="0.25">
      <c r="B1442" t="s">
        <v>37</v>
      </c>
      <c r="C1442" t="s">
        <v>9</v>
      </c>
      <c r="D1442" t="s">
        <v>45</v>
      </c>
      <c r="E1442" s="1">
        <v>44277</v>
      </c>
      <c r="F1442" s="4">
        <v>1505</v>
      </c>
      <c r="G1442">
        <v>314</v>
      </c>
      <c r="H1442" s="3">
        <f>_xlfn.XLOOKUP(sales[[#This Row],[Product]],products[Product],products[Cost per box])*sales[[#This Row],[Boxes]]</f>
        <v>2427.2200000000003</v>
      </c>
      <c r="I1442" s="4">
        <f>sales[[#This Row],[Revenue]]-sales[[#This Row],[Cost]]</f>
        <v>-922.22000000000025</v>
      </c>
    </row>
    <row r="1443" spans="2:9" x14ac:dyDescent="0.25">
      <c r="B1443" t="s">
        <v>40</v>
      </c>
      <c r="C1443" t="s">
        <v>21</v>
      </c>
      <c r="D1443" t="s">
        <v>22</v>
      </c>
      <c r="E1443" s="1">
        <v>44277</v>
      </c>
      <c r="F1443" s="4">
        <v>16646</v>
      </c>
      <c r="G1443">
        <v>327</v>
      </c>
      <c r="H1443" s="3">
        <f>_xlfn.XLOOKUP(sales[[#This Row],[Product]],products[Product],products[Cost per box])*sales[[#This Row],[Boxes]]</f>
        <v>2687.94</v>
      </c>
      <c r="I1443" s="4">
        <f>sales[[#This Row],[Revenue]]-sales[[#This Row],[Cost]]</f>
        <v>13958.06</v>
      </c>
    </row>
    <row r="1444" spans="2:9" x14ac:dyDescent="0.25">
      <c r="B1444" t="s">
        <v>33</v>
      </c>
      <c r="C1444" t="s">
        <v>9</v>
      </c>
      <c r="D1444" t="s">
        <v>12</v>
      </c>
      <c r="E1444" s="1">
        <v>44277</v>
      </c>
      <c r="F1444" s="4">
        <v>12306</v>
      </c>
      <c r="G1444">
        <v>141</v>
      </c>
      <c r="H1444" s="3">
        <f>_xlfn.XLOOKUP(sales[[#This Row],[Product]],products[Product],products[Cost per box])*sales[[#This Row],[Boxes]]</f>
        <v>1188.6299999999999</v>
      </c>
      <c r="I1444" s="4">
        <f>sales[[#This Row],[Revenue]]-sales[[#This Row],[Cost]]</f>
        <v>11117.37</v>
      </c>
    </row>
    <row r="1445" spans="2:9" x14ac:dyDescent="0.25">
      <c r="B1445" t="s">
        <v>15</v>
      </c>
      <c r="C1445" t="s">
        <v>9</v>
      </c>
      <c r="D1445" t="s">
        <v>45</v>
      </c>
      <c r="E1445" s="1">
        <v>44277</v>
      </c>
      <c r="F1445" s="4">
        <v>9345</v>
      </c>
      <c r="G1445">
        <v>63</v>
      </c>
      <c r="H1445" s="3">
        <f>_xlfn.XLOOKUP(sales[[#This Row],[Product]],products[Product],products[Cost per box])*sales[[#This Row],[Boxes]]</f>
        <v>486.99</v>
      </c>
      <c r="I1445" s="4">
        <f>sales[[#This Row],[Revenue]]-sales[[#This Row],[Cost]]</f>
        <v>8858.01</v>
      </c>
    </row>
    <row r="1446" spans="2:9" x14ac:dyDescent="0.25">
      <c r="B1446" t="s">
        <v>18</v>
      </c>
      <c r="C1446" t="s">
        <v>11</v>
      </c>
      <c r="D1446" t="s">
        <v>31</v>
      </c>
      <c r="E1446" s="1">
        <v>44277</v>
      </c>
      <c r="F1446" s="4">
        <v>8176</v>
      </c>
      <c r="G1446">
        <v>22</v>
      </c>
      <c r="H1446" s="3">
        <f>_xlfn.XLOOKUP(sales[[#This Row],[Product]],products[Product],products[Cost per box])*sales[[#This Row],[Boxes]]</f>
        <v>125.83999999999999</v>
      </c>
      <c r="I1446" s="4">
        <f>sales[[#This Row],[Revenue]]-sales[[#This Row],[Cost]]</f>
        <v>8050.16</v>
      </c>
    </row>
    <row r="1447" spans="2:9" x14ac:dyDescent="0.25">
      <c r="B1447" t="s">
        <v>18</v>
      </c>
      <c r="C1447" t="s">
        <v>21</v>
      </c>
      <c r="D1447" t="s">
        <v>12</v>
      </c>
      <c r="E1447" s="1">
        <v>44277</v>
      </c>
      <c r="F1447" s="4">
        <v>3927</v>
      </c>
      <c r="G1447">
        <v>64</v>
      </c>
      <c r="H1447" s="3">
        <f>_xlfn.XLOOKUP(sales[[#This Row],[Product]],products[Product],products[Cost per box])*sales[[#This Row],[Boxes]]</f>
        <v>539.52</v>
      </c>
      <c r="I1447" s="4">
        <f>sales[[#This Row],[Revenue]]-sales[[#This Row],[Cost]]</f>
        <v>3387.48</v>
      </c>
    </row>
    <row r="1448" spans="2:9" x14ac:dyDescent="0.25">
      <c r="B1448" t="s">
        <v>13</v>
      </c>
      <c r="C1448" t="s">
        <v>16</v>
      </c>
      <c r="D1448" t="s">
        <v>48</v>
      </c>
      <c r="E1448" s="1">
        <v>44277</v>
      </c>
      <c r="F1448" s="4">
        <v>252</v>
      </c>
      <c r="G1448">
        <v>72</v>
      </c>
      <c r="H1448" s="3">
        <f>_xlfn.XLOOKUP(sales[[#This Row],[Product]],products[Product],products[Cost per box])*sales[[#This Row],[Boxes]]</f>
        <v>538.56000000000006</v>
      </c>
      <c r="I1448" s="4">
        <f>sales[[#This Row],[Revenue]]-sales[[#This Row],[Cost]]</f>
        <v>-286.56000000000006</v>
      </c>
    </row>
    <row r="1449" spans="2:9" x14ac:dyDescent="0.25">
      <c r="B1449" t="s">
        <v>23</v>
      </c>
      <c r="C1449" t="s">
        <v>9</v>
      </c>
      <c r="D1449" t="s">
        <v>38</v>
      </c>
      <c r="E1449" s="1">
        <v>44277</v>
      </c>
      <c r="F1449" s="4">
        <v>16149</v>
      </c>
      <c r="G1449">
        <v>9</v>
      </c>
      <c r="H1449" s="3">
        <f>_xlfn.XLOOKUP(sales[[#This Row],[Product]],products[Product],products[Cost per box])*sales[[#This Row],[Boxes]]</f>
        <v>89.46</v>
      </c>
      <c r="I1449" s="4">
        <f>sales[[#This Row],[Revenue]]-sales[[#This Row],[Cost]]</f>
        <v>16059.54</v>
      </c>
    </row>
    <row r="1450" spans="2:9" x14ac:dyDescent="0.25">
      <c r="B1450" t="s">
        <v>18</v>
      </c>
      <c r="C1450" t="s">
        <v>21</v>
      </c>
      <c r="D1450" t="s">
        <v>35</v>
      </c>
      <c r="E1450" s="1">
        <v>44277</v>
      </c>
      <c r="F1450" s="4">
        <v>2065</v>
      </c>
      <c r="G1450">
        <v>259</v>
      </c>
      <c r="H1450" s="3">
        <f>_xlfn.XLOOKUP(sales[[#This Row],[Product]],products[Product],products[Cost per box])*sales[[#This Row],[Boxes]]</f>
        <v>686.35</v>
      </c>
      <c r="I1450" s="4">
        <f>sales[[#This Row],[Revenue]]-sales[[#This Row],[Cost]]</f>
        <v>1378.65</v>
      </c>
    </row>
    <row r="1451" spans="2:9" x14ac:dyDescent="0.25">
      <c r="B1451" t="s">
        <v>55</v>
      </c>
      <c r="C1451" t="s">
        <v>21</v>
      </c>
      <c r="D1451" t="s">
        <v>17</v>
      </c>
      <c r="E1451" s="1">
        <v>44277</v>
      </c>
      <c r="F1451" s="4">
        <v>6153</v>
      </c>
      <c r="G1451">
        <v>362</v>
      </c>
      <c r="H1451" s="3">
        <f>_xlfn.XLOOKUP(sales[[#This Row],[Product]],products[Product],products[Cost per box])*sales[[#This Row],[Boxes]]</f>
        <v>2461.6</v>
      </c>
      <c r="I1451" s="4">
        <f>sales[[#This Row],[Revenue]]-sales[[#This Row],[Cost]]</f>
        <v>3691.4</v>
      </c>
    </row>
    <row r="1452" spans="2:9" x14ac:dyDescent="0.25">
      <c r="B1452" t="s">
        <v>29</v>
      </c>
      <c r="C1452" t="s">
        <v>9</v>
      </c>
      <c r="D1452" t="s">
        <v>24</v>
      </c>
      <c r="E1452" s="1">
        <v>44277</v>
      </c>
      <c r="F1452" s="4">
        <v>1932</v>
      </c>
      <c r="G1452">
        <v>194</v>
      </c>
      <c r="H1452" s="3">
        <f>_xlfn.XLOOKUP(sales[[#This Row],[Product]],products[Product],products[Cost per box])*sales[[#This Row],[Boxes]]</f>
        <v>2038.94</v>
      </c>
      <c r="I1452" s="4">
        <f>sales[[#This Row],[Revenue]]-sales[[#This Row],[Cost]]</f>
        <v>-106.94000000000005</v>
      </c>
    </row>
    <row r="1453" spans="2:9" x14ac:dyDescent="0.25">
      <c r="B1453" t="s">
        <v>56</v>
      </c>
      <c r="C1453" t="s">
        <v>27</v>
      </c>
      <c r="D1453" t="s">
        <v>30</v>
      </c>
      <c r="E1453" s="1">
        <v>44277</v>
      </c>
      <c r="F1453" s="4">
        <v>70</v>
      </c>
      <c r="G1453">
        <v>4</v>
      </c>
      <c r="H1453" s="3">
        <f>_xlfn.XLOOKUP(sales[[#This Row],[Product]],products[Product],products[Cost per box])*sales[[#This Row],[Boxes]]</f>
        <v>14.72</v>
      </c>
      <c r="I1453" s="4">
        <f>sales[[#This Row],[Revenue]]-sales[[#This Row],[Cost]]</f>
        <v>55.28</v>
      </c>
    </row>
    <row r="1454" spans="2:9" x14ac:dyDescent="0.25">
      <c r="B1454" t="s">
        <v>33</v>
      </c>
      <c r="C1454" t="s">
        <v>11</v>
      </c>
      <c r="D1454" t="s">
        <v>28</v>
      </c>
      <c r="E1454" s="1">
        <v>44277</v>
      </c>
      <c r="F1454" s="4">
        <v>455</v>
      </c>
      <c r="G1454">
        <v>46</v>
      </c>
      <c r="H1454" s="3">
        <f>_xlfn.XLOOKUP(sales[[#This Row],[Product]],products[Product],products[Cost per box])*sales[[#This Row],[Boxes]]</f>
        <v>126.96</v>
      </c>
      <c r="I1454" s="4">
        <f>sales[[#This Row],[Revenue]]-sales[[#This Row],[Cost]]</f>
        <v>328.04</v>
      </c>
    </row>
    <row r="1455" spans="2:9" x14ac:dyDescent="0.25">
      <c r="B1455" t="s">
        <v>13</v>
      </c>
      <c r="C1455" t="s">
        <v>21</v>
      </c>
      <c r="D1455" t="s">
        <v>50</v>
      </c>
      <c r="E1455" s="1">
        <v>44277</v>
      </c>
      <c r="F1455" s="4">
        <v>7203</v>
      </c>
      <c r="G1455">
        <v>267</v>
      </c>
      <c r="H1455" s="3">
        <f>_xlfn.XLOOKUP(sales[[#This Row],[Product]],products[Product],products[Cost per box])*sales[[#This Row],[Boxes]]</f>
        <v>3313.4700000000003</v>
      </c>
      <c r="I1455" s="4">
        <f>sales[[#This Row],[Revenue]]-sales[[#This Row],[Cost]]</f>
        <v>3889.5299999999997</v>
      </c>
    </row>
    <row r="1456" spans="2:9" x14ac:dyDescent="0.25">
      <c r="B1456" t="s">
        <v>40</v>
      </c>
      <c r="C1456" t="s">
        <v>21</v>
      </c>
      <c r="D1456" t="s">
        <v>35</v>
      </c>
      <c r="E1456" s="1">
        <v>44277</v>
      </c>
      <c r="F1456" s="4">
        <v>7784</v>
      </c>
      <c r="G1456">
        <v>1120</v>
      </c>
      <c r="H1456" s="3">
        <f>_xlfn.XLOOKUP(sales[[#This Row],[Product]],products[Product],products[Cost per box])*sales[[#This Row],[Boxes]]</f>
        <v>2968</v>
      </c>
      <c r="I1456" s="4">
        <f>sales[[#This Row],[Revenue]]-sales[[#This Row],[Cost]]</f>
        <v>4816</v>
      </c>
    </row>
    <row r="1457" spans="2:9" x14ac:dyDescent="0.25">
      <c r="B1457" t="s">
        <v>55</v>
      </c>
      <c r="C1457" t="s">
        <v>21</v>
      </c>
      <c r="D1457" t="s">
        <v>38</v>
      </c>
      <c r="E1457" s="1">
        <v>44277</v>
      </c>
      <c r="F1457" s="4">
        <v>7154</v>
      </c>
      <c r="G1457">
        <v>276</v>
      </c>
      <c r="H1457" s="3">
        <f>_xlfn.XLOOKUP(sales[[#This Row],[Product]],products[Product],products[Cost per box])*sales[[#This Row],[Boxes]]</f>
        <v>2743.44</v>
      </c>
      <c r="I1457" s="4">
        <f>sales[[#This Row],[Revenue]]-sales[[#This Row],[Cost]]</f>
        <v>4410.5599999999995</v>
      </c>
    </row>
    <row r="1458" spans="2:9" x14ac:dyDescent="0.25">
      <c r="B1458" t="s">
        <v>8</v>
      </c>
      <c r="C1458" t="s">
        <v>9</v>
      </c>
      <c r="D1458" t="s">
        <v>17</v>
      </c>
      <c r="E1458" s="1">
        <v>44278</v>
      </c>
      <c r="F1458" s="4">
        <v>6328</v>
      </c>
      <c r="G1458">
        <v>770</v>
      </c>
      <c r="H1458" s="3">
        <f>_xlfn.XLOOKUP(sales[[#This Row],[Product]],products[Product],products[Cost per box])*sales[[#This Row],[Boxes]]</f>
        <v>5236</v>
      </c>
      <c r="I1458" s="4">
        <f>sales[[#This Row],[Revenue]]-sales[[#This Row],[Cost]]</f>
        <v>1092</v>
      </c>
    </row>
    <row r="1459" spans="2:9" x14ac:dyDescent="0.25">
      <c r="B1459" t="s">
        <v>49</v>
      </c>
      <c r="C1459" t="s">
        <v>9</v>
      </c>
      <c r="D1459" t="s">
        <v>24</v>
      </c>
      <c r="E1459" s="1">
        <v>44278</v>
      </c>
      <c r="F1459" s="4">
        <v>2289</v>
      </c>
      <c r="G1459">
        <v>68</v>
      </c>
      <c r="H1459" s="3">
        <f>_xlfn.XLOOKUP(sales[[#This Row],[Product]],products[Product],products[Cost per box])*sales[[#This Row],[Boxes]]</f>
        <v>714.68</v>
      </c>
      <c r="I1459" s="4">
        <f>sales[[#This Row],[Revenue]]-sales[[#This Row],[Cost]]</f>
        <v>1574.3200000000002</v>
      </c>
    </row>
    <row r="1460" spans="2:9" x14ac:dyDescent="0.25">
      <c r="B1460" t="s">
        <v>13</v>
      </c>
      <c r="C1460" t="s">
        <v>21</v>
      </c>
      <c r="D1460" t="s">
        <v>50</v>
      </c>
      <c r="E1460" s="1">
        <v>44278</v>
      </c>
      <c r="F1460" s="4">
        <v>1953</v>
      </c>
      <c r="G1460">
        <v>486</v>
      </c>
      <c r="H1460" s="3">
        <f>_xlfn.XLOOKUP(sales[[#This Row],[Product]],products[Product],products[Cost per box])*sales[[#This Row],[Boxes]]</f>
        <v>6031.26</v>
      </c>
      <c r="I1460" s="4">
        <f>sales[[#This Row],[Revenue]]-sales[[#This Row],[Cost]]</f>
        <v>-4078.26</v>
      </c>
    </row>
    <row r="1461" spans="2:9" x14ac:dyDescent="0.25">
      <c r="B1461" t="s">
        <v>8</v>
      </c>
      <c r="C1461" t="s">
        <v>11</v>
      </c>
      <c r="D1461" t="s">
        <v>48</v>
      </c>
      <c r="E1461" s="1">
        <v>44278</v>
      </c>
      <c r="F1461" s="4">
        <v>7518</v>
      </c>
      <c r="G1461">
        <v>130</v>
      </c>
      <c r="H1461" s="3">
        <f>_xlfn.XLOOKUP(sales[[#This Row],[Product]],products[Product],products[Cost per box])*sales[[#This Row],[Boxes]]</f>
        <v>972.40000000000009</v>
      </c>
      <c r="I1461" s="4">
        <f>sales[[#This Row],[Revenue]]-sales[[#This Row],[Cost]]</f>
        <v>6545.6</v>
      </c>
    </row>
    <row r="1462" spans="2:9" x14ac:dyDescent="0.25">
      <c r="B1462" t="s">
        <v>15</v>
      </c>
      <c r="C1462" t="s">
        <v>9</v>
      </c>
      <c r="D1462" t="s">
        <v>35</v>
      </c>
      <c r="E1462" s="1">
        <v>44278</v>
      </c>
      <c r="F1462" s="4">
        <v>3234</v>
      </c>
      <c r="G1462">
        <v>248</v>
      </c>
      <c r="H1462" s="3">
        <f>_xlfn.XLOOKUP(sales[[#This Row],[Product]],products[Product],products[Cost per box])*sales[[#This Row],[Boxes]]</f>
        <v>657.19999999999993</v>
      </c>
      <c r="I1462" s="4">
        <f>sales[[#This Row],[Revenue]]-sales[[#This Row],[Cost]]</f>
        <v>2576.8000000000002</v>
      </c>
    </row>
    <row r="1463" spans="2:9" x14ac:dyDescent="0.25">
      <c r="B1463" t="s">
        <v>34</v>
      </c>
      <c r="C1463" t="s">
        <v>9</v>
      </c>
      <c r="D1463" t="s">
        <v>14</v>
      </c>
      <c r="E1463" s="1">
        <v>44278</v>
      </c>
      <c r="F1463" s="4">
        <v>4123</v>
      </c>
      <c r="G1463">
        <v>356</v>
      </c>
      <c r="H1463" s="3">
        <f>_xlfn.XLOOKUP(sales[[#This Row],[Product]],products[Product],products[Cost per box])*sales[[#This Row],[Boxes]]</f>
        <v>2246.3599999999997</v>
      </c>
      <c r="I1463" s="4">
        <f>sales[[#This Row],[Revenue]]-sales[[#This Row],[Cost]]</f>
        <v>1876.6400000000003</v>
      </c>
    </row>
    <row r="1464" spans="2:9" x14ac:dyDescent="0.25">
      <c r="B1464" t="s">
        <v>25</v>
      </c>
      <c r="C1464" t="s">
        <v>21</v>
      </c>
      <c r="D1464" t="s">
        <v>22</v>
      </c>
      <c r="E1464" s="1">
        <v>44278</v>
      </c>
      <c r="F1464" s="4">
        <v>7665</v>
      </c>
      <c r="G1464">
        <v>133</v>
      </c>
      <c r="H1464" s="3">
        <f>_xlfn.XLOOKUP(sales[[#This Row],[Product]],products[Product],products[Cost per box])*sales[[#This Row],[Boxes]]</f>
        <v>1093.26</v>
      </c>
      <c r="I1464" s="4">
        <f>sales[[#This Row],[Revenue]]-sales[[#This Row],[Cost]]</f>
        <v>6571.74</v>
      </c>
    </row>
    <row r="1465" spans="2:9" x14ac:dyDescent="0.25">
      <c r="B1465" t="s">
        <v>51</v>
      </c>
      <c r="C1465" t="s">
        <v>27</v>
      </c>
      <c r="D1465" t="s">
        <v>50</v>
      </c>
      <c r="E1465" s="1">
        <v>44278</v>
      </c>
      <c r="F1465" s="4">
        <v>3563</v>
      </c>
      <c r="G1465">
        <v>666</v>
      </c>
      <c r="H1465" s="3">
        <f>_xlfn.XLOOKUP(sales[[#This Row],[Product]],products[Product],products[Cost per box])*sales[[#This Row],[Boxes]]</f>
        <v>8265.06</v>
      </c>
      <c r="I1465" s="4">
        <f>sales[[#This Row],[Revenue]]-sales[[#This Row],[Cost]]</f>
        <v>-4702.0599999999995</v>
      </c>
    </row>
    <row r="1466" spans="2:9" x14ac:dyDescent="0.25">
      <c r="B1466" t="s">
        <v>23</v>
      </c>
      <c r="C1466" t="s">
        <v>11</v>
      </c>
      <c r="D1466" t="s">
        <v>12</v>
      </c>
      <c r="E1466" s="1">
        <v>44278</v>
      </c>
      <c r="F1466" s="4">
        <v>644</v>
      </c>
      <c r="G1466">
        <v>51</v>
      </c>
      <c r="H1466" s="3">
        <f>_xlfn.XLOOKUP(sales[[#This Row],[Product]],products[Product],products[Cost per box])*sales[[#This Row],[Boxes]]</f>
        <v>429.93</v>
      </c>
      <c r="I1466" s="4">
        <f>sales[[#This Row],[Revenue]]-sales[[#This Row],[Cost]]</f>
        <v>214.07</v>
      </c>
    </row>
    <row r="1467" spans="2:9" x14ac:dyDescent="0.25">
      <c r="B1467" t="s">
        <v>46</v>
      </c>
      <c r="C1467" t="s">
        <v>27</v>
      </c>
      <c r="D1467" t="s">
        <v>22</v>
      </c>
      <c r="E1467" s="1">
        <v>44278</v>
      </c>
      <c r="F1467" s="4">
        <v>875</v>
      </c>
      <c r="G1467">
        <v>1120</v>
      </c>
      <c r="H1467" s="3">
        <f>_xlfn.XLOOKUP(sales[[#This Row],[Product]],products[Product],products[Cost per box])*sales[[#This Row],[Boxes]]</f>
        <v>9206.4000000000015</v>
      </c>
      <c r="I1467" s="4">
        <f>sales[[#This Row],[Revenue]]-sales[[#This Row],[Cost]]</f>
        <v>-8331.4000000000015</v>
      </c>
    </row>
    <row r="1468" spans="2:9" x14ac:dyDescent="0.25">
      <c r="B1468" t="s">
        <v>37</v>
      </c>
      <c r="C1468" t="s">
        <v>21</v>
      </c>
      <c r="D1468" t="s">
        <v>26</v>
      </c>
      <c r="E1468" s="1">
        <v>44278</v>
      </c>
      <c r="F1468" s="4">
        <v>245</v>
      </c>
      <c r="G1468">
        <v>34</v>
      </c>
      <c r="H1468" s="3">
        <f>_xlfn.XLOOKUP(sales[[#This Row],[Product]],products[Product],products[Cost per box])*sales[[#This Row],[Boxes]]</f>
        <v>218.62</v>
      </c>
      <c r="I1468" s="4">
        <f>sales[[#This Row],[Revenue]]-sales[[#This Row],[Cost]]</f>
        <v>26.379999999999995</v>
      </c>
    </row>
    <row r="1469" spans="2:9" x14ac:dyDescent="0.25">
      <c r="B1469" t="s">
        <v>29</v>
      </c>
      <c r="C1469" t="s">
        <v>6</v>
      </c>
      <c r="D1469" t="s">
        <v>14</v>
      </c>
      <c r="E1469" s="1">
        <v>44278</v>
      </c>
      <c r="F1469" s="4">
        <v>1295</v>
      </c>
      <c r="G1469">
        <v>55</v>
      </c>
      <c r="H1469" s="3">
        <f>_xlfn.XLOOKUP(sales[[#This Row],[Product]],products[Product],products[Cost per box])*sales[[#This Row],[Boxes]]</f>
        <v>347.04999999999995</v>
      </c>
      <c r="I1469" s="4">
        <f>sales[[#This Row],[Revenue]]-sales[[#This Row],[Cost]]</f>
        <v>947.95</v>
      </c>
    </row>
    <row r="1470" spans="2:9" x14ac:dyDescent="0.25">
      <c r="B1470" t="s">
        <v>20</v>
      </c>
      <c r="C1470" t="s">
        <v>9</v>
      </c>
      <c r="D1470" t="s">
        <v>7</v>
      </c>
      <c r="E1470" s="1">
        <v>44278</v>
      </c>
      <c r="F1470" s="4">
        <v>1904</v>
      </c>
      <c r="G1470">
        <v>527</v>
      </c>
      <c r="H1470" s="3">
        <f>_xlfn.XLOOKUP(sales[[#This Row],[Product]],products[Product],products[Cost per box])*sales[[#This Row],[Boxes]]</f>
        <v>2714.05</v>
      </c>
      <c r="I1470" s="4">
        <f>sales[[#This Row],[Revenue]]-sales[[#This Row],[Cost]]</f>
        <v>-810.05000000000018</v>
      </c>
    </row>
    <row r="1471" spans="2:9" x14ac:dyDescent="0.25">
      <c r="B1471" t="s">
        <v>10</v>
      </c>
      <c r="C1471" t="s">
        <v>11</v>
      </c>
      <c r="D1471" t="s">
        <v>31</v>
      </c>
      <c r="E1471" s="1">
        <v>44278</v>
      </c>
      <c r="F1471" s="4">
        <v>12642</v>
      </c>
      <c r="G1471">
        <v>216</v>
      </c>
      <c r="H1471" s="3">
        <f>_xlfn.XLOOKUP(sales[[#This Row],[Product]],products[Product],products[Cost per box])*sales[[#This Row],[Boxes]]</f>
        <v>1235.52</v>
      </c>
      <c r="I1471" s="4">
        <f>sales[[#This Row],[Revenue]]-sales[[#This Row],[Cost]]</f>
        <v>11406.48</v>
      </c>
    </row>
    <row r="1472" spans="2:9" x14ac:dyDescent="0.25">
      <c r="B1472" t="s">
        <v>13</v>
      </c>
      <c r="C1472" t="s">
        <v>9</v>
      </c>
      <c r="D1472" t="s">
        <v>47</v>
      </c>
      <c r="E1472" s="1">
        <v>44278</v>
      </c>
      <c r="F1472" s="4">
        <v>6804</v>
      </c>
      <c r="G1472">
        <v>345</v>
      </c>
      <c r="H1472" s="3">
        <f>_xlfn.XLOOKUP(sales[[#This Row],[Product]],products[Product],products[Cost per box])*sales[[#This Row],[Boxes]]</f>
        <v>1814.6999999999998</v>
      </c>
      <c r="I1472" s="4">
        <f>sales[[#This Row],[Revenue]]-sales[[#This Row],[Cost]]</f>
        <v>4989.3</v>
      </c>
    </row>
    <row r="1473" spans="2:9" x14ac:dyDescent="0.25">
      <c r="B1473" t="s">
        <v>8</v>
      </c>
      <c r="C1473" t="s">
        <v>6</v>
      </c>
      <c r="D1473" t="s">
        <v>50</v>
      </c>
      <c r="E1473" s="1">
        <v>44278</v>
      </c>
      <c r="F1473" s="4">
        <v>826</v>
      </c>
      <c r="G1473">
        <v>40</v>
      </c>
      <c r="H1473" s="3">
        <f>_xlfn.XLOOKUP(sales[[#This Row],[Product]],products[Product],products[Cost per box])*sales[[#This Row],[Boxes]]</f>
        <v>496.4</v>
      </c>
      <c r="I1473" s="4">
        <f>sales[[#This Row],[Revenue]]-sales[[#This Row],[Cost]]</f>
        <v>329.6</v>
      </c>
    </row>
    <row r="1474" spans="2:9" x14ac:dyDescent="0.25">
      <c r="B1474" t="s">
        <v>15</v>
      </c>
      <c r="C1474" t="s">
        <v>6</v>
      </c>
      <c r="D1474" t="s">
        <v>47</v>
      </c>
      <c r="E1474" s="1">
        <v>44278</v>
      </c>
      <c r="F1474" s="4">
        <v>406</v>
      </c>
      <c r="G1474">
        <v>17</v>
      </c>
      <c r="H1474" s="3">
        <f>_xlfn.XLOOKUP(sales[[#This Row],[Product]],products[Product],products[Cost per box])*sales[[#This Row],[Boxes]]</f>
        <v>89.42</v>
      </c>
      <c r="I1474" s="4">
        <f>sales[[#This Row],[Revenue]]-sales[[#This Row],[Cost]]</f>
        <v>316.58</v>
      </c>
    </row>
    <row r="1475" spans="2:9" x14ac:dyDescent="0.25">
      <c r="B1475" t="s">
        <v>25</v>
      </c>
      <c r="C1475" t="s">
        <v>11</v>
      </c>
      <c r="D1475" t="s">
        <v>48</v>
      </c>
      <c r="E1475" s="1">
        <v>44278</v>
      </c>
      <c r="F1475" s="4">
        <v>2436</v>
      </c>
      <c r="G1475">
        <v>91</v>
      </c>
      <c r="H1475" s="3">
        <f>_xlfn.XLOOKUP(sales[[#This Row],[Product]],products[Product],products[Cost per box])*sales[[#This Row],[Boxes]]</f>
        <v>680.68000000000006</v>
      </c>
      <c r="I1475" s="4">
        <f>sales[[#This Row],[Revenue]]-sales[[#This Row],[Cost]]</f>
        <v>1755.32</v>
      </c>
    </row>
    <row r="1476" spans="2:9" x14ac:dyDescent="0.25">
      <c r="B1476" t="s">
        <v>34</v>
      </c>
      <c r="C1476" t="s">
        <v>16</v>
      </c>
      <c r="D1476" t="s">
        <v>45</v>
      </c>
      <c r="E1476" s="1">
        <v>44278</v>
      </c>
      <c r="F1476" s="4">
        <v>7994</v>
      </c>
      <c r="G1476">
        <v>421</v>
      </c>
      <c r="H1476" s="3">
        <f>_xlfn.XLOOKUP(sales[[#This Row],[Product]],products[Product],products[Cost per box])*sales[[#This Row],[Boxes]]</f>
        <v>3254.3300000000004</v>
      </c>
      <c r="I1476" s="4">
        <f>sales[[#This Row],[Revenue]]-sales[[#This Row],[Cost]]</f>
        <v>4739.67</v>
      </c>
    </row>
    <row r="1477" spans="2:9" x14ac:dyDescent="0.25">
      <c r="B1477" t="s">
        <v>29</v>
      </c>
      <c r="C1477" t="s">
        <v>21</v>
      </c>
      <c r="D1477" t="s">
        <v>44</v>
      </c>
      <c r="E1477" s="1">
        <v>44278</v>
      </c>
      <c r="F1477" s="4">
        <v>5033</v>
      </c>
      <c r="G1477">
        <v>153</v>
      </c>
      <c r="H1477" s="3">
        <f>_xlfn.XLOOKUP(sales[[#This Row],[Product]],products[Product],products[Cost per box])*sales[[#This Row],[Boxes]]</f>
        <v>1464.21</v>
      </c>
      <c r="I1477" s="4">
        <f>sales[[#This Row],[Revenue]]-sales[[#This Row],[Cost]]</f>
        <v>3568.79</v>
      </c>
    </row>
    <row r="1478" spans="2:9" x14ac:dyDescent="0.25">
      <c r="B1478" t="s">
        <v>18</v>
      </c>
      <c r="C1478" t="s">
        <v>16</v>
      </c>
      <c r="D1478" t="s">
        <v>12</v>
      </c>
      <c r="E1478" s="1">
        <v>44278</v>
      </c>
      <c r="F1478" s="4">
        <v>16660</v>
      </c>
      <c r="G1478">
        <v>770</v>
      </c>
      <c r="H1478" s="3">
        <f>_xlfn.XLOOKUP(sales[[#This Row],[Product]],products[Product],products[Cost per box])*sales[[#This Row],[Boxes]]</f>
        <v>6491.0999999999995</v>
      </c>
      <c r="I1478" s="4">
        <f>sales[[#This Row],[Revenue]]-sales[[#This Row],[Cost]]</f>
        <v>10168.900000000001</v>
      </c>
    </row>
    <row r="1479" spans="2:9" x14ac:dyDescent="0.25">
      <c r="B1479" t="s">
        <v>37</v>
      </c>
      <c r="C1479" t="s">
        <v>16</v>
      </c>
      <c r="D1479" t="s">
        <v>44</v>
      </c>
      <c r="E1479" s="1">
        <v>44278</v>
      </c>
      <c r="F1479" s="4">
        <v>16394</v>
      </c>
      <c r="G1479">
        <v>566</v>
      </c>
      <c r="H1479" s="3">
        <f>_xlfn.XLOOKUP(sales[[#This Row],[Product]],products[Product],products[Cost per box])*sales[[#This Row],[Boxes]]</f>
        <v>5416.62</v>
      </c>
      <c r="I1479" s="4">
        <f>sales[[#This Row],[Revenue]]-sales[[#This Row],[Cost]]</f>
        <v>10977.380000000001</v>
      </c>
    </row>
    <row r="1480" spans="2:9" x14ac:dyDescent="0.25">
      <c r="B1480" t="s">
        <v>55</v>
      </c>
      <c r="C1480" t="s">
        <v>6</v>
      </c>
      <c r="D1480" t="s">
        <v>12</v>
      </c>
      <c r="E1480" s="1">
        <v>44278</v>
      </c>
      <c r="F1480" s="4">
        <v>168</v>
      </c>
      <c r="G1480">
        <v>7</v>
      </c>
      <c r="H1480" s="3">
        <f>_xlfn.XLOOKUP(sales[[#This Row],[Product]],products[Product],products[Cost per box])*sales[[#This Row],[Boxes]]</f>
        <v>59.01</v>
      </c>
      <c r="I1480" s="4">
        <f>sales[[#This Row],[Revenue]]-sales[[#This Row],[Cost]]</f>
        <v>108.99000000000001</v>
      </c>
    </row>
    <row r="1481" spans="2:9" x14ac:dyDescent="0.25">
      <c r="B1481" t="s">
        <v>41</v>
      </c>
      <c r="C1481" t="s">
        <v>9</v>
      </c>
      <c r="D1481" t="s">
        <v>17</v>
      </c>
      <c r="E1481" s="1">
        <v>44278</v>
      </c>
      <c r="F1481" s="4">
        <v>15225</v>
      </c>
      <c r="G1481">
        <v>770</v>
      </c>
      <c r="H1481" s="3">
        <f>_xlfn.XLOOKUP(sales[[#This Row],[Product]],products[Product],products[Cost per box])*sales[[#This Row],[Boxes]]</f>
        <v>5236</v>
      </c>
      <c r="I1481" s="4">
        <f>sales[[#This Row],[Revenue]]-sales[[#This Row],[Cost]]</f>
        <v>9989</v>
      </c>
    </row>
    <row r="1482" spans="2:9" x14ac:dyDescent="0.25">
      <c r="B1482" t="s">
        <v>34</v>
      </c>
      <c r="C1482" t="s">
        <v>27</v>
      </c>
      <c r="D1482" t="s">
        <v>36</v>
      </c>
      <c r="E1482" s="1">
        <v>44278</v>
      </c>
      <c r="F1482" s="4">
        <v>3661</v>
      </c>
      <c r="G1482">
        <v>147</v>
      </c>
      <c r="H1482" s="3">
        <f>_xlfn.XLOOKUP(sales[[#This Row],[Product]],products[Product],products[Cost per box])*sales[[#This Row],[Boxes]]</f>
        <v>740.88</v>
      </c>
      <c r="I1482" s="4">
        <f>sales[[#This Row],[Revenue]]-sales[[#This Row],[Cost]]</f>
        <v>2920.12</v>
      </c>
    </row>
    <row r="1483" spans="2:9" x14ac:dyDescent="0.25">
      <c r="B1483" t="s">
        <v>10</v>
      </c>
      <c r="C1483" t="s">
        <v>9</v>
      </c>
      <c r="D1483" t="s">
        <v>44</v>
      </c>
      <c r="E1483" s="1">
        <v>44279</v>
      </c>
      <c r="F1483" s="4">
        <v>3171</v>
      </c>
      <c r="G1483">
        <v>910</v>
      </c>
      <c r="H1483" s="3">
        <f>_xlfn.XLOOKUP(sales[[#This Row],[Product]],products[Product],products[Cost per box])*sales[[#This Row],[Boxes]]</f>
        <v>8708.7000000000007</v>
      </c>
      <c r="I1483" s="4">
        <f>sales[[#This Row],[Revenue]]-sales[[#This Row],[Cost]]</f>
        <v>-5537.7000000000007</v>
      </c>
    </row>
    <row r="1484" spans="2:9" x14ac:dyDescent="0.25">
      <c r="B1484" t="s">
        <v>18</v>
      </c>
      <c r="C1484" t="s">
        <v>9</v>
      </c>
      <c r="D1484" t="s">
        <v>42</v>
      </c>
      <c r="E1484" s="1">
        <v>44279</v>
      </c>
      <c r="F1484" s="4">
        <v>2198</v>
      </c>
      <c r="G1484">
        <v>83</v>
      </c>
      <c r="H1484" s="3">
        <f>_xlfn.XLOOKUP(sales[[#This Row],[Product]],products[Product],products[Cost per box])*sales[[#This Row],[Boxes]]</f>
        <v>393.42</v>
      </c>
      <c r="I1484" s="4">
        <f>sales[[#This Row],[Revenue]]-sales[[#This Row],[Cost]]</f>
        <v>1804.58</v>
      </c>
    </row>
    <row r="1485" spans="2:9" x14ac:dyDescent="0.25">
      <c r="B1485" t="s">
        <v>37</v>
      </c>
      <c r="C1485" t="s">
        <v>27</v>
      </c>
      <c r="D1485" t="s">
        <v>52</v>
      </c>
      <c r="E1485" s="1">
        <v>44279</v>
      </c>
      <c r="F1485" s="4">
        <v>7245</v>
      </c>
      <c r="G1485">
        <v>185</v>
      </c>
      <c r="H1485" s="3">
        <f>_xlfn.XLOOKUP(sales[[#This Row],[Product]],products[Product],products[Cost per box])*sales[[#This Row],[Boxes]]</f>
        <v>614.19999999999993</v>
      </c>
      <c r="I1485" s="4">
        <f>sales[[#This Row],[Revenue]]-sales[[#This Row],[Cost]]</f>
        <v>6630.8</v>
      </c>
    </row>
    <row r="1486" spans="2:9" x14ac:dyDescent="0.25">
      <c r="B1486" t="s">
        <v>18</v>
      </c>
      <c r="C1486" t="s">
        <v>16</v>
      </c>
      <c r="D1486" t="s">
        <v>26</v>
      </c>
      <c r="E1486" s="1">
        <v>44279</v>
      </c>
      <c r="F1486" s="4">
        <v>4235</v>
      </c>
      <c r="G1486">
        <v>604</v>
      </c>
      <c r="H1486" s="3">
        <f>_xlfn.XLOOKUP(sales[[#This Row],[Product]],products[Product],products[Cost per box])*sales[[#This Row],[Boxes]]</f>
        <v>3883.72</v>
      </c>
      <c r="I1486" s="4">
        <f>sales[[#This Row],[Revenue]]-sales[[#This Row],[Cost]]</f>
        <v>351.2800000000002</v>
      </c>
    </row>
    <row r="1487" spans="2:9" x14ac:dyDescent="0.25">
      <c r="B1487" t="s">
        <v>10</v>
      </c>
      <c r="C1487" t="s">
        <v>16</v>
      </c>
      <c r="D1487" t="s">
        <v>47</v>
      </c>
      <c r="E1487" s="1">
        <v>44279</v>
      </c>
      <c r="F1487" s="4">
        <v>595</v>
      </c>
      <c r="G1487">
        <v>452</v>
      </c>
      <c r="H1487" s="3">
        <f>_xlfn.XLOOKUP(sales[[#This Row],[Product]],products[Product],products[Cost per box])*sales[[#This Row],[Boxes]]</f>
        <v>2377.52</v>
      </c>
      <c r="I1487" s="4">
        <f>sales[[#This Row],[Revenue]]-sales[[#This Row],[Cost]]</f>
        <v>-1782.52</v>
      </c>
    </row>
    <row r="1488" spans="2:9" x14ac:dyDescent="0.25">
      <c r="B1488" t="s">
        <v>10</v>
      </c>
      <c r="C1488" t="s">
        <v>27</v>
      </c>
      <c r="D1488" t="s">
        <v>12</v>
      </c>
      <c r="E1488" s="1">
        <v>44279</v>
      </c>
      <c r="F1488" s="4">
        <v>2954</v>
      </c>
      <c r="G1488">
        <v>269</v>
      </c>
      <c r="H1488" s="3">
        <f>_xlfn.XLOOKUP(sales[[#This Row],[Product]],products[Product],products[Cost per box])*sales[[#This Row],[Boxes]]</f>
        <v>2267.67</v>
      </c>
      <c r="I1488" s="4">
        <f>sales[[#This Row],[Revenue]]-sales[[#This Row],[Cost]]</f>
        <v>686.32999999999993</v>
      </c>
    </row>
    <row r="1489" spans="2:9" x14ac:dyDescent="0.25">
      <c r="B1489" t="s">
        <v>49</v>
      </c>
      <c r="C1489" t="s">
        <v>27</v>
      </c>
      <c r="D1489" t="s">
        <v>7</v>
      </c>
      <c r="E1489" s="1">
        <v>44279</v>
      </c>
      <c r="F1489" s="4">
        <v>10262</v>
      </c>
      <c r="G1489">
        <v>294</v>
      </c>
      <c r="H1489" s="3">
        <f>_xlfn.XLOOKUP(sales[[#This Row],[Product]],products[Product],products[Cost per box])*sales[[#This Row],[Boxes]]</f>
        <v>1514.1000000000001</v>
      </c>
      <c r="I1489" s="4">
        <f>sales[[#This Row],[Revenue]]-sales[[#This Row],[Cost]]</f>
        <v>8747.9</v>
      </c>
    </row>
    <row r="1490" spans="2:9" x14ac:dyDescent="0.25">
      <c r="B1490" t="s">
        <v>18</v>
      </c>
      <c r="C1490" t="s">
        <v>6</v>
      </c>
      <c r="D1490" t="s">
        <v>7</v>
      </c>
      <c r="E1490" s="1">
        <v>44279</v>
      </c>
      <c r="F1490" s="4">
        <v>6482</v>
      </c>
      <c r="G1490">
        <v>353</v>
      </c>
      <c r="H1490" s="3">
        <f>_xlfn.XLOOKUP(sales[[#This Row],[Product]],products[Product],products[Cost per box])*sales[[#This Row],[Boxes]]</f>
        <v>1817.95</v>
      </c>
      <c r="I1490" s="4">
        <f>sales[[#This Row],[Revenue]]-sales[[#This Row],[Cost]]</f>
        <v>4664.05</v>
      </c>
    </row>
    <row r="1491" spans="2:9" x14ac:dyDescent="0.25">
      <c r="B1491" t="s">
        <v>5</v>
      </c>
      <c r="C1491" t="s">
        <v>9</v>
      </c>
      <c r="D1491" t="s">
        <v>48</v>
      </c>
      <c r="E1491" s="1">
        <v>44279</v>
      </c>
      <c r="F1491" s="4">
        <v>1953</v>
      </c>
      <c r="G1491">
        <v>287</v>
      </c>
      <c r="H1491" s="3">
        <f>_xlfn.XLOOKUP(sales[[#This Row],[Product]],products[Product],products[Cost per box])*sales[[#This Row],[Boxes]]</f>
        <v>2146.7600000000002</v>
      </c>
      <c r="I1491" s="4">
        <f>sales[[#This Row],[Revenue]]-sales[[#This Row],[Cost]]</f>
        <v>-193.76000000000022</v>
      </c>
    </row>
    <row r="1492" spans="2:9" x14ac:dyDescent="0.25">
      <c r="B1492" t="s">
        <v>5</v>
      </c>
      <c r="C1492" t="s">
        <v>6</v>
      </c>
      <c r="D1492" t="s">
        <v>38</v>
      </c>
      <c r="E1492" s="1">
        <v>44279</v>
      </c>
      <c r="F1492" s="4">
        <v>3073</v>
      </c>
      <c r="G1492">
        <v>49</v>
      </c>
      <c r="H1492" s="3">
        <f>_xlfn.XLOOKUP(sales[[#This Row],[Product]],products[Product],products[Cost per box])*sales[[#This Row],[Boxes]]</f>
        <v>487.06</v>
      </c>
      <c r="I1492" s="4">
        <f>sales[[#This Row],[Revenue]]-sales[[#This Row],[Cost]]</f>
        <v>2585.94</v>
      </c>
    </row>
    <row r="1493" spans="2:9" x14ac:dyDescent="0.25">
      <c r="B1493" t="s">
        <v>37</v>
      </c>
      <c r="C1493" t="s">
        <v>11</v>
      </c>
      <c r="D1493" t="s">
        <v>31</v>
      </c>
      <c r="E1493" s="1">
        <v>44279</v>
      </c>
      <c r="F1493" s="4">
        <v>2436</v>
      </c>
      <c r="G1493">
        <v>385</v>
      </c>
      <c r="H1493" s="3">
        <f>_xlfn.XLOOKUP(sales[[#This Row],[Product]],products[Product],products[Cost per box])*sales[[#This Row],[Boxes]]</f>
        <v>2202.1999999999998</v>
      </c>
      <c r="I1493" s="4">
        <f>sales[[#This Row],[Revenue]]-sales[[#This Row],[Cost]]</f>
        <v>233.80000000000018</v>
      </c>
    </row>
    <row r="1494" spans="2:9" x14ac:dyDescent="0.25">
      <c r="B1494" t="s">
        <v>25</v>
      </c>
      <c r="C1494" t="s">
        <v>11</v>
      </c>
      <c r="D1494" t="s">
        <v>28</v>
      </c>
      <c r="E1494" s="1">
        <v>44279</v>
      </c>
      <c r="F1494" s="4">
        <v>686</v>
      </c>
      <c r="G1494">
        <v>306</v>
      </c>
      <c r="H1494" s="3">
        <f>_xlfn.XLOOKUP(sales[[#This Row],[Product]],products[Product],products[Cost per box])*sales[[#This Row],[Boxes]]</f>
        <v>844.56</v>
      </c>
      <c r="I1494" s="4">
        <f>sales[[#This Row],[Revenue]]-sales[[#This Row],[Cost]]</f>
        <v>-158.55999999999995</v>
      </c>
    </row>
    <row r="1495" spans="2:9" x14ac:dyDescent="0.25">
      <c r="B1495" t="s">
        <v>8</v>
      </c>
      <c r="C1495" t="s">
        <v>21</v>
      </c>
      <c r="D1495" t="s">
        <v>7</v>
      </c>
      <c r="E1495" s="1">
        <v>44279</v>
      </c>
      <c r="F1495" s="4">
        <v>4235</v>
      </c>
      <c r="G1495">
        <v>46</v>
      </c>
      <c r="H1495" s="3">
        <f>_xlfn.XLOOKUP(sales[[#This Row],[Product]],products[Product],products[Cost per box])*sales[[#This Row],[Boxes]]</f>
        <v>236.9</v>
      </c>
      <c r="I1495" s="4">
        <f>sales[[#This Row],[Revenue]]-sales[[#This Row],[Cost]]</f>
        <v>3998.1</v>
      </c>
    </row>
    <row r="1496" spans="2:9" x14ac:dyDescent="0.25">
      <c r="B1496" t="s">
        <v>40</v>
      </c>
      <c r="C1496" t="s">
        <v>11</v>
      </c>
      <c r="D1496" t="s">
        <v>17</v>
      </c>
      <c r="E1496" s="1">
        <v>44279</v>
      </c>
      <c r="F1496" s="4">
        <v>2891</v>
      </c>
      <c r="G1496">
        <v>467</v>
      </c>
      <c r="H1496" s="3">
        <f>_xlfn.XLOOKUP(sales[[#This Row],[Product]],products[Product],products[Cost per box])*sales[[#This Row],[Boxes]]</f>
        <v>3175.6</v>
      </c>
      <c r="I1496" s="4">
        <f>sales[[#This Row],[Revenue]]-sales[[#This Row],[Cost]]</f>
        <v>-284.59999999999991</v>
      </c>
    </row>
    <row r="1497" spans="2:9" x14ac:dyDescent="0.25">
      <c r="B1497" t="s">
        <v>23</v>
      </c>
      <c r="C1497" t="s">
        <v>27</v>
      </c>
      <c r="D1497" t="s">
        <v>14</v>
      </c>
      <c r="E1497" s="1">
        <v>44279</v>
      </c>
      <c r="F1497" s="4">
        <v>4823</v>
      </c>
      <c r="G1497">
        <v>559</v>
      </c>
      <c r="H1497" s="3">
        <f>_xlfn.XLOOKUP(sales[[#This Row],[Product]],products[Product],products[Cost per box])*sales[[#This Row],[Boxes]]</f>
        <v>3527.29</v>
      </c>
      <c r="I1497" s="4">
        <f>sales[[#This Row],[Revenue]]-sales[[#This Row],[Cost]]</f>
        <v>1295.71</v>
      </c>
    </row>
    <row r="1498" spans="2:9" x14ac:dyDescent="0.25">
      <c r="B1498" t="s">
        <v>29</v>
      </c>
      <c r="C1498" t="s">
        <v>27</v>
      </c>
      <c r="D1498" t="s">
        <v>14</v>
      </c>
      <c r="E1498" s="1">
        <v>44279</v>
      </c>
      <c r="F1498" s="4">
        <v>12054</v>
      </c>
      <c r="G1498">
        <v>217</v>
      </c>
      <c r="H1498" s="3">
        <f>_xlfn.XLOOKUP(sales[[#This Row],[Product]],products[Product],products[Cost per box])*sales[[#This Row],[Boxes]]</f>
        <v>1369.27</v>
      </c>
      <c r="I1498" s="4">
        <f>sales[[#This Row],[Revenue]]-sales[[#This Row],[Cost]]</f>
        <v>10684.73</v>
      </c>
    </row>
    <row r="1499" spans="2:9" x14ac:dyDescent="0.25">
      <c r="B1499" t="s">
        <v>41</v>
      </c>
      <c r="C1499" t="s">
        <v>16</v>
      </c>
      <c r="D1499" t="s">
        <v>38</v>
      </c>
      <c r="E1499" s="1">
        <v>44279</v>
      </c>
      <c r="F1499" s="4">
        <v>1981</v>
      </c>
      <c r="G1499">
        <v>154</v>
      </c>
      <c r="H1499" s="3">
        <f>_xlfn.XLOOKUP(sales[[#This Row],[Product]],products[Product],products[Cost per box])*sales[[#This Row],[Boxes]]</f>
        <v>1530.76</v>
      </c>
      <c r="I1499" s="4">
        <f>sales[[#This Row],[Revenue]]-sales[[#This Row],[Cost]]</f>
        <v>450.24</v>
      </c>
    </row>
    <row r="1500" spans="2:9" x14ac:dyDescent="0.25">
      <c r="B1500" t="s">
        <v>34</v>
      </c>
      <c r="C1500" t="s">
        <v>9</v>
      </c>
      <c r="D1500" t="s">
        <v>42</v>
      </c>
      <c r="E1500" s="1">
        <v>44279</v>
      </c>
      <c r="F1500" s="4">
        <v>8862</v>
      </c>
      <c r="G1500">
        <v>187</v>
      </c>
      <c r="H1500" s="3">
        <f>_xlfn.XLOOKUP(sales[[#This Row],[Product]],products[Product],products[Cost per box])*sales[[#This Row],[Boxes]]</f>
        <v>886.38</v>
      </c>
      <c r="I1500" s="4">
        <f>sales[[#This Row],[Revenue]]-sales[[#This Row],[Cost]]</f>
        <v>7975.62</v>
      </c>
    </row>
    <row r="1501" spans="2:9" x14ac:dyDescent="0.25">
      <c r="B1501" t="s">
        <v>20</v>
      </c>
      <c r="C1501" t="s">
        <v>9</v>
      </c>
      <c r="D1501" t="s">
        <v>48</v>
      </c>
      <c r="E1501" s="1">
        <v>44279</v>
      </c>
      <c r="F1501" s="4">
        <v>3416</v>
      </c>
      <c r="G1501">
        <v>428</v>
      </c>
      <c r="H1501" s="3">
        <f>_xlfn.XLOOKUP(sales[[#This Row],[Product]],products[Product],products[Cost per box])*sales[[#This Row],[Boxes]]</f>
        <v>3201.44</v>
      </c>
      <c r="I1501" s="4">
        <f>sales[[#This Row],[Revenue]]-sales[[#This Row],[Cost]]</f>
        <v>214.55999999999995</v>
      </c>
    </row>
    <row r="1502" spans="2:9" x14ac:dyDescent="0.25">
      <c r="B1502" t="s">
        <v>25</v>
      </c>
      <c r="C1502" t="s">
        <v>11</v>
      </c>
      <c r="D1502" t="s">
        <v>48</v>
      </c>
      <c r="E1502" s="1">
        <v>44279</v>
      </c>
      <c r="F1502" s="4">
        <v>2149</v>
      </c>
      <c r="G1502">
        <v>229</v>
      </c>
      <c r="H1502" s="3">
        <f>_xlfn.XLOOKUP(sales[[#This Row],[Product]],products[Product],products[Cost per box])*sales[[#This Row],[Boxes]]</f>
        <v>1712.92</v>
      </c>
      <c r="I1502" s="4">
        <f>sales[[#This Row],[Revenue]]-sales[[#This Row],[Cost]]</f>
        <v>436.07999999999993</v>
      </c>
    </row>
    <row r="1503" spans="2:9" x14ac:dyDescent="0.25">
      <c r="B1503" t="s">
        <v>33</v>
      </c>
      <c r="C1503" t="s">
        <v>21</v>
      </c>
      <c r="D1503" t="s">
        <v>42</v>
      </c>
      <c r="E1503" s="1">
        <v>44279</v>
      </c>
      <c r="F1503" s="4">
        <v>2443</v>
      </c>
      <c r="G1503">
        <v>154</v>
      </c>
      <c r="H1503" s="3">
        <f>_xlfn.XLOOKUP(sales[[#This Row],[Product]],products[Product],products[Cost per box])*sales[[#This Row],[Boxes]]</f>
        <v>729.96</v>
      </c>
      <c r="I1503" s="4">
        <f>sales[[#This Row],[Revenue]]-sales[[#This Row],[Cost]]</f>
        <v>1713.04</v>
      </c>
    </row>
    <row r="1504" spans="2:9" x14ac:dyDescent="0.25">
      <c r="B1504" t="s">
        <v>56</v>
      </c>
      <c r="C1504" t="s">
        <v>16</v>
      </c>
      <c r="D1504" t="s">
        <v>35</v>
      </c>
      <c r="E1504" s="1">
        <v>44279</v>
      </c>
      <c r="F1504" s="4">
        <v>1638</v>
      </c>
      <c r="G1504">
        <v>273</v>
      </c>
      <c r="H1504" s="3">
        <f>_xlfn.XLOOKUP(sales[[#This Row],[Product]],products[Product],products[Cost per box])*sales[[#This Row],[Boxes]]</f>
        <v>723.44999999999993</v>
      </c>
      <c r="I1504" s="4">
        <f>sales[[#This Row],[Revenue]]-sales[[#This Row],[Cost]]</f>
        <v>914.55000000000007</v>
      </c>
    </row>
    <row r="1505" spans="2:9" x14ac:dyDescent="0.25">
      <c r="B1505" t="s">
        <v>53</v>
      </c>
      <c r="C1505" t="s">
        <v>9</v>
      </c>
      <c r="D1505" t="s">
        <v>26</v>
      </c>
      <c r="E1505" s="1">
        <v>44279</v>
      </c>
      <c r="F1505" s="4">
        <v>5607</v>
      </c>
      <c r="G1505">
        <v>1120</v>
      </c>
      <c r="H1505" s="3">
        <f>_xlfn.XLOOKUP(sales[[#This Row],[Product]],products[Product],products[Cost per box])*sales[[#This Row],[Boxes]]</f>
        <v>7201.5999999999995</v>
      </c>
      <c r="I1505" s="4">
        <f>sales[[#This Row],[Revenue]]-sales[[#This Row],[Cost]]</f>
        <v>-1594.5999999999995</v>
      </c>
    </row>
    <row r="1506" spans="2:9" x14ac:dyDescent="0.25">
      <c r="B1506" t="s">
        <v>25</v>
      </c>
      <c r="C1506" t="s">
        <v>11</v>
      </c>
      <c r="D1506" t="s">
        <v>44</v>
      </c>
      <c r="E1506" s="1">
        <v>44279</v>
      </c>
      <c r="F1506" s="4">
        <v>6160</v>
      </c>
      <c r="G1506">
        <v>220</v>
      </c>
      <c r="H1506" s="3">
        <f>_xlfn.XLOOKUP(sales[[#This Row],[Product]],products[Product],products[Cost per box])*sales[[#This Row],[Boxes]]</f>
        <v>2105.4</v>
      </c>
      <c r="I1506" s="4">
        <f>sales[[#This Row],[Revenue]]-sales[[#This Row],[Cost]]</f>
        <v>4054.6</v>
      </c>
    </row>
    <row r="1507" spans="2:9" x14ac:dyDescent="0.25">
      <c r="B1507" t="s">
        <v>20</v>
      </c>
      <c r="C1507" t="s">
        <v>21</v>
      </c>
      <c r="D1507" t="s">
        <v>42</v>
      </c>
      <c r="E1507" s="1">
        <v>44279</v>
      </c>
      <c r="F1507" s="4">
        <v>7945</v>
      </c>
      <c r="G1507">
        <v>663</v>
      </c>
      <c r="H1507" s="3">
        <f>_xlfn.XLOOKUP(sales[[#This Row],[Product]],products[Product],products[Cost per box])*sales[[#This Row],[Boxes]]</f>
        <v>3142.6200000000003</v>
      </c>
      <c r="I1507" s="4">
        <f>sales[[#This Row],[Revenue]]-sales[[#This Row],[Cost]]</f>
        <v>4802.3799999999992</v>
      </c>
    </row>
    <row r="1508" spans="2:9" x14ac:dyDescent="0.25">
      <c r="B1508" t="s">
        <v>29</v>
      </c>
      <c r="C1508" t="s">
        <v>9</v>
      </c>
      <c r="D1508" t="s">
        <v>14</v>
      </c>
      <c r="E1508" s="1">
        <v>44279</v>
      </c>
      <c r="F1508" s="4">
        <v>1197</v>
      </c>
      <c r="G1508">
        <v>43</v>
      </c>
      <c r="H1508" s="3">
        <f>_xlfn.XLOOKUP(sales[[#This Row],[Product]],products[Product],products[Cost per box])*sales[[#This Row],[Boxes]]</f>
        <v>271.33</v>
      </c>
      <c r="I1508" s="4">
        <f>sales[[#This Row],[Revenue]]-sales[[#This Row],[Cost]]</f>
        <v>925.67000000000007</v>
      </c>
    </row>
    <row r="1509" spans="2:9" x14ac:dyDescent="0.25">
      <c r="B1509" t="s">
        <v>53</v>
      </c>
      <c r="C1509" t="s">
        <v>21</v>
      </c>
      <c r="D1509" t="s">
        <v>38</v>
      </c>
      <c r="E1509" s="1">
        <v>44279</v>
      </c>
      <c r="F1509" s="4">
        <v>756</v>
      </c>
      <c r="G1509">
        <v>24</v>
      </c>
      <c r="H1509" s="3">
        <f>_xlfn.XLOOKUP(sales[[#This Row],[Product]],products[Product],products[Cost per box])*sales[[#This Row],[Boxes]]</f>
        <v>238.56</v>
      </c>
      <c r="I1509" s="4">
        <f>sales[[#This Row],[Revenue]]-sales[[#This Row],[Cost]]</f>
        <v>517.44000000000005</v>
      </c>
    </row>
    <row r="1510" spans="2:9" x14ac:dyDescent="0.25">
      <c r="B1510" t="s">
        <v>29</v>
      </c>
      <c r="C1510" t="s">
        <v>21</v>
      </c>
      <c r="D1510" t="s">
        <v>28</v>
      </c>
      <c r="E1510" s="1">
        <v>44279</v>
      </c>
      <c r="F1510" s="4">
        <v>3178</v>
      </c>
      <c r="G1510">
        <v>245</v>
      </c>
      <c r="H1510" s="3">
        <f>_xlfn.XLOOKUP(sales[[#This Row],[Product]],products[Product],products[Cost per box])*sales[[#This Row],[Boxes]]</f>
        <v>676.19999999999993</v>
      </c>
      <c r="I1510" s="4">
        <f>sales[[#This Row],[Revenue]]-sales[[#This Row],[Cost]]</f>
        <v>2501.8000000000002</v>
      </c>
    </row>
    <row r="1511" spans="2:9" x14ac:dyDescent="0.25">
      <c r="B1511" t="s">
        <v>32</v>
      </c>
      <c r="C1511" t="s">
        <v>27</v>
      </c>
      <c r="D1511" t="s">
        <v>47</v>
      </c>
      <c r="E1511" s="1">
        <v>44279</v>
      </c>
      <c r="F1511" s="4">
        <v>2772</v>
      </c>
      <c r="G1511">
        <v>164</v>
      </c>
      <c r="H1511" s="3">
        <f>_xlfn.XLOOKUP(sales[[#This Row],[Product]],products[Product],products[Cost per box])*sales[[#This Row],[Boxes]]</f>
        <v>862.64</v>
      </c>
      <c r="I1511" s="4">
        <f>sales[[#This Row],[Revenue]]-sales[[#This Row],[Cost]]</f>
        <v>1909.3600000000001</v>
      </c>
    </row>
    <row r="1512" spans="2:9" x14ac:dyDescent="0.25">
      <c r="B1512" t="s">
        <v>20</v>
      </c>
      <c r="C1512" t="s">
        <v>9</v>
      </c>
      <c r="D1512" t="s">
        <v>43</v>
      </c>
      <c r="E1512" s="1">
        <v>44280</v>
      </c>
      <c r="F1512" s="4">
        <v>574</v>
      </c>
      <c r="G1512">
        <v>303</v>
      </c>
      <c r="H1512" s="3">
        <f>_xlfn.XLOOKUP(sales[[#This Row],[Product]],products[Product],products[Cost per box])*sales[[#This Row],[Boxes]]</f>
        <v>1166.55</v>
      </c>
      <c r="I1512" s="4">
        <f>sales[[#This Row],[Revenue]]-sales[[#This Row],[Cost]]</f>
        <v>-592.54999999999995</v>
      </c>
    </row>
    <row r="1513" spans="2:9" x14ac:dyDescent="0.25">
      <c r="B1513" t="s">
        <v>8</v>
      </c>
      <c r="C1513" t="s">
        <v>16</v>
      </c>
      <c r="D1513" t="s">
        <v>19</v>
      </c>
      <c r="E1513" s="1">
        <v>44280</v>
      </c>
      <c r="F1513" s="4">
        <v>8309</v>
      </c>
      <c r="G1513">
        <v>149</v>
      </c>
      <c r="H1513" s="3">
        <f>_xlfn.XLOOKUP(sales[[#This Row],[Product]],products[Product],products[Cost per box])*sales[[#This Row],[Boxes]]</f>
        <v>1524.27</v>
      </c>
      <c r="I1513" s="4">
        <f>sales[[#This Row],[Revenue]]-sales[[#This Row],[Cost]]</f>
        <v>6784.73</v>
      </c>
    </row>
    <row r="1514" spans="2:9" x14ac:dyDescent="0.25">
      <c r="B1514" t="s">
        <v>23</v>
      </c>
      <c r="C1514" t="s">
        <v>6</v>
      </c>
      <c r="D1514" t="s">
        <v>50</v>
      </c>
      <c r="E1514" s="1">
        <v>44280</v>
      </c>
      <c r="F1514" s="4">
        <v>5208</v>
      </c>
      <c r="G1514">
        <v>174</v>
      </c>
      <c r="H1514" s="3">
        <f>_xlfn.XLOOKUP(sales[[#This Row],[Product]],products[Product],products[Cost per box])*sales[[#This Row],[Boxes]]</f>
        <v>2159.34</v>
      </c>
      <c r="I1514" s="4">
        <f>sales[[#This Row],[Revenue]]-sales[[#This Row],[Cost]]</f>
        <v>3048.66</v>
      </c>
    </row>
    <row r="1515" spans="2:9" x14ac:dyDescent="0.25">
      <c r="B1515" t="s">
        <v>20</v>
      </c>
      <c r="C1515" t="s">
        <v>11</v>
      </c>
      <c r="D1515" t="s">
        <v>12</v>
      </c>
      <c r="E1515" s="1">
        <v>44280</v>
      </c>
      <c r="F1515" s="4">
        <v>168</v>
      </c>
      <c r="G1515">
        <v>91</v>
      </c>
      <c r="H1515" s="3">
        <f>_xlfn.XLOOKUP(sales[[#This Row],[Product]],products[Product],products[Cost per box])*sales[[#This Row],[Boxes]]</f>
        <v>767.13</v>
      </c>
      <c r="I1515" s="4">
        <f>sales[[#This Row],[Revenue]]-sales[[#This Row],[Cost]]</f>
        <v>-599.13</v>
      </c>
    </row>
    <row r="1516" spans="2:9" x14ac:dyDescent="0.25">
      <c r="B1516" t="s">
        <v>20</v>
      </c>
      <c r="C1516" t="s">
        <v>11</v>
      </c>
      <c r="D1516" t="s">
        <v>50</v>
      </c>
      <c r="E1516" s="1">
        <v>44280</v>
      </c>
      <c r="F1516" s="4">
        <v>1778</v>
      </c>
      <c r="G1516">
        <v>160</v>
      </c>
      <c r="H1516" s="3">
        <f>_xlfn.XLOOKUP(sales[[#This Row],[Product]],products[Product],products[Cost per box])*sales[[#This Row],[Boxes]]</f>
        <v>1985.6</v>
      </c>
      <c r="I1516" s="4">
        <f>sales[[#This Row],[Revenue]]-sales[[#This Row],[Cost]]</f>
        <v>-207.59999999999991</v>
      </c>
    </row>
    <row r="1517" spans="2:9" x14ac:dyDescent="0.25">
      <c r="B1517" t="s">
        <v>15</v>
      </c>
      <c r="C1517" t="s">
        <v>21</v>
      </c>
      <c r="D1517" t="s">
        <v>47</v>
      </c>
      <c r="E1517" s="1">
        <v>44280</v>
      </c>
      <c r="F1517" s="4">
        <v>7063</v>
      </c>
      <c r="G1517">
        <v>355</v>
      </c>
      <c r="H1517" s="3">
        <f>_xlfn.XLOOKUP(sales[[#This Row],[Product]],products[Product],products[Cost per box])*sales[[#This Row],[Boxes]]</f>
        <v>1867.3</v>
      </c>
      <c r="I1517" s="4">
        <f>sales[[#This Row],[Revenue]]-sales[[#This Row],[Cost]]</f>
        <v>5195.7</v>
      </c>
    </row>
    <row r="1518" spans="2:9" x14ac:dyDescent="0.25">
      <c r="B1518" t="s">
        <v>23</v>
      </c>
      <c r="C1518" t="s">
        <v>16</v>
      </c>
      <c r="D1518" t="s">
        <v>30</v>
      </c>
      <c r="E1518" s="1">
        <v>44280</v>
      </c>
      <c r="F1518" s="4">
        <v>8918</v>
      </c>
      <c r="G1518">
        <v>690</v>
      </c>
      <c r="H1518" s="3">
        <f>_xlfn.XLOOKUP(sales[[#This Row],[Product]],products[Product],products[Cost per box])*sales[[#This Row],[Boxes]]</f>
        <v>2539.2000000000003</v>
      </c>
      <c r="I1518" s="4">
        <f>sales[[#This Row],[Revenue]]-sales[[#This Row],[Cost]]</f>
        <v>6378.7999999999993</v>
      </c>
    </row>
    <row r="1519" spans="2:9" x14ac:dyDescent="0.25">
      <c r="B1519" t="s">
        <v>34</v>
      </c>
      <c r="C1519" t="s">
        <v>27</v>
      </c>
      <c r="D1519" t="s">
        <v>47</v>
      </c>
      <c r="E1519" s="1">
        <v>44280</v>
      </c>
      <c r="F1519" s="4">
        <v>4613</v>
      </c>
      <c r="G1519">
        <v>144</v>
      </c>
      <c r="H1519" s="3">
        <f>_xlfn.XLOOKUP(sales[[#This Row],[Product]],products[Product],products[Cost per box])*sales[[#This Row],[Boxes]]</f>
        <v>757.43999999999994</v>
      </c>
      <c r="I1519" s="4">
        <f>sales[[#This Row],[Revenue]]-sales[[#This Row],[Cost]]</f>
        <v>3855.56</v>
      </c>
    </row>
    <row r="1520" spans="2:9" x14ac:dyDescent="0.25">
      <c r="B1520" t="s">
        <v>39</v>
      </c>
      <c r="C1520" t="s">
        <v>11</v>
      </c>
      <c r="D1520" t="s">
        <v>50</v>
      </c>
      <c r="E1520" s="1">
        <v>44280</v>
      </c>
      <c r="F1520" s="4">
        <v>560</v>
      </c>
      <c r="G1520">
        <v>57</v>
      </c>
      <c r="H1520" s="3">
        <f>_xlfn.XLOOKUP(sales[[#This Row],[Product]],products[Product],products[Cost per box])*sales[[#This Row],[Boxes]]</f>
        <v>707.37</v>
      </c>
      <c r="I1520" s="4">
        <f>sales[[#This Row],[Revenue]]-sales[[#This Row],[Cost]]</f>
        <v>-147.37</v>
      </c>
    </row>
    <row r="1521" spans="2:9" x14ac:dyDescent="0.25">
      <c r="B1521" t="s">
        <v>23</v>
      </c>
      <c r="C1521" t="s">
        <v>6</v>
      </c>
      <c r="D1521" t="s">
        <v>7</v>
      </c>
      <c r="E1521" s="1">
        <v>44280</v>
      </c>
      <c r="F1521" s="4">
        <v>5495</v>
      </c>
      <c r="G1521">
        <v>220</v>
      </c>
      <c r="H1521" s="3">
        <f>_xlfn.XLOOKUP(sales[[#This Row],[Product]],products[Product],products[Cost per box])*sales[[#This Row],[Boxes]]</f>
        <v>1133</v>
      </c>
      <c r="I1521" s="4">
        <f>sales[[#This Row],[Revenue]]-sales[[#This Row],[Cost]]</f>
        <v>4362</v>
      </c>
    </row>
    <row r="1522" spans="2:9" x14ac:dyDescent="0.25">
      <c r="B1522" t="s">
        <v>13</v>
      </c>
      <c r="C1522" t="s">
        <v>11</v>
      </c>
      <c r="D1522" t="s">
        <v>26</v>
      </c>
      <c r="E1522" s="1">
        <v>44280</v>
      </c>
      <c r="F1522" s="4">
        <v>5096</v>
      </c>
      <c r="G1522">
        <v>700</v>
      </c>
      <c r="H1522" s="3">
        <f>_xlfn.XLOOKUP(sales[[#This Row],[Product]],products[Product],products[Cost per box])*sales[[#This Row],[Boxes]]</f>
        <v>4501</v>
      </c>
      <c r="I1522" s="4">
        <f>sales[[#This Row],[Revenue]]-sales[[#This Row],[Cost]]</f>
        <v>595</v>
      </c>
    </row>
    <row r="1523" spans="2:9" x14ac:dyDescent="0.25">
      <c r="B1523" t="s">
        <v>57</v>
      </c>
      <c r="C1523" t="s">
        <v>9</v>
      </c>
      <c r="D1523" t="s">
        <v>50</v>
      </c>
      <c r="E1523" s="1">
        <v>44280</v>
      </c>
      <c r="F1523" s="4">
        <v>7889</v>
      </c>
      <c r="G1523">
        <v>304</v>
      </c>
      <c r="H1523" s="3">
        <f>_xlfn.XLOOKUP(sales[[#This Row],[Product]],products[Product],products[Cost per box])*sales[[#This Row],[Boxes]]</f>
        <v>3772.64</v>
      </c>
      <c r="I1523" s="4">
        <f>sales[[#This Row],[Revenue]]-sales[[#This Row],[Cost]]</f>
        <v>4116.3600000000006</v>
      </c>
    </row>
    <row r="1524" spans="2:9" x14ac:dyDescent="0.25">
      <c r="B1524" t="s">
        <v>32</v>
      </c>
      <c r="C1524" t="s">
        <v>21</v>
      </c>
      <c r="D1524" t="s">
        <v>14</v>
      </c>
      <c r="E1524" s="1">
        <v>44280</v>
      </c>
      <c r="F1524" s="4">
        <v>805</v>
      </c>
      <c r="G1524">
        <v>29</v>
      </c>
      <c r="H1524" s="3">
        <f>_xlfn.XLOOKUP(sales[[#This Row],[Product]],products[Product],products[Cost per box])*sales[[#This Row],[Boxes]]</f>
        <v>182.98999999999998</v>
      </c>
      <c r="I1524" s="4">
        <f>sales[[#This Row],[Revenue]]-sales[[#This Row],[Cost]]</f>
        <v>622.01</v>
      </c>
    </row>
    <row r="1525" spans="2:9" x14ac:dyDescent="0.25">
      <c r="B1525" t="s">
        <v>49</v>
      </c>
      <c r="C1525" t="s">
        <v>21</v>
      </c>
      <c r="D1525" t="s">
        <v>35</v>
      </c>
      <c r="E1525" s="1">
        <v>44280</v>
      </c>
      <c r="F1525" s="4">
        <v>9639</v>
      </c>
      <c r="G1525">
        <v>1400</v>
      </c>
      <c r="H1525" s="3">
        <f>_xlfn.XLOOKUP(sales[[#This Row],[Product]],products[Product],products[Cost per box])*sales[[#This Row],[Boxes]]</f>
        <v>3710</v>
      </c>
      <c r="I1525" s="4">
        <f>sales[[#This Row],[Revenue]]-sales[[#This Row],[Cost]]</f>
        <v>5929</v>
      </c>
    </row>
    <row r="1526" spans="2:9" x14ac:dyDescent="0.25">
      <c r="B1526" t="s">
        <v>23</v>
      </c>
      <c r="C1526" t="s">
        <v>9</v>
      </c>
      <c r="D1526" t="s">
        <v>14</v>
      </c>
      <c r="E1526" s="1">
        <v>44280</v>
      </c>
      <c r="F1526" s="4">
        <v>10913</v>
      </c>
      <c r="G1526">
        <v>377</v>
      </c>
      <c r="H1526" s="3">
        <f>_xlfn.XLOOKUP(sales[[#This Row],[Product]],products[Product],products[Cost per box])*sales[[#This Row],[Boxes]]</f>
        <v>2378.87</v>
      </c>
      <c r="I1526" s="4">
        <f>sales[[#This Row],[Revenue]]-sales[[#This Row],[Cost]]</f>
        <v>8534.130000000001</v>
      </c>
    </row>
    <row r="1527" spans="2:9" x14ac:dyDescent="0.25">
      <c r="B1527" t="s">
        <v>49</v>
      </c>
      <c r="C1527" t="s">
        <v>21</v>
      </c>
      <c r="D1527" t="s">
        <v>48</v>
      </c>
      <c r="E1527" s="1">
        <v>44280</v>
      </c>
      <c r="F1527" s="4">
        <v>2324</v>
      </c>
      <c r="G1527">
        <v>93</v>
      </c>
      <c r="H1527" s="3">
        <f>_xlfn.XLOOKUP(sales[[#This Row],[Product]],products[Product],products[Cost per box])*sales[[#This Row],[Boxes]]</f>
        <v>695.64</v>
      </c>
      <c r="I1527" s="4">
        <f>sales[[#This Row],[Revenue]]-sales[[#This Row],[Cost]]</f>
        <v>1628.3600000000001</v>
      </c>
    </row>
    <row r="1528" spans="2:9" x14ac:dyDescent="0.25">
      <c r="B1528" t="s">
        <v>18</v>
      </c>
      <c r="C1528" t="s">
        <v>21</v>
      </c>
      <c r="D1528" t="s">
        <v>19</v>
      </c>
      <c r="E1528" s="1">
        <v>44280</v>
      </c>
      <c r="F1528" s="4">
        <v>3598</v>
      </c>
      <c r="G1528">
        <v>225</v>
      </c>
      <c r="H1528" s="3">
        <f>_xlfn.XLOOKUP(sales[[#This Row],[Product]],products[Product],products[Cost per box])*sales[[#This Row],[Boxes]]</f>
        <v>2301.75</v>
      </c>
      <c r="I1528" s="4">
        <f>sales[[#This Row],[Revenue]]-sales[[#This Row],[Cost]]</f>
        <v>1296.25</v>
      </c>
    </row>
    <row r="1529" spans="2:9" x14ac:dyDescent="0.25">
      <c r="B1529" t="s">
        <v>18</v>
      </c>
      <c r="C1529" t="s">
        <v>11</v>
      </c>
      <c r="D1529" t="s">
        <v>7</v>
      </c>
      <c r="E1529" s="1">
        <v>44280</v>
      </c>
      <c r="F1529" s="4">
        <v>5509</v>
      </c>
      <c r="G1529">
        <v>221</v>
      </c>
      <c r="H1529" s="3">
        <f>_xlfn.XLOOKUP(sales[[#This Row],[Product]],products[Product],products[Cost per box])*sales[[#This Row],[Boxes]]</f>
        <v>1138.1500000000001</v>
      </c>
      <c r="I1529" s="4">
        <f>sales[[#This Row],[Revenue]]-sales[[#This Row],[Cost]]</f>
        <v>4370.8500000000004</v>
      </c>
    </row>
    <row r="1530" spans="2:9" x14ac:dyDescent="0.25">
      <c r="B1530" t="s">
        <v>23</v>
      </c>
      <c r="C1530" t="s">
        <v>11</v>
      </c>
      <c r="D1530" t="s">
        <v>42</v>
      </c>
      <c r="E1530" s="1">
        <v>44280</v>
      </c>
      <c r="F1530" s="4">
        <v>3997</v>
      </c>
      <c r="G1530">
        <v>223</v>
      </c>
      <c r="H1530" s="3">
        <f>_xlfn.XLOOKUP(sales[[#This Row],[Product]],products[Product],products[Cost per box])*sales[[#This Row],[Boxes]]</f>
        <v>1057.02</v>
      </c>
      <c r="I1530" s="4">
        <f>sales[[#This Row],[Revenue]]-sales[[#This Row],[Cost]]</f>
        <v>2939.98</v>
      </c>
    </row>
    <row r="1531" spans="2:9" x14ac:dyDescent="0.25">
      <c r="B1531" t="s">
        <v>18</v>
      </c>
      <c r="C1531" t="s">
        <v>16</v>
      </c>
      <c r="D1531" t="s">
        <v>7</v>
      </c>
      <c r="E1531" s="1">
        <v>44281</v>
      </c>
      <c r="F1531" s="4">
        <v>10808</v>
      </c>
      <c r="G1531">
        <v>184</v>
      </c>
      <c r="H1531" s="3">
        <f>_xlfn.XLOOKUP(sales[[#This Row],[Product]],products[Product],products[Cost per box])*sales[[#This Row],[Boxes]]</f>
        <v>947.6</v>
      </c>
      <c r="I1531" s="4">
        <f>sales[[#This Row],[Revenue]]-sales[[#This Row],[Cost]]</f>
        <v>9860.4</v>
      </c>
    </row>
    <row r="1532" spans="2:9" x14ac:dyDescent="0.25">
      <c r="B1532" t="s">
        <v>49</v>
      </c>
      <c r="C1532" t="s">
        <v>9</v>
      </c>
      <c r="D1532" t="s">
        <v>22</v>
      </c>
      <c r="E1532" s="1">
        <v>44281</v>
      </c>
      <c r="F1532" s="4">
        <v>315</v>
      </c>
      <c r="G1532">
        <v>1260</v>
      </c>
      <c r="H1532" s="3">
        <f>_xlfn.XLOOKUP(sales[[#This Row],[Product]],products[Product],products[Cost per box])*sales[[#This Row],[Boxes]]</f>
        <v>10357.200000000001</v>
      </c>
      <c r="I1532" s="4">
        <f>sales[[#This Row],[Revenue]]-sales[[#This Row],[Cost]]</f>
        <v>-10042.200000000001</v>
      </c>
    </row>
    <row r="1533" spans="2:9" x14ac:dyDescent="0.25">
      <c r="B1533" t="s">
        <v>37</v>
      </c>
      <c r="C1533" t="s">
        <v>21</v>
      </c>
      <c r="D1533" t="s">
        <v>14</v>
      </c>
      <c r="E1533" s="1">
        <v>44281</v>
      </c>
      <c r="F1533" s="4">
        <v>2702</v>
      </c>
      <c r="G1533">
        <v>124</v>
      </c>
      <c r="H1533" s="3">
        <f>_xlfn.XLOOKUP(sales[[#This Row],[Product]],products[Product],products[Cost per box])*sales[[#This Row],[Boxes]]</f>
        <v>782.43999999999994</v>
      </c>
      <c r="I1533" s="4">
        <f>sales[[#This Row],[Revenue]]-sales[[#This Row],[Cost]]</f>
        <v>1919.56</v>
      </c>
    </row>
    <row r="1534" spans="2:9" x14ac:dyDescent="0.25">
      <c r="B1534" t="s">
        <v>23</v>
      </c>
      <c r="C1534" t="s">
        <v>9</v>
      </c>
      <c r="D1534" t="s">
        <v>50</v>
      </c>
      <c r="E1534" s="1">
        <v>44281</v>
      </c>
      <c r="F1534" s="4">
        <v>7539</v>
      </c>
      <c r="G1534">
        <v>340</v>
      </c>
      <c r="H1534" s="3">
        <f>_xlfn.XLOOKUP(sales[[#This Row],[Product]],products[Product],products[Cost per box])*sales[[#This Row],[Boxes]]</f>
        <v>4219.3999999999996</v>
      </c>
      <c r="I1534" s="4">
        <f>sales[[#This Row],[Revenue]]-sales[[#This Row],[Cost]]</f>
        <v>3319.6000000000004</v>
      </c>
    </row>
    <row r="1535" spans="2:9" x14ac:dyDescent="0.25">
      <c r="B1535" t="s">
        <v>10</v>
      </c>
      <c r="C1535" t="s">
        <v>27</v>
      </c>
      <c r="D1535" t="s">
        <v>36</v>
      </c>
      <c r="E1535" s="1">
        <v>44281</v>
      </c>
      <c r="F1535" s="4">
        <v>2065</v>
      </c>
      <c r="G1535">
        <v>453</v>
      </c>
      <c r="H1535" s="3">
        <f>_xlfn.XLOOKUP(sales[[#This Row],[Product]],products[Product],products[Cost per box])*sales[[#This Row],[Boxes]]</f>
        <v>2283.12</v>
      </c>
      <c r="I1535" s="4">
        <f>sales[[#This Row],[Revenue]]-sales[[#This Row],[Cost]]</f>
        <v>-218.11999999999989</v>
      </c>
    </row>
    <row r="1536" spans="2:9" x14ac:dyDescent="0.25">
      <c r="B1536" t="s">
        <v>37</v>
      </c>
      <c r="C1536" t="s">
        <v>27</v>
      </c>
      <c r="D1536" t="s">
        <v>45</v>
      </c>
      <c r="E1536" s="1">
        <v>44281</v>
      </c>
      <c r="F1536" s="4">
        <v>336</v>
      </c>
      <c r="G1536">
        <v>244</v>
      </c>
      <c r="H1536" s="3">
        <f>_xlfn.XLOOKUP(sales[[#This Row],[Product]],products[Product],products[Cost per box])*sales[[#This Row],[Boxes]]</f>
        <v>1886.1200000000001</v>
      </c>
      <c r="I1536" s="4">
        <f>sales[[#This Row],[Revenue]]-sales[[#This Row],[Cost]]</f>
        <v>-1550.1200000000001</v>
      </c>
    </row>
    <row r="1537" spans="2:9" x14ac:dyDescent="0.25">
      <c r="B1537" t="s">
        <v>32</v>
      </c>
      <c r="C1537" t="s">
        <v>16</v>
      </c>
      <c r="D1537" t="s">
        <v>19</v>
      </c>
      <c r="E1537" s="1">
        <v>44281</v>
      </c>
      <c r="F1537" s="4">
        <v>8162</v>
      </c>
      <c r="G1537">
        <v>207</v>
      </c>
      <c r="H1537" s="3">
        <f>_xlfn.XLOOKUP(sales[[#This Row],[Product]],products[Product],products[Cost per box])*sales[[#This Row],[Boxes]]</f>
        <v>2117.61</v>
      </c>
      <c r="I1537" s="4">
        <f>sales[[#This Row],[Revenue]]-sales[[#This Row],[Cost]]</f>
        <v>6044.3899999999994</v>
      </c>
    </row>
    <row r="1538" spans="2:9" x14ac:dyDescent="0.25">
      <c r="B1538" t="s">
        <v>33</v>
      </c>
      <c r="C1538" t="s">
        <v>11</v>
      </c>
      <c r="D1538" t="s">
        <v>28</v>
      </c>
      <c r="E1538" s="1">
        <v>44281</v>
      </c>
      <c r="F1538" s="4">
        <v>1848</v>
      </c>
      <c r="G1538">
        <v>18</v>
      </c>
      <c r="H1538" s="3">
        <f>_xlfn.XLOOKUP(sales[[#This Row],[Product]],products[Product],products[Cost per box])*sales[[#This Row],[Boxes]]</f>
        <v>49.679999999999993</v>
      </c>
      <c r="I1538" s="4">
        <f>sales[[#This Row],[Revenue]]-sales[[#This Row],[Cost]]</f>
        <v>1798.32</v>
      </c>
    </row>
    <row r="1539" spans="2:9" x14ac:dyDescent="0.25">
      <c r="B1539" t="s">
        <v>29</v>
      </c>
      <c r="C1539" t="s">
        <v>11</v>
      </c>
      <c r="D1539" t="s">
        <v>52</v>
      </c>
      <c r="E1539" s="1">
        <v>44281</v>
      </c>
      <c r="F1539" s="4">
        <v>35</v>
      </c>
      <c r="G1539">
        <v>83</v>
      </c>
      <c r="H1539" s="3">
        <f>_xlfn.XLOOKUP(sales[[#This Row],[Product]],products[Product],products[Cost per box])*sales[[#This Row],[Boxes]]</f>
        <v>275.56</v>
      </c>
      <c r="I1539" s="4">
        <f>sales[[#This Row],[Revenue]]-sales[[#This Row],[Cost]]</f>
        <v>-240.56</v>
      </c>
    </row>
    <row r="1540" spans="2:9" x14ac:dyDescent="0.25">
      <c r="B1540" t="s">
        <v>8</v>
      </c>
      <c r="C1540" t="s">
        <v>27</v>
      </c>
      <c r="D1540" t="s">
        <v>12</v>
      </c>
      <c r="E1540" s="1">
        <v>44281</v>
      </c>
      <c r="F1540" s="4">
        <v>3199</v>
      </c>
      <c r="G1540">
        <v>166</v>
      </c>
      <c r="H1540" s="3">
        <f>_xlfn.XLOOKUP(sales[[#This Row],[Product]],products[Product],products[Cost per box])*sales[[#This Row],[Boxes]]</f>
        <v>1399.3799999999999</v>
      </c>
      <c r="I1540" s="4">
        <f>sales[[#This Row],[Revenue]]-sales[[#This Row],[Cost]]</f>
        <v>1799.6200000000001</v>
      </c>
    </row>
    <row r="1541" spans="2:9" x14ac:dyDescent="0.25">
      <c r="B1541" t="s">
        <v>46</v>
      </c>
      <c r="C1541" t="s">
        <v>16</v>
      </c>
      <c r="D1541" t="s">
        <v>47</v>
      </c>
      <c r="E1541" s="1">
        <v>44281</v>
      </c>
      <c r="F1541" s="4">
        <v>8393</v>
      </c>
      <c r="G1541">
        <v>524</v>
      </c>
      <c r="H1541" s="3">
        <f>_xlfn.XLOOKUP(sales[[#This Row],[Product]],products[Product],products[Cost per box])*sales[[#This Row],[Boxes]]</f>
        <v>2756.24</v>
      </c>
      <c r="I1541" s="4">
        <f>sales[[#This Row],[Revenue]]-sales[[#This Row],[Cost]]</f>
        <v>5636.76</v>
      </c>
    </row>
    <row r="1542" spans="2:9" x14ac:dyDescent="0.25">
      <c r="B1542" t="s">
        <v>25</v>
      </c>
      <c r="C1542" t="s">
        <v>21</v>
      </c>
      <c r="D1542" t="s">
        <v>38</v>
      </c>
      <c r="E1542" s="1">
        <v>44281</v>
      </c>
      <c r="F1542" s="4">
        <v>5516</v>
      </c>
      <c r="G1542">
        <v>182</v>
      </c>
      <c r="H1542" s="3">
        <f>_xlfn.XLOOKUP(sales[[#This Row],[Product]],products[Product],products[Cost per box])*sales[[#This Row],[Boxes]]</f>
        <v>1809.08</v>
      </c>
      <c r="I1542" s="4">
        <f>sales[[#This Row],[Revenue]]-sales[[#This Row],[Cost]]</f>
        <v>3706.92</v>
      </c>
    </row>
    <row r="1543" spans="2:9" x14ac:dyDescent="0.25">
      <c r="B1543" t="s">
        <v>13</v>
      </c>
      <c r="C1543" t="s">
        <v>21</v>
      </c>
      <c r="D1543" t="s">
        <v>7</v>
      </c>
      <c r="E1543" s="1">
        <v>44281</v>
      </c>
      <c r="F1543" s="4">
        <v>4879</v>
      </c>
      <c r="G1543">
        <v>146</v>
      </c>
      <c r="H1543" s="3">
        <f>_xlfn.XLOOKUP(sales[[#This Row],[Product]],products[Product],products[Cost per box])*sales[[#This Row],[Boxes]]</f>
        <v>751.90000000000009</v>
      </c>
      <c r="I1543" s="4">
        <f>sales[[#This Row],[Revenue]]-sales[[#This Row],[Cost]]</f>
        <v>4127.1000000000004</v>
      </c>
    </row>
    <row r="1544" spans="2:9" x14ac:dyDescent="0.25">
      <c r="B1544" t="s">
        <v>29</v>
      </c>
      <c r="C1544" t="s">
        <v>16</v>
      </c>
      <c r="D1544" t="s">
        <v>52</v>
      </c>
      <c r="E1544" s="1">
        <v>44281</v>
      </c>
      <c r="F1544" s="4">
        <v>3129</v>
      </c>
      <c r="G1544">
        <v>150</v>
      </c>
      <c r="H1544" s="3">
        <f>_xlfn.XLOOKUP(sales[[#This Row],[Product]],products[Product],products[Cost per box])*sales[[#This Row],[Boxes]]</f>
        <v>498</v>
      </c>
      <c r="I1544" s="4">
        <f>sales[[#This Row],[Revenue]]-sales[[#This Row],[Cost]]</f>
        <v>2631</v>
      </c>
    </row>
    <row r="1545" spans="2:9" x14ac:dyDescent="0.25">
      <c r="B1545" t="s">
        <v>51</v>
      </c>
      <c r="C1545" t="s">
        <v>16</v>
      </c>
      <c r="D1545" t="s">
        <v>47</v>
      </c>
      <c r="E1545" s="1">
        <v>44281</v>
      </c>
      <c r="F1545" s="4">
        <v>14119</v>
      </c>
      <c r="G1545">
        <v>275</v>
      </c>
      <c r="H1545" s="3">
        <f>_xlfn.XLOOKUP(sales[[#This Row],[Product]],products[Product],products[Cost per box])*sales[[#This Row],[Boxes]]</f>
        <v>1446.5</v>
      </c>
      <c r="I1545" s="4">
        <f>sales[[#This Row],[Revenue]]-sales[[#This Row],[Cost]]</f>
        <v>12672.5</v>
      </c>
    </row>
    <row r="1546" spans="2:9" x14ac:dyDescent="0.25">
      <c r="B1546" t="s">
        <v>25</v>
      </c>
      <c r="C1546" t="s">
        <v>6</v>
      </c>
      <c r="D1546" t="s">
        <v>35</v>
      </c>
      <c r="E1546" s="1">
        <v>44281</v>
      </c>
      <c r="F1546" s="4">
        <v>119</v>
      </c>
      <c r="G1546">
        <v>149</v>
      </c>
      <c r="H1546" s="3">
        <f>_xlfn.XLOOKUP(sales[[#This Row],[Product]],products[Product],products[Cost per box])*sales[[#This Row],[Boxes]]</f>
        <v>394.84999999999997</v>
      </c>
      <c r="I1546" s="4">
        <f>sales[[#This Row],[Revenue]]-sales[[#This Row],[Cost]]</f>
        <v>-275.84999999999997</v>
      </c>
    </row>
    <row r="1547" spans="2:9" x14ac:dyDescent="0.25">
      <c r="B1547" t="s">
        <v>41</v>
      </c>
      <c r="C1547" t="s">
        <v>9</v>
      </c>
      <c r="D1547" t="s">
        <v>31</v>
      </c>
      <c r="E1547" s="1">
        <v>44281</v>
      </c>
      <c r="F1547" s="4">
        <v>10017</v>
      </c>
      <c r="G1547">
        <v>381</v>
      </c>
      <c r="H1547" s="3">
        <f>_xlfn.XLOOKUP(sales[[#This Row],[Product]],products[Product],products[Cost per box])*sales[[#This Row],[Boxes]]</f>
        <v>2179.3199999999997</v>
      </c>
      <c r="I1547" s="4">
        <f>sales[[#This Row],[Revenue]]-sales[[#This Row],[Cost]]</f>
        <v>7837.68</v>
      </c>
    </row>
    <row r="1548" spans="2:9" x14ac:dyDescent="0.25">
      <c r="B1548" t="s">
        <v>10</v>
      </c>
      <c r="C1548" t="s">
        <v>27</v>
      </c>
      <c r="D1548" t="s">
        <v>42</v>
      </c>
      <c r="E1548" s="1">
        <v>44281</v>
      </c>
      <c r="F1548" s="4">
        <v>9065</v>
      </c>
      <c r="G1548">
        <v>840</v>
      </c>
      <c r="H1548" s="3">
        <f>_xlfn.XLOOKUP(sales[[#This Row],[Product]],products[Product],products[Cost per box])*sales[[#This Row],[Boxes]]</f>
        <v>3981.6000000000004</v>
      </c>
      <c r="I1548" s="4">
        <f>sales[[#This Row],[Revenue]]-sales[[#This Row],[Cost]]</f>
        <v>5083.3999999999996</v>
      </c>
    </row>
    <row r="1549" spans="2:9" x14ac:dyDescent="0.25">
      <c r="B1549" t="s">
        <v>23</v>
      </c>
      <c r="C1549" t="s">
        <v>21</v>
      </c>
      <c r="D1549" t="s">
        <v>7</v>
      </c>
      <c r="E1549" s="1">
        <v>44281</v>
      </c>
      <c r="F1549" s="4">
        <v>2555</v>
      </c>
      <c r="G1549">
        <v>107</v>
      </c>
      <c r="H1549" s="3">
        <f>_xlfn.XLOOKUP(sales[[#This Row],[Product]],products[Product],products[Cost per box])*sales[[#This Row],[Boxes]]</f>
        <v>551.05000000000007</v>
      </c>
      <c r="I1549" s="4">
        <f>sales[[#This Row],[Revenue]]-sales[[#This Row],[Cost]]</f>
        <v>2003.9499999999998</v>
      </c>
    </row>
    <row r="1550" spans="2:9" x14ac:dyDescent="0.25">
      <c r="B1550" t="s">
        <v>33</v>
      </c>
      <c r="C1550" t="s">
        <v>9</v>
      </c>
      <c r="D1550" t="s">
        <v>47</v>
      </c>
      <c r="E1550" s="1">
        <v>44281</v>
      </c>
      <c r="F1550" s="4">
        <v>5082</v>
      </c>
      <c r="G1550">
        <v>318</v>
      </c>
      <c r="H1550" s="3">
        <f>_xlfn.XLOOKUP(sales[[#This Row],[Product]],products[Product],products[Cost per box])*sales[[#This Row],[Boxes]]</f>
        <v>1672.6799999999998</v>
      </c>
      <c r="I1550" s="4">
        <f>sales[[#This Row],[Revenue]]-sales[[#This Row],[Cost]]</f>
        <v>3409.32</v>
      </c>
    </row>
    <row r="1551" spans="2:9" x14ac:dyDescent="0.25">
      <c r="B1551" t="s">
        <v>23</v>
      </c>
      <c r="C1551" t="s">
        <v>9</v>
      </c>
      <c r="D1551" t="s">
        <v>17</v>
      </c>
      <c r="E1551" s="1">
        <v>44281</v>
      </c>
      <c r="F1551" s="4">
        <v>6657</v>
      </c>
      <c r="G1551">
        <v>333</v>
      </c>
      <c r="H1551" s="3">
        <f>_xlfn.XLOOKUP(sales[[#This Row],[Product]],products[Product],products[Cost per box])*sales[[#This Row],[Boxes]]</f>
        <v>2264.4</v>
      </c>
      <c r="I1551" s="4">
        <f>sales[[#This Row],[Revenue]]-sales[[#This Row],[Cost]]</f>
        <v>4392.6000000000004</v>
      </c>
    </row>
    <row r="1552" spans="2:9" x14ac:dyDescent="0.25">
      <c r="B1552" t="s">
        <v>8</v>
      </c>
      <c r="C1552" t="s">
        <v>16</v>
      </c>
      <c r="D1552" t="s">
        <v>24</v>
      </c>
      <c r="E1552" s="1">
        <v>44281</v>
      </c>
      <c r="F1552" s="4">
        <v>1827</v>
      </c>
      <c r="G1552">
        <v>183</v>
      </c>
      <c r="H1552" s="3">
        <f>_xlfn.XLOOKUP(sales[[#This Row],[Product]],products[Product],products[Cost per box])*sales[[#This Row],[Boxes]]</f>
        <v>1923.33</v>
      </c>
      <c r="I1552" s="4">
        <f>sales[[#This Row],[Revenue]]-sales[[#This Row],[Cost]]</f>
        <v>-96.329999999999927</v>
      </c>
    </row>
    <row r="1553" spans="2:9" x14ac:dyDescent="0.25">
      <c r="B1553" t="s">
        <v>18</v>
      </c>
      <c r="C1553" t="s">
        <v>11</v>
      </c>
      <c r="D1553" t="s">
        <v>12</v>
      </c>
      <c r="E1553" s="1">
        <v>44284</v>
      </c>
      <c r="F1553" s="4">
        <v>6580</v>
      </c>
      <c r="G1553">
        <v>43</v>
      </c>
      <c r="H1553" s="3">
        <f>_xlfn.XLOOKUP(sales[[#This Row],[Product]],products[Product],products[Cost per box])*sales[[#This Row],[Boxes]]</f>
        <v>362.49</v>
      </c>
      <c r="I1553" s="4">
        <f>sales[[#This Row],[Revenue]]-sales[[#This Row],[Cost]]</f>
        <v>6217.51</v>
      </c>
    </row>
    <row r="1554" spans="2:9" x14ac:dyDescent="0.25">
      <c r="B1554" t="s">
        <v>15</v>
      </c>
      <c r="C1554" t="s">
        <v>27</v>
      </c>
      <c r="D1554" t="s">
        <v>26</v>
      </c>
      <c r="E1554" s="1">
        <v>44284</v>
      </c>
      <c r="F1554" s="4">
        <v>6419</v>
      </c>
      <c r="G1554">
        <v>198</v>
      </c>
      <c r="H1554" s="3">
        <f>_xlfn.XLOOKUP(sales[[#This Row],[Product]],products[Product],products[Cost per box])*sales[[#This Row],[Boxes]]</f>
        <v>1273.1399999999999</v>
      </c>
      <c r="I1554" s="4">
        <f>sales[[#This Row],[Revenue]]-sales[[#This Row],[Cost]]</f>
        <v>5145.8600000000006</v>
      </c>
    </row>
    <row r="1555" spans="2:9" x14ac:dyDescent="0.25">
      <c r="B1555" t="s">
        <v>15</v>
      </c>
      <c r="C1555" t="s">
        <v>21</v>
      </c>
      <c r="D1555" t="s">
        <v>19</v>
      </c>
      <c r="E1555" s="1">
        <v>44284</v>
      </c>
      <c r="F1555" s="4">
        <v>9730</v>
      </c>
      <c r="G1555">
        <v>175</v>
      </c>
      <c r="H1555" s="3">
        <f>_xlfn.XLOOKUP(sales[[#This Row],[Product]],products[Product],products[Cost per box])*sales[[#This Row],[Boxes]]</f>
        <v>1790.25</v>
      </c>
      <c r="I1555" s="4">
        <f>sales[[#This Row],[Revenue]]-sales[[#This Row],[Cost]]</f>
        <v>7939.75</v>
      </c>
    </row>
    <row r="1556" spans="2:9" x14ac:dyDescent="0.25">
      <c r="B1556" t="s">
        <v>37</v>
      </c>
      <c r="C1556" t="s">
        <v>16</v>
      </c>
      <c r="D1556" t="s">
        <v>45</v>
      </c>
      <c r="E1556" s="1">
        <v>44284</v>
      </c>
      <c r="F1556" s="4">
        <v>5845</v>
      </c>
      <c r="G1556">
        <v>248</v>
      </c>
      <c r="H1556" s="3">
        <f>_xlfn.XLOOKUP(sales[[#This Row],[Product]],products[Product],products[Cost per box])*sales[[#This Row],[Boxes]]</f>
        <v>1917.0400000000002</v>
      </c>
      <c r="I1556" s="4">
        <f>sales[[#This Row],[Revenue]]-sales[[#This Row],[Cost]]</f>
        <v>3927.96</v>
      </c>
    </row>
    <row r="1557" spans="2:9" x14ac:dyDescent="0.25">
      <c r="B1557" t="s">
        <v>8</v>
      </c>
      <c r="C1557" t="s">
        <v>16</v>
      </c>
      <c r="D1557" t="s">
        <v>17</v>
      </c>
      <c r="E1557" s="1">
        <v>44284</v>
      </c>
      <c r="F1557" s="4">
        <v>3206</v>
      </c>
      <c r="G1557">
        <v>644</v>
      </c>
      <c r="H1557" s="3">
        <f>_xlfn.XLOOKUP(sales[[#This Row],[Product]],products[Product],products[Cost per box])*sales[[#This Row],[Boxes]]</f>
        <v>4379.2</v>
      </c>
      <c r="I1557" s="4">
        <f>sales[[#This Row],[Revenue]]-sales[[#This Row],[Cost]]</f>
        <v>-1173.1999999999998</v>
      </c>
    </row>
    <row r="1558" spans="2:9" x14ac:dyDescent="0.25">
      <c r="B1558" t="s">
        <v>37</v>
      </c>
      <c r="C1558" t="s">
        <v>27</v>
      </c>
      <c r="D1558" t="s">
        <v>17</v>
      </c>
      <c r="E1558" s="1">
        <v>44284</v>
      </c>
      <c r="F1558" s="4">
        <v>1316</v>
      </c>
      <c r="G1558">
        <v>55</v>
      </c>
      <c r="H1558" s="3">
        <f>_xlfn.XLOOKUP(sales[[#This Row],[Product]],products[Product],products[Cost per box])*sales[[#This Row],[Boxes]]</f>
        <v>374</v>
      </c>
      <c r="I1558" s="4">
        <f>sales[[#This Row],[Revenue]]-sales[[#This Row],[Cost]]</f>
        <v>942</v>
      </c>
    </row>
    <row r="1559" spans="2:9" x14ac:dyDescent="0.25">
      <c r="B1559" t="s">
        <v>46</v>
      </c>
      <c r="C1559" t="s">
        <v>16</v>
      </c>
      <c r="D1559" t="s">
        <v>45</v>
      </c>
      <c r="E1559" s="1">
        <v>44284</v>
      </c>
      <c r="F1559" s="4">
        <v>9660</v>
      </c>
      <c r="G1559">
        <v>460</v>
      </c>
      <c r="H1559" s="3">
        <f>_xlfn.XLOOKUP(sales[[#This Row],[Product]],products[Product],products[Cost per box])*sales[[#This Row],[Boxes]]</f>
        <v>3555.8</v>
      </c>
      <c r="I1559" s="4">
        <f>sales[[#This Row],[Revenue]]-sales[[#This Row],[Cost]]</f>
        <v>6104.2</v>
      </c>
    </row>
    <row r="1560" spans="2:9" x14ac:dyDescent="0.25">
      <c r="B1560" t="s">
        <v>40</v>
      </c>
      <c r="C1560" t="s">
        <v>11</v>
      </c>
      <c r="D1560" t="s">
        <v>31</v>
      </c>
      <c r="E1560" s="1">
        <v>44284</v>
      </c>
      <c r="F1560" s="4">
        <v>6405</v>
      </c>
      <c r="G1560">
        <v>321</v>
      </c>
      <c r="H1560" s="3">
        <f>_xlfn.XLOOKUP(sales[[#This Row],[Product]],products[Product],products[Cost per box])*sales[[#This Row],[Boxes]]</f>
        <v>1836.12</v>
      </c>
      <c r="I1560" s="4">
        <f>sales[[#This Row],[Revenue]]-sales[[#This Row],[Cost]]</f>
        <v>4568.88</v>
      </c>
    </row>
    <row r="1561" spans="2:9" x14ac:dyDescent="0.25">
      <c r="B1561" t="s">
        <v>37</v>
      </c>
      <c r="C1561" t="s">
        <v>21</v>
      </c>
      <c r="D1561" t="s">
        <v>30</v>
      </c>
      <c r="E1561" s="1">
        <v>44284</v>
      </c>
      <c r="F1561" s="4">
        <v>1568</v>
      </c>
      <c r="G1561">
        <v>98</v>
      </c>
      <c r="H1561" s="3">
        <f>_xlfn.XLOOKUP(sales[[#This Row],[Product]],products[Product],products[Cost per box])*sales[[#This Row],[Boxes]]</f>
        <v>360.64000000000004</v>
      </c>
      <c r="I1561" s="4">
        <f>sales[[#This Row],[Revenue]]-sales[[#This Row],[Cost]]</f>
        <v>1207.3599999999999</v>
      </c>
    </row>
    <row r="1562" spans="2:9" x14ac:dyDescent="0.25">
      <c r="B1562" t="s">
        <v>41</v>
      </c>
      <c r="C1562" t="s">
        <v>11</v>
      </c>
      <c r="D1562" t="s">
        <v>45</v>
      </c>
      <c r="E1562" s="1">
        <v>44285</v>
      </c>
      <c r="F1562" s="4">
        <v>1064</v>
      </c>
      <c r="G1562">
        <v>64</v>
      </c>
      <c r="H1562" s="3">
        <f>_xlfn.XLOOKUP(sales[[#This Row],[Product]],products[Product],products[Cost per box])*sales[[#This Row],[Boxes]]</f>
        <v>494.72</v>
      </c>
      <c r="I1562" s="4">
        <f>sales[[#This Row],[Revenue]]-sales[[#This Row],[Cost]]</f>
        <v>569.28</v>
      </c>
    </row>
    <row r="1563" spans="2:9" x14ac:dyDescent="0.25">
      <c r="B1563" t="s">
        <v>13</v>
      </c>
      <c r="C1563" t="s">
        <v>27</v>
      </c>
      <c r="D1563" t="s">
        <v>7</v>
      </c>
      <c r="E1563" s="1">
        <v>44285</v>
      </c>
      <c r="F1563" s="4">
        <v>6237</v>
      </c>
      <c r="G1563">
        <v>205</v>
      </c>
      <c r="H1563" s="3">
        <f>_xlfn.XLOOKUP(sales[[#This Row],[Product]],products[Product],products[Cost per box])*sales[[#This Row],[Boxes]]</f>
        <v>1055.75</v>
      </c>
      <c r="I1563" s="4">
        <f>sales[[#This Row],[Revenue]]-sales[[#This Row],[Cost]]</f>
        <v>5181.25</v>
      </c>
    </row>
    <row r="1564" spans="2:9" x14ac:dyDescent="0.25">
      <c r="B1564" t="s">
        <v>10</v>
      </c>
      <c r="C1564" t="s">
        <v>16</v>
      </c>
      <c r="D1564" t="s">
        <v>38</v>
      </c>
      <c r="E1564" s="1">
        <v>44285</v>
      </c>
      <c r="F1564" s="4">
        <v>11130</v>
      </c>
      <c r="G1564">
        <v>152</v>
      </c>
      <c r="H1564" s="3">
        <f>_xlfn.XLOOKUP(sales[[#This Row],[Product]],products[Product],products[Cost per box])*sales[[#This Row],[Boxes]]</f>
        <v>1510.8799999999999</v>
      </c>
      <c r="I1564" s="4">
        <f>sales[[#This Row],[Revenue]]-sales[[#This Row],[Cost]]</f>
        <v>9619.1200000000008</v>
      </c>
    </row>
    <row r="1565" spans="2:9" x14ac:dyDescent="0.25">
      <c r="B1565" t="s">
        <v>39</v>
      </c>
      <c r="C1565" t="s">
        <v>27</v>
      </c>
      <c r="D1565" t="s">
        <v>42</v>
      </c>
      <c r="E1565" s="1">
        <v>44285</v>
      </c>
      <c r="F1565" s="4">
        <v>8043</v>
      </c>
      <c r="G1565">
        <v>140</v>
      </c>
      <c r="H1565" s="3">
        <f>_xlfn.XLOOKUP(sales[[#This Row],[Product]],products[Product],products[Cost per box])*sales[[#This Row],[Boxes]]</f>
        <v>663.6</v>
      </c>
      <c r="I1565" s="4">
        <f>sales[[#This Row],[Revenue]]-sales[[#This Row],[Cost]]</f>
        <v>7379.4</v>
      </c>
    </row>
    <row r="1566" spans="2:9" x14ac:dyDescent="0.25">
      <c r="B1566" t="s">
        <v>33</v>
      </c>
      <c r="C1566" t="s">
        <v>11</v>
      </c>
      <c r="D1566" t="s">
        <v>47</v>
      </c>
      <c r="E1566" s="1">
        <v>44285</v>
      </c>
      <c r="F1566" s="4">
        <v>2618</v>
      </c>
      <c r="G1566">
        <v>371</v>
      </c>
      <c r="H1566" s="3">
        <f>_xlfn.XLOOKUP(sales[[#This Row],[Product]],products[Product],products[Cost per box])*sales[[#This Row],[Boxes]]</f>
        <v>1951.4599999999998</v>
      </c>
      <c r="I1566" s="4">
        <f>sales[[#This Row],[Revenue]]-sales[[#This Row],[Cost]]</f>
        <v>666.54000000000019</v>
      </c>
    </row>
    <row r="1567" spans="2:9" x14ac:dyDescent="0.25">
      <c r="B1567" t="s">
        <v>32</v>
      </c>
      <c r="C1567" t="s">
        <v>27</v>
      </c>
      <c r="D1567" t="s">
        <v>17</v>
      </c>
      <c r="E1567" s="1">
        <v>44285</v>
      </c>
      <c r="F1567" s="4">
        <v>9527</v>
      </c>
      <c r="G1567">
        <v>555</v>
      </c>
      <c r="H1567" s="3">
        <f>_xlfn.XLOOKUP(sales[[#This Row],[Product]],products[Product],products[Cost per box])*sales[[#This Row],[Boxes]]</f>
        <v>3774</v>
      </c>
      <c r="I1567" s="4">
        <f>sales[[#This Row],[Revenue]]-sales[[#This Row],[Cost]]</f>
        <v>5753</v>
      </c>
    </row>
    <row r="1568" spans="2:9" x14ac:dyDescent="0.25">
      <c r="B1568" t="s">
        <v>32</v>
      </c>
      <c r="C1568" t="s">
        <v>16</v>
      </c>
      <c r="D1568" t="s">
        <v>7</v>
      </c>
      <c r="E1568" s="1">
        <v>44285</v>
      </c>
      <c r="F1568" s="4">
        <v>16002</v>
      </c>
      <c r="G1568">
        <v>840</v>
      </c>
      <c r="H1568" s="3">
        <f>_xlfn.XLOOKUP(sales[[#This Row],[Product]],products[Product],products[Cost per box])*sales[[#This Row],[Boxes]]</f>
        <v>4326</v>
      </c>
      <c r="I1568" s="4">
        <f>sales[[#This Row],[Revenue]]-sales[[#This Row],[Cost]]</f>
        <v>11676</v>
      </c>
    </row>
    <row r="1569" spans="2:9" x14ac:dyDescent="0.25">
      <c r="B1569" t="s">
        <v>40</v>
      </c>
      <c r="C1569" t="s">
        <v>21</v>
      </c>
      <c r="D1569" t="s">
        <v>14</v>
      </c>
      <c r="E1569" s="1">
        <v>44285</v>
      </c>
      <c r="F1569" s="4">
        <v>4872</v>
      </c>
      <c r="G1569">
        <v>75</v>
      </c>
      <c r="H1569" s="3">
        <f>_xlfn.XLOOKUP(sales[[#This Row],[Product]],products[Product],products[Cost per box])*sales[[#This Row],[Boxes]]</f>
        <v>473.24999999999994</v>
      </c>
      <c r="I1569" s="4">
        <f>sales[[#This Row],[Revenue]]-sales[[#This Row],[Cost]]</f>
        <v>4398.75</v>
      </c>
    </row>
    <row r="1570" spans="2:9" x14ac:dyDescent="0.25">
      <c r="B1570" t="s">
        <v>39</v>
      </c>
      <c r="C1570" t="s">
        <v>16</v>
      </c>
      <c r="D1570" t="s">
        <v>47</v>
      </c>
      <c r="E1570" s="1">
        <v>44285</v>
      </c>
      <c r="F1570" s="4">
        <v>91</v>
      </c>
      <c r="G1570">
        <v>840</v>
      </c>
      <c r="H1570" s="3">
        <f>_xlfn.XLOOKUP(sales[[#This Row],[Product]],products[Product],products[Cost per box])*sales[[#This Row],[Boxes]]</f>
        <v>4418.3999999999996</v>
      </c>
      <c r="I1570" s="4">
        <f>sales[[#This Row],[Revenue]]-sales[[#This Row],[Cost]]</f>
        <v>-4327.3999999999996</v>
      </c>
    </row>
    <row r="1571" spans="2:9" x14ac:dyDescent="0.25">
      <c r="B1571" t="s">
        <v>46</v>
      </c>
      <c r="C1571" t="s">
        <v>16</v>
      </c>
      <c r="D1571" t="s">
        <v>12</v>
      </c>
      <c r="E1571" s="1">
        <v>44285</v>
      </c>
      <c r="F1571" s="4">
        <v>1995</v>
      </c>
      <c r="G1571">
        <v>183</v>
      </c>
      <c r="H1571" s="3">
        <f>_xlfn.XLOOKUP(sales[[#This Row],[Product]],products[Product],products[Cost per box])*sales[[#This Row],[Boxes]]</f>
        <v>1542.69</v>
      </c>
      <c r="I1571" s="4">
        <f>sales[[#This Row],[Revenue]]-sales[[#This Row],[Cost]]</f>
        <v>452.30999999999995</v>
      </c>
    </row>
    <row r="1572" spans="2:9" x14ac:dyDescent="0.25">
      <c r="B1572" t="s">
        <v>18</v>
      </c>
      <c r="C1572" t="s">
        <v>11</v>
      </c>
      <c r="D1572" t="s">
        <v>7</v>
      </c>
      <c r="E1572" s="1">
        <v>44285</v>
      </c>
      <c r="F1572" s="4">
        <v>11368</v>
      </c>
      <c r="G1572">
        <v>201</v>
      </c>
      <c r="H1572" s="3">
        <f>_xlfn.XLOOKUP(sales[[#This Row],[Product]],products[Product],products[Cost per box])*sales[[#This Row],[Boxes]]</f>
        <v>1035.1500000000001</v>
      </c>
      <c r="I1572" s="4">
        <f>sales[[#This Row],[Revenue]]-sales[[#This Row],[Cost]]</f>
        <v>10332.85</v>
      </c>
    </row>
    <row r="1573" spans="2:9" x14ac:dyDescent="0.25">
      <c r="B1573" t="s">
        <v>29</v>
      </c>
      <c r="C1573" t="s">
        <v>21</v>
      </c>
      <c r="D1573" t="s">
        <v>36</v>
      </c>
      <c r="E1573" s="1">
        <v>44285</v>
      </c>
      <c r="F1573" s="4">
        <v>8211</v>
      </c>
      <c r="G1573">
        <v>198</v>
      </c>
      <c r="H1573" s="3">
        <f>_xlfn.XLOOKUP(sales[[#This Row],[Product]],products[Product],products[Cost per box])*sales[[#This Row],[Boxes]]</f>
        <v>997.92</v>
      </c>
      <c r="I1573" s="4">
        <f>sales[[#This Row],[Revenue]]-sales[[#This Row],[Cost]]</f>
        <v>7213.08</v>
      </c>
    </row>
    <row r="1574" spans="2:9" x14ac:dyDescent="0.25">
      <c r="B1574" t="s">
        <v>49</v>
      </c>
      <c r="C1574" t="s">
        <v>6</v>
      </c>
      <c r="D1574" t="s">
        <v>14</v>
      </c>
      <c r="E1574" s="1">
        <v>44285</v>
      </c>
      <c r="F1574" s="4">
        <v>1358</v>
      </c>
      <c r="G1574">
        <v>14</v>
      </c>
      <c r="H1574" s="3">
        <f>_xlfn.XLOOKUP(sales[[#This Row],[Product]],products[Product],products[Cost per box])*sales[[#This Row],[Boxes]]</f>
        <v>88.339999999999989</v>
      </c>
      <c r="I1574" s="4">
        <f>sales[[#This Row],[Revenue]]-sales[[#This Row],[Cost]]</f>
        <v>1269.6600000000001</v>
      </c>
    </row>
    <row r="1575" spans="2:9" x14ac:dyDescent="0.25">
      <c r="B1575" t="s">
        <v>18</v>
      </c>
      <c r="C1575" t="s">
        <v>11</v>
      </c>
      <c r="D1575" t="s">
        <v>48</v>
      </c>
      <c r="E1575" s="1">
        <v>44285</v>
      </c>
      <c r="F1575" s="4">
        <v>1008</v>
      </c>
      <c r="G1575">
        <v>90</v>
      </c>
      <c r="H1575" s="3">
        <f>_xlfn.XLOOKUP(sales[[#This Row],[Product]],products[Product],products[Cost per box])*sales[[#This Row],[Boxes]]</f>
        <v>673.2</v>
      </c>
      <c r="I1575" s="4">
        <f>sales[[#This Row],[Revenue]]-sales[[#This Row],[Cost]]</f>
        <v>334.79999999999995</v>
      </c>
    </row>
    <row r="1576" spans="2:9" x14ac:dyDescent="0.25">
      <c r="B1576" t="s">
        <v>33</v>
      </c>
      <c r="C1576" t="s">
        <v>16</v>
      </c>
      <c r="D1576" t="s">
        <v>22</v>
      </c>
      <c r="E1576" s="1">
        <v>44285</v>
      </c>
      <c r="F1576" s="4">
        <v>5852</v>
      </c>
      <c r="G1576">
        <v>2310</v>
      </c>
      <c r="H1576" s="3">
        <f>_xlfn.XLOOKUP(sales[[#This Row],[Product]],products[Product],products[Cost per box])*sales[[#This Row],[Boxes]]</f>
        <v>18988.2</v>
      </c>
      <c r="I1576" s="4">
        <f>sales[[#This Row],[Revenue]]-sales[[#This Row],[Cost]]</f>
        <v>-13136.2</v>
      </c>
    </row>
    <row r="1577" spans="2:9" x14ac:dyDescent="0.25">
      <c r="B1577" t="s">
        <v>46</v>
      </c>
      <c r="C1577" t="s">
        <v>6</v>
      </c>
      <c r="D1577" t="s">
        <v>19</v>
      </c>
      <c r="E1577" s="1">
        <v>44285</v>
      </c>
      <c r="F1577" s="4">
        <v>1169</v>
      </c>
      <c r="G1577">
        <v>283</v>
      </c>
      <c r="H1577" s="3">
        <f>_xlfn.XLOOKUP(sales[[#This Row],[Product]],products[Product],products[Cost per box])*sales[[#This Row],[Boxes]]</f>
        <v>2895.09</v>
      </c>
      <c r="I1577" s="4">
        <f>sales[[#This Row],[Revenue]]-sales[[#This Row],[Cost]]</f>
        <v>-1726.0900000000001</v>
      </c>
    </row>
    <row r="1578" spans="2:9" x14ac:dyDescent="0.25">
      <c r="B1578" t="s">
        <v>53</v>
      </c>
      <c r="C1578" t="s">
        <v>16</v>
      </c>
      <c r="D1578" t="s">
        <v>28</v>
      </c>
      <c r="E1578" s="1">
        <v>44285</v>
      </c>
      <c r="F1578" s="4">
        <v>2387</v>
      </c>
      <c r="G1578">
        <v>199</v>
      </c>
      <c r="H1578" s="3">
        <f>_xlfn.XLOOKUP(sales[[#This Row],[Product]],products[Product],products[Cost per box])*sales[[#This Row],[Boxes]]</f>
        <v>549.24</v>
      </c>
      <c r="I1578" s="4">
        <f>sales[[#This Row],[Revenue]]-sales[[#This Row],[Cost]]</f>
        <v>1837.76</v>
      </c>
    </row>
    <row r="1579" spans="2:9" x14ac:dyDescent="0.25">
      <c r="B1579" t="s">
        <v>56</v>
      </c>
      <c r="C1579" t="s">
        <v>11</v>
      </c>
      <c r="D1579" t="s">
        <v>42</v>
      </c>
      <c r="E1579" s="1">
        <v>44285</v>
      </c>
      <c r="F1579" s="4">
        <v>9730</v>
      </c>
      <c r="G1579">
        <v>980</v>
      </c>
      <c r="H1579" s="3">
        <f>_xlfn.XLOOKUP(sales[[#This Row],[Product]],products[Product],products[Cost per box])*sales[[#This Row],[Boxes]]</f>
        <v>4645.2</v>
      </c>
      <c r="I1579" s="4">
        <f>sales[[#This Row],[Revenue]]-sales[[#This Row],[Cost]]</f>
        <v>5084.8</v>
      </c>
    </row>
    <row r="1580" spans="2:9" x14ac:dyDescent="0.25">
      <c r="B1580" t="s">
        <v>39</v>
      </c>
      <c r="C1580" t="s">
        <v>11</v>
      </c>
      <c r="D1580" t="s">
        <v>44</v>
      </c>
      <c r="E1580" s="1">
        <v>44285</v>
      </c>
      <c r="F1580" s="4">
        <v>1421</v>
      </c>
      <c r="G1580">
        <v>60</v>
      </c>
      <c r="H1580" s="3">
        <f>_xlfn.XLOOKUP(sales[[#This Row],[Product]],products[Product],products[Cost per box])*sales[[#This Row],[Boxes]]</f>
        <v>574.20000000000005</v>
      </c>
      <c r="I1580" s="4">
        <f>sales[[#This Row],[Revenue]]-sales[[#This Row],[Cost]]</f>
        <v>846.8</v>
      </c>
    </row>
    <row r="1581" spans="2:9" x14ac:dyDescent="0.25">
      <c r="B1581" t="s">
        <v>41</v>
      </c>
      <c r="C1581" t="s">
        <v>21</v>
      </c>
      <c r="D1581" t="s">
        <v>52</v>
      </c>
      <c r="E1581" s="1">
        <v>44285</v>
      </c>
      <c r="F1581" s="4">
        <v>1582</v>
      </c>
      <c r="G1581">
        <v>50</v>
      </c>
      <c r="H1581" s="3">
        <f>_xlfn.XLOOKUP(sales[[#This Row],[Product]],products[Product],products[Cost per box])*sales[[#This Row],[Boxes]]</f>
        <v>166</v>
      </c>
      <c r="I1581" s="4">
        <f>sales[[#This Row],[Revenue]]-sales[[#This Row],[Cost]]</f>
        <v>1416</v>
      </c>
    </row>
    <row r="1582" spans="2:9" x14ac:dyDescent="0.25">
      <c r="B1582" t="s">
        <v>49</v>
      </c>
      <c r="C1582" t="s">
        <v>6</v>
      </c>
      <c r="D1582" t="s">
        <v>52</v>
      </c>
      <c r="E1582" s="1">
        <v>44285</v>
      </c>
      <c r="F1582" s="4">
        <v>3654</v>
      </c>
      <c r="G1582">
        <v>115</v>
      </c>
      <c r="H1582" s="3">
        <f>_xlfn.XLOOKUP(sales[[#This Row],[Product]],products[Product],products[Cost per box])*sales[[#This Row],[Boxes]]</f>
        <v>381.79999999999995</v>
      </c>
      <c r="I1582" s="4">
        <f>sales[[#This Row],[Revenue]]-sales[[#This Row],[Cost]]</f>
        <v>3272.2</v>
      </c>
    </row>
    <row r="1583" spans="2:9" x14ac:dyDescent="0.25">
      <c r="B1583" t="s">
        <v>8</v>
      </c>
      <c r="C1583" t="s">
        <v>6</v>
      </c>
      <c r="D1583" t="s">
        <v>44</v>
      </c>
      <c r="E1583" s="1">
        <v>44285</v>
      </c>
      <c r="F1583" s="4">
        <v>6566</v>
      </c>
      <c r="G1583">
        <v>227</v>
      </c>
      <c r="H1583" s="3">
        <f>_xlfn.XLOOKUP(sales[[#This Row],[Product]],products[Product],products[Cost per box])*sales[[#This Row],[Boxes]]</f>
        <v>2172.39</v>
      </c>
      <c r="I1583" s="4">
        <f>sales[[#This Row],[Revenue]]-sales[[#This Row],[Cost]]</f>
        <v>4393.6100000000006</v>
      </c>
    </row>
    <row r="1584" spans="2:9" x14ac:dyDescent="0.25">
      <c r="B1584" t="s">
        <v>20</v>
      </c>
      <c r="C1584" t="s">
        <v>16</v>
      </c>
      <c r="D1584" t="s">
        <v>12</v>
      </c>
      <c r="E1584" s="1">
        <v>44285</v>
      </c>
      <c r="F1584" s="4">
        <v>4200</v>
      </c>
      <c r="G1584">
        <v>162</v>
      </c>
      <c r="H1584" s="3">
        <f>_xlfn.XLOOKUP(sales[[#This Row],[Product]],products[Product],products[Cost per box])*sales[[#This Row],[Boxes]]</f>
        <v>1365.6599999999999</v>
      </c>
      <c r="I1584" s="4">
        <f>sales[[#This Row],[Revenue]]-sales[[#This Row],[Cost]]</f>
        <v>2834.34</v>
      </c>
    </row>
    <row r="1585" spans="2:9" x14ac:dyDescent="0.25">
      <c r="B1585" t="s">
        <v>18</v>
      </c>
      <c r="C1585" t="s">
        <v>21</v>
      </c>
      <c r="D1585" t="s">
        <v>12</v>
      </c>
      <c r="E1585" s="1">
        <v>44285</v>
      </c>
      <c r="F1585" s="4">
        <v>14</v>
      </c>
      <c r="G1585">
        <v>1</v>
      </c>
      <c r="H1585" s="3">
        <f>_xlfn.XLOOKUP(sales[[#This Row],[Product]],products[Product],products[Cost per box])*sales[[#This Row],[Boxes]]</f>
        <v>8.43</v>
      </c>
      <c r="I1585" s="4">
        <f>sales[[#This Row],[Revenue]]-sales[[#This Row],[Cost]]</f>
        <v>5.57</v>
      </c>
    </row>
    <row r="1586" spans="2:9" x14ac:dyDescent="0.25">
      <c r="B1586" t="s">
        <v>51</v>
      </c>
      <c r="C1586" t="s">
        <v>21</v>
      </c>
      <c r="D1586" t="s">
        <v>50</v>
      </c>
      <c r="E1586" s="1">
        <v>44285</v>
      </c>
      <c r="F1586" s="4">
        <v>1358</v>
      </c>
      <c r="G1586">
        <v>47</v>
      </c>
      <c r="H1586" s="3">
        <f>_xlfn.XLOOKUP(sales[[#This Row],[Product]],products[Product],products[Cost per box])*sales[[#This Row],[Boxes]]</f>
        <v>583.27</v>
      </c>
      <c r="I1586" s="4">
        <f>sales[[#This Row],[Revenue]]-sales[[#This Row],[Cost]]</f>
        <v>774.73</v>
      </c>
    </row>
    <row r="1587" spans="2:9" x14ac:dyDescent="0.25">
      <c r="B1587" t="s">
        <v>5</v>
      </c>
      <c r="C1587" t="s">
        <v>6</v>
      </c>
      <c r="D1587" t="s">
        <v>24</v>
      </c>
      <c r="E1587" s="1">
        <v>44285</v>
      </c>
      <c r="F1587" s="4">
        <v>8036</v>
      </c>
      <c r="G1587">
        <v>980</v>
      </c>
      <c r="H1587" s="3">
        <f>_xlfn.XLOOKUP(sales[[#This Row],[Product]],products[Product],products[Cost per box])*sales[[#This Row],[Boxes]]</f>
        <v>10299.799999999999</v>
      </c>
      <c r="I1587" s="4">
        <f>sales[[#This Row],[Revenue]]-sales[[#This Row],[Cost]]</f>
        <v>-2263.7999999999993</v>
      </c>
    </row>
    <row r="1588" spans="2:9" x14ac:dyDescent="0.25">
      <c r="B1588" t="s">
        <v>25</v>
      </c>
      <c r="C1588" t="s">
        <v>27</v>
      </c>
      <c r="D1588" t="s">
        <v>48</v>
      </c>
      <c r="E1588" s="1">
        <v>44285</v>
      </c>
      <c r="F1588" s="4">
        <v>63</v>
      </c>
      <c r="G1588">
        <v>3</v>
      </c>
      <c r="H1588" s="3">
        <f>_xlfn.XLOOKUP(sales[[#This Row],[Product]],products[Product],products[Cost per box])*sales[[#This Row],[Boxes]]</f>
        <v>22.44</v>
      </c>
      <c r="I1588" s="4">
        <f>sales[[#This Row],[Revenue]]-sales[[#This Row],[Cost]]</f>
        <v>40.56</v>
      </c>
    </row>
    <row r="1589" spans="2:9" x14ac:dyDescent="0.25">
      <c r="B1589" t="s">
        <v>20</v>
      </c>
      <c r="C1589" t="s">
        <v>27</v>
      </c>
      <c r="D1589" t="s">
        <v>48</v>
      </c>
      <c r="E1589" s="1">
        <v>44285</v>
      </c>
      <c r="F1589" s="4">
        <v>6622</v>
      </c>
      <c r="G1589">
        <v>246</v>
      </c>
      <c r="H1589" s="3">
        <f>_xlfn.XLOOKUP(sales[[#This Row],[Product]],products[Product],products[Cost per box])*sales[[#This Row],[Boxes]]</f>
        <v>1840.0800000000002</v>
      </c>
      <c r="I1589" s="4">
        <f>sales[[#This Row],[Revenue]]-sales[[#This Row],[Cost]]</f>
        <v>4781.92</v>
      </c>
    </row>
    <row r="1590" spans="2:9" x14ac:dyDescent="0.25">
      <c r="B1590" t="s">
        <v>32</v>
      </c>
      <c r="C1590" t="s">
        <v>11</v>
      </c>
      <c r="D1590" t="s">
        <v>45</v>
      </c>
      <c r="E1590" s="1">
        <v>44285</v>
      </c>
      <c r="F1590" s="4">
        <v>2044</v>
      </c>
      <c r="G1590">
        <v>86</v>
      </c>
      <c r="H1590" s="3">
        <f>_xlfn.XLOOKUP(sales[[#This Row],[Product]],products[Product],products[Cost per box])*sales[[#This Row],[Boxes]]</f>
        <v>664.78000000000009</v>
      </c>
      <c r="I1590" s="4">
        <f>sales[[#This Row],[Revenue]]-sales[[#This Row],[Cost]]</f>
        <v>1379.2199999999998</v>
      </c>
    </row>
    <row r="1591" spans="2:9" x14ac:dyDescent="0.25">
      <c r="B1591" t="s">
        <v>39</v>
      </c>
      <c r="C1591" t="s">
        <v>27</v>
      </c>
      <c r="D1591" t="s">
        <v>35</v>
      </c>
      <c r="E1591" s="1">
        <v>44285</v>
      </c>
      <c r="F1591" s="4">
        <v>6272</v>
      </c>
      <c r="G1591">
        <v>628</v>
      </c>
      <c r="H1591" s="3">
        <f>_xlfn.XLOOKUP(sales[[#This Row],[Product]],products[Product],products[Cost per box])*sales[[#This Row],[Boxes]]</f>
        <v>1664.2</v>
      </c>
      <c r="I1591" s="4">
        <f>sales[[#This Row],[Revenue]]-sales[[#This Row],[Cost]]</f>
        <v>4607.8</v>
      </c>
    </row>
    <row r="1592" spans="2:9" x14ac:dyDescent="0.25">
      <c r="B1592" t="s">
        <v>57</v>
      </c>
      <c r="C1592" t="s">
        <v>9</v>
      </c>
      <c r="D1592" t="s">
        <v>44</v>
      </c>
      <c r="E1592" s="1">
        <v>44285</v>
      </c>
      <c r="F1592" s="4">
        <v>9254</v>
      </c>
      <c r="G1592">
        <v>331</v>
      </c>
      <c r="H1592" s="3">
        <f>_xlfn.XLOOKUP(sales[[#This Row],[Product]],products[Product],products[Cost per box])*sales[[#This Row],[Boxes]]</f>
        <v>3167.67</v>
      </c>
      <c r="I1592" s="4">
        <f>sales[[#This Row],[Revenue]]-sales[[#This Row],[Cost]]</f>
        <v>6086.33</v>
      </c>
    </row>
    <row r="1593" spans="2:9" x14ac:dyDescent="0.25">
      <c r="B1593" t="s">
        <v>34</v>
      </c>
      <c r="C1593" t="s">
        <v>27</v>
      </c>
      <c r="D1593" t="s">
        <v>19</v>
      </c>
      <c r="E1593" s="1">
        <v>44285</v>
      </c>
      <c r="F1593" s="4">
        <v>7847</v>
      </c>
      <c r="G1593">
        <v>462</v>
      </c>
      <c r="H1593" s="3">
        <f>_xlfn.XLOOKUP(sales[[#This Row],[Product]],products[Product],products[Cost per box])*sales[[#This Row],[Boxes]]</f>
        <v>4726.26</v>
      </c>
      <c r="I1593" s="4">
        <f>sales[[#This Row],[Revenue]]-sales[[#This Row],[Cost]]</f>
        <v>3120.74</v>
      </c>
    </row>
    <row r="1594" spans="2:9" x14ac:dyDescent="0.25">
      <c r="B1594" t="s">
        <v>37</v>
      </c>
      <c r="C1594" t="s">
        <v>6</v>
      </c>
      <c r="D1594" t="s">
        <v>30</v>
      </c>
      <c r="E1594" s="1">
        <v>44286</v>
      </c>
      <c r="F1594" s="4">
        <v>1862</v>
      </c>
      <c r="G1594">
        <v>530</v>
      </c>
      <c r="H1594" s="3">
        <f>_xlfn.XLOOKUP(sales[[#This Row],[Product]],products[Product],products[Cost per box])*sales[[#This Row],[Boxes]]</f>
        <v>1950.4</v>
      </c>
      <c r="I1594" s="4">
        <f>sales[[#This Row],[Revenue]]-sales[[#This Row],[Cost]]</f>
        <v>-88.400000000000091</v>
      </c>
    </row>
    <row r="1595" spans="2:9" x14ac:dyDescent="0.25">
      <c r="B1595" t="s">
        <v>15</v>
      </c>
      <c r="C1595" t="s">
        <v>9</v>
      </c>
      <c r="D1595" t="s">
        <v>50</v>
      </c>
      <c r="E1595" s="1">
        <v>44286</v>
      </c>
      <c r="F1595" s="4">
        <v>2730</v>
      </c>
      <c r="G1595">
        <v>318</v>
      </c>
      <c r="H1595" s="3">
        <f>_xlfn.XLOOKUP(sales[[#This Row],[Product]],products[Product],products[Cost per box])*sales[[#This Row],[Boxes]]</f>
        <v>3946.38</v>
      </c>
      <c r="I1595" s="4">
        <f>sales[[#This Row],[Revenue]]-sales[[#This Row],[Cost]]</f>
        <v>-1216.3800000000001</v>
      </c>
    </row>
    <row r="1596" spans="2:9" x14ac:dyDescent="0.25">
      <c r="B1596" t="s">
        <v>10</v>
      </c>
      <c r="C1596" t="s">
        <v>21</v>
      </c>
      <c r="D1596" t="s">
        <v>38</v>
      </c>
      <c r="E1596" s="1">
        <v>44286</v>
      </c>
      <c r="F1596" s="4">
        <v>9485</v>
      </c>
      <c r="G1596">
        <v>213</v>
      </c>
      <c r="H1596" s="3">
        <f>_xlfn.XLOOKUP(sales[[#This Row],[Product]],products[Product],products[Cost per box])*sales[[#This Row],[Boxes]]</f>
        <v>2117.2199999999998</v>
      </c>
      <c r="I1596" s="4">
        <f>sales[[#This Row],[Revenue]]-sales[[#This Row],[Cost]]</f>
        <v>7367.7800000000007</v>
      </c>
    </row>
    <row r="1597" spans="2:9" x14ac:dyDescent="0.25">
      <c r="B1597" t="s">
        <v>37</v>
      </c>
      <c r="C1597" t="s">
        <v>21</v>
      </c>
      <c r="D1597" t="s">
        <v>42</v>
      </c>
      <c r="E1597" s="1">
        <v>44286</v>
      </c>
      <c r="F1597" s="4">
        <v>2177</v>
      </c>
      <c r="G1597">
        <v>95</v>
      </c>
      <c r="H1597" s="3">
        <f>_xlfn.XLOOKUP(sales[[#This Row],[Product]],products[Product],products[Cost per box])*sales[[#This Row],[Boxes]]</f>
        <v>450.3</v>
      </c>
      <c r="I1597" s="4">
        <f>sales[[#This Row],[Revenue]]-sales[[#This Row],[Cost]]</f>
        <v>1726.7</v>
      </c>
    </row>
    <row r="1598" spans="2:9" x14ac:dyDescent="0.25">
      <c r="B1598" t="s">
        <v>49</v>
      </c>
      <c r="C1598" t="s">
        <v>11</v>
      </c>
      <c r="D1598" t="s">
        <v>38</v>
      </c>
      <c r="E1598" s="1">
        <v>44286</v>
      </c>
      <c r="F1598" s="4">
        <v>8148</v>
      </c>
      <c r="G1598">
        <v>176</v>
      </c>
      <c r="H1598" s="3">
        <f>_xlfn.XLOOKUP(sales[[#This Row],[Product]],products[Product],products[Cost per box])*sales[[#This Row],[Boxes]]</f>
        <v>1749.4399999999998</v>
      </c>
      <c r="I1598" s="4">
        <f>sales[[#This Row],[Revenue]]-sales[[#This Row],[Cost]]</f>
        <v>6398.56</v>
      </c>
    </row>
    <row r="1599" spans="2:9" x14ac:dyDescent="0.25">
      <c r="B1599" t="s">
        <v>29</v>
      </c>
      <c r="C1599" t="s">
        <v>11</v>
      </c>
      <c r="D1599" t="s">
        <v>28</v>
      </c>
      <c r="E1599" s="1">
        <v>44286</v>
      </c>
      <c r="F1599" s="4">
        <v>7042</v>
      </c>
      <c r="G1599">
        <v>179</v>
      </c>
      <c r="H1599" s="3">
        <f>_xlfn.XLOOKUP(sales[[#This Row],[Product]],products[Product],products[Cost per box])*sales[[#This Row],[Boxes]]</f>
        <v>494.03999999999996</v>
      </c>
      <c r="I1599" s="4">
        <f>sales[[#This Row],[Revenue]]-sales[[#This Row],[Cost]]</f>
        <v>6547.96</v>
      </c>
    </row>
    <row r="1600" spans="2:9" x14ac:dyDescent="0.25">
      <c r="B1600" t="s">
        <v>34</v>
      </c>
      <c r="C1600" t="s">
        <v>21</v>
      </c>
      <c r="D1600" t="s">
        <v>17</v>
      </c>
      <c r="E1600" s="1">
        <v>44286</v>
      </c>
      <c r="F1600" s="4">
        <v>12698</v>
      </c>
      <c r="G1600">
        <v>840</v>
      </c>
      <c r="H1600" s="3">
        <f>_xlfn.XLOOKUP(sales[[#This Row],[Product]],products[Product],products[Cost per box])*sales[[#This Row],[Boxes]]</f>
        <v>5712</v>
      </c>
      <c r="I1600" s="4">
        <f>sales[[#This Row],[Revenue]]-sales[[#This Row],[Cost]]</f>
        <v>6986</v>
      </c>
    </row>
    <row r="1601" spans="2:9" x14ac:dyDescent="0.25">
      <c r="B1601" t="s">
        <v>32</v>
      </c>
      <c r="C1601" t="s">
        <v>21</v>
      </c>
      <c r="D1601" t="s">
        <v>38</v>
      </c>
      <c r="E1601" s="1">
        <v>44286</v>
      </c>
      <c r="F1601" s="4">
        <v>5173</v>
      </c>
      <c r="G1601">
        <v>424</v>
      </c>
      <c r="H1601" s="3">
        <f>_xlfn.XLOOKUP(sales[[#This Row],[Product]],products[Product],products[Cost per box])*sales[[#This Row],[Boxes]]</f>
        <v>4214.5599999999995</v>
      </c>
      <c r="I1601" s="4">
        <f>sales[[#This Row],[Revenue]]-sales[[#This Row],[Cost]]</f>
        <v>958.44000000000051</v>
      </c>
    </row>
    <row r="1602" spans="2:9" x14ac:dyDescent="0.25">
      <c r="B1602" t="s">
        <v>41</v>
      </c>
      <c r="C1602" t="s">
        <v>9</v>
      </c>
      <c r="D1602" t="s">
        <v>14</v>
      </c>
      <c r="E1602" s="1">
        <v>44286</v>
      </c>
      <c r="F1602" s="4">
        <v>6587</v>
      </c>
      <c r="G1602">
        <v>545</v>
      </c>
      <c r="H1602" s="3">
        <f>_xlfn.XLOOKUP(sales[[#This Row],[Product]],products[Product],products[Cost per box])*sales[[#This Row],[Boxes]]</f>
        <v>3438.95</v>
      </c>
      <c r="I1602" s="4">
        <f>sales[[#This Row],[Revenue]]-sales[[#This Row],[Cost]]</f>
        <v>3148.05</v>
      </c>
    </row>
    <row r="1603" spans="2:9" x14ac:dyDescent="0.25">
      <c r="B1603" t="s">
        <v>49</v>
      </c>
      <c r="C1603" t="s">
        <v>16</v>
      </c>
      <c r="D1603" t="s">
        <v>36</v>
      </c>
      <c r="E1603" s="1">
        <v>44286</v>
      </c>
      <c r="F1603" s="4">
        <v>2597</v>
      </c>
      <c r="G1603">
        <v>521</v>
      </c>
      <c r="H1603" s="3">
        <f>_xlfn.XLOOKUP(sales[[#This Row],[Product]],products[Product],products[Cost per box])*sales[[#This Row],[Boxes]]</f>
        <v>2625.84</v>
      </c>
      <c r="I1603" s="4">
        <f>sales[[#This Row],[Revenue]]-sales[[#This Row],[Cost]]</f>
        <v>-28.840000000000146</v>
      </c>
    </row>
    <row r="1604" spans="2:9" x14ac:dyDescent="0.25">
      <c r="B1604" t="s">
        <v>20</v>
      </c>
      <c r="C1604" t="s">
        <v>21</v>
      </c>
      <c r="D1604" t="s">
        <v>47</v>
      </c>
      <c r="E1604" s="1">
        <v>44286</v>
      </c>
      <c r="F1604" s="4">
        <v>14042</v>
      </c>
      <c r="G1604">
        <v>301</v>
      </c>
      <c r="H1604" s="3">
        <f>_xlfn.XLOOKUP(sales[[#This Row],[Product]],products[Product],products[Cost per box])*sales[[#This Row],[Boxes]]</f>
        <v>1583.26</v>
      </c>
      <c r="I1604" s="4">
        <f>sales[[#This Row],[Revenue]]-sales[[#This Row],[Cost]]</f>
        <v>12458.74</v>
      </c>
    </row>
    <row r="1605" spans="2:9" x14ac:dyDescent="0.25">
      <c r="B1605" t="s">
        <v>8</v>
      </c>
      <c r="C1605" t="s">
        <v>21</v>
      </c>
      <c r="D1605" t="s">
        <v>30</v>
      </c>
      <c r="E1605" s="1">
        <v>44286</v>
      </c>
      <c r="F1605" s="4">
        <v>742</v>
      </c>
      <c r="G1605">
        <v>262</v>
      </c>
      <c r="H1605" s="3">
        <f>_xlfn.XLOOKUP(sales[[#This Row],[Product]],products[Product],products[Cost per box])*sales[[#This Row],[Boxes]]</f>
        <v>964.16000000000008</v>
      </c>
      <c r="I1605" s="4">
        <f>sales[[#This Row],[Revenue]]-sales[[#This Row],[Cost]]</f>
        <v>-222.16000000000008</v>
      </c>
    </row>
    <row r="1606" spans="2:9" x14ac:dyDescent="0.25">
      <c r="B1606" t="s">
        <v>51</v>
      </c>
      <c r="C1606" t="s">
        <v>9</v>
      </c>
      <c r="D1606" t="s">
        <v>35</v>
      </c>
      <c r="E1606" s="1">
        <v>44286</v>
      </c>
      <c r="F1606" s="4">
        <v>14770</v>
      </c>
      <c r="G1606">
        <v>60</v>
      </c>
      <c r="H1606" s="3">
        <f>_xlfn.XLOOKUP(sales[[#This Row],[Product]],products[Product],products[Cost per box])*sales[[#This Row],[Boxes]]</f>
        <v>159</v>
      </c>
      <c r="I1606" s="4">
        <f>sales[[#This Row],[Revenue]]-sales[[#This Row],[Cost]]</f>
        <v>14611</v>
      </c>
    </row>
    <row r="1607" spans="2:9" x14ac:dyDescent="0.25">
      <c r="B1607" t="s">
        <v>5</v>
      </c>
      <c r="C1607" t="s">
        <v>16</v>
      </c>
      <c r="D1607" t="s">
        <v>44</v>
      </c>
      <c r="E1607" s="1">
        <v>44286</v>
      </c>
      <c r="F1607" s="4">
        <v>7840</v>
      </c>
      <c r="G1607">
        <v>58</v>
      </c>
      <c r="H1607" s="3">
        <f>_xlfn.XLOOKUP(sales[[#This Row],[Product]],products[Product],products[Cost per box])*sales[[#This Row],[Boxes]]</f>
        <v>555.06000000000006</v>
      </c>
      <c r="I1607" s="4">
        <f>sales[[#This Row],[Revenue]]-sales[[#This Row],[Cost]]</f>
        <v>7284.94</v>
      </c>
    </row>
    <row r="1608" spans="2:9" x14ac:dyDescent="0.25">
      <c r="B1608" t="s">
        <v>41</v>
      </c>
      <c r="C1608" t="s">
        <v>27</v>
      </c>
      <c r="D1608" t="s">
        <v>14</v>
      </c>
      <c r="E1608" s="1">
        <v>44286</v>
      </c>
      <c r="F1608" s="4">
        <v>5964</v>
      </c>
      <c r="G1608">
        <v>252</v>
      </c>
      <c r="H1608" s="3">
        <f>_xlfn.XLOOKUP(sales[[#This Row],[Product]],products[Product],products[Cost per box])*sales[[#This Row],[Boxes]]</f>
        <v>1590.12</v>
      </c>
      <c r="I1608" s="4">
        <f>sales[[#This Row],[Revenue]]-sales[[#This Row],[Cost]]</f>
        <v>4373.88</v>
      </c>
    </row>
    <row r="1609" spans="2:9" x14ac:dyDescent="0.25">
      <c r="B1609" t="s">
        <v>5</v>
      </c>
      <c r="C1609" t="s">
        <v>27</v>
      </c>
      <c r="D1609" t="s">
        <v>24</v>
      </c>
      <c r="E1609" s="1">
        <v>44286</v>
      </c>
      <c r="F1609" s="4">
        <v>9513</v>
      </c>
      <c r="G1609">
        <v>399</v>
      </c>
      <c r="H1609" s="3">
        <f>_xlfn.XLOOKUP(sales[[#This Row],[Product]],products[Product],products[Cost per box])*sales[[#This Row],[Boxes]]</f>
        <v>4193.49</v>
      </c>
      <c r="I1609" s="4">
        <f>sales[[#This Row],[Revenue]]-sales[[#This Row],[Cost]]</f>
        <v>5319.51</v>
      </c>
    </row>
    <row r="1610" spans="2:9" x14ac:dyDescent="0.25">
      <c r="B1610" t="s">
        <v>49</v>
      </c>
      <c r="C1610" t="s">
        <v>6</v>
      </c>
      <c r="D1610" t="s">
        <v>44</v>
      </c>
      <c r="E1610" s="1">
        <v>44286</v>
      </c>
      <c r="F1610" s="4">
        <v>4655</v>
      </c>
      <c r="G1610">
        <v>503</v>
      </c>
      <c r="H1610" s="3">
        <f>_xlfn.XLOOKUP(sales[[#This Row],[Product]],products[Product],products[Cost per box])*sales[[#This Row],[Boxes]]</f>
        <v>4813.71</v>
      </c>
      <c r="I1610" s="4">
        <f>sales[[#This Row],[Revenue]]-sales[[#This Row],[Cost]]</f>
        <v>-158.71000000000004</v>
      </c>
    </row>
    <row r="1611" spans="2:9" x14ac:dyDescent="0.25">
      <c r="B1611" t="s">
        <v>51</v>
      </c>
      <c r="C1611" t="s">
        <v>11</v>
      </c>
      <c r="D1611" t="s">
        <v>28</v>
      </c>
      <c r="E1611" s="1">
        <v>44286</v>
      </c>
      <c r="F1611" s="4">
        <v>12068</v>
      </c>
      <c r="G1611">
        <v>38</v>
      </c>
      <c r="H1611" s="3">
        <f>_xlfn.XLOOKUP(sales[[#This Row],[Product]],products[Product],products[Cost per box])*sales[[#This Row],[Boxes]]</f>
        <v>104.88</v>
      </c>
      <c r="I1611" s="4">
        <f>sales[[#This Row],[Revenue]]-sales[[#This Row],[Cost]]</f>
        <v>11963.12</v>
      </c>
    </row>
    <row r="1612" spans="2:9" x14ac:dyDescent="0.25">
      <c r="B1612" t="s">
        <v>40</v>
      </c>
      <c r="C1612" t="s">
        <v>9</v>
      </c>
      <c r="D1612" t="s">
        <v>48</v>
      </c>
      <c r="E1612" s="1">
        <v>44286</v>
      </c>
      <c r="F1612" s="4">
        <v>6846</v>
      </c>
      <c r="G1612">
        <v>487</v>
      </c>
      <c r="H1612" s="3">
        <f>_xlfn.XLOOKUP(sales[[#This Row],[Product]],products[Product],products[Cost per box])*sales[[#This Row],[Boxes]]</f>
        <v>3642.76</v>
      </c>
      <c r="I1612" s="4">
        <f>sales[[#This Row],[Revenue]]-sales[[#This Row],[Cost]]</f>
        <v>3203.24</v>
      </c>
    </row>
    <row r="1613" spans="2:9" x14ac:dyDescent="0.25">
      <c r="B1613" t="s">
        <v>15</v>
      </c>
      <c r="C1613" t="s">
        <v>27</v>
      </c>
      <c r="D1613" t="s">
        <v>45</v>
      </c>
      <c r="E1613" s="1">
        <v>44286</v>
      </c>
      <c r="F1613" s="4">
        <v>5250</v>
      </c>
      <c r="G1613">
        <v>60</v>
      </c>
      <c r="H1613" s="3">
        <f>_xlfn.XLOOKUP(sales[[#This Row],[Product]],products[Product],products[Cost per box])*sales[[#This Row],[Boxes]]</f>
        <v>463.8</v>
      </c>
      <c r="I1613" s="4">
        <f>sales[[#This Row],[Revenue]]-sales[[#This Row],[Cost]]</f>
        <v>4786.2</v>
      </c>
    </row>
    <row r="1614" spans="2:9" x14ac:dyDescent="0.25">
      <c r="B1614" t="s">
        <v>10</v>
      </c>
      <c r="C1614" t="s">
        <v>16</v>
      </c>
      <c r="D1614" t="s">
        <v>12</v>
      </c>
      <c r="E1614" s="1">
        <v>44286</v>
      </c>
      <c r="F1614" s="4">
        <v>3283</v>
      </c>
      <c r="G1614">
        <v>138</v>
      </c>
      <c r="H1614" s="3">
        <f>_xlfn.XLOOKUP(sales[[#This Row],[Product]],products[Product],products[Cost per box])*sales[[#This Row],[Boxes]]</f>
        <v>1163.3399999999999</v>
      </c>
      <c r="I1614" s="4">
        <f>sales[[#This Row],[Revenue]]-sales[[#This Row],[Cost]]</f>
        <v>2119.66</v>
      </c>
    </row>
    <row r="1615" spans="2:9" x14ac:dyDescent="0.25">
      <c r="B1615" t="s">
        <v>20</v>
      </c>
      <c r="C1615" t="s">
        <v>9</v>
      </c>
      <c r="D1615" t="s">
        <v>38</v>
      </c>
      <c r="E1615" s="1">
        <v>44286</v>
      </c>
      <c r="F1615" s="4">
        <v>6650</v>
      </c>
      <c r="G1615">
        <v>289</v>
      </c>
      <c r="H1615" s="3">
        <f>_xlfn.XLOOKUP(sales[[#This Row],[Product]],products[Product],products[Cost per box])*sales[[#This Row],[Boxes]]</f>
        <v>2872.66</v>
      </c>
      <c r="I1615" s="4">
        <f>sales[[#This Row],[Revenue]]-sales[[#This Row],[Cost]]</f>
        <v>3777.34</v>
      </c>
    </row>
    <row r="1616" spans="2:9" x14ac:dyDescent="0.25">
      <c r="B1616" t="s">
        <v>23</v>
      </c>
      <c r="C1616" t="s">
        <v>6</v>
      </c>
      <c r="D1616" t="s">
        <v>52</v>
      </c>
      <c r="E1616" s="1">
        <v>44286</v>
      </c>
      <c r="F1616" s="4">
        <v>2100</v>
      </c>
      <c r="G1616">
        <v>185</v>
      </c>
      <c r="H1616" s="3">
        <f>_xlfn.XLOOKUP(sales[[#This Row],[Product]],products[Product],products[Cost per box])*sales[[#This Row],[Boxes]]</f>
        <v>614.19999999999993</v>
      </c>
      <c r="I1616" s="4">
        <f>sales[[#This Row],[Revenue]]-sales[[#This Row],[Cost]]</f>
        <v>1485.8000000000002</v>
      </c>
    </row>
    <row r="1617" spans="2:9" x14ac:dyDescent="0.25">
      <c r="B1617" t="s">
        <v>29</v>
      </c>
      <c r="C1617" t="s">
        <v>11</v>
      </c>
      <c r="D1617" t="s">
        <v>47</v>
      </c>
      <c r="E1617" s="1">
        <v>44286</v>
      </c>
      <c r="F1617" s="4">
        <v>7770</v>
      </c>
      <c r="G1617">
        <v>379</v>
      </c>
      <c r="H1617" s="3">
        <f>_xlfn.XLOOKUP(sales[[#This Row],[Product]],products[Product],products[Cost per box])*sales[[#This Row],[Boxes]]</f>
        <v>1993.54</v>
      </c>
      <c r="I1617" s="4">
        <f>sales[[#This Row],[Revenue]]-sales[[#This Row],[Cost]]</f>
        <v>5776.46</v>
      </c>
    </row>
    <row r="1618" spans="2:9" x14ac:dyDescent="0.25">
      <c r="B1618" t="s">
        <v>34</v>
      </c>
      <c r="C1618" t="s">
        <v>11</v>
      </c>
      <c r="D1618" t="s">
        <v>7</v>
      </c>
      <c r="E1618" s="1">
        <v>44286</v>
      </c>
      <c r="F1618" s="4">
        <v>5005</v>
      </c>
      <c r="G1618">
        <v>910</v>
      </c>
      <c r="H1618" s="3">
        <f>_xlfn.XLOOKUP(sales[[#This Row],[Product]],products[Product],products[Cost per box])*sales[[#This Row],[Boxes]]</f>
        <v>4686.5</v>
      </c>
      <c r="I1618" s="4">
        <f>sales[[#This Row],[Revenue]]-sales[[#This Row],[Cost]]</f>
        <v>318.5</v>
      </c>
    </row>
    <row r="1619" spans="2:9" x14ac:dyDescent="0.25">
      <c r="B1619" t="s">
        <v>54</v>
      </c>
      <c r="C1619" t="s">
        <v>6</v>
      </c>
      <c r="D1619" t="s">
        <v>30</v>
      </c>
      <c r="E1619" s="1">
        <v>44286</v>
      </c>
      <c r="F1619" s="4">
        <v>2177</v>
      </c>
      <c r="G1619">
        <v>168</v>
      </c>
      <c r="H1619" s="3">
        <f>_xlfn.XLOOKUP(sales[[#This Row],[Product]],products[Product],products[Cost per box])*sales[[#This Row],[Boxes]]</f>
        <v>618.24</v>
      </c>
      <c r="I1619" s="4">
        <f>sales[[#This Row],[Revenue]]-sales[[#This Row],[Cost]]</f>
        <v>1558.76</v>
      </c>
    </row>
    <row r="1620" spans="2:9" x14ac:dyDescent="0.25">
      <c r="B1620" t="s">
        <v>18</v>
      </c>
      <c r="C1620" t="s">
        <v>11</v>
      </c>
      <c r="D1620" t="s">
        <v>43</v>
      </c>
      <c r="E1620" s="1">
        <v>44286</v>
      </c>
      <c r="F1620" s="4">
        <v>8582</v>
      </c>
      <c r="G1620">
        <v>537</v>
      </c>
      <c r="H1620" s="3">
        <f>_xlfn.XLOOKUP(sales[[#This Row],[Product]],products[Product],products[Cost per box])*sales[[#This Row],[Boxes]]</f>
        <v>2067.4500000000003</v>
      </c>
      <c r="I1620" s="4">
        <f>sales[[#This Row],[Revenue]]-sales[[#This Row],[Cost]]</f>
        <v>6514.5499999999993</v>
      </c>
    </row>
    <row r="1621" spans="2:9" x14ac:dyDescent="0.25">
      <c r="B1621" t="s">
        <v>46</v>
      </c>
      <c r="C1621" t="s">
        <v>6</v>
      </c>
      <c r="D1621" t="s">
        <v>47</v>
      </c>
      <c r="E1621" s="1">
        <v>44286</v>
      </c>
      <c r="F1621" s="4">
        <v>3325</v>
      </c>
      <c r="G1621">
        <v>208</v>
      </c>
      <c r="H1621" s="3">
        <f>_xlfn.XLOOKUP(sales[[#This Row],[Product]],products[Product],products[Cost per box])*sales[[#This Row],[Boxes]]</f>
        <v>1094.08</v>
      </c>
      <c r="I1621" s="4">
        <f>sales[[#This Row],[Revenue]]-sales[[#This Row],[Cost]]</f>
        <v>2230.92</v>
      </c>
    </row>
    <row r="1622" spans="2:9" x14ac:dyDescent="0.25">
      <c r="B1622" t="s">
        <v>49</v>
      </c>
      <c r="C1622" t="s">
        <v>16</v>
      </c>
      <c r="D1622" t="s">
        <v>28</v>
      </c>
      <c r="E1622" s="1">
        <v>44286</v>
      </c>
      <c r="F1622" s="4">
        <v>8855</v>
      </c>
      <c r="G1622">
        <v>980</v>
      </c>
      <c r="H1622" s="3">
        <f>_xlfn.XLOOKUP(sales[[#This Row],[Product]],products[Product],products[Cost per box])*sales[[#This Row],[Boxes]]</f>
        <v>2704.7999999999997</v>
      </c>
      <c r="I1622" s="4">
        <f>sales[[#This Row],[Revenue]]-sales[[#This Row],[Cost]]</f>
        <v>6150.2000000000007</v>
      </c>
    </row>
    <row r="1623" spans="2:9" x14ac:dyDescent="0.25">
      <c r="B1623" t="s">
        <v>51</v>
      </c>
      <c r="C1623" t="s">
        <v>21</v>
      </c>
      <c r="D1623" t="s">
        <v>30</v>
      </c>
      <c r="E1623" s="1">
        <v>44287</v>
      </c>
      <c r="F1623" s="4">
        <v>1617</v>
      </c>
      <c r="G1623">
        <v>840</v>
      </c>
      <c r="H1623" s="3">
        <f>_xlfn.XLOOKUP(sales[[#This Row],[Product]],products[Product],products[Cost per box])*sales[[#This Row],[Boxes]]</f>
        <v>3091.2000000000003</v>
      </c>
      <c r="I1623" s="4">
        <f>sales[[#This Row],[Revenue]]-sales[[#This Row],[Cost]]</f>
        <v>-1474.2000000000003</v>
      </c>
    </row>
    <row r="1624" spans="2:9" x14ac:dyDescent="0.25">
      <c r="B1624" t="s">
        <v>10</v>
      </c>
      <c r="C1624" t="s">
        <v>27</v>
      </c>
      <c r="D1624" t="s">
        <v>47</v>
      </c>
      <c r="E1624" s="1">
        <v>44287</v>
      </c>
      <c r="F1624" s="4">
        <v>4270</v>
      </c>
      <c r="G1624">
        <v>166</v>
      </c>
      <c r="H1624" s="3">
        <f>_xlfn.XLOOKUP(sales[[#This Row],[Product]],products[Product],products[Cost per box])*sales[[#This Row],[Boxes]]</f>
        <v>873.16</v>
      </c>
      <c r="I1624" s="4">
        <f>sales[[#This Row],[Revenue]]-sales[[#This Row],[Cost]]</f>
        <v>3396.84</v>
      </c>
    </row>
    <row r="1625" spans="2:9" x14ac:dyDescent="0.25">
      <c r="B1625" t="s">
        <v>8</v>
      </c>
      <c r="C1625" t="s">
        <v>9</v>
      </c>
      <c r="D1625" t="s">
        <v>24</v>
      </c>
      <c r="E1625" s="1">
        <v>44287</v>
      </c>
      <c r="F1625" s="4">
        <v>9674</v>
      </c>
      <c r="G1625">
        <v>434</v>
      </c>
      <c r="H1625" s="3">
        <f>_xlfn.XLOOKUP(sales[[#This Row],[Product]],products[Product],products[Cost per box])*sales[[#This Row],[Boxes]]</f>
        <v>4561.34</v>
      </c>
      <c r="I1625" s="4">
        <f>sales[[#This Row],[Revenue]]-sales[[#This Row],[Cost]]</f>
        <v>5112.66</v>
      </c>
    </row>
    <row r="1626" spans="2:9" x14ac:dyDescent="0.25">
      <c r="B1626" t="s">
        <v>46</v>
      </c>
      <c r="C1626" t="s">
        <v>27</v>
      </c>
      <c r="D1626" t="s">
        <v>7</v>
      </c>
      <c r="E1626" s="1">
        <v>44287</v>
      </c>
      <c r="F1626" s="4">
        <v>3465</v>
      </c>
      <c r="G1626">
        <v>156</v>
      </c>
      <c r="H1626" s="3">
        <f>_xlfn.XLOOKUP(sales[[#This Row],[Product]],products[Product],products[Cost per box])*sales[[#This Row],[Boxes]]</f>
        <v>803.40000000000009</v>
      </c>
      <c r="I1626" s="4">
        <f>sales[[#This Row],[Revenue]]-sales[[#This Row],[Cost]]</f>
        <v>2661.6</v>
      </c>
    </row>
    <row r="1627" spans="2:9" x14ac:dyDescent="0.25">
      <c r="B1627" t="s">
        <v>29</v>
      </c>
      <c r="C1627" t="s">
        <v>6</v>
      </c>
      <c r="D1627" t="s">
        <v>36</v>
      </c>
      <c r="E1627" s="1">
        <v>44287</v>
      </c>
      <c r="F1627" s="4">
        <v>553</v>
      </c>
      <c r="G1627">
        <v>89</v>
      </c>
      <c r="H1627" s="3">
        <f>_xlfn.XLOOKUP(sales[[#This Row],[Product]],products[Product],products[Cost per box])*sales[[#This Row],[Boxes]]</f>
        <v>448.56</v>
      </c>
      <c r="I1627" s="4">
        <f>sales[[#This Row],[Revenue]]-sales[[#This Row],[Cost]]</f>
        <v>104.44</v>
      </c>
    </row>
    <row r="1628" spans="2:9" x14ac:dyDescent="0.25">
      <c r="B1628" t="s">
        <v>5</v>
      </c>
      <c r="C1628" t="s">
        <v>9</v>
      </c>
      <c r="D1628" t="s">
        <v>42</v>
      </c>
      <c r="E1628" s="1">
        <v>44287</v>
      </c>
      <c r="F1628" s="4">
        <v>3535</v>
      </c>
      <c r="G1628">
        <v>264</v>
      </c>
      <c r="H1628" s="3">
        <f>_xlfn.XLOOKUP(sales[[#This Row],[Product]],products[Product],products[Cost per box])*sales[[#This Row],[Boxes]]</f>
        <v>1251.3600000000001</v>
      </c>
      <c r="I1628" s="4">
        <f>sales[[#This Row],[Revenue]]-sales[[#This Row],[Cost]]</f>
        <v>2283.64</v>
      </c>
    </row>
    <row r="1629" spans="2:9" x14ac:dyDescent="0.25">
      <c r="B1629" t="s">
        <v>13</v>
      </c>
      <c r="C1629" t="s">
        <v>27</v>
      </c>
      <c r="D1629" t="s">
        <v>24</v>
      </c>
      <c r="E1629" s="1">
        <v>44287</v>
      </c>
      <c r="F1629" s="4">
        <v>10094</v>
      </c>
      <c r="G1629">
        <v>242</v>
      </c>
      <c r="H1629" s="3">
        <f>_xlfn.XLOOKUP(sales[[#This Row],[Product]],products[Product],products[Cost per box])*sales[[#This Row],[Boxes]]</f>
        <v>2543.42</v>
      </c>
      <c r="I1629" s="4">
        <f>sales[[#This Row],[Revenue]]-sales[[#This Row],[Cost]]</f>
        <v>7550.58</v>
      </c>
    </row>
    <row r="1630" spans="2:9" x14ac:dyDescent="0.25">
      <c r="B1630" t="s">
        <v>23</v>
      </c>
      <c r="C1630" t="s">
        <v>21</v>
      </c>
      <c r="D1630" t="s">
        <v>24</v>
      </c>
      <c r="E1630" s="1">
        <v>44287</v>
      </c>
      <c r="F1630" s="4">
        <v>5418</v>
      </c>
      <c r="G1630">
        <v>514</v>
      </c>
      <c r="H1630" s="3">
        <f>_xlfn.XLOOKUP(sales[[#This Row],[Product]],products[Product],products[Cost per box])*sales[[#This Row],[Boxes]]</f>
        <v>5402.14</v>
      </c>
      <c r="I1630" s="4">
        <f>sales[[#This Row],[Revenue]]-sales[[#This Row],[Cost]]</f>
        <v>15.859999999999673</v>
      </c>
    </row>
    <row r="1631" spans="2:9" x14ac:dyDescent="0.25">
      <c r="B1631" t="s">
        <v>32</v>
      </c>
      <c r="C1631" t="s">
        <v>16</v>
      </c>
      <c r="D1631" t="s">
        <v>38</v>
      </c>
      <c r="E1631" s="1">
        <v>44287</v>
      </c>
      <c r="F1631" s="4">
        <v>2786</v>
      </c>
      <c r="G1631">
        <v>770</v>
      </c>
      <c r="H1631" s="3">
        <f>_xlfn.XLOOKUP(sales[[#This Row],[Product]],products[Product],products[Cost per box])*sales[[#This Row],[Boxes]]</f>
        <v>7653.7999999999993</v>
      </c>
      <c r="I1631" s="4">
        <f>sales[[#This Row],[Revenue]]-sales[[#This Row],[Cost]]</f>
        <v>-4867.7999999999993</v>
      </c>
    </row>
    <row r="1632" spans="2:9" x14ac:dyDescent="0.25">
      <c r="B1632" t="s">
        <v>34</v>
      </c>
      <c r="C1632" t="s">
        <v>11</v>
      </c>
      <c r="D1632" t="s">
        <v>47</v>
      </c>
      <c r="E1632" s="1">
        <v>44287</v>
      </c>
      <c r="F1632" s="4">
        <v>5082</v>
      </c>
      <c r="G1632">
        <v>408</v>
      </c>
      <c r="H1632" s="3">
        <f>_xlfn.XLOOKUP(sales[[#This Row],[Product]],products[Product],products[Cost per box])*sales[[#This Row],[Boxes]]</f>
        <v>2146.08</v>
      </c>
      <c r="I1632" s="4">
        <f>sales[[#This Row],[Revenue]]-sales[[#This Row],[Cost]]</f>
        <v>2935.92</v>
      </c>
    </row>
    <row r="1633" spans="2:9" x14ac:dyDescent="0.25">
      <c r="B1633" t="s">
        <v>13</v>
      </c>
      <c r="C1633" t="s">
        <v>21</v>
      </c>
      <c r="D1633" t="s">
        <v>42</v>
      </c>
      <c r="E1633" s="1">
        <v>44287</v>
      </c>
      <c r="F1633" s="4">
        <v>2996</v>
      </c>
      <c r="G1633">
        <v>229</v>
      </c>
      <c r="H1633" s="3">
        <f>_xlfn.XLOOKUP(sales[[#This Row],[Product]],products[Product],products[Cost per box])*sales[[#This Row],[Boxes]]</f>
        <v>1085.46</v>
      </c>
      <c r="I1633" s="4">
        <f>sales[[#This Row],[Revenue]]-sales[[#This Row],[Cost]]</f>
        <v>1910.54</v>
      </c>
    </row>
    <row r="1634" spans="2:9" x14ac:dyDescent="0.25">
      <c r="B1634" t="s">
        <v>25</v>
      </c>
      <c r="C1634" t="s">
        <v>16</v>
      </c>
      <c r="D1634" t="s">
        <v>28</v>
      </c>
      <c r="E1634" s="1">
        <v>44287</v>
      </c>
      <c r="F1634" s="4">
        <v>1071</v>
      </c>
      <c r="G1634">
        <v>130</v>
      </c>
      <c r="H1634" s="3">
        <f>_xlfn.XLOOKUP(sales[[#This Row],[Product]],products[Product],products[Cost per box])*sales[[#This Row],[Boxes]]</f>
        <v>358.79999999999995</v>
      </c>
      <c r="I1634" s="4">
        <f>sales[[#This Row],[Revenue]]-sales[[#This Row],[Cost]]</f>
        <v>712.2</v>
      </c>
    </row>
    <row r="1635" spans="2:9" x14ac:dyDescent="0.25">
      <c r="B1635" t="s">
        <v>34</v>
      </c>
      <c r="C1635" t="s">
        <v>16</v>
      </c>
      <c r="D1635" t="s">
        <v>28</v>
      </c>
      <c r="E1635" s="1">
        <v>44287</v>
      </c>
      <c r="F1635" s="4">
        <v>9828</v>
      </c>
      <c r="G1635">
        <v>280</v>
      </c>
      <c r="H1635" s="3">
        <f>_xlfn.XLOOKUP(sales[[#This Row],[Product]],products[Product],products[Cost per box])*sales[[#This Row],[Boxes]]</f>
        <v>772.8</v>
      </c>
      <c r="I1635" s="4">
        <f>sales[[#This Row],[Revenue]]-sales[[#This Row],[Cost]]</f>
        <v>9055.2000000000007</v>
      </c>
    </row>
    <row r="1636" spans="2:9" x14ac:dyDescent="0.25">
      <c r="B1636" t="s">
        <v>37</v>
      </c>
      <c r="C1636" t="s">
        <v>6</v>
      </c>
      <c r="D1636" t="s">
        <v>26</v>
      </c>
      <c r="E1636" s="1">
        <v>44287</v>
      </c>
      <c r="F1636" s="4">
        <v>392</v>
      </c>
      <c r="G1636">
        <v>210</v>
      </c>
      <c r="H1636" s="3">
        <f>_xlfn.XLOOKUP(sales[[#This Row],[Product]],products[Product],products[Cost per box])*sales[[#This Row],[Boxes]]</f>
        <v>1350.3</v>
      </c>
      <c r="I1636" s="4">
        <f>sales[[#This Row],[Revenue]]-sales[[#This Row],[Cost]]</f>
        <v>-958.3</v>
      </c>
    </row>
    <row r="1637" spans="2:9" x14ac:dyDescent="0.25">
      <c r="B1637" t="s">
        <v>10</v>
      </c>
      <c r="C1637" t="s">
        <v>6</v>
      </c>
      <c r="D1637" t="s">
        <v>45</v>
      </c>
      <c r="E1637" s="1">
        <v>44287</v>
      </c>
      <c r="F1637" s="4">
        <v>455</v>
      </c>
      <c r="G1637">
        <v>189</v>
      </c>
      <c r="H1637" s="3">
        <f>_xlfn.XLOOKUP(sales[[#This Row],[Product]],products[Product],products[Cost per box])*sales[[#This Row],[Boxes]]</f>
        <v>1460.97</v>
      </c>
      <c r="I1637" s="4">
        <f>sales[[#This Row],[Revenue]]-sales[[#This Row],[Cost]]</f>
        <v>-1005.97</v>
      </c>
    </row>
    <row r="1638" spans="2:9" x14ac:dyDescent="0.25">
      <c r="B1638" t="s">
        <v>5</v>
      </c>
      <c r="C1638" t="s">
        <v>11</v>
      </c>
      <c r="D1638" t="s">
        <v>7</v>
      </c>
      <c r="E1638" s="1">
        <v>44287</v>
      </c>
      <c r="F1638" s="4">
        <v>3115</v>
      </c>
      <c r="G1638">
        <v>415</v>
      </c>
      <c r="H1638" s="3">
        <f>_xlfn.XLOOKUP(sales[[#This Row],[Product]],products[Product],products[Cost per box])*sales[[#This Row],[Boxes]]</f>
        <v>2137.25</v>
      </c>
      <c r="I1638" s="4">
        <f>sales[[#This Row],[Revenue]]-sales[[#This Row],[Cost]]</f>
        <v>977.75</v>
      </c>
    </row>
    <row r="1639" spans="2:9" x14ac:dyDescent="0.25">
      <c r="B1639" t="s">
        <v>34</v>
      </c>
      <c r="C1639" t="s">
        <v>6</v>
      </c>
      <c r="D1639" t="s">
        <v>48</v>
      </c>
      <c r="E1639" s="1">
        <v>44287</v>
      </c>
      <c r="F1639" s="4">
        <v>2744</v>
      </c>
      <c r="G1639">
        <v>67</v>
      </c>
      <c r="H1639" s="3">
        <f>_xlfn.XLOOKUP(sales[[#This Row],[Product]],products[Product],products[Cost per box])*sales[[#This Row],[Boxes]]</f>
        <v>501.16</v>
      </c>
      <c r="I1639" s="4">
        <f>sales[[#This Row],[Revenue]]-sales[[#This Row],[Cost]]</f>
        <v>2242.84</v>
      </c>
    </row>
    <row r="1640" spans="2:9" x14ac:dyDescent="0.25">
      <c r="B1640" t="s">
        <v>8</v>
      </c>
      <c r="C1640" t="s">
        <v>11</v>
      </c>
      <c r="D1640" t="s">
        <v>42</v>
      </c>
      <c r="E1640" s="1">
        <v>44287</v>
      </c>
      <c r="F1640" s="4">
        <v>161</v>
      </c>
      <c r="G1640">
        <v>167</v>
      </c>
      <c r="H1640" s="3">
        <f>_xlfn.XLOOKUP(sales[[#This Row],[Product]],products[Product],products[Cost per box])*sales[[#This Row],[Boxes]]</f>
        <v>791.58</v>
      </c>
      <c r="I1640" s="4">
        <f>sales[[#This Row],[Revenue]]-sales[[#This Row],[Cost]]</f>
        <v>-630.58000000000004</v>
      </c>
    </row>
    <row r="1641" spans="2:9" x14ac:dyDescent="0.25">
      <c r="B1641" t="s">
        <v>13</v>
      </c>
      <c r="C1641" t="s">
        <v>9</v>
      </c>
      <c r="D1641" t="s">
        <v>42</v>
      </c>
      <c r="E1641" s="1">
        <v>44287</v>
      </c>
      <c r="F1641" s="4">
        <v>9737</v>
      </c>
      <c r="G1641">
        <v>840</v>
      </c>
      <c r="H1641" s="3">
        <f>_xlfn.XLOOKUP(sales[[#This Row],[Product]],products[Product],products[Cost per box])*sales[[#This Row],[Boxes]]</f>
        <v>3981.6000000000004</v>
      </c>
      <c r="I1641" s="4">
        <f>sales[[#This Row],[Revenue]]-sales[[#This Row],[Cost]]</f>
        <v>5755.4</v>
      </c>
    </row>
    <row r="1642" spans="2:9" x14ac:dyDescent="0.25">
      <c r="B1642" t="s">
        <v>15</v>
      </c>
      <c r="C1642" t="s">
        <v>21</v>
      </c>
      <c r="D1642" t="s">
        <v>30</v>
      </c>
      <c r="E1642" s="1">
        <v>44287</v>
      </c>
      <c r="F1642" s="4">
        <v>1932</v>
      </c>
      <c r="G1642">
        <v>96</v>
      </c>
      <c r="H1642" s="3">
        <f>_xlfn.XLOOKUP(sales[[#This Row],[Product]],products[Product],products[Cost per box])*sales[[#This Row],[Boxes]]</f>
        <v>353.28000000000003</v>
      </c>
      <c r="I1642" s="4">
        <f>sales[[#This Row],[Revenue]]-sales[[#This Row],[Cost]]</f>
        <v>1578.72</v>
      </c>
    </row>
    <row r="1643" spans="2:9" x14ac:dyDescent="0.25">
      <c r="B1643" t="s">
        <v>15</v>
      </c>
      <c r="C1643" t="s">
        <v>6</v>
      </c>
      <c r="D1643" t="s">
        <v>35</v>
      </c>
      <c r="E1643" s="1">
        <v>44287</v>
      </c>
      <c r="F1643" s="4">
        <v>1841</v>
      </c>
      <c r="G1643">
        <v>232</v>
      </c>
      <c r="H1643" s="3">
        <f>_xlfn.XLOOKUP(sales[[#This Row],[Product]],products[Product],products[Cost per box])*sales[[#This Row],[Boxes]]</f>
        <v>614.79999999999995</v>
      </c>
      <c r="I1643" s="4">
        <f>sales[[#This Row],[Revenue]]-sales[[#This Row],[Cost]]</f>
        <v>1226.2</v>
      </c>
    </row>
    <row r="1644" spans="2:9" x14ac:dyDescent="0.25">
      <c r="B1644" t="s">
        <v>49</v>
      </c>
      <c r="C1644" t="s">
        <v>11</v>
      </c>
      <c r="D1644" t="s">
        <v>7</v>
      </c>
      <c r="E1644" s="1">
        <v>44287</v>
      </c>
      <c r="F1644" s="4">
        <v>6909</v>
      </c>
      <c r="G1644">
        <v>347</v>
      </c>
      <c r="H1644" s="3">
        <f>_xlfn.XLOOKUP(sales[[#This Row],[Product]],products[Product],products[Cost per box])*sales[[#This Row],[Boxes]]</f>
        <v>1787.0500000000002</v>
      </c>
      <c r="I1644" s="4">
        <f>sales[[#This Row],[Revenue]]-sales[[#This Row],[Cost]]</f>
        <v>5121.95</v>
      </c>
    </row>
    <row r="1645" spans="2:9" x14ac:dyDescent="0.25">
      <c r="B1645" t="s">
        <v>51</v>
      </c>
      <c r="C1645" t="s">
        <v>9</v>
      </c>
      <c r="D1645" t="s">
        <v>17</v>
      </c>
      <c r="E1645" s="1">
        <v>44287</v>
      </c>
      <c r="F1645" s="4">
        <v>3304</v>
      </c>
      <c r="G1645">
        <v>269</v>
      </c>
      <c r="H1645" s="3">
        <f>_xlfn.XLOOKUP(sales[[#This Row],[Product]],products[Product],products[Cost per box])*sales[[#This Row],[Boxes]]</f>
        <v>1829.2</v>
      </c>
      <c r="I1645" s="4">
        <f>sales[[#This Row],[Revenue]]-sales[[#This Row],[Cost]]</f>
        <v>1474.8</v>
      </c>
    </row>
    <row r="1646" spans="2:9" x14ac:dyDescent="0.25">
      <c r="B1646" t="s">
        <v>15</v>
      </c>
      <c r="C1646" t="s">
        <v>11</v>
      </c>
      <c r="D1646" t="s">
        <v>7</v>
      </c>
      <c r="E1646" s="1">
        <v>44287</v>
      </c>
      <c r="F1646" s="4">
        <v>3297</v>
      </c>
      <c r="G1646">
        <v>202</v>
      </c>
      <c r="H1646" s="3">
        <f>_xlfn.XLOOKUP(sales[[#This Row],[Product]],products[Product],products[Cost per box])*sales[[#This Row],[Boxes]]</f>
        <v>1040.3000000000002</v>
      </c>
      <c r="I1646" s="4">
        <f>sales[[#This Row],[Revenue]]-sales[[#This Row],[Cost]]</f>
        <v>2256.6999999999998</v>
      </c>
    </row>
    <row r="1647" spans="2:9" x14ac:dyDescent="0.25">
      <c r="B1647" t="s">
        <v>18</v>
      </c>
      <c r="C1647" t="s">
        <v>16</v>
      </c>
      <c r="D1647" t="s">
        <v>43</v>
      </c>
      <c r="E1647" s="1">
        <v>44287</v>
      </c>
      <c r="F1647" s="4">
        <v>3633</v>
      </c>
      <c r="G1647">
        <v>520</v>
      </c>
      <c r="H1647" s="3">
        <f>_xlfn.XLOOKUP(sales[[#This Row],[Product]],products[Product],products[Cost per box])*sales[[#This Row],[Boxes]]</f>
        <v>2002</v>
      </c>
      <c r="I1647" s="4">
        <f>sales[[#This Row],[Revenue]]-sales[[#This Row],[Cost]]</f>
        <v>1631</v>
      </c>
    </row>
    <row r="1648" spans="2:9" x14ac:dyDescent="0.25">
      <c r="B1648" t="s">
        <v>46</v>
      </c>
      <c r="C1648" t="s">
        <v>9</v>
      </c>
      <c r="D1648" t="s">
        <v>7</v>
      </c>
      <c r="E1648" s="1">
        <v>44287</v>
      </c>
      <c r="F1648" s="4">
        <v>5285</v>
      </c>
      <c r="G1648">
        <v>641</v>
      </c>
      <c r="H1648" s="3">
        <f>_xlfn.XLOOKUP(sales[[#This Row],[Product]],products[Product],products[Cost per box])*sales[[#This Row],[Boxes]]</f>
        <v>3301.15</v>
      </c>
      <c r="I1648" s="4">
        <f>sales[[#This Row],[Revenue]]-sales[[#This Row],[Cost]]</f>
        <v>1983.85</v>
      </c>
    </row>
    <row r="1649" spans="2:9" x14ac:dyDescent="0.25">
      <c r="B1649" t="s">
        <v>40</v>
      </c>
      <c r="C1649" t="s">
        <v>9</v>
      </c>
      <c r="D1649" t="s">
        <v>24</v>
      </c>
      <c r="E1649" s="1">
        <v>44287</v>
      </c>
      <c r="F1649" s="4">
        <v>2093</v>
      </c>
      <c r="G1649">
        <v>840</v>
      </c>
      <c r="H1649" s="3">
        <f>_xlfn.XLOOKUP(sales[[#This Row],[Product]],products[Product],products[Cost per box])*sales[[#This Row],[Boxes]]</f>
        <v>8828.4</v>
      </c>
      <c r="I1649" s="4">
        <f>sales[[#This Row],[Revenue]]-sales[[#This Row],[Cost]]</f>
        <v>-6735.4</v>
      </c>
    </row>
    <row r="1650" spans="2:9" x14ac:dyDescent="0.25">
      <c r="B1650" t="s">
        <v>41</v>
      </c>
      <c r="C1650" t="s">
        <v>27</v>
      </c>
      <c r="D1650" t="s">
        <v>44</v>
      </c>
      <c r="E1650" s="1">
        <v>44287</v>
      </c>
      <c r="F1650" s="4">
        <v>5264</v>
      </c>
      <c r="G1650">
        <v>194</v>
      </c>
      <c r="H1650" s="3">
        <f>_xlfn.XLOOKUP(sales[[#This Row],[Product]],products[Product],products[Cost per box])*sales[[#This Row],[Boxes]]</f>
        <v>1856.5800000000002</v>
      </c>
      <c r="I1650" s="4">
        <f>sales[[#This Row],[Revenue]]-sales[[#This Row],[Cost]]</f>
        <v>3407.42</v>
      </c>
    </row>
    <row r="1651" spans="2:9" x14ac:dyDescent="0.25">
      <c r="B1651" t="s">
        <v>51</v>
      </c>
      <c r="C1651" t="s">
        <v>6</v>
      </c>
      <c r="D1651" t="s">
        <v>14</v>
      </c>
      <c r="E1651" s="1">
        <v>44287</v>
      </c>
      <c r="F1651" s="4">
        <v>1701</v>
      </c>
      <c r="G1651">
        <v>95</v>
      </c>
      <c r="H1651" s="3">
        <f>_xlfn.XLOOKUP(sales[[#This Row],[Product]],products[Product],products[Cost per box])*sales[[#This Row],[Boxes]]</f>
        <v>599.44999999999993</v>
      </c>
      <c r="I1651" s="4">
        <f>sales[[#This Row],[Revenue]]-sales[[#This Row],[Cost]]</f>
        <v>1101.5500000000002</v>
      </c>
    </row>
    <row r="1652" spans="2:9" x14ac:dyDescent="0.25">
      <c r="B1652" t="s">
        <v>51</v>
      </c>
      <c r="C1652" t="s">
        <v>21</v>
      </c>
      <c r="D1652" t="s">
        <v>52</v>
      </c>
      <c r="E1652" s="1">
        <v>44287</v>
      </c>
      <c r="F1652" s="4">
        <v>140</v>
      </c>
      <c r="G1652">
        <v>5</v>
      </c>
      <c r="H1652" s="3">
        <f>_xlfn.XLOOKUP(sales[[#This Row],[Product]],products[Product],products[Cost per box])*sales[[#This Row],[Boxes]]</f>
        <v>16.599999999999998</v>
      </c>
      <c r="I1652" s="4">
        <f>sales[[#This Row],[Revenue]]-sales[[#This Row],[Cost]]</f>
        <v>123.4</v>
      </c>
    </row>
    <row r="1653" spans="2:9" x14ac:dyDescent="0.25">
      <c r="B1653" t="s">
        <v>54</v>
      </c>
      <c r="C1653" t="s">
        <v>11</v>
      </c>
      <c r="D1653" t="s">
        <v>47</v>
      </c>
      <c r="E1653" s="1">
        <v>44287</v>
      </c>
      <c r="F1653" s="4">
        <v>3745</v>
      </c>
      <c r="G1653">
        <v>163</v>
      </c>
      <c r="H1653" s="3">
        <f>_xlfn.XLOOKUP(sales[[#This Row],[Product]],products[Product],products[Cost per box])*sales[[#This Row],[Boxes]]</f>
        <v>857.38</v>
      </c>
      <c r="I1653" s="4">
        <f>sales[[#This Row],[Revenue]]-sales[[#This Row],[Cost]]</f>
        <v>2887.62</v>
      </c>
    </row>
    <row r="1654" spans="2:9" x14ac:dyDescent="0.25">
      <c r="B1654" t="s">
        <v>5</v>
      </c>
      <c r="C1654" t="s">
        <v>27</v>
      </c>
      <c r="D1654" t="s">
        <v>28</v>
      </c>
      <c r="E1654" s="1">
        <v>44287</v>
      </c>
      <c r="F1654" s="4">
        <v>7560</v>
      </c>
      <c r="G1654">
        <v>473</v>
      </c>
      <c r="H1654" s="3">
        <f>_xlfn.XLOOKUP(sales[[#This Row],[Product]],products[Product],products[Cost per box])*sales[[#This Row],[Boxes]]</f>
        <v>1305.4799999999998</v>
      </c>
      <c r="I1654" s="4">
        <f>sales[[#This Row],[Revenue]]-sales[[#This Row],[Cost]]</f>
        <v>6254.52</v>
      </c>
    </row>
    <row r="1655" spans="2:9" x14ac:dyDescent="0.25">
      <c r="B1655" t="s">
        <v>13</v>
      </c>
      <c r="C1655" t="s">
        <v>21</v>
      </c>
      <c r="D1655" t="s">
        <v>17</v>
      </c>
      <c r="E1655" s="1">
        <v>44287</v>
      </c>
      <c r="F1655" s="4">
        <v>1470</v>
      </c>
      <c r="G1655">
        <v>70</v>
      </c>
      <c r="H1655" s="3">
        <f>_xlfn.XLOOKUP(sales[[#This Row],[Product]],products[Product],products[Cost per box])*sales[[#This Row],[Boxes]]</f>
        <v>476</v>
      </c>
      <c r="I1655" s="4">
        <f>sales[[#This Row],[Revenue]]-sales[[#This Row],[Cost]]</f>
        <v>994</v>
      </c>
    </row>
    <row r="1656" spans="2:9" x14ac:dyDescent="0.25">
      <c r="B1656" t="s">
        <v>41</v>
      </c>
      <c r="C1656" t="s">
        <v>16</v>
      </c>
      <c r="D1656" t="s">
        <v>17</v>
      </c>
      <c r="E1656" s="1">
        <v>44287</v>
      </c>
      <c r="F1656" s="4">
        <v>4480</v>
      </c>
      <c r="G1656">
        <v>224</v>
      </c>
      <c r="H1656" s="3">
        <f>_xlfn.XLOOKUP(sales[[#This Row],[Product]],products[Product],products[Cost per box])*sales[[#This Row],[Boxes]]</f>
        <v>1523.2</v>
      </c>
      <c r="I1656" s="4">
        <f>sales[[#This Row],[Revenue]]-sales[[#This Row],[Cost]]</f>
        <v>2956.8</v>
      </c>
    </row>
    <row r="1657" spans="2:9" x14ac:dyDescent="0.25">
      <c r="B1657" t="s">
        <v>18</v>
      </c>
      <c r="C1657" t="s">
        <v>16</v>
      </c>
      <c r="D1657" t="s">
        <v>45</v>
      </c>
      <c r="E1657" s="1">
        <v>44287</v>
      </c>
      <c r="F1657" s="4">
        <v>567</v>
      </c>
      <c r="G1657">
        <v>23</v>
      </c>
      <c r="H1657" s="3">
        <f>_xlfn.XLOOKUP(sales[[#This Row],[Product]],products[Product],products[Cost per box])*sales[[#This Row],[Boxes]]</f>
        <v>177.79000000000002</v>
      </c>
      <c r="I1657" s="4">
        <f>sales[[#This Row],[Revenue]]-sales[[#This Row],[Cost]]</f>
        <v>389.21</v>
      </c>
    </row>
    <row r="1658" spans="2:9" x14ac:dyDescent="0.25">
      <c r="B1658" t="s">
        <v>49</v>
      </c>
      <c r="C1658" t="s">
        <v>11</v>
      </c>
      <c r="D1658" t="s">
        <v>19</v>
      </c>
      <c r="E1658" s="1">
        <v>44287</v>
      </c>
      <c r="F1658" s="4">
        <v>63</v>
      </c>
      <c r="G1658">
        <v>5</v>
      </c>
      <c r="H1658" s="3">
        <f>_xlfn.XLOOKUP(sales[[#This Row],[Product]],products[Product],products[Cost per box])*sales[[#This Row],[Boxes]]</f>
        <v>51.150000000000006</v>
      </c>
      <c r="I1658" s="4">
        <f>sales[[#This Row],[Revenue]]-sales[[#This Row],[Cost]]</f>
        <v>11.849999999999994</v>
      </c>
    </row>
    <row r="1659" spans="2:9" x14ac:dyDescent="0.25">
      <c r="B1659" t="s">
        <v>25</v>
      </c>
      <c r="C1659" t="s">
        <v>27</v>
      </c>
      <c r="D1659" t="s">
        <v>45</v>
      </c>
      <c r="E1659" s="1">
        <v>44287</v>
      </c>
      <c r="F1659" s="4">
        <v>5544</v>
      </c>
      <c r="G1659">
        <v>222</v>
      </c>
      <c r="H1659" s="3">
        <f>_xlfn.XLOOKUP(sales[[#This Row],[Product]],products[Product],products[Cost per box])*sales[[#This Row],[Boxes]]</f>
        <v>1716.0600000000002</v>
      </c>
      <c r="I1659" s="4">
        <f>sales[[#This Row],[Revenue]]-sales[[#This Row],[Cost]]</f>
        <v>3827.9399999999996</v>
      </c>
    </row>
    <row r="1660" spans="2:9" x14ac:dyDescent="0.25">
      <c r="B1660" t="s">
        <v>41</v>
      </c>
      <c r="C1660" t="s">
        <v>11</v>
      </c>
      <c r="D1660" t="s">
        <v>30</v>
      </c>
      <c r="E1660" s="1">
        <v>44287</v>
      </c>
      <c r="F1660" s="4">
        <v>5985</v>
      </c>
      <c r="G1660">
        <v>375</v>
      </c>
      <c r="H1660" s="3">
        <f>_xlfn.XLOOKUP(sales[[#This Row],[Product]],products[Product],products[Cost per box])*sales[[#This Row],[Boxes]]</f>
        <v>1380</v>
      </c>
      <c r="I1660" s="4">
        <f>sales[[#This Row],[Revenue]]-sales[[#This Row],[Cost]]</f>
        <v>4605</v>
      </c>
    </row>
    <row r="1661" spans="2:9" x14ac:dyDescent="0.25">
      <c r="B1661" t="s">
        <v>15</v>
      </c>
      <c r="C1661" t="s">
        <v>27</v>
      </c>
      <c r="D1661" t="s">
        <v>48</v>
      </c>
      <c r="E1661" s="1">
        <v>44288</v>
      </c>
      <c r="F1661" s="4">
        <v>1232</v>
      </c>
      <c r="G1661">
        <v>490</v>
      </c>
      <c r="H1661" s="3">
        <f>_xlfn.XLOOKUP(sales[[#This Row],[Product]],products[Product],products[Cost per box])*sales[[#This Row],[Boxes]]</f>
        <v>3665.2000000000003</v>
      </c>
      <c r="I1661" s="4">
        <f>sales[[#This Row],[Revenue]]-sales[[#This Row],[Cost]]</f>
        <v>-2433.2000000000003</v>
      </c>
    </row>
    <row r="1662" spans="2:9" x14ac:dyDescent="0.25">
      <c r="B1662" t="s">
        <v>40</v>
      </c>
      <c r="C1662" t="s">
        <v>11</v>
      </c>
      <c r="D1662" t="s">
        <v>52</v>
      </c>
      <c r="E1662" s="1">
        <v>44288</v>
      </c>
      <c r="F1662" s="4">
        <v>1617</v>
      </c>
      <c r="G1662">
        <v>408</v>
      </c>
      <c r="H1662" s="3">
        <f>_xlfn.XLOOKUP(sales[[#This Row],[Product]],products[Product],products[Cost per box])*sales[[#This Row],[Boxes]]</f>
        <v>1354.56</v>
      </c>
      <c r="I1662" s="4">
        <f>sales[[#This Row],[Revenue]]-sales[[#This Row],[Cost]]</f>
        <v>262.44000000000005</v>
      </c>
    </row>
    <row r="1663" spans="2:9" x14ac:dyDescent="0.25">
      <c r="B1663" t="s">
        <v>25</v>
      </c>
      <c r="C1663" t="s">
        <v>21</v>
      </c>
      <c r="D1663" t="s">
        <v>14</v>
      </c>
      <c r="E1663" s="1">
        <v>44288</v>
      </c>
      <c r="F1663" s="4">
        <v>1393</v>
      </c>
      <c r="G1663">
        <v>76</v>
      </c>
      <c r="H1663" s="3">
        <f>_xlfn.XLOOKUP(sales[[#This Row],[Product]],products[Product],products[Cost per box])*sales[[#This Row],[Boxes]]</f>
        <v>479.55999999999995</v>
      </c>
      <c r="I1663" s="4">
        <f>sales[[#This Row],[Revenue]]-sales[[#This Row],[Cost]]</f>
        <v>913.44</v>
      </c>
    </row>
    <row r="1664" spans="2:9" x14ac:dyDescent="0.25">
      <c r="B1664" t="s">
        <v>32</v>
      </c>
      <c r="C1664" t="s">
        <v>6</v>
      </c>
      <c r="D1664" t="s">
        <v>28</v>
      </c>
      <c r="E1664" s="1">
        <v>44288</v>
      </c>
      <c r="F1664" s="4">
        <v>1561</v>
      </c>
      <c r="G1664">
        <v>68</v>
      </c>
      <c r="H1664" s="3">
        <f>_xlfn.XLOOKUP(sales[[#This Row],[Product]],products[Product],products[Cost per box])*sales[[#This Row],[Boxes]]</f>
        <v>187.67999999999998</v>
      </c>
      <c r="I1664" s="4">
        <f>sales[[#This Row],[Revenue]]-sales[[#This Row],[Cost]]</f>
        <v>1373.32</v>
      </c>
    </row>
    <row r="1665" spans="2:9" x14ac:dyDescent="0.25">
      <c r="B1665" t="s">
        <v>23</v>
      </c>
      <c r="C1665" t="s">
        <v>9</v>
      </c>
      <c r="D1665" t="s">
        <v>12</v>
      </c>
      <c r="E1665" s="1">
        <v>44288</v>
      </c>
      <c r="F1665" s="4">
        <v>1120</v>
      </c>
      <c r="G1665">
        <v>103</v>
      </c>
      <c r="H1665" s="3">
        <f>_xlfn.XLOOKUP(sales[[#This Row],[Product]],products[Product],products[Cost per box])*sales[[#This Row],[Boxes]]</f>
        <v>868.29</v>
      </c>
      <c r="I1665" s="4">
        <f>sales[[#This Row],[Revenue]]-sales[[#This Row],[Cost]]</f>
        <v>251.71000000000004</v>
      </c>
    </row>
    <row r="1666" spans="2:9" x14ac:dyDescent="0.25">
      <c r="B1666" t="s">
        <v>41</v>
      </c>
      <c r="C1666" t="s">
        <v>21</v>
      </c>
      <c r="D1666" t="s">
        <v>17</v>
      </c>
      <c r="E1666" s="1">
        <v>44288</v>
      </c>
      <c r="F1666" s="4">
        <v>3745</v>
      </c>
      <c r="G1666">
        <v>242</v>
      </c>
      <c r="H1666" s="3">
        <f>_xlfn.XLOOKUP(sales[[#This Row],[Product]],products[Product],products[Cost per box])*sales[[#This Row],[Boxes]]</f>
        <v>1645.6</v>
      </c>
      <c r="I1666" s="4">
        <f>sales[[#This Row],[Revenue]]-sales[[#This Row],[Cost]]</f>
        <v>2099.4</v>
      </c>
    </row>
    <row r="1667" spans="2:9" x14ac:dyDescent="0.25">
      <c r="B1667" t="s">
        <v>13</v>
      </c>
      <c r="C1667" t="s">
        <v>27</v>
      </c>
      <c r="D1667" t="s">
        <v>17</v>
      </c>
      <c r="E1667" s="1">
        <v>44288</v>
      </c>
      <c r="F1667" s="4">
        <v>8407</v>
      </c>
      <c r="G1667">
        <v>15</v>
      </c>
      <c r="H1667" s="3">
        <f>_xlfn.XLOOKUP(sales[[#This Row],[Product]],products[Product],products[Cost per box])*sales[[#This Row],[Boxes]]</f>
        <v>102</v>
      </c>
      <c r="I1667" s="4">
        <f>sales[[#This Row],[Revenue]]-sales[[#This Row],[Cost]]</f>
        <v>8305</v>
      </c>
    </row>
    <row r="1668" spans="2:9" x14ac:dyDescent="0.25">
      <c r="B1668" t="s">
        <v>49</v>
      </c>
      <c r="C1668" t="s">
        <v>11</v>
      </c>
      <c r="D1668" t="s">
        <v>45</v>
      </c>
      <c r="E1668" s="1">
        <v>44288</v>
      </c>
      <c r="F1668" s="4">
        <v>2212</v>
      </c>
      <c r="G1668">
        <v>3</v>
      </c>
      <c r="H1668" s="3">
        <f>_xlfn.XLOOKUP(sales[[#This Row],[Product]],products[Product],products[Cost per box])*sales[[#This Row],[Boxes]]</f>
        <v>23.19</v>
      </c>
      <c r="I1668" s="4">
        <f>sales[[#This Row],[Revenue]]-sales[[#This Row],[Cost]]</f>
        <v>2188.81</v>
      </c>
    </row>
    <row r="1669" spans="2:9" x14ac:dyDescent="0.25">
      <c r="B1669" t="s">
        <v>49</v>
      </c>
      <c r="C1669" t="s">
        <v>9</v>
      </c>
      <c r="D1669" t="s">
        <v>36</v>
      </c>
      <c r="E1669" s="1">
        <v>44288</v>
      </c>
      <c r="F1669" s="4">
        <v>5754</v>
      </c>
      <c r="G1669">
        <v>406</v>
      </c>
      <c r="H1669" s="3">
        <f>_xlfn.XLOOKUP(sales[[#This Row],[Product]],products[Product],products[Cost per box])*sales[[#This Row],[Boxes]]</f>
        <v>2046.24</v>
      </c>
      <c r="I1669" s="4">
        <f>sales[[#This Row],[Revenue]]-sales[[#This Row],[Cost]]</f>
        <v>3707.76</v>
      </c>
    </row>
    <row r="1670" spans="2:9" x14ac:dyDescent="0.25">
      <c r="B1670" t="s">
        <v>29</v>
      </c>
      <c r="C1670" t="s">
        <v>21</v>
      </c>
      <c r="D1670" t="s">
        <v>22</v>
      </c>
      <c r="E1670" s="1">
        <v>44288</v>
      </c>
      <c r="F1670" s="4">
        <v>378</v>
      </c>
      <c r="G1670">
        <v>314</v>
      </c>
      <c r="H1670" s="3">
        <f>_xlfn.XLOOKUP(sales[[#This Row],[Product]],products[Product],products[Cost per box])*sales[[#This Row],[Boxes]]</f>
        <v>2581.0800000000004</v>
      </c>
      <c r="I1670" s="4">
        <f>sales[[#This Row],[Revenue]]-sales[[#This Row],[Cost]]</f>
        <v>-2203.0800000000004</v>
      </c>
    </row>
    <row r="1671" spans="2:9" x14ac:dyDescent="0.25">
      <c r="B1671" t="s">
        <v>18</v>
      </c>
      <c r="C1671" t="s">
        <v>16</v>
      </c>
      <c r="D1671" t="s">
        <v>48</v>
      </c>
      <c r="E1671" s="1">
        <v>44288</v>
      </c>
      <c r="F1671" s="4">
        <v>12481</v>
      </c>
      <c r="G1671">
        <v>840</v>
      </c>
      <c r="H1671" s="3">
        <f>_xlfn.XLOOKUP(sales[[#This Row],[Product]],products[Product],products[Cost per box])*sales[[#This Row],[Boxes]]</f>
        <v>6283.2000000000007</v>
      </c>
      <c r="I1671" s="4">
        <f>sales[[#This Row],[Revenue]]-sales[[#This Row],[Cost]]</f>
        <v>6197.7999999999993</v>
      </c>
    </row>
    <row r="1672" spans="2:9" x14ac:dyDescent="0.25">
      <c r="B1672" t="s">
        <v>49</v>
      </c>
      <c r="C1672" t="s">
        <v>6</v>
      </c>
      <c r="D1672" t="s">
        <v>38</v>
      </c>
      <c r="E1672" s="1">
        <v>44288</v>
      </c>
      <c r="F1672" s="4">
        <v>371</v>
      </c>
      <c r="G1672">
        <v>306</v>
      </c>
      <c r="H1672" s="3">
        <f>_xlfn.XLOOKUP(sales[[#This Row],[Product]],products[Product],products[Cost per box])*sales[[#This Row],[Boxes]]</f>
        <v>3041.64</v>
      </c>
      <c r="I1672" s="4">
        <f>sales[[#This Row],[Revenue]]-sales[[#This Row],[Cost]]</f>
        <v>-2670.64</v>
      </c>
    </row>
    <row r="1673" spans="2:9" x14ac:dyDescent="0.25">
      <c r="B1673" t="s">
        <v>5</v>
      </c>
      <c r="C1673" t="s">
        <v>6</v>
      </c>
      <c r="D1673" t="s">
        <v>44</v>
      </c>
      <c r="E1673" s="1">
        <v>44288</v>
      </c>
      <c r="F1673" s="4">
        <v>2415</v>
      </c>
      <c r="G1673">
        <v>1120</v>
      </c>
      <c r="H1673" s="3">
        <f>_xlfn.XLOOKUP(sales[[#This Row],[Product]],products[Product],products[Cost per box])*sales[[#This Row],[Boxes]]</f>
        <v>10718.4</v>
      </c>
      <c r="I1673" s="4">
        <f>sales[[#This Row],[Revenue]]-sales[[#This Row],[Cost]]</f>
        <v>-8303.4</v>
      </c>
    </row>
    <row r="1674" spans="2:9" x14ac:dyDescent="0.25">
      <c r="B1674" t="s">
        <v>15</v>
      </c>
      <c r="C1674" t="s">
        <v>11</v>
      </c>
      <c r="D1674" t="s">
        <v>30</v>
      </c>
      <c r="E1674" s="1">
        <v>44288</v>
      </c>
      <c r="F1674" s="4">
        <v>6545</v>
      </c>
      <c r="G1674">
        <v>162</v>
      </c>
      <c r="H1674" s="3">
        <f>_xlfn.XLOOKUP(sales[[#This Row],[Product]],products[Product],products[Cost per box])*sales[[#This Row],[Boxes]]</f>
        <v>596.16000000000008</v>
      </c>
      <c r="I1674" s="4">
        <f>sales[[#This Row],[Revenue]]-sales[[#This Row],[Cost]]</f>
        <v>5948.84</v>
      </c>
    </row>
    <row r="1675" spans="2:9" x14ac:dyDescent="0.25">
      <c r="B1675" t="s">
        <v>13</v>
      </c>
      <c r="C1675" t="s">
        <v>11</v>
      </c>
      <c r="D1675" t="s">
        <v>14</v>
      </c>
      <c r="E1675" s="1">
        <v>44288</v>
      </c>
      <c r="F1675" s="4">
        <v>3339</v>
      </c>
      <c r="G1675">
        <v>449</v>
      </c>
      <c r="H1675" s="3">
        <f>_xlfn.XLOOKUP(sales[[#This Row],[Product]],products[Product],products[Cost per box])*sales[[#This Row],[Boxes]]</f>
        <v>2833.1899999999996</v>
      </c>
      <c r="I1675" s="4">
        <f>sales[[#This Row],[Revenue]]-sales[[#This Row],[Cost]]</f>
        <v>505.8100000000004</v>
      </c>
    </row>
    <row r="1676" spans="2:9" x14ac:dyDescent="0.25">
      <c r="B1676" t="s">
        <v>8</v>
      </c>
      <c r="C1676" t="s">
        <v>11</v>
      </c>
      <c r="D1676" t="s">
        <v>47</v>
      </c>
      <c r="E1676" s="1">
        <v>44288</v>
      </c>
      <c r="F1676" s="4">
        <v>504</v>
      </c>
      <c r="G1676">
        <v>32</v>
      </c>
      <c r="H1676" s="3">
        <f>_xlfn.XLOOKUP(sales[[#This Row],[Product]],products[Product],products[Cost per box])*sales[[#This Row],[Boxes]]</f>
        <v>168.32</v>
      </c>
      <c r="I1676" s="4">
        <f>sales[[#This Row],[Revenue]]-sales[[#This Row],[Cost]]</f>
        <v>335.68</v>
      </c>
    </row>
    <row r="1677" spans="2:9" x14ac:dyDescent="0.25">
      <c r="B1677" t="s">
        <v>33</v>
      </c>
      <c r="C1677" t="s">
        <v>16</v>
      </c>
      <c r="D1677" t="s">
        <v>24</v>
      </c>
      <c r="E1677" s="1">
        <v>44288</v>
      </c>
      <c r="F1677" s="4">
        <v>1232</v>
      </c>
      <c r="G1677">
        <v>77</v>
      </c>
      <c r="H1677" s="3">
        <f>_xlfn.XLOOKUP(sales[[#This Row],[Product]],products[Product],products[Cost per box])*sales[[#This Row],[Boxes]]</f>
        <v>809.27</v>
      </c>
      <c r="I1677" s="4">
        <f>sales[[#This Row],[Revenue]]-sales[[#This Row],[Cost]]</f>
        <v>422.73</v>
      </c>
    </row>
    <row r="1678" spans="2:9" x14ac:dyDescent="0.25">
      <c r="B1678" t="s">
        <v>46</v>
      </c>
      <c r="C1678" t="s">
        <v>9</v>
      </c>
      <c r="D1678" t="s">
        <v>47</v>
      </c>
      <c r="E1678" s="1">
        <v>44288</v>
      </c>
      <c r="F1678" s="4">
        <v>21</v>
      </c>
      <c r="G1678">
        <v>1</v>
      </c>
      <c r="H1678" s="3">
        <f>_xlfn.XLOOKUP(sales[[#This Row],[Product]],products[Product],products[Cost per box])*sales[[#This Row],[Boxes]]</f>
        <v>5.26</v>
      </c>
      <c r="I1678" s="4">
        <f>sales[[#This Row],[Revenue]]-sales[[#This Row],[Cost]]</f>
        <v>15.74</v>
      </c>
    </row>
    <row r="1679" spans="2:9" x14ac:dyDescent="0.25">
      <c r="B1679" t="s">
        <v>5</v>
      </c>
      <c r="C1679" t="s">
        <v>11</v>
      </c>
      <c r="D1679" t="s">
        <v>26</v>
      </c>
      <c r="E1679" s="1">
        <v>44288</v>
      </c>
      <c r="F1679" s="4">
        <v>7518</v>
      </c>
      <c r="G1679">
        <v>1050</v>
      </c>
      <c r="H1679" s="3">
        <f>_xlfn.XLOOKUP(sales[[#This Row],[Product]],products[Product],products[Cost per box])*sales[[#This Row],[Boxes]]</f>
        <v>6751.5</v>
      </c>
      <c r="I1679" s="4">
        <f>sales[[#This Row],[Revenue]]-sales[[#This Row],[Cost]]</f>
        <v>766.5</v>
      </c>
    </row>
    <row r="1680" spans="2:9" x14ac:dyDescent="0.25">
      <c r="B1680" t="s">
        <v>32</v>
      </c>
      <c r="C1680" t="s">
        <v>27</v>
      </c>
      <c r="D1680" t="s">
        <v>22</v>
      </c>
      <c r="E1680" s="1">
        <v>44288</v>
      </c>
      <c r="F1680" s="4">
        <v>4032</v>
      </c>
      <c r="G1680">
        <v>156</v>
      </c>
      <c r="H1680" s="3">
        <f>_xlfn.XLOOKUP(sales[[#This Row],[Product]],products[Product],products[Cost per box])*sales[[#This Row],[Boxes]]</f>
        <v>1282.3200000000002</v>
      </c>
      <c r="I1680" s="4">
        <f>sales[[#This Row],[Revenue]]-sales[[#This Row],[Cost]]</f>
        <v>2749.68</v>
      </c>
    </row>
    <row r="1681" spans="2:9" x14ac:dyDescent="0.25">
      <c r="B1681" t="s">
        <v>33</v>
      </c>
      <c r="C1681" t="s">
        <v>9</v>
      </c>
      <c r="D1681" t="s">
        <v>7</v>
      </c>
      <c r="E1681" s="1">
        <v>44288</v>
      </c>
      <c r="F1681" s="4">
        <v>1827</v>
      </c>
      <c r="G1681">
        <v>71</v>
      </c>
      <c r="H1681" s="3">
        <f>_xlfn.XLOOKUP(sales[[#This Row],[Product]],products[Product],products[Cost per box])*sales[[#This Row],[Boxes]]</f>
        <v>365.65000000000003</v>
      </c>
      <c r="I1681" s="4">
        <f>sales[[#This Row],[Revenue]]-sales[[#This Row],[Cost]]</f>
        <v>1461.35</v>
      </c>
    </row>
    <row r="1682" spans="2:9" x14ac:dyDescent="0.25">
      <c r="B1682" t="s">
        <v>8</v>
      </c>
      <c r="C1682" t="s">
        <v>16</v>
      </c>
      <c r="D1682" t="s">
        <v>14</v>
      </c>
      <c r="E1682" s="1">
        <v>44288</v>
      </c>
      <c r="F1682" s="4">
        <v>4746</v>
      </c>
      <c r="G1682">
        <v>207</v>
      </c>
      <c r="H1682" s="3">
        <f>_xlfn.XLOOKUP(sales[[#This Row],[Product]],products[Product],products[Cost per box])*sales[[#This Row],[Boxes]]</f>
        <v>1306.1699999999998</v>
      </c>
      <c r="I1682" s="4">
        <f>sales[[#This Row],[Revenue]]-sales[[#This Row],[Cost]]</f>
        <v>3439.83</v>
      </c>
    </row>
    <row r="1683" spans="2:9" x14ac:dyDescent="0.25">
      <c r="B1683" t="s">
        <v>5</v>
      </c>
      <c r="C1683" t="s">
        <v>21</v>
      </c>
      <c r="D1683" t="s">
        <v>45</v>
      </c>
      <c r="E1683" s="1">
        <v>44288</v>
      </c>
      <c r="F1683" s="4">
        <v>5509</v>
      </c>
      <c r="G1683">
        <v>230</v>
      </c>
      <c r="H1683" s="3">
        <f>_xlfn.XLOOKUP(sales[[#This Row],[Product]],products[Product],products[Cost per box])*sales[[#This Row],[Boxes]]</f>
        <v>1777.9</v>
      </c>
      <c r="I1683" s="4">
        <f>sales[[#This Row],[Revenue]]-sales[[#This Row],[Cost]]</f>
        <v>3731.1</v>
      </c>
    </row>
    <row r="1684" spans="2:9" x14ac:dyDescent="0.25">
      <c r="B1684" t="s">
        <v>25</v>
      </c>
      <c r="C1684" t="s">
        <v>21</v>
      </c>
      <c r="D1684" t="s">
        <v>44</v>
      </c>
      <c r="E1684" s="1">
        <v>44288</v>
      </c>
      <c r="F1684" s="4">
        <v>7840</v>
      </c>
      <c r="G1684">
        <v>327</v>
      </c>
      <c r="H1684" s="3">
        <f>_xlfn.XLOOKUP(sales[[#This Row],[Product]],products[Product],products[Cost per box])*sales[[#This Row],[Boxes]]</f>
        <v>3129.39</v>
      </c>
      <c r="I1684" s="4">
        <f>sales[[#This Row],[Revenue]]-sales[[#This Row],[Cost]]</f>
        <v>4710.6100000000006</v>
      </c>
    </row>
    <row r="1685" spans="2:9" x14ac:dyDescent="0.25">
      <c r="B1685" t="s">
        <v>53</v>
      </c>
      <c r="C1685" t="s">
        <v>6</v>
      </c>
      <c r="D1685" t="s">
        <v>19</v>
      </c>
      <c r="E1685" s="1">
        <v>44288</v>
      </c>
      <c r="F1685" s="4">
        <v>3171</v>
      </c>
      <c r="G1685">
        <v>212</v>
      </c>
      <c r="H1685" s="3">
        <f>_xlfn.XLOOKUP(sales[[#This Row],[Product]],products[Product],products[Cost per box])*sales[[#This Row],[Boxes]]</f>
        <v>2168.7600000000002</v>
      </c>
      <c r="I1685" s="4">
        <f>sales[[#This Row],[Revenue]]-sales[[#This Row],[Cost]]</f>
        <v>1002.2399999999998</v>
      </c>
    </row>
    <row r="1686" spans="2:9" x14ac:dyDescent="0.25">
      <c r="B1686" t="s">
        <v>10</v>
      </c>
      <c r="C1686" t="s">
        <v>27</v>
      </c>
      <c r="D1686" t="s">
        <v>26</v>
      </c>
      <c r="E1686" s="1">
        <v>44291</v>
      </c>
      <c r="F1686" s="4">
        <v>1162</v>
      </c>
      <c r="G1686">
        <v>425</v>
      </c>
      <c r="H1686" s="3">
        <f>_xlfn.XLOOKUP(sales[[#This Row],[Product]],products[Product],products[Cost per box])*sales[[#This Row],[Boxes]]</f>
        <v>2732.75</v>
      </c>
      <c r="I1686" s="4">
        <f>sales[[#This Row],[Revenue]]-sales[[#This Row],[Cost]]</f>
        <v>-1570.75</v>
      </c>
    </row>
    <row r="1687" spans="2:9" x14ac:dyDescent="0.25">
      <c r="B1687" t="s">
        <v>40</v>
      </c>
      <c r="C1687" t="s">
        <v>16</v>
      </c>
      <c r="D1687" t="s">
        <v>36</v>
      </c>
      <c r="E1687" s="1">
        <v>44291</v>
      </c>
      <c r="F1687" s="4">
        <v>952</v>
      </c>
      <c r="G1687">
        <v>160</v>
      </c>
      <c r="H1687" s="3">
        <f>_xlfn.XLOOKUP(sales[[#This Row],[Product]],products[Product],products[Cost per box])*sales[[#This Row],[Boxes]]</f>
        <v>806.4</v>
      </c>
      <c r="I1687" s="4">
        <f>sales[[#This Row],[Revenue]]-sales[[#This Row],[Cost]]</f>
        <v>145.60000000000002</v>
      </c>
    </row>
    <row r="1688" spans="2:9" x14ac:dyDescent="0.25">
      <c r="B1688" t="s">
        <v>40</v>
      </c>
      <c r="C1688" t="s">
        <v>16</v>
      </c>
      <c r="D1688" t="s">
        <v>43</v>
      </c>
      <c r="E1688" s="1">
        <v>44291</v>
      </c>
      <c r="F1688" s="4">
        <v>2135</v>
      </c>
      <c r="G1688">
        <v>700</v>
      </c>
      <c r="H1688" s="3">
        <f>_xlfn.XLOOKUP(sales[[#This Row],[Product]],products[Product],products[Cost per box])*sales[[#This Row],[Boxes]]</f>
        <v>2695</v>
      </c>
      <c r="I1688" s="4">
        <f>sales[[#This Row],[Revenue]]-sales[[#This Row],[Cost]]</f>
        <v>-560</v>
      </c>
    </row>
    <row r="1689" spans="2:9" x14ac:dyDescent="0.25">
      <c r="B1689" t="s">
        <v>49</v>
      </c>
      <c r="C1689" t="s">
        <v>16</v>
      </c>
      <c r="D1689" t="s">
        <v>7</v>
      </c>
      <c r="E1689" s="1">
        <v>44291</v>
      </c>
      <c r="F1689" s="4">
        <v>3269</v>
      </c>
      <c r="G1689">
        <v>247</v>
      </c>
      <c r="H1689" s="3">
        <f>_xlfn.XLOOKUP(sales[[#This Row],[Product]],products[Product],products[Cost per box])*sales[[#This Row],[Boxes]]</f>
        <v>1272.0500000000002</v>
      </c>
      <c r="I1689" s="4">
        <f>sales[[#This Row],[Revenue]]-sales[[#This Row],[Cost]]</f>
        <v>1996.9499999999998</v>
      </c>
    </row>
    <row r="1690" spans="2:9" x14ac:dyDescent="0.25">
      <c r="B1690" t="s">
        <v>41</v>
      </c>
      <c r="C1690" t="s">
        <v>16</v>
      </c>
      <c r="D1690" t="s">
        <v>36</v>
      </c>
      <c r="E1690" s="1">
        <v>44291</v>
      </c>
      <c r="F1690" s="4">
        <v>4382</v>
      </c>
      <c r="G1690">
        <v>255</v>
      </c>
      <c r="H1690" s="3">
        <f>_xlfn.XLOOKUP(sales[[#This Row],[Product]],products[Product],products[Cost per box])*sales[[#This Row],[Boxes]]</f>
        <v>1285.2</v>
      </c>
      <c r="I1690" s="4">
        <f>sales[[#This Row],[Revenue]]-sales[[#This Row],[Cost]]</f>
        <v>3096.8</v>
      </c>
    </row>
    <row r="1691" spans="2:9" x14ac:dyDescent="0.25">
      <c r="B1691" t="s">
        <v>34</v>
      </c>
      <c r="C1691" t="s">
        <v>6</v>
      </c>
      <c r="D1691" t="s">
        <v>26</v>
      </c>
      <c r="E1691" s="1">
        <v>44291</v>
      </c>
      <c r="F1691" s="4">
        <v>1001</v>
      </c>
      <c r="G1691">
        <v>147</v>
      </c>
      <c r="H1691" s="3">
        <f>_xlfn.XLOOKUP(sales[[#This Row],[Product]],products[Product],products[Cost per box])*sales[[#This Row],[Boxes]]</f>
        <v>945.20999999999992</v>
      </c>
      <c r="I1691" s="4">
        <f>sales[[#This Row],[Revenue]]-sales[[#This Row],[Cost]]</f>
        <v>55.790000000000077</v>
      </c>
    </row>
    <row r="1692" spans="2:9" x14ac:dyDescent="0.25">
      <c r="B1692" t="s">
        <v>25</v>
      </c>
      <c r="C1692" t="s">
        <v>6</v>
      </c>
      <c r="D1692" t="s">
        <v>42</v>
      </c>
      <c r="E1692" s="1">
        <v>44291</v>
      </c>
      <c r="F1692" s="4">
        <v>2898</v>
      </c>
      <c r="G1692">
        <v>364</v>
      </c>
      <c r="H1692" s="3">
        <f>_xlfn.XLOOKUP(sales[[#This Row],[Product]],products[Product],products[Cost per box])*sales[[#This Row],[Boxes]]</f>
        <v>1725.3600000000001</v>
      </c>
      <c r="I1692" s="4">
        <f>sales[[#This Row],[Revenue]]-sales[[#This Row],[Cost]]</f>
        <v>1172.6399999999999</v>
      </c>
    </row>
    <row r="1693" spans="2:9" x14ac:dyDescent="0.25">
      <c r="B1693" t="s">
        <v>18</v>
      </c>
      <c r="C1693" t="s">
        <v>11</v>
      </c>
      <c r="D1693" t="s">
        <v>42</v>
      </c>
      <c r="E1693" s="1">
        <v>44291</v>
      </c>
      <c r="F1693" s="4">
        <v>1428</v>
      </c>
      <c r="G1693">
        <v>106</v>
      </c>
      <c r="H1693" s="3">
        <f>_xlfn.XLOOKUP(sales[[#This Row],[Product]],products[Product],products[Cost per box])*sales[[#This Row],[Boxes]]</f>
        <v>502.44</v>
      </c>
      <c r="I1693" s="4">
        <f>sales[[#This Row],[Revenue]]-sales[[#This Row],[Cost]]</f>
        <v>925.56</v>
      </c>
    </row>
    <row r="1694" spans="2:9" x14ac:dyDescent="0.25">
      <c r="B1694" t="s">
        <v>13</v>
      </c>
      <c r="C1694" t="s">
        <v>27</v>
      </c>
      <c r="D1694" t="s">
        <v>31</v>
      </c>
      <c r="E1694" s="1">
        <v>44291</v>
      </c>
      <c r="F1694" s="4">
        <v>4767</v>
      </c>
      <c r="G1694">
        <v>7</v>
      </c>
      <c r="H1694" s="3">
        <f>_xlfn.XLOOKUP(sales[[#This Row],[Product]],products[Product],products[Cost per box])*sales[[#This Row],[Boxes]]</f>
        <v>40.04</v>
      </c>
      <c r="I1694" s="4">
        <f>sales[[#This Row],[Revenue]]-sales[[#This Row],[Cost]]</f>
        <v>4726.96</v>
      </c>
    </row>
    <row r="1695" spans="2:9" x14ac:dyDescent="0.25">
      <c r="B1695" t="s">
        <v>5</v>
      </c>
      <c r="C1695" t="s">
        <v>9</v>
      </c>
      <c r="D1695" t="s">
        <v>45</v>
      </c>
      <c r="E1695" s="1">
        <v>44291</v>
      </c>
      <c r="F1695" s="4">
        <v>1064</v>
      </c>
      <c r="G1695">
        <v>154</v>
      </c>
      <c r="H1695" s="3">
        <f>_xlfn.XLOOKUP(sales[[#This Row],[Product]],products[Product],products[Cost per box])*sales[[#This Row],[Boxes]]</f>
        <v>1190.42</v>
      </c>
      <c r="I1695" s="4">
        <f>sales[[#This Row],[Revenue]]-sales[[#This Row],[Cost]]</f>
        <v>-126.42000000000007</v>
      </c>
    </row>
    <row r="1696" spans="2:9" x14ac:dyDescent="0.25">
      <c r="B1696" t="s">
        <v>33</v>
      </c>
      <c r="C1696" t="s">
        <v>21</v>
      </c>
      <c r="D1696" t="s">
        <v>28</v>
      </c>
      <c r="E1696" s="1">
        <v>44291</v>
      </c>
      <c r="F1696" s="4">
        <v>1141</v>
      </c>
      <c r="G1696">
        <v>335</v>
      </c>
      <c r="H1696" s="3">
        <f>_xlfn.XLOOKUP(sales[[#This Row],[Product]],products[Product],products[Cost per box])*sales[[#This Row],[Boxes]]</f>
        <v>924.59999999999991</v>
      </c>
      <c r="I1696" s="4">
        <f>sales[[#This Row],[Revenue]]-sales[[#This Row],[Cost]]</f>
        <v>216.40000000000009</v>
      </c>
    </row>
    <row r="1697" spans="2:9" x14ac:dyDescent="0.25">
      <c r="B1697" t="s">
        <v>37</v>
      </c>
      <c r="C1697" t="s">
        <v>6</v>
      </c>
      <c r="D1697" t="s">
        <v>38</v>
      </c>
      <c r="E1697" s="1">
        <v>44291</v>
      </c>
      <c r="F1697" s="4">
        <v>273</v>
      </c>
      <c r="G1697">
        <v>74</v>
      </c>
      <c r="H1697" s="3">
        <f>_xlfn.XLOOKUP(sales[[#This Row],[Product]],products[Product],products[Cost per box])*sales[[#This Row],[Boxes]]</f>
        <v>735.56</v>
      </c>
      <c r="I1697" s="4">
        <f>sales[[#This Row],[Revenue]]-sales[[#This Row],[Cost]]</f>
        <v>-462.55999999999995</v>
      </c>
    </row>
    <row r="1698" spans="2:9" x14ac:dyDescent="0.25">
      <c r="B1698" t="s">
        <v>32</v>
      </c>
      <c r="C1698" t="s">
        <v>9</v>
      </c>
      <c r="D1698" t="s">
        <v>44</v>
      </c>
      <c r="E1698" s="1">
        <v>44291</v>
      </c>
      <c r="F1698" s="4">
        <v>2737</v>
      </c>
      <c r="G1698">
        <v>69</v>
      </c>
      <c r="H1698" s="3">
        <f>_xlfn.XLOOKUP(sales[[#This Row],[Product]],products[Product],products[Cost per box])*sales[[#This Row],[Boxes]]</f>
        <v>660.33</v>
      </c>
      <c r="I1698" s="4">
        <f>sales[[#This Row],[Revenue]]-sales[[#This Row],[Cost]]</f>
        <v>2076.67</v>
      </c>
    </row>
    <row r="1699" spans="2:9" x14ac:dyDescent="0.25">
      <c r="B1699" t="s">
        <v>51</v>
      </c>
      <c r="C1699" t="s">
        <v>6</v>
      </c>
      <c r="D1699" t="s">
        <v>43</v>
      </c>
      <c r="E1699" s="1">
        <v>44291</v>
      </c>
      <c r="F1699" s="4">
        <v>602</v>
      </c>
      <c r="G1699">
        <v>89</v>
      </c>
      <c r="H1699" s="3">
        <f>_xlfn.XLOOKUP(sales[[#This Row],[Product]],products[Product],products[Cost per box])*sales[[#This Row],[Boxes]]</f>
        <v>342.65000000000003</v>
      </c>
      <c r="I1699" s="4">
        <f>sales[[#This Row],[Revenue]]-sales[[#This Row],[Cost]]</f>
        <v>259.34999999999997</v>
      </c>
    </row>
    <row r="1700" spans="2:9" x14ac:dyDescent="0.25">
      <c r="B1700" t="s">
        <v>5</v>
      </c>
      <c r="C1700" t="s">
        <v>6</v>
      </c>
      <c r="D1700" t="s">
        <v>17</v>
      </c>
      <c r="E1700" s="1">
        <v>44291</v>
      </c>
      <c r="F1700" s="4">
        <v>3962</v>
      </c>
      <c r="G1700">
        <v>83</v>
      </c>
      <c r="H1700" s="3">
        <f>_xlfn.XLOOKUP(sales[[#This Row],[Product]],products[Product],products[Cost per box])*sales[[#This Row],[Boxes]]</f>
        <v>564.4</v>
      </c>
      <c r="I1700" s="4">
        <f>sales[[#This Row],[Revenue]]-sales[[#This Row],[Cost]]</f>
        <v>3397.6</v>
      </c>
    </row>
    <row r="1701" spans="2:9" x14ac:dyDescent="0.25">
      <c r="B1701" t="s">
        <v>49</v>
      </c>
      <c r="C1701" t="s">
        <v>11</v>
      </c>
      <c r="D1701" t="s">
        <v>42</v>
      </c>
      <c r="E1701" s="1">
        <v>44291</v>
      </c>
      <c r="F1701" s="4">
        <v>7441</v>
      </c>
      <c r="G1701">
        <v>184</v>
      </c>
      <c r="H1701" s="3">
        <f>_xlfn.XLOOKUP(sales[[#This Row],[Product]],products[Product],products[Cost per box])*sales[[#This Row],[Boxes]]</f>
        <v>872.16000000000008</v>
      </c>
      <c r="I1701" s="4">
        <f>sales[[#This Row],[Revenue]]-sales[[#This Row],[Cost]]</f>
        <v>6568.84</v>
      </c>
    </row>
    <row r="1702" spans="2:9" x14ac:dyDescent="0.25">
      <c r="B1702" t="s">
        <v>46</v>
      </c>
      <c r="C1702" t="s">
        <v>27</v>
      </c>
      <c r="D1702" t="s">
        <v>17</v>
      </c>
      <c r="E1702" s="1">
        <v>44291</v>
      </c>
      <c r="F1702" s="4">
        <v>5845</v>
      </c>
      <c r="G1702">
        <v>504</v>
      </c>
      <c r="H1702" s="3">
        <f>_xlfn.XLOOKUP(sales[[#This Row],[Product]],products[Product],products[Cost per box])*sales[[#This Row],[Boxes]]</f>
        <v>3427.2</v>
      </c>
      <c r="I1702" s="4">
        <f>sales[[#This Row],[Revenue]]-sales[[#This Row],[Cost]]</f>
        <v>2417.8000000000002</v>
      </c>
    </row>
    <row r="1703" spans="2:9" x14ac:dyDescent="0.25">
      <c r="B1703" t="s">
        <v>33</v>
      </c>
      <c r="C1703" t="s">
        <v>16</v>
      </c>
      <c r="D1703" t="s">
        <v>43</v>
      </c>
      <c r="E1703" s="1">
        <v>44291</v>
      </c>
      <c r="F1703" s="4">
        <v>2513</v>
      </c>
      <c r="G1703">
        <v>19</v>
      </c>
      <c r="H1703" s="3">
        <f>_xlfn.XLOOKUP(sales[[#This Row],[Product]],products[Product],products[Cost per box])*sales[[#This Row],[Boxes]]</f>
        <v>73.150000000000006</v>
      </c>
      <c r="I1703" s="4">
        <f>sales[[#This Row],[Revenue]]-sales[[#This Row],[Cost]]</f>
        <v>2439.85</v>
      </c>
    </row>
    <row r="1704" spans="2:9" x14ac:dyDescent="0.25">
      <c r="B1704" t="s">
        <v>39</v>
      </c>
      <c r="C1704" t="s">
        <v>9</v>
      </c>
      <c r="D1704" t="s">
        <v>12</v>
      </c>
      <c r="E1704" s="1">
        <v>44291</v>
      </c>
      <c r="F1704" s="4">
        <v>4319</v>
      </c>
      <c r="G1704">
        <v>150</v>
      </c>
      <c r="H1704" s="3">
        <f>_xlfn.XLOOKUP(sales[[#This Row],[Product]],products[Product],products[Cost per box])*sales[[#This Row],[Boxes]]</f>
        <v>1264.5</v>
      </c>
      <c r="I1704" s="4">
        <f>sales[[#This Row],[Revenue]]-sales[[#This Row],[Cost]]</f>
        <v>3054.5</v>
      </c>
    </row>
    <row r="1705" spans="2:9" x14ac:dyDescent="0.25">
      <c r="B1705" t="s">
        <v>37</v>
      </c>
      <c r="C1705" t="s">
        <v>27</v>
      </c>
      <c r="D1705" t="s">
        <v>47</v>
      </c>
      <c r="E1705" s="1">
        <v>44291</v>
      </c>
      <c r="F1705" s="4">
        <v>5397</v>
      </c>
      <c r="G1705">
        <v>242</v>
      </c>
      <c r="H1705" s="3">
        <f>_xlfn.XLOOKUP(sales[[#This Row],[Product]],products[Product],products[Cost per box])*sales[[#This Row],[Boxes]]</f>
        <v>1272.9199999999998</v>
      </c>
      <c r="I1705" s="4">
        <f>sales[[#This Row],[Revenue]]-sales[[#This Row],[Cost]]</f>
        <v>4124.08</v>
      </c>
    </row>
    <row r="1706" spans="2:9" x14ac:dyDescent="0.25">
      <c r="B1706" t="s">
        <v>33</v>
      </c>
      <c r="C1706" t="s">
        <v>27</v>
      </c>
      <c r="D1706" t="s">
        <v>47</v>
      </c>
      <c r="E1706" s="1">
        <v>44291</v>
      </c>
      <c r="F1706" s="4">
        <v>4613</v>
      </c>
      <c r="G1706">
        <v>433</v>
      </c>
      <c r="H1706" s="3">
        <f>_xlfn.XLOOKUP(sales[[#This Row],[Product]],products[Product],products[Cost per box])*sales[[#This Row],[Boxes]]</f>
        <v>2277.58</v>
      </c>
      <c r="I1706" s="4">
        <f>sales[[#This Row],[Revenue]]-sales[[#This Row],[Cost]]</f>
        <v>2335.42</v>
      </c>
    </row>
    <row r="1707" spans="2:9" x14ac:dyDescent="0.25">
      <c r="B1707" t="s">
        <v>13</v>
      </c>
      <c r="C1707" t="s">
        <v>11</v>
      </c>
      <c r="D1707" t="s">
        <v>36</v>
      </c>
      <c r="E1707" s="1">
        <v>44291</v>
      </c>
      <c r="F1707" s="4">
        <v>959</v>
      </c>
      <c r="G1707">
        <v>620</v>
      </c>
      <c r="H1707" s="3">
        <f>_xlfn.XLOOKUP(sales[[#This Row],[Product]],products[Product],products[Cost per box])*sales[[#This Row],[Boxes]]</f>
        <v>3124.8</v>
      </c>
      <c r="I1707" s="4">
        <f>sales[[#This Row],[Revenue]]-sales[[#This Row],[Cost]]</f>
        <v>-2165.8000000000002</v>
      </c>
    </row>
    <row r="1708" spans="2:9" x14ac:dyDescent="0.25">
      <c r="B1708" t="s">
        <v>29</v>
      </c>
      <c r="C1708" t="s">
        <v>16</v>
      </c>
      <c r="D1708" t="s">
        <v>30</v>
      </c>
      <c r="E1708" s="1">
        <v>44291</v>
      </c>
      <c r="F1708" s="4">
        <v>4648</v>
      </c>
      <c r="G1708">
        <v>192</v>
      </c>
      <c r="H1708" s="3">
        <f>_xlfn.XLOOKUP(sales[[#This Row],[Product]],products[Product],products[Cost per box])*sales[[#This Row],[Boxes]]</f>
        <v>706.56000000000006</v>
      </c>
      <c r="I1708" s="4">
        <f>sales[[#This Row],[Revenue]]-sales[[#This Row],[Cost]]</f>
        <v>3941.44</v>
      </c>
    </row>
    <row r="1709" spans="2:9" x14ac:dyDescent="0.25">
      <c r="B1709" t="s">
        <v>32</v>
      </c>
      <c r="C1709" t="s">
        <v>11</v>
      </c>
      <c r="D1709" t="s">
        <v>28</v>
      </c>
      <c r="E1709" s="1">
        <v>44291</v>
      </c>
      <c r="F1709" s="4">
        <v>259</v>
      </c>
      <c r="G1709">
        <v>262</v>
      </c>
      <c r="H1709" s="3">
        <f>_xlfn.XLOOKUP(sales[[#This Row],[Product]],products[Product],products[Cost per box])*sales[[#This Row],[Boxes]]</f>
        <v>723.11999999999989</v>
      </c>
      <c r="I1709" s="4">
        <f>sales[[#This Row],[Revenue]]-sales[[#This Row],[Cost]]</f>
        <v>-464.11999999999989</v>
      </c>
    </row>
    <row r="1710" spans="2:9" x14ac:dyDescent="0.25">
      <c r="B1710" t="s">
        <v>29</v>
      </c>
      <c r="C1710" t="s">
        <v>11</v>
      </c>
      <c r="D1710" t="s">
        <v>22</v>
      </c>
      <c r="E1710" s="1">
        <v>44291</v>
      </c>
      <c r="F1710" s="4">
        <v>2114</v>
      </c>
      <c r="G1710">
        <v>82</v>
      </c>
      <c r="H1710" s="3">
        <f>_xlfn.XLOOKUP(sales[[#This Row],[Product]],products[Product],products[Cost per box])*sales[[#This Row],[Boxes]]</f>
        <v>674.04000000000008</v>
      </c>
      <c r="I1710" s="4">
        <f>sales[[#This Row],[Revenue]]-sales[[#This Row],[Cost]]</f>
        <v>1439.96</v>
      </c>
    </row>
    <row r="1711" spans="2:9" x14ac:dyDescent="0.25">
      <c r="B1711" t="s">
        <v>13</v>
      </c>
      <c r="C1711" t="s">
        <v>16</v>
      </c>
      <c r="D1711" t="s">
        <v>24</v>
      </c>
      <c r="E1711" s="1">
        <v>44291</v>
      </c>
      <c r="F1711" s="4">
        <v>588</v>
      </c>
      <c r="G1711">
        <v>42</v>
      </c>
      <c r="H1711" s="3">
        <f>_xlfn.XLOOKUP(sales[[#This Row],[Product]],products[Product],products[Cost per box])*sales[[#This Row],[Boxes]]</f>
        <v>441.42</v>
      </c>
      <c r="I1711" s="4">
        <f>sales[[#This Row],[Revenue]]-sales[[#This Row],[Cost]]</f>
        <v>146.57999999999998</v>
      </c>
    </row>
    <row r="1712" spans="2:9" x14ac:dyDescent="0.25">
      <c r="B1712" t="s">
        <v>25</v>
      </c>
      <c r="C1712" t="s">
        <v>27</v>
      </c>
      <c r="D1712" t="s">
        <v>19</v>
      </c>
      <c r="E1712" s="1">
        <v>44291</v>
      </c>
      <c r="F1712" s="4">
        <v>8246</v>
      </c>
      <c r="G1712">
        <v>486</v>
      </c>
      <c r="H1712" s="3">
        <f>_xlfn.XLOOKUP(sales[[#This Row],[Product]],products[Product],products[Cost per box])*sales[[#This Row],[Boxes]]</f>
        <v>4971.7800000000007</v>
      </c>
      <c r="I1712" s="4">
        <f>sales[[#This Row],[Revenue]]-sales[[#This Row],[Cost]]</f>
        <v>3274.2199999999993</v>
      </c>
    </row>
    <row r="1713" spans="2:9" x14ac:dyDescent="0.25">
      <c r="B1713" t="s">
        <v>49</v>
      </c>
      <c r="C1713" t="s">
        <v>27</v>
      </c>
      <c r="D1713" t="s">
        <v>26</v>
      </c>
      <c r="E1713" s="1">
        <v>44291</v>
      </c>
      <c r="F1713" s="4">
        <v>5117</v>
      </c>
      <c r="G1713">
        <v>840</v>
      </c>
      <c r="H1713" s="3">
        <f>_xlfn.XLOOKUP(sales[[#This Row],[Product]],products[Product],products[Cost per box])*sales[[#This Row],[Boxes]]</f>
        <v>5401.2</v>
      </c>
      <c r="I1713" s="4">
        <f>sales[[#This Row],[Revenue]]-sales[[#This Row],[Cost]]</f>
        <v>-284.19999999999982</v>
      </c>
    </row>
    <row r="1714" spans="2:9" x14ac:dyDescent="0.25">
      <c r="B1714" t="s">
        <v>13</v>
      </c>
      <c r="C1714" t="s">
        <v>6</v>
      </c>
      <c r="D1714" t="s">
        <v>7</v>
      </c>
      <c r="E1714" s="1">
        <v>44291</v>
      </c>
      <c r="F1714" s="4">
        <v>2086</v>
      </c>
      <c r="G1714">
        <v>72</v>
      </c>
      <c r="H1714" s="3">
        <f>_xlfn.XLOOKUP(sales[[#This Row],[Product]],products[Product],products[Cost per box])*sales[[#This Row],[Boxes]]</f>
        <v>370.8</v>
      </c>
      <c r="I1714" s="4">
        <f>sales[[#This Row],[Revenue]]-sales[[#This Row],[Cost]]</f>
        <v>1715.2</v>
      </c>
    </row>
    <row r="1715" spans="2:9" x14ac:dyDescent="0.25">
      <c r="B1715" t="s">
        <v>46</v>
      </c>
      <c r="C1715" t="s">
        <v>21</v>
      </c>
      <c r="D1715" t="s">
        <v>45</v>
      </c>
      <c r="E1715" s="1">
        <v>44291</v>
      </c>
      <c r="F1715" s="4">
        <v>2611</v>
      </c>
      <c r="G1715">
        <v>109</v>
      </c>
      <c r="H1715" s="3">
        <f>_xlfn.XLOOKUP(sales[[#This Row],[Product]],products[Product],products[Cost per box])*sales[[#This Row],[Boxes]]</f>
        <v>842.57</v>
      </c>
      <c r="I1715" s="4">
        <f>sales[[#This Row],[Revenue]]-sales[[#This Row],[Cost]]</f>
        <v>1768.4299999999998</v>
      </c>
    </row>
    <row r="1716" spans="2:9" x14ac:dyDescent="0.25">
      <c r="B1716" t="s">
        <v>57</v>
      </c>
      <c r="C1716" t="s">
        <v>6</v>
      </c>
      <c r="D1716" t="s">
        <v>35</v>
      </c>
      <c r="E1716" s="1">
        <v>44291</v>
      </c>
      <c r="F1716" s="4">
        <v>2667</v>
      </c>
      <c r="G1716">
        <v>191</v>
      </c>
      <c r="H1716" s="3">
        <f>_xlfn.XLOOKUP(sales[[#This Row],[Product]],products[Product],products[Cost per box])*sales[[#This Row],[Boxes]]</f>
        <v>506.15</v>
      </c>
      <c r="I1716" s="4">
        <f>sales[[#This Row],[Revenue]]-sales[[#This Row],[Cost]]</f>
        <v>2160.85</v>
      </c>
    </row>
    <row r="1717" spans="2:9" x14ac:dyDescent="0.25">
      <c r="B1717" t="s">
        <v>56</v>
      </c>
      <c r="C1717" t="s">
        <v>27</v>
      </c>
      <c r="D1717" t="s">
        <v>42</v>
      </c>
      <c r="E1717" s="1">
        <v>44291</v>
      </c>
      <c r="F1717" s="4">
        <v>1736</v>
      </c>
      <c r="G1717">
        <v>92</v>
      </c>
      <c r="H1717" s="3">
        <f>_xlfn.XLOOKUP(sales[[#This Row],[Product]],products[Product],products[Cost per box])*sales[[#This Row],[Boxes]]</f>
        <v>436.08000000000004</v>
      </c>
      <c r="I1717" s="4">
        <f>sales[[#This Row],[Revenue]]-sales[[#This Row],[Cost]]</f>
        <v>1299.92</v>
      </c>
    </row>
    <row r="1718" spans="2:9" x14ac:dyDescent="0.25">
      <c r="B1718" t="s">
        <v>15</v>
      </c>
      <c r="C1718" t="s">
        <v>27</v>
      </c>
      <c r="D1718" t="s">
        <v>43</v>
      </c>
      <c r="E1718" s="1">
        <v>44291</v>
      </c>
      <c r="F1718" s="4">
        <v>4207</v>
      </c>
      <c r="G1718">
        <v>301</v>
      </c>
      <c r="H1718" s="3">
        <f>_xlfn.XLOOKUP(sales[[#This Row],[Product]],products[Product],products[Cost per box])*sales[[#This Row],[Boxes]]</f>
        <v>1158.8500000000001</v>
      </c>
      <c r="I1718" s="4">
        <f>sales[[#This Row],[Revenue]]-sales[[#This Row],[Cost]]</f>
        <v>3048.1499999999996</v>
      </c>
    </row>
    <row r="1719" spans="2:9" x14ac:dyDescent="0.25">
      <c r="B1719" t="s">
        <v>5</v>
      </c>
      <c r="C1719" t="s">
        <v>9</v>
      </c>
      <c r="D1719" t="s">
        <v>45</v>
      </c>
      <c r="E1719" s="1">
        <v>44291</v>
      </c>
      <c r="F1719" s="4">
        <v>413</v>
      </c>
      <c r="G1719">
        <v>26</v>
      </c>
      <c r="H1719" s="3">
        <f>_xlfn.XLOOKUP(sales[[#This Row],[Product]],products[Product],products[Cost per box])*sales[[#This Row],[Boxes]]</f>
        <v>200.98000000000002</v>
      </c>
      <c r="I1719" s="4">
        <f>sales[[#This Row],[Revenue]]-sales[[#This Row],[Cost]]</f>
        <v>212.01999999999998</v>
      </c>
    </row>
    <row r="1720" spans="2:9" x14ac:dyDescent="0.25">
      <c r="B1720" t="s">
        <v>55</v>
      </c>
      <c r="C1720" t="s">
        <v>9</v>
      </c>
      <c r="D1720" t="s">
        <v>14</v>
      </c>
      <c r="E1720" s="1">
        <v>44291</v>
      </c>
      <c r="F1720" s="4">
        <v>9324</v>
      </c>
      <c r="G1720">
        <v>389</v>
      </c>
      <c r="H1720" s="3">
        <f>_xlfn.XLOOKUP(sales[[#This Row],[Product]],products[Product],products[Cost per box])*sales[[#This Row],[Boxes]]</f>
        <v>2454.5899999999997</v>
      </c>
      <c r="I1720" s="4">
        <f>sales[[#This Row],[Revenue]]-sales[[#This Row],[Cost]]</f>
        <v>6869.41</v>
      </c>
    </row>
    <row r="1721" spans="2:9" x14ac:dyDescent="0.25">
      <c r="B1721" t="s">
        <v>18</v>
      </c>
      <c r="C1721" t="s">
        <v>16</v>
      </c>
      <c r="D1721" t="s">
        <v>44</v>
      </c>
      <c r="E1721" s="1">
        <v>44291</v>
      </c>
      <c r="F1721" s="4">
        <v>2345</v>
      </c>
      <c r="G1721">
        <v>98</v>
      </c>
      <c r="H1721" s="3">
        <f>_xlfn.XLOOKUP(sales[[#This Row],[Product]],products[Product],products[Cost per box])*sales[[#This Row],[Boxes]]</f>
        <v>937.86</v>
      </c>
      <c r="I1721" s="4">
        <f>sales[[#This Row],[Revenue]]-sales[[#This Row],[Cost]]</f>
        <v>1407.1399999999999</v>
      </c>
    </row>
    <row r="1722" spans="2:9" x14ac:dyDescent="0.25">
      <c r="B1722" t="s">
        <v>41</v>
      </c>
      <c r="C1722" t="s">
        <v>11</v>
      </c>
      <c r="D1722" t="s">
        <v>28</v>
      </c>
      <c r="E1722" s="1">
        <v>44291</v>
      </c>
      <c r="F1722" s="4">
        <v>15540</v>
      </c>
      <c r="G1722">
        <v>1120</v>
      </c>
      <c r="H1722" s="3">
        <f>_xlfn.XLOOKUP(sales[[#This Row],[Product]],products[Product],products[Cost per box])*sales[[#This Row],[Boxes]]</f>
        <v>3091.2</v>
      </c>
      <c r="I1722" s="4">
        <f>sales[[#This Row],[Revenue]]-sales[[#This Row],[Cost]]</f>
        <v>12448.8</v>
      </c>
    </row>
    <row r="1723" spans="2:9" x14ac:dyDescent="0.25">
      <c r="B1723" t="s">
        <v>49</v>
      </c>
      <c r="C1723" t="s">
        <v>11</v>
      </c>
      <c r="D1723" t="s">
        <v>7</v>
      </c>
      <c r="E1723" s="1">
        <v>44291</v>
      </c>
      <c r="F1723" s="4">
        <v>9604</v>
      </c>
      <c r="G1723">
        <v>370</v>
      </c>
      <c r="H1723" s="3">
        <f>_xlfn.XLOOKUP(sales[[#This Row],[Product]],products[Product],products[Cost per box])*sales[[#This Row],[Boxes]]</f>
        <v>1905.5000000000002</v>
      </c>
      <c r="I1723" s="4">
        <f>sales[[#This Row],[Revenue]]-sales[[#This Row],[Cost]]</f>
        <v>7698.5</v>
      </c>
    </row>
    <row r="1724" spans="2:9" x14ac:dyDescent="0.25">
      <c r="B1724" t="s">
        <v>40</v>
      </c>
      <c r="C1724" t="s">
        <v>21</v>
      </c>
      <c r="D1724" t="s">
        <v>31</v>
      </c>
      <c r="E1724" s="1">
        <v>44291</v>
      </c>
      <c r="F1724" s="4">
        <v>4389</v>
      </c>
      <c r="G1724">
        <v>183</v>
      </c>
      <c r="H1724" s="3">
        <f>_xlfn.XLOOKUP(sales[[#This Row],[Product]],products[Product],products[Cost per box])*sales[[#This Row],[Boxes]]</f>
        <v>1046.76</v>
      </c>
      <c r="I1724" s="4">
        <f>sales[[#This Row],[Revenue]]-sales[[#This Row],[Cost]]</f>
        <v>3342.24</v>
      </c>
    </row>
    <row r="1725" spans="2:9" x14ac:dyDescent="0.25">
      <c r="B1725" t="s">
        <v>51</v>
      </c>
      <c r="C1725" t="s">
        <v>16</v>
      </c>
      <c r="D1725" t="s">
        <v>22</v>
      </c>
      <c r="E1725" s="1">
        <v>44291</v>
      </c>
      <c r="F1725" s="4">
        <v>7007</v>
      </c>
      <c r="G1725">
        <v>242</v>
      </c>
      <c r="H1725" s="3">
        <f>_xlfn.XLOOKUP(sales[[#This Row],[Product]],products[Product],products[Cost per box])*sales[[#This Row],[Boxes]]</f>
        <v>1989.2400000000002</v>
      </c>
      <c r="I1725" s="4">
        <f>sales[[#This Row],[Revenue]]-sales[[#This Row],[Cost]]</f>
        <v>5017.76</v>
      </c>
    </row>
    <row r="1726" spans="2:9" x14ac:dyDescent="0.25">
      <c r="B1726" t="s">
        <v>49</v>
      </c>
      <c r="C1726" t="s">
        <v>6</v>
      </c>
      <c r="D1726" t="s">
        <v>50</v>
      </c>
      <c r="E1726" s="1">
        <v>44291</v>
      </c>
      <c r="F1726" s="4">
        <v>7679</v>
      </c>
      <c r="G1726">
        <v>334</v>
      </c>
      <c r="H1726" s="3">
        <f>_xlfn.XLOOKUP(sales[[#This Row],[Product]],products[Product],products[Cost per box])*sales[[#This Row],[Boxes]]</f>
        <v>4144.9399999999996</v>
      </c>
      <c r="I1726" s="4">
        <f>sales[[#This Row],[Revenue]]-sales[[#This Row],[Cost]]</f>
        <v>3534.0600000000004</v>
      </c>
    </row>
    <row r="1727" spans="2:9" x14ac:dyDescent="0.25">
      <c r="B1727" t="s">
        <v>37</v>
      </c>
      <c r="C1727" t="s">
        <v>11</v>
      </c>
      <c r="D1727" t="s">
        <v>12</v>
      </c>
      <c r="E1727" s="1">
        <v>44292</v>
      </c>
      <c r="F1727" s="4">
        <v>763</v>
      </c>
      <c r="G1727">
        <v>256</v>
      </c>
      <c r="H1727" s="3">
        <f>_xlfn.XLOOKUP(sales[[#This Row],[Product]],products[Product],products[Cost per box])*sales[[#This Row],[Boxes]]</f>
        <v>2158.08</v>
      </c>
      <c r="I1727" s="4">
        <f>sales[[#This Row],[Revenue]]-sales[[#This Row],[Cost]]</f>
        <v>-1395.08</v>
      </c>
    </row>
    <row r="1728" spans="2:9" x14ac:dyDescent="0.25">
      <c r="B1728" t="s">
        <v>33</v>
      </c>
      <c r="C1728" t="s">
        <v>27</v>
      </c>
      <c r="D1728" t="s">
        <v>44</v>
      </c>
      <c r="E1728" s="1">
        <v>44292</v>
      </c>
      <c r="F1728" s="4">
        <v>9331</v>
      </c>
      <c r="G1728">
        <v>840</v>
      </c>
      <c r="H1728" s="3">
        <f>_xlfn.XLOOKUP(sales[[#This Row],[Product]],products[Product],products[Cost per box])*sales[[#This Row],[Boxes]]</f>
        <v>8038.8</v>
      </c>
      <c r="I1728" s="4">
        <f>sales[[#This Row],[Revenue]]-sales[[#This Row],[Cost]]</f>
        <v>1292.1999999999998</v>
      </c>
    </row>
    <row r="1729" spans="2:9" x14ac:dyDescent="0.25">
      <c r="B1729" t="s">
        <v>25</v>
      </c>
      <c r="C1729" t="s">
        <v>11</v>
      </c>
      <c r="D1729" t="s">
        <v>36</v>
      </c>
      <c r="E1729" s="1">
        <v>44292</v>
      </c>
      <c r="F1729" s="4">
        <v>434</v>
      </c>
      <c r="G1729">
        <v>34</v>
      </c>
      <c r="H1729" s="3">
        <f>_xlfn.XLOOKUP(sales[[#This Row],[Product]],products[Product],products[Cost per box])*sales[[#This Row],[Boxes]]</f>
        <v>171.36</v>
      </c>
      <c r="I1729" s="4">
        <f>sales[[#This Row],[Revenue]]-sales[[#This Row],[Cost]]</f>
        <v>262.64</v>
      </c>
    </row>
    <row r="1730" spans="2:9" x14ac:dyDescent="0.25">
      <c r="B1730" t="s">
        <v>39</v>
      </c>
      <c r="C1730" t="s">
        <v>27</v>
      </c>
      <c r="D1730" t="s">
        <v>17</v>
      </c>
      <c r="E1730" s="1">
        <v>44292</v>
      </c>
      <c r="F1730" s="4">
        <v>6965</v>
      </c>
      <c r="G1730">
        <v>634</v>
      </c>
      <c r="H1730" s="3">
        <f>_xlfn.XLOOKUP(sales[[#This Row],[Product]],products[Product],products[Cost per box])*sales[[#This Row],[Boxes]]</f>
        <v>4311.2</v>
      </c>
      <c r="I1730" s="4">
        <f>sales[[#This Row],[Revenue]]-sales[[#This Row],[Cost]]</f>
        <v>2653.8</v>
      </c>
    </row>
    <row r="1731" spans="2:9" x14ac:dyDescent="0.25">
      <c r="B1731" t="s">
        <v>51</v>
      </c>
      <c r="C1731" t="s">
        <v>21</v>
      </c>
      <c r="D1731" t="s">
        <v>28</v>
      </c>
      <c r="E1731" s="1">
        <v>44292</v>
      </c>
      <c r="F1731" s="4">
        <v>196</v>
      </c>
      <c r="G1731">
        <v>9</v>
      </c>
      <c r="H1731" s="3">
        <f>_xlfn.XLOOKUP(sales[[#This Row],[Product]],products[Product],products[Cost per box])*sales[[#This Row],[Boxes]]</f>
        <v>24.839999999999996</v>
      </c>
      <c r="I1731" s="4">
        <f>sales[[#This Row],[Revenue]]-sales[[#This Row],[Cost]]</f>
        <v>171.16</v>
      </c>
    </row>
    <row r="1732" spans="2:9" x14ac:dyDescent="0.25">
      <c r="B1732" t="s">
        <v>18</v>
      </c>
      <c r="C1732" t="s">
        <v>16</v>
      </c>
      <c r="D1732" t="s">
        <v>30</v>
      </c>
      <c r="E1732" s="1">
        <v>44292</v>
      </c>
      <c r="F1732" s="4">
        <v>7063</v>
      </c>
      <c r="G1732">
        <v>643</v>
      </c>
      <c r="H1732" s="3">
        <f>_xlfn.XLOOKUP(sales[[#This Row],[Product]],products[Product],products[Cost per box])*sales[[#This Row],[Boxes]]</f>
        <v>2366.2400000000002</v>
      </c>
      <c r="I1732" s="4">
        <f>sales[[#This Row],[Revenue]]-sales[[#This Row],[Cost]]</f>
        <v>4696.76</v>
      </c>
    </row>
    <row r="1733" spans="2:9" x14ac:dyDescent="0.25">
      <c r="B1733" t="s">
        <v>37</v>
      </c>
      <c r="C1733" t="s">
        <v>6</v>
      </c>
      <c r="D1733" t="s">
        <v>7</v>
      </c>
      <c r="E1733" s="1">
        <v>44292</v>
      </c>
      <c r="F1733" s="4">
        <v>4102</v>
      </c>
      <c r="G1733">
        <v>342</v>
      </c>
      <c r="H1733" s="3">
        <f>_xlfn.XLOOKUP(sales[[#This Row],[Product]],products[Product],products[Cost per box])*sales[[#This Row],[Boxes]]</f>
        <v>1761.3000000000002</v>
      </c>
      <c r="I1733" s="4">
        <f>sales[[#This Row],[Revenue]]-sales[[#This Row],[Cost]]</f>
        <v>2340.6999999999998</v>
      </c>
    </row>
    <row r="1734" spans="2:9" x14ac:dyDescent="0.25">
      <c r="B1734" t="s">
        <v>41</v>
      </c>
      <c r="C1734" t="s">
        <v>9</v>
      </c>
      <c r="D1734" t="s">
        <v>26</v>
      </c>
      <c r="E1734" s="1">
        <v>44292</v>
      </c>
      <c r="F1734" s="4">
        <v>11361</v>
      </c>
      <c r="G1734">
        <v>700</v>
      </c>
      <c r="H1734" s="3">
        <f>_xlfn.XLOOKUP(sales[[#This Row],[Product]],products[Product],products[Cost per box])*sales[[#This Row],[Boxes]]</f>
        <v>4501</v>
      </c>
      <c r="I1734" s="4">
        <f>sales[[#This Row],[Revenue]]-sales[[#This Row],[Cost]]</f>
        <v>6860</v>
      </c>
    </row>
    <row r="1735" spans="2:9" x14ac:dyDescent="0.25">
      <c r="B1735" t="s">
        <v>34</v>
      </c>
      <c r="C1735" t="s">
        <v>6</v>
      </c>
      <c r="D1735" t="s">
        <v>17</v>
      </c>
      <c r="E1735" s="1">
        <v>44292</v>
      </c>
      <c r="F1735" s="4">
        <v>5446</v>
      </c>
      <c r="G1735">
        <v>454</v>
      </c>
      <c r="H1735" s="3">
        <f>_xlfn.XLOOKUP(sales[[#This Row],[Product]],products[Product],products[Cost per box])*sales[[#This Row],[Boxes]]</f>
        <v>3087.2</v>
      </c>
      <c r="I1735" s="4">
        <f>sales[[#This Row],[Revenue]]-sales[[#This Row],[Cost]]</f>
        <v>2358.8000000000002</v>
      </c>
    </row>
    <row r="1736" spans="2:9" x14ac:dyDescent="0.25">
      <c r="B1736" t="s">
        <v>49</v>
      </c>
      <c r="C1736" t="s">
        <v>11</v>
      </c>
      <c r="D1736" t="s">
        <v>52</v>
      </c>
      <c r="E1736" s="1">
        <v>44292</v>
      </c>
      <c r="F1736" s="4">
        <v>819</v>
      </c>
      <c r="G1736">
        <v>33</v>
      </c>
      <c r="H1736" s="3">
        <f>_xlfn.XLOOKUP(sales[[#This Row],[Product]],products[Product],products[Cost per box])*sales[[#This Row],[Boxes]]</f>
        <v>109.55999999999999</v>
      </c>
      <c r="I1736" s="4">
        <f>sales[[#This Row],[Revenue]]-sales[[#This Row],[Cost]]</f>
        <v>709.44</v>
      </c>
    </row>
    <row r="1737" spans="2:9" x14ac:dyDescent="0.25">
      <c r="B1737" t="s">
        <v>8</v>
      </c>
      <c r="C1737" t="s">
        <v>21</v>
      </c>
      <c r="D1737" t="s">
        <v>26</v>
      </c>
      <c r="E1737" s="1">
        <v>44292</v>
      </c>
      <c r="F1737" s="4">
        <v>2975</v>
      </c>
      <c r="G1737">
        <v>186</v>
      </c>
      <c r="H1737" s="3">
        <f>_xlfn.XLOOKUP(sales[[#This Row],[Product]],products[Product],products[Cost per box])*sales[[#This Row],[Boxes]]</f>
        <v>1195.98</v>
      </c>
      <c r="I1737" s="4">
        <f>sales[[#This Row],[Revenue]]-sales[[#This Row],[Cost]]</f>
        <v>1779.02</v>
      </c>
    </row>
    <row r="1738" spans="2:9" x14ac:dyDescent="0.25">
      <c r="B1738" t="s">
        <v>15</v>
      </c>
      <c r="C1738" t="s">
        <v>16</v>
      </c>
      <c r="D1738" t="s">
        <v>52</v>
      </c>
      <c r="E1738" s="1">
        <v>44292</v>
      </c>
      <c r="F1738" s="4">
        <v>763</v>
      </c>
      <c r="G1738">
        <v>31</v>
      </c>
      <c r="H1738" s="3">
        <f>_xlfn.XLOOKUP(sales[[#This Row],[Product]],products[Product],products[Cost per box])*sales[[#This Row],[Boxes]]</f>
        <v>102.92</v>
      </c>
      <c r="I1738" s="4">
        <f>sales[[#This Row],[Revenue]]-sales[[#This Row],[Cost]]</f>
        <v>660.08</v>
      </c>
    </row>
    <row r="1739" spans="2:9" x14ac:dyDescent="0.25">
      <c r="B1739" t="s">
        <v>15</v>
      </c>
      <c r="C1739" t="s">
        <v>11</v>
      </c>
      <c r="D1739" t="s">
        <v>24</v>
      </c>
      <c r="E1739" s="1">
        <v>44292</v>
      </c>
      <c r="F1739" s="4">
        <v>658</v>
      </c>
      <c r="G1739">
        <v>44</v>
      </c>
      <c r="H1739" s="3">
        <f>_xlfn.XLOOKUP(sales[[#This Row],[Product]],products[Product],products[Cost per box])*sales[[#This Row],[Boxes]]</f>
        <v>462.44</v>
      </c>
      <c r="I1739" s="4">
        <f>sales[[#This Row],[Revenue]]-sales[[#This Row],[Cost]]</f>
        <v>195.56</v>
      </c>
    </row>
    <row r="1740" spans="2:9" x14ac:dyDescent="0.25">
      <c r="B1740" t="s">
        <v>15</v>
      </c>
      <c r="C1740" t="s">
        <v>16</v>
      </c>
      <c r="D1740" t="s">
        <v>45</v>
      </c>
      <c r="E1740" s="1">
        <v>44292</v>
      </c>
      <c r="F1740" s="4">
        <v>7616</v>
      </c>
      <c r="G1740">
        <v>332</v>
      </c>
      <c r="H1740" s="3">
        <f>_xlfn.XLOOKUP(sales[[#This Row],[Product]],products[Product],products[Cost per box])*sales[[#This Row],[Boxes]]</f>
        <v>2566.36</v>
      </c>
      <c r="I1740" s="4">
        <f>sales[[#This Row],[Revenue]]-sales[[#This Row],[Cost]]</f>
        <v>5049.6399999999994</v>
      </c>
    </row>
    <row r="1741" spans="2:9" x14ac:dyDescent="0.25">
      <c r="B1741" t="s">
        <v>18</v>
      </c>
      <c r="C1741" t="s">
        <v>6</v>
      </c>
      <c r="D1741" t="s">
        <v>44</v>
      </c>
      <c r="E1741" s="1">
        <v>44292</v>
      </c>
      <c r="F1741" s="4">
        <v>1883</v>
      </c>
      <c r="G1741">
        <v>189</v>
      </c>
      <c r="H1741" s="3">
        <f>_xlfn.XLOOKUP(sales[[#This Row],[Product]],products[Product],products[Cost per box])*sales[[#This Row],[Boxes]]</f>
        <v>1808.73</v>
      </c>
      <c r="I1741" s="4">
        <f>sales[[#This Row],[Revenue]]-sales[[#This Row],[Cost]]</f>
        <v>74.269999999999982</v>
      </c>
    </row>
    <row r="1742" spans="2:9" x14ac:dyDescent="0.25">
      <c r="B1742" t="s">
        <v>55</v>
      </c>
      <c r="C1742" t="s">
        <v>6</v>
      </c>
      <c r="D1742" t="s">
        <v>50</v>
      </c>
      <c r="E1742" s="1">
        <v>44292</v>
      </c>
      <c r="F1742" s="4">
        <v>11074</v>
      </c>
      <c r="G1742">
        <v>411</v>
      </c>
      <c r="H1742" s="3">
        <f>_xlfn.XLOOKUP(sales[[#This Row],[Product]],products[Product],products[Cost per box])*sales[[#This Row],[Boxes]]</f>
        <v>5100.51</v>
      </c>
      <c r="I1742" s="4">
        <f>sales[[#This Row],[Revenue]]-sales[[#This Row],[Cost]]</f>
        <v>5973.49</v>
      </c>
    </row>
    <row r="1743" spans="2:9" x14ac:dyDescent="0.25">
      <c r="B1743" t="s">
        <v>51</v>
      </c>
      <c r="C1743" t="s">
        <v>21</v>
      </c>
      <c r="D1743" t="s">
        <v>47</v>
      </c>
      <c r="E1743" s="1">
        <v>44292</v>
      </c>
      <c r="F1743" s="4">
        <v>2058</v>
      </c>
      <c r="G1743">
        <v>109</v>
      </c>
      <c r="H1743" s="3">
        <f>_xlfn.XLOOKUP(sales[[#This Row],[Product]],products[Product],products[Cost per box])*sales[[#This Row],[Boxes]]</f>
        <v>573.34</v>
      </c>
      <c r="I1743" s="4">
        <f>sales[[#This Row],[Revenue]]-sales[[#This Row],[Cost]]</f>
        <v>1484.6599999999999</v>
      </c>
    </row>
    <row r="1744" spans="2:9" x14ac:dyDescent="0.25">
      <c r="B1744" t="s">
        <v>18</v>
      </c>
      <c r="C1744" t="s">
        <v>16</v>
      </c>
      <c r="D1744" t="s">
        <v>31</v>
      </c>
      <c r="E1744" s="1">
        <v>44292</v>
      </c>
      <c r="F1744" s="4">
        <v>476</v>
      </c>
      <c r="G1744">
        <v>20</v>
      </c>
      <c r="H1744" s="3">
        <f>_xlfn.XLOOKUP(sales[[#This Row],[Product]],products[Product],products[Cost per box])*sales[[#This Row],[Boxes]]</f>
        <v>114.39999999999999</v>
      </c>
      <c r="I1744" s="4">
        <f>sales[[#This Row],[Revenue]]-sales[[#This Row],[Cost]]</f>
        <v>361.6</v>
      </c>
    </row>
    <row r="1745" spans="2:9" x14ac:dyDescent="0.25">
      <c r="B1745" t="s">
        <v>29</v>
      </c>
      <c r="C1745" t="s">
        <v>27</v>
      </c>
      <c r="D1745" t="s">
        <v>19</v>
      </c>
      <c r="E1745" s="1">
        <v>44292</v>
      </c>
      <c r="F1745" s="4">
        <v>9380</v>
      </c>
      <c r="G1745">
        <v>447</v>
      </c>
      <c r="H1745" s="3">
        <f>_xlfn.XLOOKUP(sales[[#This Row],[Product]],products[Product],products[Cost per box])*sales[[#This Row],[Boxes]]</f>
        <v>4572.8100000000004</v>
      </c>
      <c r="I1745" s="4">
        <f>sales[[#This Row],[Revenue]]-sales[[#This Row],[Cost]]</f>
        <v>4807.1899999999996</v>
      </c>
    </row>
    <row r="1746" spans="2:9" x14ac:dyDescent="0.25">
      <c r="B1746" t="s">
        <v>25</v>
      </c>
      <c r="C1746" t="s">
        <v>6</v>
      </c>
      <c r="D1746" t="s">
        <v>19</v>
      </c>
      <c r="E1746" s="1">
        <v>44292</v>
      </c>
      <c r="F1746" s="4">
        <v>14210</v>
      </c>
      <c r="G1746">
        <v>1120</v>
      </c>
      <c r="H1746" s="3">
        <f>_xlfn.XLOOKUP(sales[[#This Row],[Product]],products[Product],products[Cost per box])*sales[[#This Row],[Boxes]]</f>
        <v>11457.6</v>
      </c>
      <c r="I1746" s="4">
        <f>sales[[#This Row],[Revenue]]-sales[[#This Row],[Cost]]</f>
        <v>2752.3999999999996</v>
      </c>
    </row>
    <row r="1747" spans="2:9" x14ac:dyDescent="0.25">
      <c r="B1747" t="s">
        <v>20</v>
      </c>
      <c r="C1747" t="s">
        <v>21</v>
      </c>
      <c r="D1747" t="s">
        <v>52</v>
      </c>
      <c r="E1747" s="1">
        <v>44292</v>
      </c>
      <c r="F1747" s="4">
        <v>3402</v>
      </c>
      <c r="G1747">
        <v>122</v>
      </c>
      <c r="H1747" s="3">
        <f>_xlfn.XLOOKUP(sales[[#This Row],[Product]],products[Product],products[Cost per box])*sales[[#This Row],[Boxes]]</f>
        <v>405.03999999999996</v>
      </c>
      <c r="I1747" s="4">
        <f>sales[[#This Row],[Revenue]]-sales[[#This Row],[Cost]]</f>
        <v>2996.96</v>
      </c>
    </row>
    <row r="1748" spans="2:9" x14ac:dyDescent="0.25">
      <c r="B1748" t="s">
        <v>39</v>
      </c>
      <c r="C1748" t="s">
        <v>27</v>
      </c>
      <c r="D1748" t="s">
        <v>31</v>
      </c>
      <c r="E1748" s="1">
        <v>44292</v>
      </c>
      <c r="F1748" s="4">
        <v>7357</v>
      </c>
      <c r="G1748">
        <v>273</v>
      </c>
      <c r="H1748" s="3">
        <f>_xlfn.XLOOKUP(sales[[#This Row],[Product]],products[Product],products[Cost per box])*sales[[#This Row],[Boxes]]</f>
        <v>1561.56</v>
      </c>
      <c r="I1748" s="4">
        <f>sales[[#This Row],[Revenue]]-sales[[#This Row],[Cost]]</f>
        <v>5795.4400000000005</v>
      </c>
    </row>
    <row r="1749" spans="2:9" x14ac:dyDescent="0.25">
      <c r="B1749" t="s">
        <v>18</v>
      </c>
      <c r="C1749" t="s">
        <v>9</v>
      </c>
      <c r="D1749" t="s">
        <v>7</v>
      </c>
      <c r="E1749" s="1">
        <v>44292</v>
      </c>
      <c r="F1749" s="4">
        <v>5544</v>
      </c>
      <c r="G1749">
        <v>206</v>
      </c>
      <c r="H1749" s="3">
        <f>_xlfn.XLOOKUP(sales[[#This Row],[Product]],products[Product],products[Cost per box])*sales[[#This Row],[Boxes]]</f>
        <v>1060.9000000000001</v>
      </c>
      <c r="I1749" s="4">
        <f>sales[[#This Row],[Revenue]]-sales[[#This Row],[Cost]]</f>
        <v>4483.1000000000004</v>
      </c>
    </row>
    <row r="1750" spans="2:9" x14ac:dyDescent="0.25">
      <c r="B1750" t="s">
        <v>34</v>
      </c>
      <c r="C1750" t="s">
        <v>9</v>
      </c>
      <c r="D1750" t="s">
        <v>26</v>
      </c>
      <c r="E1750" s="1">
        <v>44292</v>
      </c>
      <c r="F1750" s="4">
        <v>315</v>
      </c>
      <c r="G1750">
        <v>25</v>
      </c>
      <c r="H1750" s="3">
        <f>_xlfn.XLOOKUP(sales[[#This Row],[Product]],products[Product],products[Cost per box])*sales[[#This Row],[Boxes]]</f>
        <v>160.75</v>
      </c>
      <c r="I1750" s="4">
        <f>sales[[#This Row],[Revenue]]-sales[[#This Row],[Cost]]</f>
        <v>154.25</v>
      </c>
    </row>
    <row r="1751" spans="2:9" x14ac:dyDescent="0.25">
      <c r="B1751" t="s">
        <v>51</v>
      </c>
      <c r="C1751" t="s">
        <v>21</v>
      </c>
      <c r="D1751" t="s">
        <v>47</v>
      </c>
      <c r="E1751" s="1">
        <v>44293</v>
      </c>
      <c r="F1751" s="4">
        <v>1764</v>
      </c>
      <c r="G1751">
        <v>118</v>
      </c>
      <c r="H1751" s="3">
        <f>_xlfn.XLOOKUP(sales[[#This Row],[Product]],products[Product],products[Cost per box])*sales[[#This Row],[Boxes]]</f>
        <v>620.67999999999995</v>
      </c>
      <c r="I1751" s="4">
        <f>sales[[#This Row],[Revenue]]-sales[[#This Row],[Cost]]</f>
        <v>1143.3200000000002</v>
      </c>
    </row>
    <row r="1752" spans="2:9" x14ac:dyDescent="0.25">
      <c r="B1752" t="s">
        <v>10</v>
      </c>
      <c r="C1752" t="s">
        <v>9</v>
      </c>
      <c r="D1752" t="s">
        <v>19</v>
      </c>
      <c r="E1752" s="1">
        <v>44293</v>
      </c>
      <c r="F1752" s="4">
        <v>6489</v>
      </c>
      <c r="G1752">
        <v>840</v>
      </c>
      <c r="H1752" s="3">
        <f>_xlfn.XLOOKUP(sales[[#This Row],[Product]],products[Product],products[Cost per box])*sales[[#This Row],[Boxes]]</f>
        <v>8593.2000000000007</v>
      </c>
      <c r="I1752" s="4">
        <f>sales[[#This Row],[Revenue]]-sales[[#This Row],[Cost]]</f>
        <v>-2104.2000000000007</v>
      </c>
    </row>
    <row r="1753" spans="2:9" x14ac:dyDescent="0.25">
      <c r="B1753" t="s">
        <v>10</v>
      </c>
      <c r="C1753" t="s">
        <v>16</v>
      </c>
      <c r="D1753" t="s">
        <v>52</v>
      </c>
      <c r="E1753" s="1">
        <v>44293</v>
      </c>
      <c r="F1753" s="4">
        <v>4060</v>
      </c>
      <c r="G1753">
        <v>157</v>
      </c>
      <c r="H1753" s="3">
        <f>_xlfn.XLOOKUP(sales[[#This Row],[Product]],products[Product],products[Cost per box])*sales[[#This Row],[Boxes]]</f>
        <v>521.24</v>
      </c>
      <c r="I1753" s="4">
        <f>sales[[#This Row],[Revenue]]-sales[[#This Row],[Cost]]</f>
        <v>3538.76</v>
      </c>
    </row>
    <row r="1754" spans="2:9" x14ac:dyDescent="0.25">
      <c r="B1754" t="s">
        <v>25</v>
      </c>
      <c r="C1754" t="s">
        <v>16</v>
      </c>
      <c r="D1754" t="s">
        <v>43</v>
      </c>
      <c r="E1754" s="1">
        <v>44293</v>
      </c>
      <c r="F1754" s="4">
        <v>973</v>
      </c>
      <c r="G1754">
        <v>98</v>
      </c>
      <c r="H1754" s="3">
        <f>_xlfn.XLOOKUP(sales[[#This Row],[Product]],products[Product],products[Cost per box])*sales[[#This Row],[Boxes]]</f>
        <v>377.3</v>
      </c>
      <c r="I1754" s="4">
        <f>sales[[#This Row],[Revenue]]-sales[[#This Row],[Cost]]</f>
        <v>595.70000000000005</v>
      </c>
    </row>
    <row r="1755" spans="2:9" x14ac:dyDescent="0.25">
      <c r="B1755" t="s">
        <v>25</v>
      </c>
      <c r="C1755" t="s">
        <v>16</v>
      </c>
      <c r="D1755" t="s">
        <v>17</v>
      </c>
      <c r="E1755" s="1">
        <v>44293</v>
      </c>
      <c r="F1755" s="4">
        <v>5159</v>
      </c>
      <c r="G1755">
        <v>469</v>
      </c>
      <c r="H1755" s="3">
        <f>_xlfn.XLOOKUP(sales[[#This Row],[Product]],products[Product],products[Cost per box])*sales[[#This Row],[Boxes]]</f>
        <v>3189.2</v>
      </c>
      <c r="I1755" s="4">
        <f>sales[[#This Row],[Revenue]]-sales[[#This Row],[Cost]]</f>
        <v>1969.8000000000002</v>
      </c>
    </row>
    <row r="1756" spans="2:9" x14ac:dyDescent="0.25">
      <c r="B1756" t="s">
        <v>41</v>
      </c>
      <c r="C1756" t="s">
        <v>21</v>
      </c>
      <c r="D1756" t="s">
        <v>43</v>
      </c>
      <c r="E1756" s="1">
        <v>44293</v>
      </c>
      <c r="F1756" s="4">
        <v>5159</v>
      </c>
      <c r="G1756">
        <v>516</v>
      </c>
      <c r="H1756" s="3">
        <f>_xlfn.XLOOKUP(sales[[#This Row],[Product]],products[Product],products[Cost per box])*sales[[#This Row],[Boxes]]</f>
        <v>1986.6000000000001</v>
      </c>
      <c r="I1756" s="4">
        <f>sales[[#This Row],[Revenue]]-sales[[#This Row],[Cost]]</f>
        <v>3172.3999999999996</v>
      </c>
    </row>
    <row r="1757" spans="2:9" x14ac:dyDescent="0.25">
      <c r="B1757" t="s">
        <v>13</v>
      </c>
      <c r="C1757" t="s">
        <v>16</v>
      </c>
      <c r="D1757" t="s">
        <v>24</v>
      </c>
      <c r="E1757" s="1">
        <v>44293</v>
      </c>
      <c r="F1757" s="4">
        <v>2779</v>
      </c>
      <c r="G1757">
        <v>186</v>
      </c>
      <c r="H1757" s="3">
        <f>_xlfn.XLOOKUP(sales[[#This Row],[Product]],products[Product],products[Cost per box])*sales[[#This Row],[Boxes]]</f>
        <v>1954.86</v>
      </c>
      <c r="I1757" s="4">
        <f>sales[[#This Row],[Revenue]]-sales[[#This Row],[Cost]]</f>
        <v>824.1400000000001</v>
      </c>
    </row>
    <row r="1758" spans="2:9" x14ac:dyDescent="0.25">
      <c r="B1758" t="s">
        <v>51</v>
      </c>
      <c r="C1758" t="s">
        <v>6</v>
      </c>
      <c r="D1758" t="s">
        <v>24</v>
      </c>
      <c r="E1758" s="1">
        <v>44293</v>
      </c>
      <c r="F1758" s="4">
        <v>448</v>
      </c>
      <c r="G1758">
        <v>28</v>
      </c>
      <c r="H1758" s="3">
        <f>_xlfn.XLOOKUP(sales[[#This Row],[Product]],products[Product],products[Cost per box])*sales[[#This Row],[Boxes]]</f>
        <v>294.27999999999997</v>
      </c>
      <c r="I1758" s="4">
        <f>sales[[#This Row],[Revenue]]-sales[[#This Row],[Cost]]</f>
        <v>153.72000000000003</v>
      </c>
    </row>
    <row r="1759" spans="2:9" x14ac:dyDescent="0.25">
      <c r="B1759" t="s">
        <v>25</v>
      </c>
      <c r="C1759" t="s">
        <v>16</v>
      </c>
      <c r="D1759" t="s">
        <v>52</v>
      </c>
      <c r="E1759" s="1">
        <v>44293</v>
      </c>
      <c r="F1759" s="4">
        <v>7637</v>
      </c>
      <c r="G1759">
        <v>294</v>
      </c>
      <c r="H1759" s="3">
        <f>_xlfn.XLOOKUP(sales[[#This Row],[Product]],products[Product],products[Cost per box])*sales[[#This Row],[Boxes]]</f>
        <v>976.07999999999993</v>
      </c>
      <c r="I1759" s="4">
        <f>sales[[#This Row],[Revenue]]-sales[[#This Row],[Cost]]</f>
        <v>6660.92</v>
      </c>
    </row>
    <row r="1760" spans="2:9" x14ac:dyDescent="0.25">
      <c r="B1760" t="s">
        <v>20</v>
      </c>
      <c r="C1760" t="s">
        <v>6</v>
      </c>
      <c r="D1760" t="s">
        <v>28</v>
      </c>
      <c r="E1760" s="1">
        <v>44293</v>
      </c>
      <c r="F1760" s="4">
        <v>5327</v>
      </c>
      <c r="G1760">
        <v>485</v>
      </c>
      <c r="H1760" s="3">
        <f>_xlfn.XLOOKUP(sales[[#This Row],[Product]],products[Product],products[Cost per box])*sales[[#This Row],[Boxes]]</f>
        <v>1338.6</v>
      </c>
      <c r="I1760" s="4">
        <f>sales[[#This Row],[Revenue]]-sales[[#This Row],[Cost]]</f>
        <v>3988.4</v>
      </c>
    </row>
    <row r="1761" spans="2:9" x14ac:dyDescent="0.25">
      <c r="B1761" t="s">
        <v>10</v>
      </c>
      <c r="C1761" t="s">
        <v>9</v>
      </c>
      <c r="D1761" t="s">
        <v>48</v>
      </c>
      <c r="E1761" s="1">
        <v>44293</v>
      </c>
      <c r="F1761" s="4">
        <v>4242</v>
      </c>
      <c r="G1761">
        <v>147</v>
      </c>
      <c r="H1761" s="3">
        <f>_xlfn.XLOOKUP(sales[[#This Row],[Product]],products[Product],products[Cost per box])*sales[[#This Row],[Boxes]]</f>
        <v>1099.5600000000002</v>
      </c>
      <c r="I1761" s="4">
        <f>sales[[#This Row],[Revenue]]-sales[[#This Row],[Cost]]</f>
        <v>3142.4399999999996</v>
      </c>
    </row>
    <row r="1762" spans="2:9" x14ac:dyDescent="0.25">
      <c r="B1762" t="s">
        <v>23</v>
      </c>
      <c r="C1762" t="s">
        <v>11</v>
      </c>
      <c r="D1762" t="s">
        <v>12</v>
      </c>
      <c r="E1762" s="1">
        <v>44293</v>
      </c>
      <c r="F1762" s="4">
        <v>1603</v>
      </c>
      <c r="G1762">
        <v>95</v>
      </c>
      <c r="H1762" s="3">
        <f>_xlfn.XLOOKUP(sales[[#This Row],[Product]],products[Product],products[Cost per box])*sales[[#This Row],[Boxes]]</f>
        <v>800.85</v>
      </c>
      <c r="I1762" s="4">
        <f>sales[[#This Row],[Revenue]]-sales[[#This Row],[Cost]]</f>
        <v>802.15</v>
      </c>
    </row>
    <row r="1763" spans="2:9" x14ac:dyDescent="0.25">
      <c r="B1763" t="s">
        <v>8</v>
      </c>
      <c r="C1763" t="s">
        <v>21</v>
      </c>
      <c r="D1763" t="s">
        <v>30</v>
      </c>
      <c r="E1763" s="1">
        <v>44293</v>
      </c>
      <c r="F1763" s="4">
        <v>1946</v>
      </c>
      <c r="G1763">
        <v>122</v>
      </c>
      <c r="H1763" s="3">
        <f>_xlfn.XLOOKUP(sales[[#This Row],[Product]],products[Product],products[Cost per box])*sales[[#This Row],[Boxes]]</f>
        <v>448.96000000000004</v>
      </c>
      <c r="I1763" s="4">
        <f>sales[[#This Row],[Revenue]]-sales[[#This Row],[Cost]]</f>
        <v>1497.04</v>
      </c>
    </row>
    <row r="1764" spans="2:9" x14ac:dyDescent="0.25">
      <c r="B1764" t="s">
        <v>41</v>
      </c>
      <c r="C1764" t="s">
        <v>11</v>
      </c>
      <c r="D1764" t="s">
        <v>26</v>
      </c>
      <c r="E1764" s="1">
        <v>44293</v>
      </c>
      <c r="F1764" s="4">
        <v>8442</v>
      </c>
      <c r="G1764">
        <v>650</v>
      </c>
      <c r="H1764" s="3">
        <f>_xlfn.XLOOKUP(sales[[#This Row],[Product]],products[Product],products[Cost per box])*sales[[#This Row],[Boxes]]</f>
        <v>4179.5</v>
      </c>
      <c r="I1764" s="4">
        <f>sales[[#This Row],[Revenue]]-sales[[#This Row],[Cost]]</f>
        <v>4262.5</v>
      </c>
    </row>
    <row r="1765" spans="2:9" x14ac:dyDescent="0.25">
      <c r="B1765" t="s">
        <v>8</v>
      </c>
      <c r="C1765" t="s">
        <v>6</v>
      </c>
      <c r="D1765" t="s">
        <v>22</v>
      </c>
      <c r="E1765" s="1">
        <v>44293</v>
      </c>
      <c r="F1765" s="4">
        <v>1848</v>
      </c>
      <c r="G1765">
        <v>60</v>
      </c>
      <c r="H1765" s="3">
        <f>_xlfn.XLOOKUP(sales[[#This Row],[Product]],products[Product],products[Cost per box])*sales[[#This Row],[Boxes]]</f>
        <v>493.20000000000005</v>
      </c>
      <c r="I1765" s="4">
        <f>sales[[#This Row],[Revenue]]-sales[[#This Row],[Cost]]</f>
        <v>1354.8</v>
      </c>
    </row>
    <row r="1766" spans="2:9" x14ac:dyDescent="0.25">
      <c r="B1766" t="s">
        <v>46</v>
      </c>
      <c r="C1766" t="s">
        <v>11</v>
      </c>
      <c r="D1766" t="s">
        <v>48</v>
      </c>
      <c r="E1766" s="1">
        <v>44293</v>
      </c>
      <c r="F1766" s="4">
        <v>1694</v>
      </c>
      <c r="G1766">
        <v>74</v>
      </c>
      <c r="H1766" s="3">
        <f>_xlfn.XLOOKUP(sales[[#This Row],[Product]],products[Product],products[Cost per box])*sales[[#This Row],[Boxes]]</f>
        <v>553.52</v>
      </c>
      <c r="I1766" s="4">
        <f>sales[[#This Row],[Revenue]]-sales[[#This Row],[Cost]]</f>
        <v>1140.48</v>
      </c>
    </row>
    <row r="1767" spans="2:9" x14ac:dyDescent="0.25">
      <c r="B1767" t="s">
        <v>51</v>
      </c>
      <c r="C1767" t="s">
        <v>27</v>
      </c>
      <c r="D1767" t="s">
        <v>17</v>
      </c>
      <c r="E1767" s="1">
        <v>44293</v>
      </c>
      <c r="F1767" s="4">
        <v>5397</v>
      </c>
      <c r="G1767">
        <v>285</v>
      </c>
      <c r="H1767" s="3">
        <f>_xlfn.XLOOKUP(sales[[#This Row],[Product]],products[Product],products[Cost per box])*sales[[#This Row],[Boxes]]</f>
        <v>1938</v>
      </c>
      <c r="I1767" s="4">
        <f>sales[[#This Row],[Revenue]]-sales[[#This Row],[Cost]]</f>
        <v>3459</v>
      </c>
    </row>
    <row r="1768" spans="2:9" x14ac:dyDescent="0.25">
      <c r="B1768" t="s">
        <v>46</v>
      </c>
      <c r="C1768" t="s">
        <v>21</v>
      </c>
      <c r="D1768" t="s">
        <v>31</v>
      </c>
      <c r="E1768" s="1">
        <v>44293</v>
      </c>
      <c r="F1768" s="4">
        <v>10591</v>
      </c>
      <c r="G1768">
        <v>530</v>
      </c>
      <c r="H1768" s="3">
        <f>_xlfn.XLOOKUP(sales[[#This Row],[Product]],products[Product],products[Cost per box])*sales[[#This Row],[Boxes]]</f>
        <v>3031.6</v>
      </c>
      <c r="I1768" s="4">
        <f>sales[[#This Row],[Revenue]]-sales[[#This Row],[Cost]]</f>
        <v>7559.4</v>
      </c>
    </row>
    <row r="1769" spans="2:9" x14ac:dyDescent="0.25">
      <c r="B1769" t="s">
        <v>49</v>
      </c>
      <c r="C1769" t="s">
        <v>11</v>
      </c>
      <c r="D1769" t="s">
        <v>36</v>
      </c>
      <c r="E1769" s="1">
        <v>44293</v>
      </c>
      <c r="F1769" s="4">
        <v>1834</v>
      </c>
      <c r="G1769">
        <v>64</v>
      </c>
      <c r="H1769" s="3">
        <f>_xlfn.XLOOKUP(sales[[#This Row],[Product]],products[Product],products[Cost per box])*sales[[#This Row],[Boxes]]</f>
        <v>322.56</v>
      </c>
      <c r="I1769" s="4">
        <f>sales[[#This Row],[Revenue]]-sales[[#This Row],[Cost]]</f>
        <v>1511.44</v>
      </c>
    </row>
    <row r="1770" spans="2:9" x14ac:dyDescent="0.25">
      <c r="B1770" t="s">
        <v>37</v>
      </c>
      <c r="C1770" t="s">
        <v>6</v>
      </c>
      <c r="D1770" t="s">
        <v>17</v>
      </c>
      <c r="E1770" s="1">
        <v>44293</v>
      </c>
      <c r="F1770" s="4">
        <v>2317</v>
      </c>
      <c r="G1770">
        <v>129</v>
      </c>
      <c r="H1770" s="3">
        <f>_xlfn.XLOOKUP(sales[[#This Row],[Product]],products[Product],products[Cost per box])*sales[[#This Row],[Boxes]]</f>
        <v>877.19999999999993</v>
      </c>
      <c r="I1770" s="4">
        <f>sales[[#This Row],[Revenue]]-sales[[#This Row],[Cost]]</f>
        <v>1439.8000000000002</v>
      </c>
    </row>
    <row r="1771" spans="2:9" x14ac:dyDescent="0.25">
      <c r="B1771" t="s">
        <v>54</v>
      </c>
      <c r="C1771" t="s">
        <v>27</v>
      </c>
      <c r="D1771" t="s">
        <v>12</v>
      </c>
      <c r="E1771" s="1">
        <v>44293</v>
      </c>
      <c r="F1771" s="4">
        <v>5922</v>
      </c>
      <c r="G1771">
        <v>247</v>
      </c>
      <c r="H1771" s="3">
        <f>_xlfn.XLOOKUP(sales[[#This Row],[Product]],products[Product],products[Cost per box])*sales[[#This Row],[Boxes]]</f>
        <v>2082.21</v>
      </c>
      <c r="I1771" s="4">
        <f>sales[[#This Row],[Revenue]]-sales[[#This Row],[Cost]]</f>
        <v>3839.79</v>
      </c>
    </row>
    <row r="1772" spans="2:9" x14ac:dyDescent="0.25">
      <c r="B1772" t="s">
        <v>13</v>
      </c>
      <c r="C1772" t="s">
        <v>6</v>
      </c>
      <c r="D1772" t="s">
        <v>17</v>
      </c>
      <c r="E1772" s="1">
        <v>44293</v>
      </c>
      <c r="F1772" s="4">
        <v>2961</v>
      </c>
      <c r="G1772">
        <v>228</v>
      </c>
      <c r="H1772" s="3">
        <f>_xlfn.XLOOKUP(sales[[#This Row],[Product]],products[Product],products[Cost per box])*sales[[#This Row],[Boxes]]</f>
        <v>1550.3999999999999</v>
      </c>
      <c r="I1772" s="4">
        <f>sales[[#This Row],[Revenue]]-sales[[#This Row],[Cost]]</f>
        <v>1410.6000000000001</v>
      </c>
    </row>
    <row r="1773" spans="2:9" x14ac:dyDescent="0.25">
      <c r="B1773" t="s">
        <v>8</v>
      </c>
      <c r="C1773" t="s">
        <v>27</v>
      </c>
      <c r="D1773" t="s">
        <v>52</v>
      </c>
      <c r="E1773" s="1">
        <v>44293</v>
      </c>
      <c r="F1773" s="4">
        <v>10157</v>
      </c>
      <c r="G1773">
        <v>318</v>
      </c>
      <c r="H1773" s="3">
        <f>_xlfn.XLOOKUP(sales[[#This Row],[Product]],products[Product],products[Cost per box])*sales[[#This Row],[Boxes]]</f>
        <v>1055.76</v>
      </c>
      <c r="I1773" s="4">
        <f>sales[[#This Row],[Revenue]]-sales[[#This Row],[Cost]]</f>
        <v>9101.24</v>
      </c>
    </row>
    <row r="1774" spans="2:9" x14ac:dyDescent="0.25">
      <c r="B1774" t="s">
        <v>18</v>
      </c>
      <c r="C1774" t="s">
        <v>11</v>
      </c>
      <c r="D1774" t="s">
        <v>45</v>
      </c>
      <c r="E1774" s="1">
        <v>44293</v>
      </c>
      <c r="F1774" s="4">
        <v>231</v>
      </c>
      <c r="G1774">
        <v>15</v>
      </c>
      <c r="H1774" s="3">
        <f>_xlfn.XLOOKUP(sales[[#This Row],[Product]],products[Product],products[Cost per box])*sales[[#This Row],[Boxes]]</f>
        <v>115.95</v>
      </c>
      <c r="I1774" s="4">
        <f>sales[[#This Row],[Revenue]]-sales[[#This Row],[Cost]]</f>
        <v>115.05</v>
      </c>
    </row>
    <row r="1775" spans="2:9" x14ac:dyDescent="0.25">
      <c r="B1775" t="s">
        <v>54</v>
      </c>
      <c r="C1775" t="s">
        <v>27</v>
      </c>
      <c r="D1775" t="s">
        <v>50</v>
      </c>
      <c r="E1775" s="1">
        <v>44293</v>
      </c>
      <c r="F1775" s="4">
        <v>2618</v>
      </c>
      <c r="G1775">
        <v>105</v>
      </c>
      <c r="H1775" s="3">
        <f>_xlfn.XLOOKUP(sales[[#This Row],[Product]],products[Product],products[Cost per box])*sales[[#This Row],[Boxes]]</f>
        <v>1303.05</v>
      </c>
      <c r="I1775" s="4">
        <f>sales[[#This Row],[Revenue]]-sales[[#This Row],[Cost]]</f>
        <v>1314.95</v>
      </c>
    </row>
    <row r="1776" spans="2:9" x14ac:dyDescent="0.25">
      <c r="B1776" t="s">
        <v>53</v>
      </c>
      <c r="C1776" t="s">
        <v>27</v>
      </c>
      <c r="D1776" t="s">
        <v>44</v>
      </c>
      <c r="E1776" s="1">
        <v>44293</v>
      </c>
      <c r="F1776" s="4">
        <v>5929</v>
      </c>
      <c r="G1776">
        <v>212</v>
      </c>
      <c r="H1776" s="3">
        <f>_xlfn.XLOOKUP(sales[[#This Row],[Product]],products[Product],products[Cost per box])*sales[[#This Row],[Boxes]]</f>
        <v>2028.8400000000001</v>
      </c>
      <c r="I1776" s="4">
        <f>sales[[#This Row],[Revenue]]-sales[[#This Row],[Cost]]</f>
        <v>3900.16</v>
      </c>
    </row>
    <row r="1777" spans="2:9" x14ac:dyDescent="0.25">
      <c r="B1777" t="s">
        <v>5</v>
      </c>
      <c r="C1777" t="s">
        <v>6</v>
      </c>
      <c r="D1777" t="s">
        <v>28</v>
      </c>
      <c r="E1777" s="1">
        <v>44293</v>
      </c>
      <c r="F1777" s="4">
        <v>18739</v>
      </c>
      <c r="G1777">
        <v>1540</v>
      </c>
      <c r="H1777" s="3">
        <f>_xlfn.XLOOKUP(sales[[#This Row],[Product]],products[Product],products[Cost per box])*sales[[#This Row],[Boxes]]</f>
        <v>4250.3999999999996</v>
      </c>
      <c r="I1777" s="4">
        <f>sales[[#This Row],[Revenue]]-sales[[#This Row],[Cost]]</f>
        <v>14488.6</v>
      </c>
    </row>
    <row r="1778" spans="2:9" x14ac:dyDescent="0.25">
      <c r="B1778" t="s">
        <v>34</v>
      </c>
      <c r="C1778" t="s">
        <v>6</v>
      </c>
      <c r="D1778" t="s">
        <v>14</v>
      </c>
      <c r="E1778" s="1">
        <v>44293</v>
      </c>
      <c r="F1778" s="4">
        <v>665</v>
      </c>
      <c r="G1778">
        <v>29</v>
      </c>
      <c r="H1778" s="3">
        <f>_xlfn.XLOOKUP(sales[[#This Row],[Product]],products[Product],products[Cost per box])*sales[[#This Row],[Boxes]]</f>
        <v>182.98999999999998</v>
      </c>
      <c r="I1778" s="4">
        <f>sales[[#This Row],[Revenue]]-sales[[#This Row],[Cost]]</f>
        <v>482.01</v>
      </c>
    </row>
    <row r="1779" spans="2:9" x14ac:dyDescent="0.25">
      <c r="B1779" t="s">
        <v>40</v>
      </c>
      <c r="C1779" t="s">
        <v>6</v>
      </c>
      <c r="D1779" t="s">
        <v>26</v>
      </c>
      <c r="E1779" s="1">
        <v>44293</v>
      </c>
      <c r="F1779" s="4">
        <v>1841</v>
      </c>
      <c r="G1779">
        <v>231</v>
      </c>
      <c r="H1779" s="3">
        <f>_xlfn.XLOOKUP(sales[[#This Row],[Product]],products[Product],products[Cost per box])*sales[[#This Row],[Boxes]]</f>
        <v>1485.33</v>
      </c>
      <c r="I1779" s="4">
        <f>sales[[#This Row],[Revenue]]-sales[[#This Row],[Cost]]</f>
        <v>355.67000000000007</v>
      </c>
    </row>
    <row r="1780" spans="2:9" x14ac:dyDescent="0.25">
      <c r="B1780" t="s">
        <v>13</v>
      </c>
      <c r="C1780" t="s">
        <v>11</v>
      </c>
      <c r="D1780" t="s">
        <v>35</v>
      </c>
      <c r="E1780" s="1">
        <v>44294</v>
      </c>
      <c r="F1780" s="4">
        <v>2541</v>
      </c>
      <c r="G1780">
        <v>102</v>
      </c>
      <c r="H1780" s="3">
        <f>_xlfn.XLOOKUP(sales[[#This Row],[Product]],products[Product],products[Cost per box])*sales[[#This Row],[Boxes]]</f>
        <v>270.3</v>
      </c>
      <c r="I1780" s="4">
        <f>sales[[#This Row],[Revenue]]-sales[[#This Row],[Cost]]</f>
        <v>2270.6999999999998</v>
      </c>
    </row>
    <row r="1781" spans="2:9" x14ac:dyDescent="0.25">
      <c r="B1781" t="s">
        <v>33</v>
      </c>
      <c r="C1781" t="s">
        <v>6</v>
      </c>
      <c r="D1781" t="s">
        <v>22</v>
      </c>
      <c r="E1781" s="1">
        <v>44294</v>
      </c>
      <c r="F1781" s="4">
        <v>2737</v>
      </c>
      <c r="G1781">
        <v>457</v>
      </c>
      <c r="H1781" s="3">
        <f>_xlfn.XLOOKUP(sales[[#This Row],[Product]],products[Product],products[Cost per box])*sales[[#This Row],[Boxes]]</f>
        <v>3756.5400000000004</v>
      </c>
      <c r="I1781" s="4">
        <f>sales[[#This Row],[Revenue]]-sales[[#This Row],[Cost]]</f>
        <v>-1019.5400000000004</v>
      </c>
    </row>
    <row r="1782" spans="2:9" x14ac:dyDescent="0.25">
      <c r="B1782" t="s">
        <v>10</v>
      </c>
      <c r="C1782" t="s">
        <v>9</v>
      </c>
      <c r="D1782" t="s">
        <v>50</v>
      </c>
      <c r="E1782" s="1">
        <v>44294</v>
      </c>
      <c r="F1782" s="4">
        <v>630</v>
      </c>
      <c r="G1782">
        <v>45</v>
      </c>
      <c r="H1782" s="3">
        <f>_xlfn.XLOOKUP(sales[[#This Row],[Product]],products[Product],products[Cost per box])*sales[[#This Row],[Boxes]]</f>
        <v>558.45000000000005</v>
      </c>
      <c r="I1782" s="4">
        <f>sales[[#This Row],[Revenue]]-sales[[#This Row],[Cost]]</f>
        <v>71.549999999999955</v>
      </c>
    </row>
    <row r="1783" spans="2:9" x14ac:dyDescent="0.25">
      <c r="B1783" t="s">
        <v>40</v>
      </c>
      <c r="C1783" t="s">
        <v>16</v>
      </c>
      <c r="D1783" t="s">
        <v>17</v>
      </c>
      <c r="E1783" s="1">
        <v>44294</v>
      </c>
      <c r="F1783" s="4">
        <v>12642</v>
      </c>
      <c r="G1783">
        <v>1120</v>
      </c>
      <c r="H1783" s="3">
        <f>_xlfn.XLOOKUP(sales[[#This Row],[Product]],products[Product],products[Cost per box])*sales[[#This Row],[Boxes]]</f>
        <v>7616</v>
      </c>
      <c r="I1783" s="4">
        <f>sales[[#This Row],[Revenue]]-sales[[#This Row],[Cost]]</f>
        <v>5026</v>
      </c>
    </row>
    <row r="1784" spans="2:9" x14ac:dyDescent="0.25">
      <c r="B1784" t="s">
        <v>39</v>
      </c>
      <c r="C1784" t="s">
        <v>9</v>
      </c>
      <c r="D1784" t="s">
        <v>36</v>
      </c>
      <c r="E1784" s="1">
        <v>44294</v>
      </c>
      <c r="F1784" s="4">
        <v>1750</v>
      </c>
      <c r="G1784">
        <v>125</v>
      </c>
      <c r="H1784" s="3">
        <f>_xlfn.XLOOKUP(sales[[#This Row],[Product]],products[Product],products[Cost per box])*sales[[#This Row],[Boxes]]</f>
        <v>630</v>
      </c>
      <c r="I1784" s="4">
        <f>sales[[#This Row],[Revenue]]-sales[[#This Row],[Cost]]</f>
        <v>1120</v>
      </c>
    </row>
    <row r="1785" spans="2:9" x14ac:dyDescent="0.25">
      <c r="B1785" t="s">
        <v>8</v>
      </c>
      <c r="C1785" t="s">
        <v>27</v>
      </c>
      <c r="D1785" t="s">
        <v>7</v>
      </c>
      <c r="E1785" s="1">
        <v>44294</v>
      </c>
      <c r="F1785" s="4">
        <v>1344</v>
      </c>
      <c r="G1785">
        <v>112</v>
      </c>
      <c r="H1785" s="3">
        <f>_xlfn.XLOOKUP(sales[[#This Row],[Product]],products[Product],products[Cost per box])*sales[[#This Row],[Boxes]]</f>
        <v>576.80000000000007</v>
      </c>
      <c r="I1785" s="4">
        <f>sales[[#This Row],[Revenue]]-sales[[#This Row],[Cost]]</f>
        <v>767.19999999999993</v>
      </c>
    </row>
    <row r="1786" spans="2:9" x14ac:dyDescent="0.25">
      <c r="B1786" t="s">
        <v>29</v>
      </c>
      <c r="C1786" t="s">
        <v>27</v>
      </c>
      <c r="D1786" t="s">
        <v>30</v>
      </c>
      <c r="E1786" s="1">
        <v>44294</v>
      </c>
      <c r="F1786" s="4">
        <v>1617</v>
      </c>
      <c r="G1786">
        <v>147</v>
      </c>
      <c r="H1786" s="3">
        <f>_xlfn.XLOOKUP(sales[[#This Row],[Product]],products[Product],products[Cost per box])*sales[[#This Row],[Boxes]]</f>
        <v>540.96</v>
      </c>
      <c r="I1786" s="4">
        <f>sales[[#This Row],[Revenue]]-sales[[#This Row],[Cost]]</f>
        <v>1076.04</v>
      </c>
    </row>
    <row r="1787" spans="2:9" x14ac:dyDescent="0.25">
      <c r="B1787" t="s">
        <v>8</v>
      </c>
      <c r="C1787" t="s">
        <v>16</v>
      </c>
      <c r="D1787" t="s">
        <v>12</v>
      </c>
      <c r="E1787" s="1">
        <v>44294</v>
      </c>
      <c r="F1787" s="4">
        <v>91</v>
      </c>
      <c r="G1787">
        <v>4</v>
      </c>
      <c r="H1787" s="3">
        <f>_xlfn.XLOOKUP(sales[[#This Row],[Product]],products[Product],products[Cost per box])*sales[[#This Row],[Boxes]]</f>
        <v>33.72</v>
      </c>
      <c r="I1787" s="4">
        <f>sales[[#This Row],[Revenue]]-sales[[#This Row],[Cost]]</f>
        <v>57.28</v>
      </c>
    </row>
    <row r="1788" spans="2:9" x14ac:dyDescent="0.25">
      <c r="B1788" t="s">
        <v>29</v>
      </c>
      <c r="C1788" t="s">
        <v>21</v>
      </c>
      <c r="D1788" t="s">
        <v>24</v>
      </c>
      <c r="E1788" s="1">
        <v>44294</v>
      </c>
      <c r="F1788" s="4">
        <v>98</v>
      </c>
      <c r="G1788">
        <v>7</v>
      </c>
      <c r="H1788" s="3">
        <f>_xlfn.XLOOKUP(sales[[#This Row],[Product]],products[Product],products[Cost per box])*sales[[#This Row],[Boxes]]</f>
        <v>73.569999999999993</v>
      </c>
      <c r="I1788" s="4">
        <f>sales[[#This Row],[Revenue]]-sales[[#This Row],[Cost]]</f>
        <v>24.430000000000007</v>
      </c>
    </row>
    <row r="1789" spans="2:9" x14ac:dyDescent="0.25">
      <c r="B1789" t="s">
        <v>46</v>
      </c>
      <c r="C1789" t="s">
        <v>11</v>
      </c>
      <c r="D1789" t="s">
        <v>17</v>
      </c>
      <c r="E1789" s="1">
        <v>44294</v>
      </c>
      <c r="F1789" s="4">
        <v>4095</v>
      </c>
      <c r="G1789">
        <v>342</v>
      </c>
      <c r="H1789" s="3">
        <f>_xlfn.XLOOKUP(sales[[#This Row],[Product]],products[Product],products[Cost per box])*sales[[#This Row],[Boxes]]</f>
        <v>2325.6</v>
      </c>
      <c r="I1789" s="4">
        <f>sales[[#This Row],[Revenue]]-sales[[#This Row],[Cost]]</f>
        <v>1769.4</v>
      </c>
    </row>
    <row r="1790" spans="2:9" x14ac:dyDescent="0.25">
      <c r="B1790" t="s">
        <v>18</v>
      </c>
      <c r="C1790" t="s">
        <v>21</v>
      </c>
      <c r="D1790" t="s">
        <v>48</v>
      </c>
      <c r="E1790" s="1">
        <v>44294</v>
      </c>
      <c r="F1790" s="4">
        <v>8302</v>
      </c>
      <c r="G1790">
        <v>593</v>
      </c>
      <c r="H1790" s="3">
        <f>_xlfn.XLOOKUP(sales[[#This Row],[Product]],products[Product],products[Cost per box])*sales[[#This Row],[Boxes]]</f>
        <v>4435.6400000000003</v>
      </c>
      <c r="I1790" s="4">
        <f>sales[[#This Row],[Revenue]]-sales[[#This Row],[Cost]]</f>
        <v>3866.3599999999997</v>
      </c>
    </row>
    <row r="1791" spans="2:9" x14ac:dyDescent="0.25">
      <c r="B1791" t="s">
        <v>39</v>
      </c>
      <c r="C1791" t="s">
        <v>21</v>
      </c>
      <c r="D1791" t="s">
        <v>45</v>
      </c>
      <c r="E1791" s="1">
        <v>44294</v>
      </c>
      <c r="F1791" s="4">
        <v>7854</v>
      </c>
      <c r="G1791">
        <v>342</v>
      </c>
      <c r="H1791" s="3">
        <f>_xlfn.XLOOKUP(sales[[#This Row],[Product]],products[Product],products[Cost per box])*sales[[#This Row],[Boxes]]</f>
        <v>2643.6600000000003</v>
      </c>
      <c r="I1791" s="4">
        <f>sales[[#This Row],[Revenue]]-sales[[#This Row],[Cost]]</f>
        <v>5210.34</v>
      </c>
    </row>
    <row r="1792" spans="2:9" x14ac:dyDescent="0.25">
      <c r="B1792" t="s">
        <v>13</v>
      </c>
      <c r="C1792" t="s">
        <v>9</v>
      </c>
      <c r="D1792" t="s">
        <v>17</v>
      </c>
      <c r="E1792" s="1">
        <v>44294</v>
      </c>
      <c r="F1792" s="4">
        <v>5313</v>
      </c>
      <c r="G1792">
        <v>443</v>
      </c>
      <c r="H1792" s="3">
        <f>_xlfn.XLOOKUP(sales[[#This Row],[Product]],products[Product],products[Cost per box])*sales[[#This Row],[Boxes]]</f>
        <v>3012.4</v>
      </c>
      <c r="I1792" s="4">
        <f>sales[[#This Row],[Revenue]]-sales[[#This Row],[Cost]]</f>
        <v>2300.6</v>
      </c>
    </row>
    <row r="1793" spans="2:9" x14ac:dyDescent="0.25">
      <c r="B1793" t="s">
        <v>41</v>
      </c>
      <c r="C1793" t="s">
        <v>27</v>
      </c>
      <c r="D1793" t="s">
        <v>42</v>
      </c>
      <c r="E1793" s="1">
        <v>44294</v>
      </c>
      <c r="F1793" s="4">
        <v>6153</v>
      </c>
      <c r="G1793">
        <v>440</v>
      </c>
      <c r="H1793" s="3">
        <f>_xlfn.XLOOKUP(sales[[#This Row],[Product]],products[Product],products[Cost per box])*sales[[#This Row],[Boxes]]</f>
        <v>2085.6</v>
      </c>
      <c r="I1793" s="4">
        <f>sales[[#This Row],[Revenue]]-sales[[#This Row],[Cost]]</f>
        <v>4067.4</v>
      </c>
    </row>
    <row r="1794" spans="2:9" x14ac:dyDescent="0.25">
      <c r="B1794" t="s">
        <v>56</v>
      </c>
      <c r="C1794" t="s">
        <v>6</v>
      </c>
      <c r="D1794" t="s">
        <v>50</v>
      </c>
      <c r="E1794" s="1">
        <v>44294</v>
      </c>
      <c r="F1794" s="4">
        <v>1253</v>
      </c>
      <c r="G1794">
        <v>45</v>
      </c>
      <c r="H1794" s="3">
        <f>_xlfn.XLOOKUP(sales[[#This Row],[Product]],products[Product],products[Cost per box])*sales[[#This Row],[Boxes]]</f>
        <v>558.45000000000005</v>
      </c>
      <c r="I1794" s="4">
        <f>sales[[#This Row],[Revenue]]-sales[[#This Row],[Cost]]</f>
        <v>694.55</v>
      </c>
    </row>
    <row r="1795" spans="2:9" x14ac:dyDescent="0.25">
      <c r="B1795" t="s">
        <v>51</v>
      </c>
      <c r="C1795" t="s">
        <v>16</v>
      </c>
      <c r="D1795" t="s">
        <v>28</v>
      </c>
      <c r="E1795" s="1">
        <v>44294</v>
      </c>
      <c r="F1795" s="4">
        <v>8631</v>
      </c>
      <c r="G1795">
        <v>770</v>
      </c>
      <c r="H1795" s="3">
        <f>_xlfn.XLOOKUP(sales[[#This Row],[Product]],products[Product],products[Cost per box])*sales[[#This Row],[Boxes]]</f>
        <v>2125.1999999999998</v>
      </c>
      <c r="I1795" s="4">
        <f>sales[[#This Row],[Revenue]]-sales[[#This Row],[Cost]]</f>
        <v>6505.8</v>
      </c>
    </row>
    <row r="1796" spans="2:9" x14ac:dyDescent="0.25">
      <c r="B1796" t="s">
        <v>33</v>
      </c>
      <c r="C1796" t="s">
        <v>27</v>
      </c>
      <c r="D1796" t="s">
        <v>12</v>
      </c>
      <c r="E1796" s="1">
        <v>44294</v>
      </c>
      <c r="F1796" s="4">
        <v>12047</v>
      </c>
      <c r="G1796">
        <v>700</v>
      </c>
      <c r="H1796" s="3">
        <f>_xlfn.XLOOKUP(sales[[#This Row],[Product]],products[Product],products[Cost per box])*sales[[#This Row],[Boxes]]</f>
        <v>5901</v>
      </c>
      <c r="I1796" s="4">
        <f>sales[[#This Row],[Revenue]]-sales[[#This Row],[Cost]]</f>
        <v>6146</v>
      </c>
    </row>
    <row r="1797" spans="2:9" x14ac:dyDescent="0.25">
      <c r="B1797" t="s">
        <v>49</v>
      </c>
      <c r="C1797" t="s">
        <v>9</v>
      </c>
      <c r="D1797" t="s">
        <v>44</v>
      </c>
      <c r="E1797" s="1">
        <v>44294</v>
      </c>
      <c r="F1797" s="4">
        <v>294</v>
      </c>
      <c r="G1797">
        <v>10</v>
      </c>
      <c r="H1797" s="3">
        <f>_xlfn.XLOOKUP(sales[[#This Row],[Product]],products[Product],products[Cost per box])*sales[[#This Row],[Boxes]]</f>
        <v>95.7</v>
      </c>
      <c r="I1797" s="4">
        <f>sales[[#This Row],[Revenue]]-sales[[#This Row],[Cost]]</f>
        <v>198.3</v>
      </c>
    </row>
    <row r="1798" spans="2:9" x14ac:dyDescent="0.25">
      <c r="B1798" t="s">
        <v>10</v>
      </c>
      <c r="C1798" t="s">
        <v>9</v>
      </c>
      <c r="D1798" t="s">
        <v>42</v>
      </c>
      <c r="E1798" s="1">
        <v>44294</v>
      </c>
      <c r="F1798" s="4">
        <v>9464</v>
      </c>
      <c r="G1798">
        <v>592</v>
      </c>
      <c r="H1798" s="3">
        <f>_xlfn.XLOOKUP(sales[[#This Row],[Product]],products[Product],products[Cost per box])*sales[[#This Row],[Boxes]]</f>
        <v>2806.08</v>
      </c>
      <c r="I1798" s="4">
        <f>sales[[#This Row],[Revenue]]-sales[[#This Row],[Cost]]</f>
        <v>6657.92</v>
      </c>
    </row>
    <row r="1799" spans="2:9" x14ac:dyDescent="0.25">
      <c r="B1799" t="s">
        <v>34</v>
      </c>
      <c r="C1799" t="s">
        <v>27</v>
      </c>
      <c r="D1799" t="s">
        <v>45</v>
      </c>
      <c r="E1799" s="1">
        <v>44294</v>
      </c>
      <c r="F1799" s="4">
        <v>1078</v>
      </c>
      <c r="G1799">
        <v>68</v>
      </c>
      <c r="H1799" s="3">
        <f>_xlfn.XLOOKUP(sales[[#This Row],[Product]],products[Product],products[Cost per box])*sales[[#This Row],[Boxes]]</f>
        <v>525.64</v>
      </c>
      <c r="I1799" s="4">
        <f>sales[[#This Row],[Revenue]]-sales[[#This Row],[Cost]]</f>
        <v>552.36</v>
      </c>
    </row>
    <row r="1800" spans="2:9" x14ac:dyDescent="0.25">
      <c r="B1800" t="s">
        <v>56</v>
      </c>
      <c r="C1800" t="s">
        <v>16</v>
      </c>
      <c r="D1800" t="s">
        <v>22</v>
      </c>
      <c r="E1800" s="1">
        <v>44294</v>
      </c>
      <c r="F1800" s="4">
        <v>4200</v>
      </c>
      <c r="G1800">
        <v>175</v>
      </c>
      <c r="H1800" s="3">
        <f>_xlfn.XLOOKUP(sales[[#This Row],[Product]],products[Product],products[Cost per box])*sales[[#This Row],[Boxes]]</f>
        <v>1438.5</v>
      </c>
      <c r="I1800" s="4">
        <f>sales[[#This Row],[Revenue]]-sales[[#This Row],[Cost]]</f>
        <v>2761.5</v>
      </c>
    </row>
    <row r="1801" spans="2:9" x14ac:dyDescent="0.25">
      <c r="B1801" t="s">
        <v>23</v>
      </c>
      <c r="C1801" t="s">
        <v>6</v>
      </c>
      <c r="D1801" t="s">
        <v>48</v>
      </c>
      <c r="E1801" s="1">
        <v>44295</v>
      </c>
      <c r="F1801" s="4">
        <v>3997</v>
      </c>
      <c r="G1801">
        <v>250</v>
      </c>
      <c r="H1801" s="3">
        <f>_xlfn.XLOOKUP(sales[[#This Row],[Product]],products[Product],products[Cost per box])*sales[[#This Row],[Boxes]]</f>
        <v>1870</v>
      </c>
      <c r="I1801" s="4">
        <f>sales[[#This Row],[Revenue]]-sales[[#This Row],[Cost]]</f>
        <v>2127</v>
      </c>
    </row>
    <row r="1802" spans="2:9" x14ac:dyDescent="0.25">
      <c r="B1802" t="s">
        <v>20</v>
      </c>
      <c r="C1802" t="s">
        <v>6</v>
      </c>
      <c r="D1802" t="s">
        <v>12</v>
      </c>
      <c r="E1802" s="1">
        <v>44295</v>
      </c>
      <c r="F1802" s="4">
        <v>1575</v>
      </c>
      <c r="G1802">
        <v>63</v>
      </c>
      <c r="H1802" s="3">
        <f>_xlfn.XLOOKUP(sales[[#This Row],[Product]],products[Product],products[Cost per box])*sales[[#This Row],[Boxes]]</f>
        <v>531.09</v>
      </c>
      <c r="I1802" s="4">
        <f>sales[[#This Row],[Revenue]]-sales[[#This Row],[Cost]]</f>
        <v>1043.9099999999999</v>
      </c>
    </row>
    <row r="1803" spans="2:9" x14ac:dyDescent="0.25">
      <c r="B1803" t="s">
        <v>51</v>
      </c>
      <c r="C1803" t="s">
        <v>16</v>
      </c>
      <c r="D1803" t="s">
        <v>28</v>
      </c>
      <c r="E1803" s="1">
        <v>44295</v>
      </c>
      <c r="F1803" s="4">
        <v>6181</v>
      </c>
      <c r="G1803">
        <v>281</v>
      </c>
      <c r="H1803" s="3">
        <f>_xlfn.XLOOKUP(sales[[#This Row],[Product]],products[Product],products[Cost per box])*sales[[#This Row],[Boxes]]</f>
        <v>775.56</v>
      </c>
      <c r="I1803" s="4">
        <f>sales[[#This Row],[Revenue]]-sales[[#This Row],[Cost]]</f>
        <v>5405.4400000000005</v>
      </c>
    </row>
    <row r="1804" spans="2:9" x14ac:dyDescent="0.25">
      <c r="B1804" t="s">
        <v>8</v>
      </c>
      <c r="C1804" t="s">
        <v>21</v>
      </c>
      <c r="D1804" t="s">
        <v>19</v>
      </c>
      <c r="E1804" s="1">
        <v>44295</v>
      </c>
      <c r="F1804" s="4">
        <v>11949</v>
      </c>
      <c r="G1804">
        <v>1680</v>
      </c>
      <c r="H1804" s="3">
        <f>_xlfn.XLOOKUP(sales[[#This Row],[Product]],products[Product],products[Cost per box])*sales[[#This Row],[Boxes]]</f>
        <v>17186.400000000001</v>
      </c>
      <c r="I1804" s="4">
        <f>sales[[#This Row],[Revenue]]-sales[[#This Row],[Cost]]</f>
        <v>-5237.4000000000015</v>
      </c>
    </row>
    <row r="1805" spans="2:9" x14ac:dyDescent="0.25">
      <c r="B1805" t="s">
        <v>5</v>
      </c>
      <c r="C1805" t="s">
        <v>27</v>
      </c>
      <c r="D1805" t="s">
        <v>28</v>
      </c>
      <c r="E1805" s="1">
        <v>44295</v>
      </c>
      <c r="F1805" s="4">
        <v>9086</v>
      </c>
      <c r="G1805">
        <v>433</v>
      </c>
      <c r="H1805" s="3">
        <f>_xlfn.XLOOKUP(sales[[#This Row],[Product]],products[Product],products[Cost per box])*sales[[#This Row],[Boxes]]</f>
        <v>1195.08</v>
      </c>
      <c r="I1805" s="4">
        <f>sales[[#This Row],[Revenue]]-sales[[#This Row],[Cost]]</f>
        <v>7890.92</v>
      </c>
    </row>
    <row r="1806" spans="2:9" x14ac:dyDescent="0.25">
      <c r="B1806" t="s">
        <v>8</v>
      </c>
      <c r="C1806" t="s">
        <v>27</v>
      </c>
      <c r="D1806" t="s">
        <v>44</v>
      </c>
      <c r="E1806" s="1">
        <v>44295</v>
      </c>
      <c r="F1806" s="4">
        <v>1050</v>
      </c>
      <c r="G1806">
        <v>96</v>
      </c>
      <c r="H1806" s="3">
        <f>_xlfn.XLOOKUP(sales[[#This Row],[Product]],products[Product],products[Cost per box])*sales[[#This Row],[Boxes]]</f>
        <v>918.72</v>
      </c>
      <c r="I1806" s="4">
        <f>sales[[#This Row],[Revenue]]-sales[[#This Row],[Cost]]</f>
        <v>131.27999999999997</v>
      </c>
    </row>
    <row r="1807" spans="2:9" x14ac:dyDescent="0.25">
      <c r="B1807" t="s">
        <v>34</v>
      </c>
      <c r="C1807" t="s">
        <v>6</v>
      </c>
      <c r="D1807" t="s">
        <v>35</v>
      </c>
      <c r="E1807" s="1">
        <v>44295</v>
      </c>
      <c r="F1807" s="4">
        <v>3080</v>
      </c>
      <c r="G1807">
        <v>134</v>
      </c>
      <c r="H1807" s="3">
        <f>_xlfn.XLOOKUP(sales[[#This Row],[Product]],products[Product],products[Cost per box])*sales[[#This Row],[Boxes]]</f>
        <v>355.09999999999997</v>
      </c>
      <c r="I1807" s="4">
        <f>sales[[#This Row],[Revenue]]-sales[[#This Row],[Cost]]</f>
        <v>2724.9</v>
      </c>
    </row>
    <row r="1808" spans="2:9" x14ac:dyDescent="0.25">
      <c r="B1808" t="s">
        <v>33</v>
      </c>
      <c r="C1808" t="s">
        <v>16</v>
      </c>
      <c r="D1808" t="s">
        <v>48</v>
      </c>
      <c r="E1808" s="1">
        <v>44295</v>
      </c>
      <c r="F1808" s="4">
        <v>399</v>
      </c>
      <c r="G1808">
        <v>25</v>
      </c>
      <c r="H1808" s="3">
        <f>_xlfn.XLOOKUP(sales[[#This Row],[Product]],products[Product],products[Cost per box])*sales[[#This Row],[Boxes]]</f>
        <v>187</v>
      </c>
      <c r="I1808" s="4">
        <f>sales[[#This Row],[Revenue]]-sales[[#This Row],[Cost]]</f>
        <v>212</v>
      </c>
    </row>
    <row r="1809" spans="2:9" x14ac:dyDescent="0.25">
      <c r="B1809" t="s">
        <v>8</v>
      </c>
      <c r="C1809" t="s">
        <v>27</v>
      </c>
      <c r="D1809" t="s">
        <v>45</v>
      </c>
      <c r="E1809" s="1">
        <v>44295</v>
      </c>
      <c r="F1809" s="4">
        <v>2016</v>
      </c>
      <c r="G1809">
        <v>88</v>
      </c>
      <c r="H1809" s="3">
        <f>_xlfn.XLOOKUP(sales[[#This Row],[Product]],products[Product],products[Cost per box])*sales[[#This Row],[Boxes]]</f>
        <v>680.24</v>
      </c>
      <c r="I1809" s="4">
        <f>sales[[#This Row],[Revenue]]-sales[[#This Row],[Cost]]</f>
        <v>1335.76</v>
      </c>
    </row>
    <row r="1810" spans="2:9" x14ac:dyDescent="0.25">
      <c r="B1810" t="s">
        <v>15</v>
      </c>
      <c r="C1810" t="s">
        <v>6</v>
      </c>
      <c r="D1810" t="s">
        <v>45</v>
      </c>
      <c r="E1810" s="1">
        <v>44295</v>
      </c>
      <c r="F1810" s="4">
        <v>3031</v>
      </c>
      <c r="G1810">
        <v>145</v>
      </c>
      <c r="H1810" s="3">
        <f>_xlfn.XLOOKUP(sales[[#This Row],[Product]],products[Product],products[Cost per box])*sales[[#This Row],[Boxes]]</f>
        <v>1120.8500000000001</v>
      </c>
      <c r="I1810" s="4">
        <f>sales[[#This Row],[Revenue]]-sales[[#This Row],[Cost]]</f>
        <v>1910.1499999999999</v>
      </c>
    </row>
    <row r="1811" spans="2:9" x14ac:dyDescent="0.25">
      <c r="B1811" t="s">
        <v>40</v>
      </c>
      <c r="C1811" t="s">
        <v>16</v>
      </c>
      <c r="D1811" t="s">
        <v>50</v>
      </c>
      <c r="E1811" s="1">
        <v>44295</v>
      </c>
      <c r="F1811" s="4">
        <v>2541</v>
      </c>
      <c r="G1811">
        <v>182</v>
      </c>
      <c r="H1811" s="3">
        <f>_xlfn.XLOOKUP(sales[[#This Row],[Product]],products[Product],products[Cost per box])*sales[[#This Row],[Boxes]]</f>
        <v>2258.62</v>
      </c>
      <c r="I1811" s="4">
        <f>sales[[#This Row],[Revenue]]-sales[[#This Row],[Cost]]</f>
        <v>282.38000000000011</v>
      </c>
    </row>
    <row r="1812" spans="2:9" x14ac:dyDescent="0.25">
      <c r="B1812" t="s">
        <v>13</v>
      </c>
      <c r="C1812" t="s">
        <v>6</v>
      </c>
      <c r="D1812" t="s">
        <v>45</v>
      </c>
      <c r="E1812" s="1">
        <v>44295</v>
      </c>
      <c r="F1812" s="4">
        <v>5222</v>
      </c>
      <c r="G1812">
        <v>249</v>
      </c>
      <c r="H1812" s="3">
        <f>_xlfn.XLOOKUP(sales[[#This Row],[Product]],products[Product],products[Cost per box])*sales[[#This Row],[Boxes]]</f>
        <v>1924.7700000000002</v>
      </c>
      <c r="I1812" s="4">
        <f>sales[[#This Row],[Revenue]]-sales[[#This Row],[Cost]]</f>
        <v>3297.2299999999996</v>
      </c>
    </row>
    <row r="1813" spans="2:9" x14ac:dyDescent="0.25">
      <c r="B1813" t="s">
        <v>8</v>
      </c>
      <c r="C1813" t="s">
        <v>11</v>
      </c>
      <c r="D1813" t="s">
        <v>19</v>
      </c>
      <c r="E1813" s="1">
        <v>44295</v>
      </c>
      <c r="F1813" s="4">
        <v>1680</v>
      </c>
      <c r="G1813">
        <v>80</v>
      </c>
      <c r="H1813" s="3">
        <f>_xlfn.XLOOKUP(sales[[#This Row],[Product]],products[Product],products[Cost per box])*sales[[#This Row],[Boxes]]</f>
        <v>818.40000000000009</v>
      </c>
      <c r="I1813" s="4">
        <f>sales[[#This Row],[Revenue]]-sales[[#This Row],[Cost]]</f>
        <v>861.59999999999991</v>
      </c>
    </row>
    <row r="1814" spans="2:9" x14ac:dyDescent="0.25">
      <c r="B1814" t="s">
        <v>41</v>
      </c>
      <c r="C1814" t="s">
        <v>6</v>
      </c>
      <c r="D1814" t="s">
        <v>24</v>
      </c>
      <c r="E1814" s="1">
        <v>44295</v>
      </c>
      <c r="F1814" s="4">
        <v>9282</v>
      </c>
      <c r="G1814">
        <v>840</v>
      </c>
      <c r="H1814" s="3">
        <f>_xlfn.XLOOKUP(sales[[#This Row],[Product]],products[Product],products[Cost per box])*sales[[#This Row],[Boxes]]</f>
        <v>8828.4</v>
      </c>
      <c r="I1814" s="4">
        <f>sales[[#This Row],[Revenue]]-sales[[#This Row],[Cost]]</f>
        <v>453.60000000000036</v>
      </c>
    </row>
    <row r="1815" spans="2:9" x14ac:dyDescent="0.25">
      <c r="B1815" t="s">
        <v>23</v>
      </c>
      <c r="C1815" t="s">
        <v>9</v>
      </c>
      <c r="D1815" t="s">
        <v>12</v>
      </c>
      <c r="E1815" s="1">
        <v>44295</v>
      </c>
      <c r="F1815" s="4">
        <v>8554</v>
      </c>
      <c r="G1815">
        <v>476</v>
      </c>
      <c r="H1815" s="3">
        <f>_xlfn.XLOOKUP(sales[[#This Row],[Product]],products[Product],products[Cost per box])*sales[[#This Row],[Boxes]]</f>
        <v>4012.68</v>
      </c>
      <c r="I1815" s="4">
        <f>sales[[#This Row],[Revenue]]-sales[[#This Row],[Cost]]</f>
        <v>4541.32</v>
      </c>
    </row>
    <row r="1816" spans="2:9" x14ac:dyDescent="0.25">
      <c r="B1816" t="s">
        <v>54</v>
      </c>
      <c r="C1816" t="s">
        <v>11</v>
      </c>
      <c r="D1816" t="s">
        <v>38</v>
      </c>
      <c r="E1816" s="1">
        <v>44295</v>
      </c>
      <c r="F1816" s="4">
        <v>1036</v>
      </c>
      <c r="G1816">
        <v>35</v>
      </c>
      <c r="H1816" s="3">
        <f>_xlfn.XLOOKUP(sales[[#This Row],[Product]],products[Product],products[Cost per box])*sales[[#This Row],[Boxes]]</f>
        <v>347.9</v>
      </c>
      <c r="I1816" s="4">
        <f>sales[[#This Row],[Revenue]]-sales[[#This Row],[Cost]]</f>
        <v>688.1</v>
      </c>
    </row>
    <row r="1817" spans="2:9" x14ac:dyDescent="0.25">
      <c r="B1817" t="s">
        <v>49</v>
      </c>
      <c r="C1817" t="s">
        <v>11</v>
      </c>
      <c r="D1817" t="s">
        <v>31</v>
      </c>
      <c r="E1817" s="1">
        <v>44295</v>
      </c>
      <c r="F1817" s="4">
        <v>5250</v>
      </c>
      <c r="G1817">
        <v>263</v>
      </c>
      <c r="H1817" s="3">
        <f>_xlfn.XLOOKUP(sales[[#This Row],[Product]],products[Product],products[Cost per box])*sales[[#This Row],[Boxes]]</f>
        <v>1504.36</v>
      </c>
      <c r="I1817" s="4">
        <f>sales[[#This Row],[Revenue]]-sales[[#This Row],[Cost]]</f>
        <v>3745.6400000000003</v>
      </c>
    </row>
    <row r="1818" spans="2:9" x14ac:dyDescent="0.25">
      <c r="B1818" t="s">
        <v>34</v>
      </c>
      <c r="C1818" t="s">
        <v>11</v>
      </c>
      <c r="D1818" t="s">
        <v>47</v>
      </c>
      <c r="E1818" s="1">
        <v>44295</v>
      </c>
      <c r="F1818" s="4">
        <v>3248</v>
      </c>
      <c r="G1818">
        <v>142</v>
      </c>
      <c r="H1818" s="3">
        <f>_xlfn.XLOOKUP(sales[[#This Row],[Product]],products[Product],products[Cost per box])*sales[[#This Row],[Boxes]]</f>
        <v>746.92</v>
      </c>
      <c r="I1818" s="4">
        <f>sales[[#This Row],[Revenue]]-sales[[#This Row],[Cost]]</f>
        <v>2501.08</v>
      </c>
    </row>
    <row r="1819" spans="2:9" x14ac:dyDescent="0.25">
      <c r="B1819" t="s">
        <v>53</v>
      </c>
      <c r="C1819" t="s">
        <v>11</v>
      </c>
      <c r="D1819" t="s">
        <v>50</v>
      </c>
      <c r="E1819" s="1">
        <v>44295</v>
      </c>
      <c r="F1819" s="4">
        <v>8099</v>
      </c>
      <c r="G1819">
        <v>386</v>
      </c>
      <c r="H1819" s="3">
        <f>_xlfn.XLOOKUP(sales[[#This Row],[Product]],products[Product],products[Cost per box])*sales[[#This Row],[Boxes]]</f>
        <v>4790.26</v>
      </c>
      <c r="I1819" s="4">
        <f>sales[[#This Row],[Revenue]]-sales[[#This Row],[Cost]]</f>
        <v>3308.74</v>
      </c>
    </row>
    <row r="1820" spans="2:9" x14ac:dyDescent="0.25">
      <c r="B1820" t="s">
        <v>25</v>
      </c>
      <c r="C1820" t="s">
        <v>6</v>
      </c>
      <c r="D1820" t="s">
        <v>30</v>
      </c>
      <c r="E1820" s="1">
        <v>44295</v>
      </c>
      <c r="F1820" s="4">
        <v>4655</v>
      </c>
      <c r="G1820">
        <v>259</v>
      </c>
      <c r="H1820" s="3">
        <f>_xlfn.XLOOKUP(sales[[#This Row],[Product]],products[Product],products[Cost per box])*sales[[#This Row],[Boxes]]</f>
        <v>953.12</v>
      </c>
      <c r="I1820" s="4">
        <f>sales[[#This Row],[Revenue]]-sales[[#This Row],[Cost]]</f>
        <v>3701.88</v>
      </c>
    </row>
    <row r="1821" spans="2:9" x14ac:dyDescent="0.25">
      <c r="B1821" t="s">
        <v>57</v>
      </c>
      <c r="C1821" t="s">
        <v>21</v>
      </c>
      <c r="D1821" t="s">
        <v>28</v>
      </c>
      <c r="E1821" s="1">
        <v>44295</v>
      </c>
      <c r="F1821" s="4">
        <v>6475</v>
      </c>
      <c r="G1821">
        <v>405</v>
      </c>
      <c r="H1821" s="3">
        <f>_xlfn.XLOOKUP(sales[[#This Row],[Product]],products[Product],products[Cost per box])*sales[[#This Row],[Boxes]]</f>
        <v>1117.8</v>
      </c>
      <c r="I1821" s="4">
        <f>sales[[#This Row],[Revenue]]-sales[[#This Row],[Cost]]</f>
        <v>5357.2</v>
      </c>
    </row>
    <row r="1822" spans="2:9" x14ac:dyDescent="0.25">
      <c r="B1822" t="s">
        <v>39</v>
      </c>
      <c r="C1822" t="s">
        <v>21</v>
      </c>
      <c r="D1822" t="s">
        <v>22</v>
      </c>
      <c r="E1822" s="1">
        <v>44295</v>
      </c>
      <c r="F1822" s="4">
        <v>1141</v>
      </c>
      <c r="G1822">
        <v>52</v>
      </c>
      <c r="H1822" s="3">
        <f>_xlfn.XLOOKUP(sales[[#This Row],[Product]],products[Product],products[Cost per box])*sales[[#This Row],[Boxes]]</f>
        <v>427.44000000000005</v>
      </c>
      <c r="I1822" s="4">
        <f>sales[[#This Row],[Revenue]]-sales[[#This Row],[Cost]]</f>
        <v>713.56</v>
      </c>
    </row>
    <row r="1823" spans="2:9" x14ac:dyDescent="0.25">
      <c r="B1823" t="s">
        <v>33</v>
      </c>
      <c r="C1823" t="s">
        <v>9</v>
      </c>
      <c r="D1823" t="s">
        <v>28</v>
      </c>
      <c r="E1823" s="1">
        <v>44295</v>
      </c>
      <c r="F1823" s="4">
        <v>7112</v>
      </c>
      <c r="G1823">
        <v>508</v>
      </c>
      <c r="H1823" s="3">
        <f>_xlfn.XLOOKUP(sales[[#This Row],[Product]],products[Product],products[Cost per box])*sales[[#This Row],[Boxes]]</f>
        <v>1402.08</v>
      </c>
      <c r="I1823" s="4">
        <f>sales[[#This Row],[Revenue]]-sales[[#This Row],[Cost]]</f>
        <v>5709.92</v>
      </c>
    </row>
    <row r="1824" spans="2:9" x14ac:dyDescent="0.25">
      <c r="B1824" t="s">
        <v>34</v>
      </c>
      <c r="C1824" t="s">
        <v>21</v>
      </c>
      <c r="D1824" t="s">
        <v>47</v>
      </c>
      <c r="E1824" s="1">
        <v>44295</v>
      </c>
      <c r="F1824" s="4">
        <v>8092</v>
      </c>
      <c r="G1824">
        <v>506</v>
      </c>
      <c r="H1824" s="3">
        <f>_xlfn.XLOOKUP(sales[[#This Row],[Product]],products[Product],products[Cost per box])*sales[[#This Row],[Boxes]]</f>
        <v>2661.56</v>
      </c>
      <c r="I1824" s="4">
        <f>sales[[#This Row],[Revenue]]-sales[[#This Row],[Cost]]</f>
        <v>5430.4400000000005</v>
      </c>
    </row>
    <row r="1825" spans="2:9" x14ac:dyDescent="0.25">
      <c r="B1825" t="s">
        <v>10</v>
      </c>
      <c r="C1825" t="s">
        <v>27</v>
      </c>
      <c r="D1825" t="s">
        <v>47</v>
      </c>
      <c r="E1825" s="1">
        <v>44295</v>
      </c>
      <c r="F1825" s="4">
        <v>2541</v>
      </c>
      <c r="G1825">
        <v>116</v>
      </c>
      <c r="H1825" s="3">
        <f>_xlfn.XLOOKUP(sales[[#This Row],[Product]],products[Product],products[Cost per box])*sales[[#This Row],[Boxes]]</f>
        <v>610.16</v>
      </c>
      <c r="I1825" s="4">
        <f>sales[[#This Row],[Revenue]]-sales[[#This Row],[Cost]]</f>
        <v>1930.8400000000001</v>
      </c>
    </row>
    <row r="1826" spans="2:9" x14ac:dyDescent="0.25">
      <c r="B1826" t="s">
        <v>8</v>
      </c>
      <c r="C1826" t="s">
        <v>16</v>
      </c>
      <c r="D1826" t="s">
        <v>26</v>
      </c>
      <c r="E1826" s="1">
        <v>44298</v>
      </c>
      <c r="F1826" s="4">
        <v>2604</v>
      </c>
      <c r="G1826">
        <v>186</v>
      </c>
      <c r="H1826" s="3">
        <f>_xlfn.XLOOKUP(sales[[#This Row],[Product]],products[Product],products[Cost per box])*sales[[#This Row],[Boxes]]</f>
        <v>1195.98</v>
      </c>
      <c r="I1826" s="4">
        <f>sales[[#This Row],[Revenue]]-sales[[#This Row],[Cost]]</f>
        <v>1408.02</v>
      </c>
    </row>
    <row r="1827" spans="2:9" x14ac:dyDescent="0.25">
      <c r="B1827" t="s">
        <v>51</v>
      </c>
      <c r="C1827" t="s">
        <v>16</v>
      </c>
      <c r="D1827" t="s">
        <v>44</v>
      </c>
      <c r="E1827" s="1">
        <v>44298</v>
      </c>
      <c r="F1827" s="4">
        <v>6643</v>
      </c>
      <c r="G1827">
        <v>665</v>
      </c>
      <c r="H1827" s="3">
        <f>_xlfn.XLOOKUP(sales[[#This Row],[Product]],products[Product],products[Cost per box])*sales[[#This Row],[Boxes]]</f>
        <v>6364.05</v>
      </c>
      <c r="I1827" s="4">
        <f>sales[[#This Row],[Revenue]]-sales[[#This Row],[Cost]]</f>
        <v>278.94999999999982</v>
      </c>
    </row>
    <row r="1828" spans="2:9" x14ac:dyDescent="0.25">
      <c r="B1828" t="s">
        <v>23</v>
      </c>
      <c r="C1828" t="s">
        <v>27</v>
      </c>
      <c r="D1828" t="s">
        <v>19</v>
      </c>
      <c r="E1828" s="1">
        <v>44298</v>
      </c>
      <c r="F1828" s="4">
        <v>5628</v>
      </c>
      <c r="G1828">
        <v>910</v>
      </c>
      <c r="H1828" s="3">
        <f>_xlfn.XLOOKUP(sales[[#This Row],[Product]],products[Product],products[Cost per box])*sales[[#This Row],[Boxes]]</f>
        <v>9309.3000000000011</v>
      </c>
      <c r="I1828" s="4">
        <f>sales[[#This Row],[Revenue]]-sales[[#This Row],[Cost]]</f>
        <v>-3681.3000000000011</v>
      </c>
    </row>
    <row r="1829" spans="2:9" x14ac:dyDescent="0.25">
      <c r="B1829" t="s">
        <v>15</v>
      </c>
      <c r="C1829" t="s">
        <v>27</v>
      </c>
      <c r="D1829" t="s">
        <v>50</v>
      </c>
      <c r="E1829" s="1">
        <v>44298</v>
      </c>
      <c r="F1829" s="4">
        <v>1225</v>
      </c>
      <c r="G1829">
        <v>88</v>
      </c>
      <c r="H1829" s="3">
        <f>_xlfn.XLOOKUP(sales[[#This Row],[Product]],products[Product],products[Cost per box])*sales[[#This Row],[Boxes]]</f>
        <v>1092.08</v>
      </c>
      <c r="I1829" s="4">
        <f>sales[[#This Row],[Revenue]]-sales[[#This Row],[Cost]]</f>
        <v>132.92000000000007</v>
      </c>
    </row>
    <row r="1830" spans="2:9" x14ac:dyDescent="0.25">
      <c r="B1830" t="s">
        <v>25</v>
      </c>
      <c r="C1830" t="s">
        <v>16</v>
      </c>
      <c r="D1830" t="s">
        <v>45</v>
      </c>
      <c r="E1830" s="1">
        <v>44298</v>
      </c>
      <c r="F1830" s="4">
        <v>6685</v>
      </c>
      <c r="G1830">
        <v>304</v>
      </c>
      <c r="H1830" s="3">
        <f>_xlfn.XLOOKUP(sales[[#This Row],[Product]],products[Product],products[Cost per box])*sales[[#This Row],[Boxes]]</f>
        <v>2349.92</v>
      </c>
      <c r="I1830" s="4">
        <f>sales[[#This Row],[Revenue]]-sales[[#This Row],[Cost]]</f>
        <v>4335.08</v>
      </c>
    </row>
    <row r="1831" spans="2:9" x14ac:dyDescent="0.25">
      <c r="B1831" t="s">
        <v>5</v>
      </c>
      <c r="C1831" t="s">
        <v>27</v>
      </c>
      <c r="D1831" t="s">
        <v>52</v>
      </c>
      <c r="E1831" s="1">
        <v>44298</v>
      </c>
      <c r="F1831" s="4">
        <v>1827</v>
      </c>
      <c r="G1831">
        <v>74</v>
      </c>
      <c r="H1831" s="3">
        <f>_xlfn.XLOOKUP(sales[[#This Row],[Product]],products[Product],products[Cost per box])*sales[[#This Row],[Boxes]]</f>
        <v>245.67999999999998</v>
      </c>
      <c r="I1831" s="4">
        <f>sales[[#This Row],[Revenue]]-sales[[#This Row],[Cost]]</f>
        <v>1581.32</v>
      </c>
    </row>
    <row r="1832" spans="2:9" x14ac:dyDescent="0.25">
      <c r="B1832" t="s">
        <v>34</v>
      </c>
      <c r="C1832" t="s">
        <v>27</v>
      </c>
      <c r="D1832" t="s">
        <v>7</v>
      </c>
      <c r="E1832" s="1">
        <v>44298</v>
      </c>
      <c r="F1832" s="4">
        <v>1428</v>
      </c>
      <c r="G1832">
        <v>110</v>
      </c>
      <c r="H1832" s="3">
        <f>_xlfn.XLOOKUP(sales[[#This Row],[Product]],products[Product],products[Cost per box])*sales[[#This Row],[Boxes]]</f>
        <v>566.5</v>
      </c>
      <c r="I1832" s="4">
        <f>sales[[#This Row],[Revenue]]-sales[[#This Row],[Cost]]</f>
        <v>861.5</v>
      </c>
    </row>
    <row r="1833" spans="2:9" x14ac:dyDescent="0.25">
      <c r="B1833" t="s">
        <v>18</v>
      </c>
      <c r="C1833" t="s">
        <v>27</v>
      </c>
      <c r="D1833" t="s">
        <v>24</v>
      </c>
      <c r="E1833" s="1">
        <v>44298</v>
      </c>
      <c r="F1833" s="4">
        <v>406</v>
      </c>
      <c r="G1833">
        <v>29</v>
      </c>
      <c r="H1833" s="3">
        <f>_xlfn.XLOOKUP(sales[[#This Row],[Product]],products[Product],products[Cost per box])*sales[[#This Row],[Boxes]]</f>
        <v>304.79000000000002</v>
      </c>
      <c r="I1833" s="4">
        <f>sales[[#This Row],[Revenue]]-sales[[#This Row],[Cost]]</f>
        <v>101.20999999999998</v>
      </c>
    </row>
    <row r="1834" spans="2:9" x14ac:dyDescent="0.25">
      <c r="B1834" t="s">
        <v>41</v>
      </c>
      <c r="C1834" t="s">
        <v>27</v>
      </c>
      <c r="D1834" t="s">
        <v>43</v>
      </c>
      <c r="E1834" s="1">
        <v>44298</v>
      </c>
      <c r="F1834" s="4">
        <v>2338</v>
      </c>
      <c r="G1834">
        <v>213</v>
      </c>
      <c r="H1834" s="3">
        <f>_xlfn.XLOOKUP(sales[[#This Row],[Product]],products[Product],products[Cost per box])*sales[[#This Row],[Boxes]]</f>
        <v>820.05000000000007</v>
      </c>
      <c r="I1834" s="4">
        <f>sales[[#This Row],[Revenue]]-sales[[#This Row],[Cost]]</f>
        <v>1517.9499999999998</v>
      </c>
    </row>
    <row r="1835" spans="2:9" x14ac:dyDescent="0.25">
      <c r="B1835" t="s">
        <v>40</v>
      </c>
      <c r="C1835" t="s">
        <v>9</v>
      </c>
      <c r="D1835" t="s">
        <v>30</v>
      </c>
      <c r="E1835" s="1">
        <v>44298</v>
      </c>
      <c r="F1835" s="4">
        <v>1435</v>
      </c>
      <c r="G1835">
        <v>131</v>
      </c>
      <c r="H1835" s="3">
        <f>_xlfn.XLOOKUP(sales[[#This Row],[Product]],products[Product],products[Cost per box])*sales[[#This Row],[Boxes]]</f>
        <v>482.08000000000004</v>
      </c>
      <c r="I1835" s="4">
        <f>sales[[#This Row],[Revenue]]-sales[[#This Row],[Cost]]</f>
        <v>952.92</v>
      </c>
    </row>
    <row r="1836" spans="2:9" x14ac:dyDescent="0.25">
      <c r="B1836" t="s">
        <v>15</v>
      </c>
      <c r="C1836" t="s">
        <v>27</v>
      </c>
      <c r="D1836" t="s">
        <v>36</v>
      </c>
      <c r="E1836" s="1">
        <v>44298</v>
      </c>
      <c r="F1836" s="4">
        <v>105</v>
      </c>
      <c r="G1836">
        <v>7</v>
      </c>
      <c r="H1836" s="3">
        <f>_xlfn.XLOOKUP(sales[[#This Row],[Product]],products[Product],products[Cost per box])*sales[[#This Row],[Boxes]]</f>
        <v>35.28</v>
      </c>
      <c r="I1836" s="4">
        <f>sales[[#This Row],[Revenue]]-sales[[#This Row],[Cost]]</f>
        <v>69.72</v>
      </c>
    </row>
    <row r="1837" spans="2:9" x14ac:dyDescent="0.25">
      <c r="B1837" t="s">
        <v>39</v>
      </c>
      <c r="C1837" t="s">
        <v>6</v>
      </c>
      <c r="D1837" t="s">
        <v>28</v>
      </c>
      <c r="E1837" s="1">
        <v>44298</v>
      </c>
      <c r="F1837" s="4">
        <v>1589</v>
      </c>
      <c r="G1837">
        <v>76</v>
      </c>
      <c r="H1837" s="3">
        <f>_xlfn.XLOOKUP(sales[[#This Row],[Product]],products[Product],products[Cost per box])*sales[[#This Row],[Boxes]]</f>
        <v>209.76</v>
      </c>
      <c r="I1837" s="4">
        <f>sales[[#This Row],[Revenue]]-sales[[#This Row],[Cost]]</f>
        <v>1379.24</v>
      </c>
    </row>
    <row r="1838" spans="2:9" x14ac:dyDescent="0.25">
      <c r="B1838" t="s">
        <v>34</v>
      </c>
      <c r="C1838" t="s">
        <v>16</v>
      </c>
      <c r="D1838" t="s">
        <v>14</v>
      </c>
      <c r="E1838" s="1">
        <v>44298</v>
      </c>
      <c r="F1838" s="4">
        <v>1512</v>
      </c>
      <c r="G1838">
        <v>152</v>
      </c>
      <c r="H1838" s="3">
        <f>_xlfn.XLOOKUP(sales[[#This Row],[Product]],products[Product],products[Cost per box])*sales[[#This Row],[Boxes]]</f>
        <v>959.11999999999989</v>
      </c>
      <c r="I1838" s="4">
        <f>sales[[#This Row],[Revenue]]-sales[[#This Row],[Cost]]</f>
        <v>552.88000000000011</v>
      </c>
    </row>
    <row r="1839" spans="2:9" x14ac:dyDescent="0.25">
      <c r="B1839" t="s">
        <v>39</v>
      </c>
      <c r="C1839" t="s">
        <v>11</v>
      </c>
      <c r="D1839" t="s">
        <v>14</v>
      </c>
      <c r="E1839" s="1">
        <v>44298</v>
      </c>
      <c r="F1839" s="4">
        <v>1561</v>
      </c>
      <c r="G1839">
        <v>174</v>
      </c>
      <c r="H1839" s="3">
        <f>_xlfn.XLOOKUP(sales[[#This Row],[Product]],products[Product],products[Cost per box])*sales[[#This Row],[Boxes]]</f>
        <v>1097.9399999999998</v>
      </c>
      <c r="I1839" s="4">
        <f>sales[[#This Row],[Revenue]]-sales[[#This Row],[Cost]]</f>
        <v>463.06000000000017</v>
      </c>
    </row>
    <row r="1840" spans="2:9" x14ac:dyDescent="0.25">
      <c r="B1840" t="s">
        <v>23</v>
      </c>
      <c r="C1840" t="s">
        <v>11</v>
      </c>
      <c r="D1840" t="s">
        <v>24</v>
      </c>
      <c r="E1840" s="1">
        <v>44298</v>
      </c>
      <c r="F1840" s="4">
        <v>9611</v>
      </c>
      <c r="G1840">
        <v>641</v>
      </c>
      <c r="H1840" s="3">
        <f>_xlfn.XLOOKUP(sales[[#This Row],[Product]],products[Product],products[Cost per box])*sales[[#This Row],[Boxes]]</f>
        <v>6736.91</v>
      </c>
      <c r="I1840" s="4">
        <f>sales[[#This Row],[Revenue]]-sales[[#This Row],[Cost]]</f>
        <v>2874.09</v>
      </c>
    </row>
    <row r="1841" spans="2:9" x14ac:dyDescent="0.25">
      <c r="B1841" t="s">
        <v>15</v>
      </c>
      <c r="C1841" t="s">
        <v>11</v>
      </c>
      <c r="D1841" t="s">
        <v>52</v>
      </c>
      <c r="E1841" s="1">
        <v>44298</v>
      </c>
      <c r="F1841" s="4">
        <v>10948</v>
      </c>
      <c r="G1841">
        <v>422</v>
      </c>
      <c r="H1841" s="3">
        <f>_xlfn.XLOOKUP(sales[[#This Row],[Product]],products[Product],products[Cost per box])*sales[[#This Row],[Boxes]]</f>
        <v>1401.04</v>
      </c>
      <c r="I1841" s="4">
        <f>sales[[#This Row],[Revenue]]-sales[[#This Row],[Cost]]</f>
        <v>9546.9599999999991</v>
      </c>
    </row>
    <row r="1842" spans="2:9" x14ac:dyDescent="0.25">
      <c r="B1842" t="s">
        <v>23</v>
      </c>
      <c r="C1842" t="s">
        <v>11</v>
      </c>
      <c r="D1842" t="s">
        <v>31</v>
      </c>
      <c r="E1842" s="1">
        <v>44298</v>
      </c>
      <c r="F1842" s="4">
        <v>868</v>
      </c>
      <c r="G1842">
        <v>49</v>
      </c>
      <c r="H1842" s="3">
        <f>_xlfn.XLOOKUP(sales[[#This Row],[Product]],products[Product],products[Cost per box])*sales[[#This Row],[Boxes]]</f>
        <v>280.27999999999997</v>
      </c>
      <c r="I1842" s="4">
        <f>sales[[#This Row],[Revenue]]-sales[[#This Row],[Cost]]</f>
        <v>587.72</v>
      </c>
    </row>
    <row r="1843" spans="2:9" x14ac:dyDescent="0.25">
      <c r="B1843" t="s">
        <v>8</v>
      </c>
      <c r="C1843" t="s">
        <v>21</v>
      </c>
      <c r="D1843" t="s">
        <v>47</v>
      </c>
      <c r="E1843" s="1">
        <v>44298</v>
      </c>
      <c r="F1843" s="4">
        <v>945</v>
      </c>
      <c r="G1843">
        <v>73</v>
      </c>
      <c r="H1843" s="3">
        <f>_xlfn.XLOOKUP(sales[[#This Row],[Product]],products[Product],products[Cost per box])*sales[[#This Row],[Boxes]]</f>
        <v>383.97999999999996</v>
      </c>
      <c r="I1843" s="4">
        <f>sales[[#This Row],[Revenue]]-sales[[#This Row],[Cost]]</f>
        <v>561.02</v>
      </c>
    </row>
    <row r="1844" spans="2:9" x14ac:dyDescent="0.25">
      <c r="B1844" t="s">
        <v>41</v>
      </c>
      <c r="C1844" t="s">
        <v>16</v>
      </c>
      <c r="D1844" t="s">
        <v>52</v>
      </c>
      <c r="E1844" s="1">
        <v>44298</v>
      </c>
      <c r="F1844" s="4">
        <v>5250</v>
      </c>
      <c r="G1844">
        <v>219</v>
      </c>
      <c r="H1844" s="3">
        <f>_xlfn.XLOOKUP(sales[[#This Row],[Product]],products[Product],products[Cost per box])*sales[[#This Row],[Boxes]]</f>
        <v>727.07999999999993</v>
      </c>
      <c r="I1844" s="4">
        <f>sales[[#This Row],[Revenue]]-sales[[#This Row],[Cost]]</f>
        <v>4522.92</v>
      </c>
    </row>
    <row r="1845" spans="2:9" x14ac:dyDescent="0.25">
      <c r="B1845" t="s">
        <v>15</v>
      </c>
      <c r="C1845" t="s">
        <v>9</v>
      </c>
      <c r="D1845" t="s">
        <v>48</v>
      </c>
      <c r="E1845" s="1">
        <v>44298</v>
      </c>
      <c r="F1845" s="4">
        <v>2884</v>
      </c>
      <c r="G1845">
        <v>206</v>
      </c>
      <c r="H1845" s="3">
        <f>_xlfn.XLOOKUP(sales[[#This Row],[Product]],products[Product],products[Cost per box])*sales[[#This Row],[Boxes]]</f>
        <v>1540.88</v>
      </c>
      <c r="I1845" s="4">
        <f>sales[[#This Row],[Revenue]]-sales[[#This Row],[Cost]]</f>
        <v>1343.12</v>
      </c>
    </row>
    <row r="1846" spans="2:9" x14ac:dyDescent="0.25">
      <c r="B1846" t="s">
        <v>20</v>
      </c>
      <c r="C1846" t="s">
        <v>6</v>
      </c>
      <c r="D1846" t="s">
        <v>50</v>
      </c>
      <c r="E1846" s="1">
        <v>44298</v>
      </c>
      <c r="F1846" s="4">
        <v>1722</v>
      </c>
      <c r="G1846">
        <v>133</v>
      </c>
      <c r="H1846" s="3">
        <f>_xlfn.XLOOKUP(sales[[#This Row],[Product]],products[Product],products[Cost per box])*sales[[#This Row],[Boxes]]</f>
        <v>1650.53</v>
      </c>
      <c r="I1846" s="4">
        <f>sales[[#This Row],[Revenue]]-sales[[#This Row],[Cost]]</f>
        <v>71.470000000000027</v>
      </c>
    </row>
    <row r="1847" spans="2:9" x14ac:dyDescent="0.25">
      <c r="B1847" t="s">
        <v>13</v>
      </c>
      <c r="C1847" t="s">
        <v>9</v>
      </c>
      <c r="D1847" t="s">
        <v>24</v>
      </c>
      <c r="E1847" s="1">
        <v>44298</v>
      </c>
      <c r="F1847" s="4">
        <v>8309</v>
      </c>
      <c r="G1847">
        <v>554</v>
      </c>
      <c r="H1847" s="3">
        <f>_xlfn.XLOOKUP(sales[[#This Row],[Product]],products[Product],products[Cost per box])*sales[[#This Row],[Boxes]]</f>
        <v>5822.54</v>
      </c>
      <c r="I1847" s="4">
        <f>sales[[#This Row],[Revenue]]-sales[[#This Row],[Cost]]</f>
        <v>2486.46</v>
      </c>
    </row>
    <row r="1848" spans="2:9" x14ac:dyDescent="0.25">
      <c r="B1848" t="s">
        <v>37</v>
      </c>
      <c r="C1848" t="s">
        <v>27</v>
      </c>
      <c r="D1848" t="s">
        <v>7</v>
      </c>
      <c r="E1848" s="1">
        <v>44298</v>
      </c>
      <c r="F1848" s="4">
        <v>2191</v>
      </c>
      <c r="G1848">
        <v>157</v>
      </c>
      <c r="H1848" s="3">
        <f>_xlfn.XLOOKUP(sales[[#This Row],[Product]],products[Product],products[Cost per box])*sales[[#This Row],[Boxes]]</f>
        <v>808.55000000000007</v>
      </c>
      <c r="I1848" s="4">
        <f>sales[[#This Row],[Revenue]]-sales[[#This Row],[Cost]]</f>
        <v>1382.4499999999998</v>
      </c>
    </row>
    <row r="1849" spans="2:9" x14ac:dyDescent="0.25">
      <c r="B1849" t="s">
        <v>25</v>
      </c>
      <c r="C1849" t="s">
        <v>9</v>
      </c>
      <c r="D1849" t="s">
        <v>50</v>
      </c>
      <c r="E1849" s="1">
        <v>44298</v>
      </c>
      <c r="F1849" s="4">
        <v>5299</v>
      </c>
      <c r="G1849">
        <v>442</v>
      </c>
      <c r="H1849" s="3">
        <f>_xlfn.XLOOKUP(sales[[#This Row],[Product]],products[Product],products[Cost per box])*sales[[#This Row],[Boxes]]</f>
        <v>5485.22</v>
      </c>
      <c r="I1849" s="4">
        <f>sales[[#This Row],[Revenue]]-sales[[#This Row],[Cost]]</f>
        <v>-186.22000000000025</v>
      </c>
    </row>
    <row r="1850" spans="2:9" x14ac:dyDescent="0.25">
      <c r="B1850" t="s">
        <v>41</v>
      </c>
      <c r="C1850" t="s">
        <v>9</v>
      </c>
      <c r="D1850" t="s">
        <v>52</v>
      </c>
      <c r="E1850" s="1">
        <v>44298</v>
      </c>
      <c r="F1850" s="4">
        <v>1043</v>
      </c>
      <c r="G1850">
        <v>42</v>
      </c>
      <c r="H1850" s="3">
        <f>_xlfn.XLOOKUP(sales[[#This Row],[Product]],products[Product],products[Cost per box])*sales[[#This Row],[Boxes]]</f>
        <v>139.44</v>
      </c>
      <c r="I1850" s="4">
        <f>sales[[#This Row],[Revenue]]-sales[[#This Row],[Cost]]</f>
        <v>903.56</v>
      </c>
    </row>
    <row r="1851" spans="2:9" x14ac:dyDescent="0.25">
      <c r="B1851" t="s">
        <v>49</v>
      </c>
      <c r="C1851" t="s">
        <v>11</v>
      </c>
      <c r="D1851" t="s">
        <v>22</v>
      </c>
      <c r="E1851" s="1">
        <v>44298</v>
      </c>
      <c r="F1851" s="4">
        <v>3717</v>
      </c>
      <c r="G1851">
        <v>465</v>
      </c>
      <c r="H1851" s="3">
        <f>_xlfn.XLOOKUP(sales[[#This Row],[Product]],products[Product],products[Cost per box])*sales[[#This Row],[Boxes]]</f>
        <v>3822.3</v>
      </c>
      <c r="I1851" s="4">
        <f>sales[[#This Row],[Revenue]]-sales[[#This Row],[Cost]]</f>
        <v>-105.30000000000018</v>
      </c>
    </row>
    <row r="1852" spans="2:9" x14ac:dyDescent="0.25">
      <c r="B1852" t="s">
        <v>18</v>
      </c>
      <c r="C1852" t="s">
        <v>21</v>
      </c>
      <c r="D1852" t="s">
        <v>38</v>
      </c>
      <c r="E1852" s="1">
        <v>44298</v>
      </c>
      <c r="F1852" s="4">
        <v>6818</v>
      </c>
      <c r="G1852">
        <v>427</v>
      </c>
      <c r="H1852" s="3">
        <f>_xlfn.XLOOKUP(sales[[#This Row],[Product]],products[Product],products[Cost per box])*sales[[#This Row],[Boxes]]</f>
        <v>4244.38</v>
      </c>
      <c r="I1852" s="4">
        <f>sales[[#This Row],[Revenue]]-sales[[#This Row],[Cost]]</f>
        <v>2573.62</v>
      </c>
    </row>
    <row r="1853" spans="2:9" x14ac:dyDescent="0.25">
      <c r="B1853" t="s">
        <v>51</v>
      </c>
      <c r="C1853" t="s">
        <v>21</v>
      </c>
      <c r="D1853" t="s">
        <v>12</v>
      </c>
      <c r="E1853" s="1">
        <v>44298</v>
      </c>
      <c r="F1853" s="4">
        <v>6174</v>
      </c>
      <c r="G1853">
        <v>229</v>
      </c>
      <c r="H1853" s="3">
        <f>_xlfn.XLOOKUP(sales[[#This Row],[Product]],products[Product],products[Cost per box])*sales[[#This Row],[Boxes]]</f>
        <v>1930.47</v>
      </c>
      <c r="I1853" s="4">
        <f>sales[[#This Row],[Revenue]]-sales[[#This Row],[Cost]]</f>
        <v>4243.53</v>
      </c>
    </row>
    <row r="1854" spans="2:9" x14ac:dyDescent="0.25">
      <c r="B1854" t="s">
        <v>8</v>
      </c>
      <c r="C1854" t="s">
        <v>9</v>
      </c>
      <c r="D1854" t="s">
        <v>50</v>
      </c>
      <c r="E1854" s="1">
        <v>44298</v>
      </c>
      <c r="F1854" s="4">
        <v>224</v>
      </c>
      <c r="G1854">
        <v>16</v>
      </c>
      <c r="H1854" s="3">
        <f>_xlfn.XLOOKUP(sales[[#This Row],[Product]],products[Product],products[Cost per box])*sales[[#This Row],[Boxes]]</f>
        <v>198.56</v>
      </c>
      <c r="I1854" s="4">
        <f>sales[[#This Row],[Revenue]]-sales[[#This Row],[Cost]]</f>
        <v>25.439999999999998</v>
      </c>
    </row>
    <row r="1855" spans="2:9" x14ac:dyDescent="0.25">
      <c r="B1855" t="s">
        <v>34</v>
      </c>
      <c r="C1855" t="s">
        <v>11</v>
      </c>
      <c r="D1855" t="s">
        <v>19</v>
      </c>
      <c r="E1855" s="1">
        <v>44298</v>
      </c>
      <c r="F1855" s="4">
        <v>4893</v>
      </c>
      <c r="G1855">
        <v>699</v>
      </c>
      <c r="H1855" s="3">
        <f>_xlfn.XLOOKUP(sales[[#This Row],[Product]],products[Product],products[Cost per box])*sales[[#This Row],[Boxes]]</f>
        <v>7150.77</v>
      </c>
      <c r="I1855" s="4">
        <f>sales[[#This Row],[Revenue]]-sales[[#This Row],[Cost]]</f>
        <v>-2257.7700000000004</v>
      </c>
    </row>
    <row r="1856" spans="2:9" x14ac:dyDescent="0.25">
      <c r="B1856" t="s">
        <v>32</v>
      </c>
      <c r="C1856" t="s">
        <v>9</v>
      </c>
      <c r="D1856" t="s">
        <v>22</v>
      </c>
      <c r="E1856" s="1">
        <v>44298</v>
      </c>
      <c r="F1856" s="4">
        <v>910</v>
      </c>
      <c r="G1856">
        <v>114</v>
      </c>
      <c r="H1856" s="3">
        <f>_xlfn.XLOOKUP(sales[[#This Row],[Product]],products[Product],products[Cost per box])*sales[[#This Row],[Boxes]]</f>
        <v>937.08</v>
      </c>
      <c r="I1856" s="4">
        <f>sales[[#This Row],[Revenue]]-sales[[#This Row],[Cost]]</f>
        <v>-27.080000000000041</v>
      </c>
    </row>
    <row r="1857" spans="2:9" x14ac:dyDescent="0.25">
      <c r="B1857" t="s">
        <v>55</v>
      </c>
      <c r="C1857" t="s">
        <v>11</v>
      </c>
      <c r="D1857" t="s">
        <v>7</v>
      </c>
      <c r="E1857" s="1">
        <v>44298</v>
      </c>
      <c r="F1857" s="4">
        <v>10409</v>
      </c>
      <c r="G1857">
        <v>417</v>
      </c>
      <c r="H1857" s="3">
        <f>_xlfn.XLOOKUP(sales[[#This Row],[Product]],products[Product],products[Cost per box])*sales[[#This Row],[Boxes]]</f>
        <v>2147.5500000000002</v>
      </c>
      <c r="I1857" s="4">
        <f>sales[[#This Row],[Revenue]]-sales[[#This Row],[Cost]]</f>
        <v>8261.4500000000007</v>
      </c>
    </row>
    <row r="1858" spans="2:9" x14ac:dyDescent="0.25">
      <c r="B1858" t="s">
        <v>51</v>
      </c>
      <c r="C1858" t="s">
        <v>9</v>
      </c>
      <c r="D1858" t="s">
        <v>45</v>
      </c>
      <c r="E1858" s="1">
        <v>44298</v>
      </c>
      <c r="F1858" s="4">
        <v>11522</v>
      </c>
      <c r="G1858">
        <v>461</v>
      </c>
      <c r="H1858" s="3">
        <f>_xlfn.XLOOKUP(sales[[#This Row],[Product]],products[Product],products[Cost per box])*sales[[#This Row],[Boxes]]</f>
        <v>3563.53</v>
      </c>
      <c r="I1858" s="4">
        <f>sales[[#This Row],[Revenue]]-sales[[#This Row],[Cost]]</f>
        <v>7958.4699999999993</v>
      </c>
    </row>
    <row r="1859" spans="2:9" x14ac:dyDescent="0.25">
      <c r="B1859" t="s">
        <v>18</v>
      </c>
      <c r="C1859" t="s">
        <v>6</v>
      </c>
      <c r="D1859" t="s">
        <v>28</v>
      </c>
      <c r="E1859" s="1">
        <v>44298</v>
      </c>
      <c r="F1859" s="4">
        <v>1358</v>
      </c>
      <c r="G1859">
        <v>105</v>
      </c>
      <c r="H1859" s="3">
        <f>_xlfn.XLOOKUP(sales[[#This Row],[Product]],products[Product],products[Cost per box])*sales[[#This Row],[Boxes]]</f>
        <v>289.79999999999995</v>
      </c>
      <c r="I1859" s="4">
        <f>sales[[#This Row],[Revenue]]-sales[[#This Row],[Cost]]</f>
        <v>1068.2</v>
      </c>
    </row>
    <row r="1860" spans="2:9" x14ac:dyDescent="0.25">
      <c r="B1860" t="s">
        <v>25</v>
      </c>
      <c r="C1860" t="s">
        <v>21</v>
      </c>
      <c r="D1860" t="s">
        <v>43</v>
      </c>
      <c r="E1860" s="1">
        <v>44298</v>
      </c>
      <c r="F1860" s="4">
        <v>9387</v>
      </c>
      <c r="G1860">
        <v>587</v>
      </c>
      <c r="H1860" s="3">
        <f>_xlfn.XLOOKUP(sales[[#This Row],[Product]],products[Product],products[Cost per box])*sales[[#This Row],[Boxes]]</f>
        <v>2259.9500000000003</v>
      </c>
      <c r="I1860" s="4">
        <f>sales[[#This Row],[Revenue]]-sales[[#This Row],[Cost]]</f>
        <v>7127.0499999999993</v>
      </c>
    </row>
    <row r="1861" spans="2:9" x14ac:dyDescent="0.25">
      <c r="B1861" t="s">
        <v>51</v>
      </c>
      <c r="C1861" t="s">
        <v>27</v>
      </c>
      <c r="D1861" t="s">
        <v>14</v>
      </c>
      <c r="E1861" s="1">
        <v>44298</v>
      </c>
      <c r="F1861" s="4">
        <v>1267</v>
      </c>
      <c r="G1861">
        <v>51</v>
      </c>
      <c r="H1861" s="3">
        <f>_xlfn.XLOOKUP(sales[[#This Row],[Product]],products[Product],products[Cost per box])*sales[[#This Row],[Boxes]]</f>
        <v>321.81</v>
      </c>
      <c r="I1861" s="4">
        <f>sales[[#This Row],[Revenue]]-sales[[#This Row],[Cost]]</f>
        <v>945.19</v>
      </c>
    </row>
    <row r="1862" spans="2:9" x14ac:dyDescent="0.25">
      <c r="B1862" t="s">
        <v>25</v>
      </c>
      <c r="C1862" t="s">
        <v>6</v>
      </c>
      <c r="D1862" t="s">
        <v>7</v>
      </c>
      <c r="E1862" s="1">
        <v>44299</v>
      </c>
      <c r="F1862" s="4">
        <v>3164</v>
      </c>
      <c r="G1862">
        <v>244</v>
      </c>
      <c r="H1862" s="3">
        <f>_xlfn.XLOOKUP(sales[[#This Row],[Product]],products[Product],products[Cost per box])*sales[[#This Row],[Boxes]]</f>
        <v>1256.6000000000001</v>
      </c>
      <c r="I1862" s="4">
        <f>sales[[#This Row],[Revenue]]-sales[[#This Row],[Cost]]</f>
        <v>1907.3999999999999</v>
      </c>
    </row>
    <row r="1863" spans="2:9" x14ac:dyDescent="0.25">
      <c r="B1863" t="s">
        <v>49</v>
      </c>
      <c r="C1863" t="s">
        <v>6</v>
      </c>
      <c r="D1863" t="s">
        <v>43</v>
      </c>
      <c r="E1863" s="1">
        <v>44299</v>
      </c>
      <c r="F1863" s="4">
        <v>1274</v>
      </c>
      <c r="G1863">
        <v>107</v>
      </c>
      <c r="H1863" s="3">
        <f>_xlfn.XLOOKUP(sales[[#This Row],[Product]],products[Product],products[Cost per box])*sales[[#This Row],[Boxes]]</f>
        <v>411.95</v>
      </c>
      <c r="I1863" s="4">
        <f>sales[[#This Row],[Revenue]]-sales[[#This Row],[Cost]]</f>
        <v>862.05</v>
      </c>
    </row>
    <row r="1864" spans="2:9" x14ac:dyDescent="0.25">
      <c r="B1864" t="s">
        <v>8</v>
      </c>
      <c r="C1864" t="s">
        <v>21</v>
      </c>
      <c r="D1864" t="s">
        <v>28</v>
      </c>
      <c r="E1864" s="1">
        <v>44299</v>
      </c>
      <c r="F1864" s="4">
        <v>2660</v>
      </c>
      <c r="G1864">
        <v>116</v>
      </c>
      <c r="H1864" s="3">
        <f>_xlfn.XLOOKUP(sales[[#This Row],[Product]],products[Product],products[Cost per box])*sales[[#This Row],[Boxes]]</f>
        <v>320.15999999999997</v>
      </c>
      <c r="I1864" s="4">
        <f>sales[[#This Row],[Revenue]]-sales[[#This Row],[Cost]]</f>
        <v>2339.84</v>
      </c>
    </row>
    <row r="1865" spans="2:9" x14ac:dyDescent="0.25">
      <c r="B1865" t="s">
        <v>33</v>
      </c>
      <c r="C1865" t="s">
        <v>21</v>
      </c>
      <c r="D1865" t="s">
        <v>50</v>
      </c>
      <c r="E1865" s="1">
        <v>44299</v>
      </c>
      <c r="F1865" s="4">
        <v>4445</v>
      </c>
      <c r="G1865">
        <v>318</v>
      </c>
      <c r="H1865" s="3">
        <f>_xlfn.XLOOKUP(sales[[#This Row],[Product]],products[Product],products[Cost per box])*sales[[#This Row],[Boxes]]</f>
        <v>3946.38</v>
      </c>
      <c r="I1865" s="4">
        <f>sales[[#This Row],[Revenue]]-sales[[#This Row],[Cost]]</f>
        <v>498.61999999999989</v>
      </c>
    </row>
    <row r="1866" spans="2:9" x14ac:dyDescent="0.25">
      <c r="B1866" t="s">
        <v>33</v>
      </c>
      <c r="C1866" t="s">
        <v>27</v>
      </c>
      <c r="D1866" t="s">
        <v>22</v>
      </c>
      <c r="E1866" s="1">
        <v>44299</v>
      </c>
      <c r="F1866" s="4">
        <v>581</v>
      </c>
      <c r="G1866">
        <v>97</v>
      </c>
      <c r="H1866" s="3">
        <f>_xlfn.XLOOKUP(sales[[#This Row],[Product]],products[Product],products[Cost per box])*sales[[#This Row],[Boxes]]</f>
        <v>797.34</v>
      </c>
      <c r="I1866" s="4">
        <f>sales[[#This Row],[Revenue]]-sales[[#This Row],[Cost]]</f>
        <v>-216.34000000000003</v>
      </c>
    </row>
    <row r="1867" spans="2:9" x14ac:dyDescent="0.25">
      <c r="B1867" t="s">
        <v>32</v>
      </c>
      <c r="C1867" t="s">
        <v>6</v>
      </c>
      <c r="D1867" t="s">
        <v>42</v>
      </c>
      <c r="E1867" s="1">
        <v>44299</v>
      </c>
      <c r="F1867" s="4">
        <v>4473</v>
      </c>
      <c r="G1867">
        <v>187</v>
      </c>
      <c r="H1867" s="3">
        <f>_xlfn.XLOOKUP(sales[[#This Row],[Product]],products[Product],products[Cost per box])*sales[[#This Row],[Boxes]]</f>
        <v>886.38</v>
      </c>
      <c r="I1867" s="4">
        <f>sales[[#This Row],[Revenue]]-sales[[#This Row],[Cost]]</f>
        <v>3586.62</v>
      </c>
    </row>
    <row r="1868" spans="2:9" x14ac:dyDescent="0.25">
      <c r="B1868" t="s">
        <v>32</v>
      </c>
      <c r="C1868" t="s">
        <v>6</v>
      </c>
      <c r="D1868" t="s">
        <v>48</v>
      </c>
      <c r="E1868" s="1">
        <v>44299</v>
      </c>
      <c r="F1868" s="4">
        <v>5488</v>
      </c>
      <c r="G1868">
        <v>392</v>
      </c>
      <c r="H1868" s="3">
        <f>_xlfn.XLOOKUP(sales[[#This Row],[Product]],products[Product],products[Cost per box])*sales[[#This Row],[Boxes]]</f>
        <v>2932.1600000000003</v>
      </c>
      <c r="I1868" s="4">
        <f>sales[[#This Row],[Revenue]]-sales[[#This Row],[Cost]]</f>
        <v>2555.8399999999997</v>
      </c>
    </row>
    <row r="1869" spans="2:9" x14ac:dyDescent="0.25">
      <c r="B1869" t="s">
        <v>37</v>
      </c>
      <c r="C1869" t="s">
        <v>16</v>
      </c>
      <c r="D1869" t="s">
        <v>14</v>
      </c>
      <c r="E1869" s="1">
        <v>44299</v>
      </c>
      <c r="F1869" s="4">
        <v>49</v>
      </c>
      <c r="G1869">
        <v>6</v>
      </c>
      <c r="H1869" s="3">
        <f>_xlfn.XLOOKUP(sales[[#This Row],[Product]],products[Product],products[Cost per box])*sales[[#This Row],[Boxes]]</f>
        <v>37.86</v>
      </c>
      <c r="I1869" s="4">
        <f>sales[[#This Row],[Revenue]]-sales[[#This Row],[Cost]]</f>
        <v>11.14</v>
      </c>
    </row>
    <row r="1870" spans="2:9" x14ac:dyDescent="0.25">
      <c r="B1870" t="s">
        <v>10</v>
      </c>
      <c r="C1870" t="s">
        <v>16</v>
      </c>
      <c r="D1870" t="s">
        <v>7</v>
      </c>
      <c r="E1870" s="1">
        <v>44299</v>
      </c>
      <c r="F1870" s="4">
        <v>4739</v>
      </c>
      <c r="G1870">
        <v>365</v>
      </c>
      <c r="H1870" s="3">
        <f>_xlfn.XLOOKUP(sales[[#This Row],[Product]],products[Product],products[Cost per box])*sales[[#This Row],[Boxes]]</f>
        <v>1879.7500000000002</v>
      </c>
      <c r="I1870" s="4">
        <f>sales[[#This Row],[Revenue]]-sales[[#This Row],[Cost]]</f>
        <v>2859.25</v>
      </c>
    </row>
    <row r="1871" spans="2:9" x14ac:dyDescent="0.25">
      <c r="B1871" t="s">
        <v>51</v>
      </c>
      <c r="C1871" t="s">
        <v>6</v>
      </c>
      <c r="D1871" t="s">
        <v>30</v>
      </c>
      <c r="E1871" s="1">
        <v>44299</v>
      </c>
      <c r="F1871" s="4">
        <v>6797</v>
      </c>
      <c r="G1871">
        <v>618</v>
      </c>
      <c r="H1871" s="3">
        <f>_xlfn.XLOOKUP(sales[[#This Row],[Product]],products[Product],products[Cost per box])*sales[[#This Row],[Boxes]]</f>
        <v>2274.2400000000002</v>
      </c>
      <c r="I1871" s="4">
        <f>sales[[#This Row],[Revenue]]-sales[[#This Row],[Cost]]</f>
        <v>4522.76</v>
      </c>
    </row>
    <row r="1872" spans="2:9" x14ac:dyDescent="0.25">
      <c r="B1872" t="s">
        <v>20</v>
      </c>
      <c r="C1872" t="s">
        <v>27</v>
      </c>
      <c r="D1872" t="s">
        <v>31</v>
      </c>
      <c r="E1872" s="1">
        <v>44299</v>
      </c>
      <c r="F1872" s="4">
        <v>4291</v>
      </c>
      <c r="G1872">
        <v>239</v>
      </c>
      <c r="H1872" s="3">
        <f>_xlfn.XLOOKUP(sales[[#This Row],[Product]],products[Product],products[Cost per box])*sales[[#This Row],[Boxes]]</f>
        <v>1367.08</v>
      </c>
      <c r="I1872" s="4">
        <f>sales[[#This Row],[Revenue]]-sales[[#This Row],[Cost]]</f>
        <v>2923.92</v>
      </c>
    </row>
    <row r="1873" spans="2:9" x14ac:dyDescent="0.25">
      <c r="B1873" t="s">
        <v>40</v>
      </c>
      <c r="C1873" t="s">
        <v>9</v>
      </c>
      <c r="D1873" t="s">
        <v>43</v>
      </c>
      <c r="E1873" s="1">
        <v>44299</v>
      </c>
      <c r="F1873" s="4">
        <v>1568</v>
      </c>
      <c r="G1873">
        <v>157</v>
      </c>
      <c r="H1873" s="3">
        <f>_xlfn.XLOOKUP(sales[[#This Row],[Product]],products[Product],products[Cost per box])*sales[[#This Row],[Boxes]]</f>
        <v>604.45000000000005</v>
      </c>
      <c r="I1873" s="4">
        <f>sales[[#This Row],[Revenue]]-sales[[#This Row],[Cost]]</f>
        <v>963.55</v>
      </c>
    </row>
    <row r="1874" spans="2:9" x14ac:dyDescent="0.25">
      <c r="B1874" t="s">
        <v>40</v>
      </c>
      <c r="C1874" t="s">
        <v>9</v>
      </c>
      <c r="D1874" t="s">
        <v>28</v>
      </c>
      <c r="E1874" s="1">
        <v>44299</v>
      </c>
      <c r="F1874" s="4">
        <v>6923</v>
      </c>
      <c r="G1874">
        <v>330</v>
      </c>
      <c r="H1874" s="3">
        <f>_xlfn.XLOOKUP(sales[[#This Row],[Product]],products[Product],products[Cost per box])*sales[[#This Row],[Boxes]]</f>
        <v>910.8</v>
      </c>
      <c r="I1874" s="4">
        <f>sales[[#This Row],[Revenue]]-sales[[#This Row],[Cost]]</f>
        <v>6012.2</v>
      </c>
    </row>
    <row r="1875" spans="2:9" x14ac:dyDescent="0.25">
      <c r="B1875" t="s">
        <v>18</v>
      </c>
      <c r="C1875" t="s">
        <v>6</v>
      </c>
      <c r="D1875" t="s">
        <v>26</v>
      </c>
      <c r="E1875" s="1">
        <v>44299</v>
      </c>
      <c r="F1875" s="4">
        <v>8953</v>
      </c>
      <c r="G1875">
        <v>560</v>
      </c>
      <c r="H1875" s="3">
        <f>_xlfn.XLOOKUP(sales[[#This Row],[Product]],products[Product],products[Cost per box])*sales[[#This Row],[Boxes]]</f>
        <v>3600.7999999999997</v>
      </c>
      <c r="I1875" s="4">
        <f>sales[[#This Row],[Revenue]]-sales[[#This Row],[Cost]]</f>
        <v>5352.2000000000007</v>
      </c>
    </row>
    <row r="1876" spans="2:9" x14ac:dyDescent="0.25">
      <c r="B1876" t="s">
        <v>41</v>
      </c>
      <c r="C1876" t="s">
        <v>16</v>
      </c>
      <c r="D1876" t="s">
        <v>24</v>
      </c>
      <c r="E1876" s="1">
        <v>44299</v>
      </c>
      <c r="F1876" s="4">
        <v>5747</v>
      </c>
      <c r="G1876">
        <v>384</v>
      </c>
      <c r="H1876" s="3">
        <f>_xlfn.XLOOKUP(sales[[#This Row],[Product]],products[Product],products[Cost per box])*sales[[#This Row],[Boxes]]</f>
        <v>4035.84</v>
      </c>
      <c r="I1876" s="4">
        <f>sales[[#This Row],[Revenue]]-sales[[#This Row],[Cost]]</f>
        <v>1711.1599999999999</v>
      </c>
    </row>
    <row r="1877" spans="2:9" x14ac:dyDescent="0.25">
      <c r="B1877" t="s">
        <v>23</v>
      </c>
      <c r="C1877" t="s">
        <v>11</v>
      </c>
      <c r="D1877" t="s">
        <v>52</v>
      </c>
      <c r="E1877" s="1">
        <v>44299</v>
      </c>
      <c r="F1877" s="4">
        <v>2317</v>
      </c>
      <c r="G1877">
        <v>90</v>
      </c>
      <c r="H1877" s="3">
        <f>_xlfn.XLOOKUP(sales[[#This Row],[Product]],products[Product],products[Cost per box])*sales[[#This Row],[Boxes]]</f>
        <v>298.8</v>
      </c>
      <c r="I1877" s="4">
        <f>sales[[#This Row],[Revenue]]-sales[[#This Row],[Cost]]</f>
        <v>2018.2</v>
      </c>
    </row>
    <row r="1878" spans="2:9" x14ac:dyDescent="0.25">
      <c r="B1878" t="s">
        <v>10</v>
      </c>
      <c r="C1878" t="s">
        <v>27</v>
      </c>
      <c r="D1878" t="s">
        <v>35</v>
      </c>
      <c r="E1878" s="1">
        <v>44299</v>
      </c>
      <c r="F1878" s="4">
        <v>1099</v>
      </c>
      <c r="G1878">
        <v>48</v>
      </c>
      <c r="H1878" s="3">
        <f>_xlfn.XLOOKUP(sales[[#This Row],[Product]],products[Product],products[Cost per box])*sales[[#This Row],[Boxes]]</f>
        <v>127.19999999999999</v>
      </c>
      <c r="I1878" s="4">
        <f>sales[[#This Row],[Revenue]]-sales[[#This Row],[Cost]]</f>
        <v>971.8</v>
      </c>
    </row>
    <row r="1879" spans="2:9" x14ac:dyDescent="0.25">
      <c r="B1879" t="s">
        <v>5</v>
      </c>
      <c r="C1879" t="s">
        <v>21</v>
      </c>
      <c r="D1879" t="s">
        <v>36</v>
      </c>
      <c r="E1879" s="1">
        <v>44299</v>
      </c>
      <c r="F1879" s="4">
        <v>91</v>
      </c>
      <c r="G1879">
        <v>7</v>
      </c>
      <c r="H1879" s="3">
        <f>_xlfn.XLOOKUP(sales[[#This Row],[Product]],products[Product],products[Cost per box])*sales[[#This Row],[Boxes]]</f>
        <v>35.28</v>
      </c>
      <c r="I1879" s="4">
        <f>sales[[#This Row],[Revenue]]-sales[[#This Row],[Cost]]</f>
        <v>55.72</v>
      </c>
    </row>
    <row r="1880" spans="2:9" x14ac:dyDescent="0.25">
      <c r="B1880" t="s">
        <v>34</v>
      </c>
      <c r="C1880" t="s">
        <v>9</v>
      </c>
      <c r="D1880" t="s">
        <v>19</v>
      </c>
      <c r="E1880" s="1">
        <v>44299</v>
      </c>
      <c r="F1880" s="4">
        <v>1848</v>
      </c>
      <c r="G1880">
        <v>116</v>
      </c>
      <c r="H1880" s="3">
        <f>_xlfn.XLOOKUP(sales[[#This Row],[Product]],products[Product],products[Cost per box])*sales[[#This Row],[Boxes]]</f>
        <v>1186.68</v>
      </c>
      <c r="I1880" s="4">
        <f>sales[[#This Row],[Revenue]]-sales[[#This Row],[Cost]]</f>
        <v>661.31999999999994</v>
      </c>
    </row>
    <row r="1881" spans="2:9" x14ac:dyDescent="0.25">
      <c r="B1881" t="s">
        <v>13</v>
      </c>
      <c r="C1881" t="s">
        <v>21</v>
      </c>
      <c r="D1881" t="s">
        <v>30</v>
      </c>
      <c r="E1881" s="1">
        <v>44299</v>
      </c>
      <c r="F1881" s="4">
        <v>12831</v>
      </c>
      <c r="G1881">
        <v>700</v>
      </c>
      <c r="H1881" s="3">
        <f>_xlfn.XLOOKUP(sales[[#This Row],[Product]],products[Product],products[Cost per box])*sales[[#This Row],[Boxes]]</f>
        <v>2576</v>
      </c>
      <c r="I1881" s="4">
        <f>sales[[#This Row],[Revenue]]-sales[[#This Row],[Cost]]</f>
        <v>10255</v>
      </c>
    </row>
    <row r="1882" spans="2:9" x14ac:dyDescent="0.25">
      <c r="B1882" t="s">
        <v>23</v>
      </c>
      <c r="C1882" t="s">
        <v>27</v>
      </c>
      <c r="D1882" t="s">
        <v>14</v>
      </c>
      <c r="E1882" s="1">
        <v>44299</v>
      </c>
      <c r="F1882" s="4">
        <v>1687</v>
      </c>
      <c r="G1882">
        <v>57</v>
      </c>
      <c r="H1882" s="3">
        <f>_xlfn.XLOOKUP(sales[[#This Row],[Product]],products[Product],products[Cost per box])*sales[[#This Row],[Boxes]]</f>
        <v>359.66999999999996</v>
      </c>
      <c r="I1882" s="4">
        <f>sales[[#This Row],[Revenue]]-sales[[#This Row],[Cost]]</f>
        <v>1327.33</v>
      </c>
    </row>
    <row r="1883" spans="2:9" x14ac:dyDescent="0.25">
      <c r="B1883" t="s">
        <v>57</v>
      </c>
      <c r="C1883" t="s">
        <v>11</v>
      </c>
      <c r="D1883" t="s">
        <v>45</v>
      </c>
      <c r="E1883" s="1">
        <v>44299</v>
      </c>
      <c r="F1883" s="4">
        <v>2877</v>
      </c>
      <c r="G1883">
        <v>170</v>
      </c>
      <c r="H1883" s="3">
        <f>_xlfn.XLOOKUP(sales[[#This Row],[Product]],products[Product],products[Cost per box])*sales[[#This Row],[Boxes]]</f>
        <v>1314.1000000000001</v>
      </c>
      <c r="I1883" s="4">
        <f>sales[[#This Row],[Revenue]]-sales[[#This Row],[Cost]]</f>
        <v>1562.8999999999999</v>
      </c>
    </row>
    <row r="1884" spans="2:9" x14ac:dyDescent="0.25">
      <c r="B1884" t="s">
        <v>20</v>
      </c>
      <c r="C1884" t="s">
        <v>27</v>
      </c>
      <c r="D1884" t="s">
        <v>43</v>
      </c>
      <c r="E1884" s="1">
        <v>44299</v>
      </c>
      <c r="F1884" s="4">
        <v>7014</v>
      </c>
      <c r="G1884">
        <v>700</v>
      </c>
      <c r="H1884" s="3">
        <f>_xlfn.XLOOKUP(sales[[#This Row],[Product]],products[Product],products[Cost per box])*sales[[#This Row],[Boxes]]</f>
        <v>2695</v>
      </c>
      <c r="I1884" s="4">
        <f>sales[[#This Row],[Revenue]]-sales[[#This Row],[Cost]]</f>
        <v>4319</v>
      </c>
    </row>
    <row r="1885" spans="2:9" x14ac:dyDescent="0.25">
      <c r="B1885" t="s">
        <v>29</v>
      </c>
      <c r="C1885" t="s">
        <v>11</v>
      </c>
      <c r="D1885" t="s">
        <v>28</v>
      </c>
      <c r="E1885" s="1">
        <v>44299</v>
      </c>
      <c r="F1885" s="4">
        <v>5782</v>
      </c>
      <c r="G1885">
        <v>643</v>
      </c>
      <c r="H1885" s="3">
        <f>_xlfn.XLOOKUP(sales[[#This Row],[Product]],products[Product],products[Cost per box])*sales[[#This Row],[Boxes]]</f>
        <v>1774.6799999999998</v>
      </c>
      <c r="I1885" s="4">
        <f>sales[[#This Row],[Revenue]]-sales[[#This Row],[Cost]]</f>
        <v>4007.32</v>
      </c>
    </row>
    <row r="1886" spans="2:9" x14ac:dyDescent="0.25">
      <c r="B1886" t="s">
        <v>23</v>
      </c>
      <c r="C1886" t="s">
        <v>9</v>
      </c>
      <c r="D1886" t="s">
        <v>24</v>
      </c>
      <c r="E1886" s="1">
        <v>44299</v>
      </c>
      <c r="F1886" s="4">
        <v>5971</v>
      </c>
      <c r="G1886">
        <v>399</v>
      </c>
      <c r="H1886" s="3">
        <f>_xlfn.XLOOKUP(sales[[#This Row],[Product]],products[Product],products[Cost per box])*sales[[#This Row],[Boxes]]</f>
        <v>4193.49</v>
      </c>
      <c r="I1886" s="4">
        <f>sales[[#This Row],[Revenue]]-sales[[#This Row],[Cost]]</f>
        <v>1777.5100000000002</v>
      </c>
    </row>
    <row r="1887" spans="2:9" x14ac:dyDescent="0.25">
      <c r="B1887" t="s">
        <v>10</v>
      </c>
      <c r="C1887" t="s">
        <v>21</v>
      </c>
      <c r="D1887" t="s">
        <v>26</v>
      </c>
      <c r="E1887" s="1">
        <v>44299</v>
      </c>
      <c r="F1887" s="4">
        <v>9261</v>
      </c>
      <c r="G1887">
        <v>840</v>
      </c>
      <c r="H1887" s="3">
        <f>_xlfn.XLOOKUP(sales[[#This Row],[Product]],products[Product],products[Cost per box])*sales[[#This Row],[Boxes]]</f>
        <v>5401.2</v>
      </c>
      <c r="I1887" s="4">
        <f>sales[[#This Row],[Revenue]]-sales[[#This Row],[Cost]]</f>
        <v>3859.8</v>
      </c>
    </row>
    <row r="1888" spans="2:9" x14ac:dyDescent="0.25">
      <c r="B1888" t="s">
        <v>46</v>
      </c>
      <c r="C1888" t="s">
        <v>6</v>
      </c>
      <c r="D1888" t="s">
        <v>43</v>
      </c>
      <c r="E1888" s="1">
        <v>44299</v>
      </c>
      <c r="F1888" s="4">
        <v>1820</v>
      </c>
      <c r="G1888">
        <v>203</v>
      </c>
      <c r="H1888" s="3">
        <f>_xlfn.XLOOKUP(sales[[#This Row],[Product]],products[Product],products[Cost per box])*sales[[#This Row],[Boxes]]</f>
        <v>781.55000000000007</v>
      </c>
      <c r="I1888" s="4">
        <f>sales[[#This Row],[Revenue]]-sales[[#This Row],[Cost]]</f>
        <v>1038.4499999999998</v>
      </c>
    </row>
    <row r="1889" spans="2:9" x14ac:dyDescent="0.25">
      <c r="B1889" t="s">
        <v>37</v>
      </c>
      <c r="C1889" t="s">
        <v>9</v>
      </c>
      <c r="D1889" t="s">
        <v>12</v>
      </c>
      <c r="E1889" s="1">
        <v>44300</v>
      </c>
      <c r="F1889" s="4">
        <v>8428</v>
      </c>
      <c r="G1889">
        <v>338</v>
      </c>
      <c r="H1889" s="3">
        <f>_xlfn.XLOOKUP(sales[[#This Row],[Product]],products[Product],products[Cost per box])*sales[[#This Row],[Boxes]]</f>
        <v>2849.3399999999997</v>
      </c>
      <c r="I1889" s="4">
        <f>sales[[#This Row],[Revenue]]-sales[[#This Row],[Cost]]</f>
        <v>5578.66</v>
      </c>
    </row>
    <row r="1890" spans="2:9" x14ac:dyDescent="0.25">
      <c r="B1890" t="s">
        <v>32</v>
      </c>
      <c r="C1890" t="s">
        <v>11</v>
      </c>
      <c r="D1890" t="s">
        <v>26</v>
      </c>
      <c r="E1890" s="1">
        <v>44300</v>
      </c>
      <c r="F1890" s="4">
        <v>42</v>
      </c>
      <c r="G1890">
        <v>3</v>
      </c>
      <c r="H1890" s="3">
        <f>_xlfn.XLOOKUP(sales[[#This Row],[Product]],products[Product],products[Cost per box])*sales[[#This Row],[Boxes]]</f>
        <v>19.29</v>
      </c>
      <c r="I1890" s="4">
        <f>sales[[#This Row],[Revenue]]-sales[[#This Row],[Cost]]</f>
        <v>22.71</v>
      </c>
    </row>
    <row r="1891" spans="2:9" x14ac:dyDescent="0.25">
      <c r="B1891" t="s">
        <v>23</v>
      </c>
      <c r="C1891" t="s">
        <v>21</v>
      </c>
      <c r="D1891" t="s">
        <v>22</v>
      </c>
      <c r="E1891" s="1">
        <v>44300</v>
      </c>
      <c r="F1891" s="4">
        <v>4760</v>
      </c>
      <c r="G1891">
        <v>595</v>
      </c>
      <c r="H1891" s="3">
        <f>_xlfn.XLOOKUP(sales[[#This Row],[Product]],products[Product],products[Cost per box])*sales[[#This Row],[Boxes]]</f>
        <v>4890.9000000000005</v>
      </c>
      <c r="I1891" s="4">
        <f>sales[[#This Row],[Revenue]]-sales[[#This Row],[Cost]]</f>
        <v>-130.90000000000055</v>
      </c>
    </row>
    <row r="1892" spans="2:9" x14ac:dyDescent="0.25">
      <c r="B1892" t="s">
        <v>34</v>
      </c>
      <c r="C1892" t="s">
        <v>11</v>
      </c>
      <c r="D1892" t="s">
        <v>28</v>
      </c>
      <c r="E1892" s="1">
        <v>44300</v>
      </c>
      <c r="F1892" s="4">
        <v>252</v>
      </c>
      <c r="G1892">
        <v>11</v>
      </c>
      <c r="H1892" s="3">
        <f>_xlfn.XLOOKUP(sales[[#This Row],[Product]],products[Product],products[Cost per box])*sales[[#This Row],[Boxes]]</f>
        <v>30.36</v>
      </c>
      <c r="I1892" s="4">
        <f>sales[[#This Row],[Revenue]]-sales[[#This Row],[Cost]]</f>
        <v>221.64</v>
      </c>
    </row>
    <row r="1893" spans="2:9" x14ac:dyDescent="0.25">
      <c r="B1893" t="s">
        <v>51</v>
      </c>
      <c r="C1893" t="s">
        <v>9</v>
      </c>
      <c r="D1893" t="s">
        <v>22</v>
      </c>
      <c r="E1893" s="1">
        <v>44300</v>
      </c>
      <c r="F1893" s="4">
        <v>1155</v>
      </c>
      <c r="G1893">
        <v>145</v>
      </c>
      <c r="H1893" s="3">
        <f>_xlfn.XLOOKUP(sales[[#This Row],[Product]],products[Product],products[Cost per box])*sales[[#This Row],[Boxes]]</f>
        <v>1191.9000000000001</v>
      </c>
      <c r="I1893" s="4">
        <f>sales[[#This Row],[Revenue]]-sales[[#This Row],[Cost]]</f>
        <v>-36.900000000000091</v>
      </c>
    </row>
    <row r="1894" spans="2:9" x14ac:dyDescent="0.25">
      <c r="B1894" t="s">
        <v>23</v>
      </c>
      <c r="C1894" t="s">
        <v>6</v>
      </c>
      <c r="D1894" t="s">
        <v>45</v>
      </c>
      <c r="E1894" s="1">
        <v>44300</v>
      </c>
      <c r="F1894" s="4">
        <v>238</v>
      </c>
      <c r="G1894">
        <v>11</v>
      </c>
      <c r="H1894" s="3">
        <f>_xlfn.XLOOKUP(sales[[#This Row],[Product]],products[Product],products[Cost per box])*sales[[#This Row],[Boxes]]</f>
        <v>85.03</v>
      </c>
      <c r="I1894" s="4">
        <f>sales[[#This Row],[Revenue]]-sales[[#This Row],[Cost]]</f>
        <v>152.97</v>
      </c>
    </row>
    <row r="1895" spans="2:9" x14ac:dyDescent="0.25">
      <c r="B1895" t="s">
        <v>10</v>
      </c>
      <c r="C1895" t="s">
        <v>11</v>
      </c>
      <c r="D1895" t="s">
        <v>48</v>
      </c>
      <c r="E1895" s="1">
        <v>44300</v>
      </c>
      <c r="F1895" s="4">
        <v>763</v>
      </c>
      <c r="G1895">
        <v>51</v>
      </c>
      <c r="H1895" s="3">
        <f>_xlfn.XLOOKUP(sales[[#This Row],[Product]],products[Product],products[Cost per box])*sales[[#This Row],[Boxes]]</f>
        <v>381.48</v>
      </c>
      <c r="I1895" s="4">
        <f>sales[[#This Row],[Revenue]]-sales[[#This Row],[Cost]]</f>
        <v>381.52</v>
      </c>
    </row>
    <row r="1896" spans="2:9" x14ac:dyDescent="0.25">
      <c r="B1896" t="s">
        <v>25</v>
      </c>
      <c r="C1896" t="s">
        <v>11</v>
      </c>
      <c r="D1896" t="s">
        <v>17</v>
      </c>
      <c r="E1896" s="1">
        <v>44300</v>
      </c>
      <c r="F1896" s="4">
        <v>16366</v>
      </c>
      <c r="G1896">
        <v>1260</v>
      </c>
      <c r="H1896" s="3">
        <f>_xlfn.XLOOKUP(sales[[#This Row],[Product]],products[Product],products[Cost per box])*sales[[#This Row],[Boxes]]</f>
        <v>8568</v>
      </c>
      <c r="I1896" s="4">
        <f>sales[[#This Row],[Revenue]]-sales[[#This Row],[Cost]]</f>
        <v>7798</v>
      </c>
    </row>
    <row r="1897" spans="2:9" x14ac:dyDescent="0.25">
      <c r="B1897" t="s">
        <v>40</v>
      </c>
      <c r="C1897" t="s">
        <v>6</v>
      </c>
      <c r="D1897" t="s">
        <v>38</v>
      </c>
      <c r="E1897" s="1">
        <v>44300</v>
      </c>
      <c r="F1897" s="4">
        <v>742</v>
      </c>
      <c r="G1897">
        <v>42</v>
      </c>
      <c r="H1897" s="3">
        <f>_xlfn.XLOOKUP(sales[[#This Row],[Product]],products[Product],products[Cost per box])*sales[[#This Row],[Boxes]]</f>
        <v>417.47999999999996</v>
      </c>
      <c r="I1897" s="4">
        <f>sales[[#This Row],[Revenue]]-sales[[#This Row],[Cost]]</f>
        <v>324.52000000000004</v>
      </c>
    </row>
    <row r="1898" spans="2:9" x14ac:dyDescent="0.25">
      <c r="B1898" t="s">
        <v>8</v>
      </c>
      <c r="C1898" t="s">
        <v>27</v>
      </c>
      <c r="D1898" t="s">
        <v>17</v>
      </c>
      <c r="E1898" s="1">
        <v>44300</v>
      </c>
      <c r="F1898" s="4">
        <v>728</v>
      </c>
      <c r="G1898">
        <v>61</v>
      </c>
      <c r="H1898" s="3">
        <f>_xlfn.XLOOKUP(sales[[#This Row],[Product]],products[Product],products[Cost per box])*sales[[#This Row],[Boxes]]</f>
        <v>414.8</v>
      </c>
      <c r="I1898" s="4">
        <f>sales[[#This Row],[Revenue]]-sales[[#This Row],[Cost]]</f>
        <v>313.2</v>
      </c>
    </row>
    <row r="1899" spans="2:9" x14ac:dyDescent="0.25">
      <c r="B1899" t="s">
        <v>34</v>
      </c>
      <c r="C1899" t="s">
        <v>6</v>
      </c>
      <c r="D1899" t="s">
        <v>47</v>
      </c>
      <c r="E1899" s="1">
        <v>44300</v>
      </c>
      <c r="F1899" s="4">
        <v>9380</v>
      </c>
      <c r="G1899">
        <v>670</v>
      </c>
      <c r="H1899" s="3">
        <f>_xlfn.XLOOKUP(sales[[#This Row],[Product]],products[Product],products[Cost per box])*sales[[#This Row],[Boxes]]</f>
        <v>3524.2</v>
      </c>
      <c r="I1899" s="4">
        <f>sales[[#This Row],[Revenue]]-sales[[#This Row],[Cost]]</f>
        <v>5855.8</v>
      </c>
    </row>
    <row r="1900" spans="2:9" x14ac:dyDescent="0.25">
      <c r="B1900" t="s">
        <v>5</v>
      </c>
      <c r="C1900" t="s">
        <v>6</v>
      </c>
      <c r="D1900" t="s">
        <v>22</v>
      </c>
      <c r="E1900" s="1">
        <v>44300</v>
      </c>
      <c r="F1900" s="4">
        <v>14588</v>
      </c>
      <c r="G1900">
        <v>2100</v>
      </c>
      <c r="H1900" s="3">
        <f>_xlfn.XLOOKUP(sales[[#This Row],[Product]],products[Product],products[Cost per box])*sales[[#This Row],[Boxes]]</f>
        <v>17262</v>
      </c>
      <c r="I1900" s="4">
        <f>sales[[#This Row],[Revenue]]-sales[[#This Row],[Cost]]</f>
        <v>-2674</v>
      </c>
    </row>
    <row r="1901" spans="2:9" x14ac:dyDescent="0.25">
      <c r="B1901" t="s">
        <v>41</v>
      </c>
      <c r="C1901" t="s">
        <v>21</v>
      </c>
      <c r="D1901" t="s">
        <v>12</v>
      </c>
      <c r="E1901" s="1">
        <v>44300</v>
      </c>
      <c r="F1901" s="4">
        <v>7448</v>
      </c>
      <c r="G1901">
        <v>276</v>
      </c>
      <c r="H1901" s="3">
        <f>_xlfn.XLOOKUP(sales[[#This Row],[Product]],products[Product],products[Cost per box])*sales[[#This Row],[Boxes]]</f>
        <v>2326.6799999999998</v>
      </c>
      <c r="I1901" s="4">
        <f>sales[[#This Row],[Revenue]]-sales[[#This Row],[Cost]]</f>
        <v>5121.32</v>
      </c>
    </row>
    <row r="1902" spans="2:9" x14ac:dyDescent="0.25">
      <c r="B1902" t="s">
        <v>51</v>
      </c>
      <c r="C1902" t="s">
        <v>27</v>
      </c>
      <c r="D1902" t="s">
        <v>24</v>
      </c>
      <c r="E1902" s="1">
        <v>44300</v>
      </c>
      <c r="F1902" s="4">
        <v>5222</v>
      </c>
      <c r="G1902">
        <v>373</v>
      </c>
      <c r="H1902" s="3">
        <f>_xlfn.XLOOKUP(sales[[#This Row],[Product]],products[Product],products[Cost per box])*sales[[#This Row],[Boxes]]</f>
        <v>3920.23</v>
      </c>
      <c r="I1902" s="4">
        <f>sales[[#This Row],[Revenue]]-sales[[#This Row],[Cost]]</f>
        <v>1301.77</v>
      </c>
    </row>
    <row r="1903" spans="2:9" x14ac:dyDescent="0.25">
      <c r="B1903" t="s">
        <v>18</v>
      </c>
      <c r="C1903" t="s">
        <v>27</v>
      </c>
      <c r="D1903" t="s">
        <v>14</v>
      </c>
      <c r="E1903" s="1">
        <v>44300</v>
      </c>
      <c r="F1903" s="4">
        <v>4627</v>
      </c>
      <c r="G1903">
        <v>579</v>
      </c>
      <c r="H1903" s="3">
        <f>_xlfn.XLOOKUP(sales[[#This Row],[Product]],products[Product],products[Cost per box])*sales[[#This Row],[Boxes]]</f>
        <v>3653.49</v>
      </c>
      <c r="I1903" s="4">
        <f>sales[[#This Row],[Revenue]]-sales[[#This Row],[Cost]]</f>
        <v>973.51000000000022</v>
      </c>
    </row>
    <row r="1904" spans="2:9" x14ac:dyDescent="0.25">
      <c r="B1904" t="s">
        <v>5</v>
      </c>
      <c r="C1904" t="s">
        <v>9</v>
      </c>
      <c r="D1904" t="s">
        <v>43</v>
      </c>
      <c r="E1904" s="1">
        <v>44300</v>
      </c>
      <c r="F1904" s="4">
        <v>2982</v>
      </c>
      <c r="G1904">
        <v>299</v>
      </c>
      <c r="H1904" s="3">
        <f>_xlfn.XLOOKUP(sales[[#This Row],[Product]],products[Product],products[Cost per box])*sales[[#This Row],[Boxes]]</f>
        <v>1151.1500000000001</v>
      </c>
      <c r="I1904" s="4">
        <f>sales[[#This Row],[Revenue]]-sales[[#This Row],[Cost]]</f>
        <v>1830.85</v>
      </c>
    </row>
    <row r="1905" spans="2:9" x14ac:dyDescent="0.25">
      <c r="B1905" t="s">
        <v>20</v>
      </c>
      <c r="C1905" t="s">
        <v>9</v>
      </c>
      <c r="D1905" t="s">
        <v>28</v>
      </c>
      <c r="E1905" s="1">
        <v>44300</v>
      </c>
      <c r="F1905" s="4">
        <v>6902</v>
      </c>
      <c r="G1905">
        <v>301</v>
      </c>
      <c r="H1905" s="3">
        <f>_xlfn.XLOOKUP(sales[[#This Row],[Product]],products[Product],products[Cost per box])*sales[[#This Row],[Boxes]]</f>
        <v>830.76</v>
      </c>
      <c r="I1905" s="4">
        <f>sales[[#This Row],[Revenue]]-sales[[#This Row],[Cost]]</f>
        <v>6071.24</v>
      </c>
    </row>
    <row r="1906" spans="2:9" x14ac:dyDescent="0.25">
      <c r="B1906" t="s">
        <v>49</v>
      </c>
      <c r="C1906" t="s">
        <v>27</v>
      </c>
      <c r="D1906" t="s">
        <v>30</v>
      </c>
      <c r="E1906" s="1">
        <v>44300</v>
      </c>
      <c r="F1906" s="4">
        <v>721</v>
      </c>
      <c r="G1906">
        <v>61</v>
      </c>
      <c r="H1906" s="3">
        <f>_xlfn.XLOOKUP(sales[[#This Row],[Product]],products[Product],products[Cost per box])*sales[[#This Row],[Boxes]]</f>
        <v>224.48000000000002</v>
      </c>
      <c r="I1906" s="4">
        <f>sales[[#This Row],[Revenue]]-sales[[#This Row],[Cost]]</f>
        <v>496.52</v>
      </c>
    </row>
    <row r="1907" spans="2:9" x14ac:dyDescent="0.25">
      <c r="B1907" t="s">
        <v>39</v>
      </c>
      <c r="C1907" t="s">
        <v>6</v>
      </c>
      <c r="D1907" t="s">
        <v>42</v>
      </c>
      <c r="E1907" s="1">
        <v>44300</v>
      </c>
      <c r="F1907" s="4">
        <v>3829</v>
      </c>
      <c r="G1907">
        <v>167</v>
      </c>
      <c r="H1907" s="3">
        <f>_xlfn.XLOOKUP(sales[[#This Row],[Product]],products[Product],products[Cost per box])*sales[[#This Row],[Boxes]]</f>
        <v>791.58</v>
      </c>
      <c r="I1907" s="4">
        <f>sales[[#This Row],[Revenue]]-sales[[#This Row],[Cost]]</f>
        <v>3037.42</v>
      </c>
    </row>
    <row r="1908" spans="2:9" x14ac:dyDescent="0.25">
      <c r="B1908" t="s">
        <v>25</v>
      </c>
      <c r="C1908" t="s">
        <v>16</v>
      </c>
      <c r="D1908" t="s">
        <v>22</v>
      </c>
      <c r="E1908" s="1">
        <v>44300</v>
      </c>
      <c r="F1908" s="4">
        <v>3794</v>
      </c>
      <c r="G1908">
        <v>475</v>
      </c>
      <c r="H1908" s="3">
        <f>_xlfn.XLOOKUP(sales[[#This Row],[Product]],products[Product],products[Cost per box])*sales[[#This Row],[Boxes]]</f>
        <v>3904.5000000000005</v>
      </c>
      <c r="I1908" s="4">
        <f>sales[[#This Row],[Revenue]]-sales[[#This Row],[Cost]]</f>
        <v>-110.50000000000045</v>
      </c>
    </row>
    <row r="1909" spans="2:9" x14ac:dyDescent="0.25">
      <c r="B1909" t="s">
        <v>8</v>
      </c>
      <c r="C1909" t="s">
        <v>6</v>
      </c>
      <c r="D1909" t="s">
        <v>26</v>
      </c>
      <c r="E1909" s="1">
        <v>44300</v>
      </c>
      <c r="F1909" s="4">
        <v>6615</v>
      </c>
      <c r="G1909">
        <v>441</v>
      </c>
      <c r="H1909" s="3">
        <f>_xlfn.XLOOKUP(sales[[#This Row],[Product]],products[Product],products[Cost per box])*sales[[#This Row],[Boxes]]</f>
        <v>2835.6299999999997</v>
      </c>
      <c r="I1909" s="4">
        <f>sales[[#This Row],[Revenue]]-sales[[#This Row],[Cost]]</f>
        <v>3779.3700000000003</v>
      </c>
    </row>
    <row r="1910" spans="2:9" x14ac:dyDescent="0.25">
      <c r="B1910" t="s">
        <v>20</v>
      </c>
      <c r="C1910" t="s">
        <v>9</v>
      </c>
      <c r="D1910" t="s">
        <v>22</v>
      </c>
      <c r="E1910" s="1">
        <v>44300</v>
      </c>
      <c r="F1910" s="4">
        <v>448</v>
      </c>
      <c r="G1910">
        <v>64</v>
      </c>
      <c r="H1910" s="3">
        <f>_xlfn.XLOOKUP(sales[[#This Row],[Product]],products[Product],products[Cost per box])*sales[[#This Row],[Boxes]]</f>
        <v>526.08000000000004</v>
      </c>
      <c r="I1910" s="4">
        <f>sales[[#This Row],[Revenue]]-sales[[#This Row],[Cost]]</f>
        <v>-78.080000000000041</v>
      </c>
    </row>
    <row r="1911" spans="2:9" x14ac:dyDescent="0.25">
      <c r="B1911" t="s">
        <v>25</v>
      </c>
      <c r="C1911" t="s">
        <v>21</v>
      </c>
      <c r="D1911" t="s">
        <v>47</v>
      </c>
      <c r="E1911" s="1">
        <v>44300</v>
      </c>
      <c r="F1911" s="4">
        <v>4872</v>
      </c>
      <c r="G1911">
        <v>375</v>
      </c>
      <c r="H1911" s="3">
        <f>_xlfn.XLOOKUP(sales[[#This Row],[Product]],products[Product],products[Cost per box])*sales[[#This Row],[Boxes]]</f>
        <v>1972.5</v>
      </c>
      <c r="I1911" s="4">
        <f>sales[[#This Row],[Revenue]]-sales[[#This Row],[Cost]]</f>
        <v>2899.5</v>
      </c>
    </row>
    <row r="1912" spans="2:9" x14ac:dyDescent="0.25">
      <c r="B1912" t="s">
        <v>5</v>
      </c>
      <c r="C1912" t="s">
        <v>9</v>
      </c>
      <c r="D1912" t="s">
        <v>14</v>
      </c>
      <c r="E1912" s="1">
        <v>44300</v>
      </c>
      <c r="F1912" s="4">
        <v>4431</v>
      </c>
      <c r="G1912">
        <v>554</v>
      </c>
      <c r="H1912" s="3">
        <f>_xlfn.XLOOKUP(sales[[#This Row],[Product]],products[Product],products[Cost per box])*sales[[#This Row],[Boxes]]</f>
        <v>3495.74</v>
      </c>
      <c r="I1912" s="4">
        <f>sales[[#This Row],[Revenue]]-sales[[#This Row],[Cost]]</f>
        <v>935.26000000000022</v>
      </c>
    </row>
    <row r="1913" spans="2:9" x14ac:dyDescent="0.25">
      <c r="B1913" t="s">
        <v>5</v>
      </c>
      <c r="C1913" t="s">
        <v>6</v>
      </c>
      <c r="D1913" t="s">
        <v>12</v>
      </c>
      <c r="E1913" s="1">
        <v>44300</v>
      </c>
      <c r="F1913" s="4">
        <v>1764</v>
      </c>
      <c r="G1913">
        <v>71</v>
      </c>
      <c r="H1913" s="3">
        <f>_xlfn.XLOOKUP(sales[[#This Row],[Product]],products[Product],products[Cost per box])*sales[[#This Row],[Boxes]]</f>
        <v>598.53</v>
      </c>
      <c r="I1913" s="4">
        <f>sales[[#This Row],[Revenue]]-sales[[#This Row],[Cost]]</f>
        <v>1165.47</v>
      </c>
    </row>
    <row r="1914" spans="2:9" x14ac:dyDescent="0.25">
      <c r="B1914" t="s">
        <v>32</v>
      </c>
      <c r="C1914" t="s">
        <v>9</v>
      </c>
      <c r="D1914" t="s">
        <v>30</v>
      </c>
      <c r="E1914" s="1">
        <v>44300</v>
      </c>
      <c r="F1914" s="4">
        <v>6671</v>
      </c>
      <c r="G1914">
        <v>417</v>
      </c>
      <c r="H1914" s="3">
        <f>_xlfn.XLOOKUP(sales[[#This Row],[Product]],products[Product],products[Cost per box])*sales[[#This Row],[Boxes]]</f>
        <v>1534.5600000000002</v>
      </c>
      <c r="I1914" s="4">
        <f>sales[[#This Row],[Revenue]]-sales[[#This Row],[Cost]]</f>
        <v>5136.4399999999996</v>
      </c>
    </row>
    <row r="1915" spans="2:9" x14ac:dyDescent="0.25">
      <c r="B1915" t="s">
        <v>49</v>
      </c>
      <c r="C1915" t="s">
        <v>11</v>
      </c>
      <c r="D1915" t="s">
        <v>17</v>
      </c>
      <c r="E1915" s="1">
        <v>44300</v>
      </c>
      <c r="F1915" s="4">
        <v>18585</v>
      </c>
      <c r="G1915">
        <v>1190</v>
      </c>
      <c r="H1915" s="3">
        <f>_xlfn.XLOOKUP(sales[[#This Row],[Product]],products[Product],products[Cost per box])*sales[[#This Row],[Boxes]]</f>
        <v>8092</v>
      </c>
      <c r="I1915" s="4">
        <f>sales[[#This Row],[Revenue]]-sales[[#This Row],[Cost]]</f>
        <v>10493</v>
      </c>
    </row>
    <row r="1916" spans="2:9" x14ac:dyDescent="0.25">
      <c r="B1916" t="s">
        <v>53</v>
      </c>
      <c r="C1916" t="s">
        <v>21</v>
      </c>
      <c r="D1916" t="s">
        <v>14</v>
      </c>
      <c r="E1916" s="1">
        <v>44300</v>
      </c>
      <c r="F1916" s="4">
        <v>5887</v>
      </c>
      <c r="G1916">
        <v>219</v>
      </c>
      <c r="H1916" s="3">
        <f>_xlfn.XLOOKUP(sales[[#This Row],[Product]],products[Product],products[Cost per box])*sales[[#This Row],[Boxes]]</f>
        <v>1381.8899999999999</v>
      </c>
      <c r="I1916" s="4">
        <f>sales[[#This Row],[Revenue]]-sales[[#This Row],[Cost]]</f>
        <v>4505.1100000000006</v>
      </c>
    </row>
    <row r="1917" spans="2:9" x14ac:dyDescent="0.25">
      <c r="B1917" t="s">
        <v>41</v>
      </c>
      <c r="C1917" t="s">
        <v>21</v>
      </c>
      <c r="D1917" t="s">
        <v>42</v>
      </c>
      <c r="E1917" s="1">
        <v>44300</v>
      </c>
      <c r="F1917" s="4">
        <v>2828</v>
      </c>
      <c r="G1917">
        <v>149</v>
      </c>
      <c r="H1917" s="3">
        <f>_xlfn.XLOOKUP(sales[[#This Row],[Product]],products[Product],products[Cost per box])*sales[[#This Row],[Boxes]]</f>
        <v>706.26</v>
      </c>
      <c r="I1917" s="4">
        <f>sales[[#This Row],[Revenue]]-sales[[#This Row],[Cost]]</f>
        <v>2121.7399999999998</v>
      </c>
    </row>
    <row r="1918" spans="2:9" x14ac:dyDescent="0.25">
      <c r="B1918" t="s">
        <v>57</v>
      </c>
      <c r="C1918" t="s">
        <v>11</v>
      </c>
      <c r="D1918" t="s">
        <v>28</v>
      </c>
      <c r="E1918" s="1">
        <v>44300</v>
      </c>
      <c r="F1918" s="4">
        <v>7161</v>
      </c>
      <c r="G1918">
        <v>551</v>
      </c>
      <c r="H1918" s="3">
        <f>_xlfn.XLOOKUP(sales[[#This Row],[Product]],products[Product],products[Cost per box])*sales[[#This Row],[Boxes]]</f>
        <v>1520.76</v>
      </c>
      <c r="I1918" s="4">
        <f>sales[[#This Row],[Revenue]]-sales[[#This Row],[Cost]]</f>
        <v>5640.24</v>
      </c>
    </row>
    <row r="1919" spans="2:9" x14ac:dyDescent="0.25">
      <c r="B1919" t="s">
        <v>53</v>
      </c>
      <c r="C1919" t="s">
        <v>27</v>
      </c>
      <c r="D1919" t="s">
        <v>50</v>
      </c>
      <c r="E1919" s="1">
        <v>44300</v>
      </c>
      <c r="F1919" s="4">
        <v>7602</v>
      </c>
      <c r="G1919">
        <v>263</v>
      </c>
      <c r="H1919" s="3">
        <f>_xlfn.XLOOKUP(sales[[#This Row],[Product]],products[Product],products[Cost per box])*sales[[#This Row],[Boxes]]</f>
        <v>3263.83</v>
      </c>
      <c r="I1919" s="4">
        <f>sales[[#This Row],[Revenue]]-sales[[#This Row],[Cost]]</f>
        <v>4338.17</v>
      </c>
    </row>
    <row r="1920" spans="2:9" x14ac:dyDescent="0.25">
      <c r="B1920" t="s">
        <v>10</v>
      </c>
      <c r="C1920" t="s">
        <v>11</v>
      </c>
      <c r="D1920" t="s">
        <v>17</v>
      </c>
      <c r="E1920" s="1">
        <v>44300</v>
      </c>
      <c r="F1920" s="4">
        <v>10430</v>
      </c>
      <c r="G1920">
        <v>770</v>
      </c>
      <c r="H1920" s="3">
        <f>_xlfn.XLOOKUP(sales[[#This Row],[Product]],products[Product],products[Cost per box])*sales[[#This Row],[Boxes]]</f>
        <v>5236</v>
      </c>
      <c r="I1920" s="4">
        <f>sales[[#This Row],[Revenue]]-sales[[#This Row],[Cost]]</f>
        <v>5194</v>
      </c>
    </row>
    <row r="1921" spans="2:9" x14ac:dyDescent="0.25">
      <c r="B1921" t="s">
        <v>15</v>
      </c>
      <c r="C1921" t="s">
        <v>21</v>
      </c>
      <c r="D1921" t="s">
        <v>43</v>
      </c>
      <c r="E1921" s="1">
        <v>44300</v>
      </c>
      <c r="F1921" s="4">
        <v>1302</v>
      </c>
      <c r="G1921">
        <v>77</v>
      </c>
      <c r="H1921" s="3">
        <f>_xlfn.XLOOKUP(sales[[#This Row],[Product]],products[Product],products[Cost per box])*sales[[#This Row],[Boxes]]</f>
        <v>296.45</v>
      </c>
      <c r="I1921" s="4">
        <f>sales[[#This Row],[Revenue]]-sales[[#This Row],[Cost]]</f>
        <v>1005.55</v>
      </c>
    </row>
    <row r="1922" spans="2:9" x14ac:dyDescent="0.25">
      <c r="B1922" t="s">
        <v>34</v>
      </c>
      <c r="C1922" t="s">
        <v>16</v>
      </c>
      <c r="D1922" t="s">
        <v>26</v>
      </c>
      <c r="E1922" s="1">
        <v>44300</v>
      </c>
      <c r="F1922" s="4">
        <v>8001</v>
      </c>
      <c r="G1922">
        <v>667</v>
      </c>
      <c r="H1922" s="3">
        <f>_xlfn.XLOOKUP(sales[[#This Row],[Product]],products[Product],products[Cost per box])*sales[[#This Row],[Boxes]]</f>
        <v>4288.8099999999995</v>
      </c>
      <c r="I1922" s="4">
        <f>sales[[#This Row],[Revenue]]-sales[[#This Row],[Cost]]</f>
        <v>3712.1900000000005</v>
      </c>
    </row>
    <row r="1923" spans="2:9" x14ac:dyDescent="0.25">
      <c r="B1923" t="s">
        <v>18</v>
      </c>
      <c r="C1923" t="s">
        <v>11</v>
      </c>
      <c r="D1923" t="s">
        <v>48</v>
      </c>
      <c r="E1923" s="1">
        <v>44300</v>
      </c>
      <c r="F1923" s="4">
        <v>4585</v>
      </c>
      <c r="G1923">
        <v>192</v>
      </c>
      <c r="H1923" s="3">
        <f>_xlfn.XLOOKUP(sales[[#This Row],[Product]],products[Product],products[Cost per box])*sales[[#This Row],[Boxes]]</f>
        <v>1436.16</v>
      </c>
      <c r="I1923" s="4">
        <f>sales[[#This Row],[Revenue]]-sales[[#This Row],[Cost]]</f>
        <v>3148.84</v>
      </c>
    </row>
    <row r="1924" spans="2:9" x14ac:dyDescent="0.25">
      <c r="B1924" t="s">
        <v>41</v>
      </c>
      <c r="C1924" t="s">
        <v>21</v>
      </c>
      <c r="D1924" t="s">
        <v>38</v>
      </c>
      <c r="E1924" s="1">
        <v>44300</v>
      </c>
      <c r="F1924" s="4">
        <v>973</v>
      </c>
      <c r="G1924">
        <v>30</v>
      </c>
      <c r="H1924" s="3">
        <f>_xlfn.XLOOKUP(sales[[#This Row],[Product]],products[Product],products[Cost per box])*sales[[#This Row],[Boxes]]</f>
        <v>298.2</v>
      </c>
      <c r="I1924" s="4">
        <f>sales[[#This Row],[Revenue]]-sales[[#This Row],[Cost]]</f>
        <v>674.8</v>
      </c>
    </row>
    <row r="1925" spans="2:9" x14ac:dyDescent="0.25">
      <c r="B1925" t="s">
        <v>46</v>
      </c>
      <c r="C1925" t="s">
        <v>27</v>
      </c>
      <c r="D1925" t="s">
        <v>36</v>
      </c>
      <c r="E1925" s="1">
        <v>44300</v>
      </c>
      <c r="F1925" s="4">
        <v>2723</v>
      </c>
      <c r="G1925">
        <v>83</v>
      </c>
      <c r="H1925" s="3">
        <f>_xlfn.XLOOKUP(sales[[#This Row],[Product]],products[Product],products[Cost per box])*sales[[#This Row],[Boxes]]</f>
        <v>418.32</v>
      </c>
      <c r="I1925" s="4">
        <f>sales[[#This Row],[Revenue]]-sales[[#This Row],[Cost]]</f>
        <v>2304.6799999999998</v>
      </c>
    </row>
    <row r="1926" spans="2:9" x14ac:dyDescent="0.25">
      <c r="B1926" t="s">
        <v>8</v>
      </c>
      <c r="C1926" t="s">
        <v>16</v>
      </c>
      <c r="D1926" t="s">
        <v>45</v>
      </c>
      <c r="E1926" s="1">
        <v>44300</v>
      </c>
      <c r="F1926" s="4">
        <v>9527</v>
      </c>
      <c r="G1926">
        <v>561</v>
      </c>
      <c r="H1926" s="3">
        <f>_xlfn.XLOOKUP(sales[[#This Row],[Product]],products[Product],products[Cost per box])*sales[[#This Row],[Boxes]]</f>
        <v>4336.5300000000007</v>
      </c>
      <c r="I1926" s="4">
        <f>sales[[#This Row],[Revenue]]-sales[[#This Row],[Cost]]</f>
        <v>5190.4699999999993</v>
      </c>
    </row>
    <row r="1927" spans="2:9" x14ac:dyDescent="0.25">
      <c r="B1927" t="s">
        <v>10</v>
      </c>
      <c r="C1927" t="s">
        <v>16</v>
      </c>
      <c r="D1927" t="s">
        <v>17</v>
      </c>
      <c r="E1927" s="1">
        <v>44300</v>
      </c>
      <c r="F1927" s="4">
        <v>5789</v>
      </c>
      <c r="G1927">
        <v>264</v>
      </c>
      <c r="H1927" s="3">
        <f>_xlfn.XLOOKUP(sales[[#This Row],[Product]],products[Product],products[Cost per box])*sales[[#This Row],[Boxes]]</f>
        <v>1795.2</v>
      </c>
      <c r="I1927" s="4">
        <f>sales[[#This Row],[Revenue]]-sales[[#This Row],[Cost]]</f>
        <v>3993.8</v>
      </c>
    </row>
    <row r="1928" spans="2:9" x14ac:dyDescent="0.25">
      <c r="B1928" t="s">
        <v>54</v>
      </c>
      <c r="C1928" t="s">
        <v>9</v>
      </c>
      <c r="D1928" t="s">
        <v>7</v>
      </c>
      <c r="E1928" s="1">
        <v>44300</v>
      </c>
      <c r="F1928" s="4">
        <v>2716</v>
      </c>
      <c r="G1928">
        <v>105</v>
      </c>
      <c r="H1928" s="3">
        <f>_xlfn.XLOOKUP(sales[[#This Row],[Product]],products[Product],products[Cost per box])*sales[[#This Row],[Boxes]]</f>
        <v>540.75</v>
      </c>
      <c r="I1928" s="4">
        <f>sales[[#This Row],[Revenue]]-sales[[#This Row],[Cost]]</f>
        <v>2175.25</v>
      </c>
    </row>
    <row r="1929" spans="2:9" x14ac:dyDescent="0.25">
      <c r="B1929" t="s">
        <v>5</v>
      </c>
      <c r="C1929" t="s">
        <v>6</v>
      </c>
      <c r="D1929" t="s">
        <v>42</v>
      </c>
      <c r="E1929" s="1">
        <v>44300</v>
      </c>
      <c r="F1929" s="4">
        <v>11935</v>
      </c>
      <c r="G1929">
        <v>840</v>
      </c>
      <c r="H1929" s="3">
        <f>_xlfn.XLOOKUP(sales[[#This Row],[Product]],products[Product],products[Cost per box])*sales[[#This Row],[Boxes]]</f>
        <v>3981.6000000000004</v>
      </c>
      <c r="I1929" s="4">
        <f>sales[[#This Row],[Revenue]]-sales[[#This Row],[Cost]]</f>
        <v>7953.4</v>
      </c>
    </row>
    <row r="1930" spans="2:9" x14ac:dyDescent="0.25">
      <c r="B1930" t="s">
        <v>23</v>
      </c>
      <c r="C1930" t="s">
        <v>9</v>
      </c>
      <c r="D1930" t="s">
        <v>22</v>
      </c>
      <c r="E1930" s="1">
        <v>44301</v>
      </c>
      <c r="F1930" s="4">
        <v>812</v>
      </c>
      <c r="G1930">
        <v>116</v>
      </c>
      <c r="H1930" s="3">
        <f>_xlfn.XLOOKUP(sales[[#This Row],[Product]],products[Product],products[Cost per box])*sales[[#This Row],[Boxes]]</f>
        <v>953.5200000000001</v>
      </c>
      <c r="I1930" s="4">
        <f>sales[[#This Row],[Revenue]]-sales[[#This Row],[Cost]]</f>
        <v>-141.5200000000001</v>
      </c>
    </row>
    <row r="1931" spans="2:9" x14ac:dyDescent="0.25">
      <c r="B1931" t="s">
        <v>20</v>
      </c>
      <c r="C1931" t="s">
        <v>21</v>
      </c>
      <c r="D1931" t="s">
        <v>38</v>
      </c>
      <c r="E1931" s="1">
        <v>44301</v>
      </c>
      <c r="F1931" s="4">
        <v>10521</v>
      </c>
      <c r="G1931">
        <v>658</v>
      </c>
      <c r="H1931" s="3">
        <f>_xlfn.XLOOKUP(sales[[#This Row],[Product]],products[Product],products[Cost per box])*sales[[#This Row],[Boxes]]</f>
        <v>6540.5199999999995</v>
      </c>
      <c r="I1931" s="4">
        <f>sales[[#This Row],[Revenue]]-sales[[#This Row],[Cost]]</f>
        <v>3980.4800000000005</v>
      </c>
    </row>
    <row r="1932" spans="2:9" x14ac:dyDescent="0.25">
      <c r="B1932" t="s">
        <v>8</v>
      </c>
      <c r="C1932" t="s">
        <v>27</v>
      </c>
      <c r="D1932" t="s">
        <v>38</v>
      </c>
      <c r="E1932" s="1">
        <v>44301</v>
      </c>
      <c r="F1932" s="4">
        <v>2387</v>
      </c>
      <c r="G1932">
        <v>133</v>
      </c>
      <c r="H1932" s="3">
        <f>_xlfn.XLOOKUP(sales[[#This Row],[Product]],products[Product],products[Cost per box])*sales[[#This Row],[Boxes]]</f>
        <v>1322.02</v>
      </c>
      <c r="I1932" s="4">
        <f>sales[[#This Row],[Revenue]]-sales[[#This Row],[Cost]]</f>
        <v>1064.98</v>
      </c>
    </row>
    <row r="1933" spans="2:9" x14ac:dyDescent="0.25">
      <c r="B1933" t="s">
        <v>51</v>
      </c>
      <c r="C1933" t="s">
        <v>9</v>
      </c>
      <c r="D1933" t="s">
        <v>30</v>
      </c>
      <c r="E1933" s="1">
        <v>44301</v>
      </c>
      <c r="F1933" s="4">
        <v>8113</v>
      </c>
      <c r="G1933">
        <v>625</v>
      </c>
      <c r="H1933" s="3">
        <f>_xlfn.XLOOKUP(sales[[#This Row],[Product]],products[Product],products[Cost per box])*sales[[#This Row],[Boxes]]</f>
        <v>2300</v>
      </c>
      <c r="I1933" s="4">
        <f>sales[[#This Row],[Revenue]]-sales[[#This Row],[Cost]]</f>
        <v>5813</v>
      </c>
    </row>
    <row r="1934" spans="2:9" x14ac:dyDescent="0.25">
      <c r="B1934" t="s">
        <v>20</v>
      </c>
      <c r="C1934" t="s">
        <v>16</v>
      </c>
      <c r="D1934" t="s">
        <v>19</v>
      </c>
      <c r="E1934" s="1">
        <v>44301</v>
      </c>
      <c r="F1934" s="4">
        <v>5586</v>
      </c>
      <c r="G1934">
        <v>910</v>
      </c>
      <c r="H1934" s="3">
        <f>_xlfn.XLOOKUP(sales[[#This Row],[Product]],products[Product],products[Cost per box])*sales[[#This Row],[Boxes]]</f>
        <v>9309.3000000000011</v>
      </c>
      <c r="I1934" s="4">
        <f>sales[[#This Row],[Revenue]]-sales[[#This Row],[Cost]]</f>
        <v>-3723.3000000000011</v>
      </c>
    </row>
    <row r="1935" spans="2:9" x14ac:dyDescent="0.25">
      <c r="B1935" t="s">
        <v>39</v>
      </c>
      <c r="C1935" t="s">
        <v>9</v>
      </c>
      <c r="D1935" t="s">
        <v>42</v>
      </c>
      <c r="E1935" s="1">
        <v>44301</v>
      </c>
      <c r="F1935" s="4">
        <v>1239</v>
      </c>
      <c r="G1935">
        <v>52</v>
      </c>
      <c r="H1935" s="3">
        <f>_xlfn.XLOOKUP(sales[[#This Row],[Product]],products[Product],products[Cost per box])*sales[[#This Row],[Boxes]]</f>
        <v>246.48000000000002</v>
      </c>
      <c r="I1935" s="4">
        <f>sales[[#This Row],[Revenue]]-sales[[#This Row],[Cost]]</f>
        <v>992.52</v>
      </c>
    </row>
    <row r="1936" spans="2:9" x14ac:dyDescent="0.25">
      <c r="B1936" t="s">
        <v>13</v>
      </c>
      <c r="C1936" t="s">
        <v>9</v>
      </c>
      <c r="D1936" t="s">
        <v>30</v>
      </c>
      <c r="E1936" s="1">
        <v>44301</v>
      </c>
      <c r="F1936" s="4">
        <v>3108</v>
      </c>
      <c r="G1936">
        <v>240</v>
      </c>
      <c r="H1936" s="3">
        <f>_xlfn.XLOOKUP(sales[[#This Row],[Product]],products[Product],products[Cost per box])*sales[[#This Row],[Boxes]]</f>
        <v>883.2</v>
      </c>
      <c r="I1936" s="4">
        <f>sales[[#This Row],[Revenue]]-sales[[#This Row],[Cost]]</f>
        <v>2224.8000000000002</v>
      </c>
    </row>
    <row r="1937" spans="2:9" x14ac:dyDescent="0.25">
      <c r="B1937" t="s">
        <v>29</v>
      </c>
      <c r="C1937" t="s">
        <v>11</v>
      </c>
      <c r="D1937" t="s">
        <v>24</v>
      </c>
      <c r="E1937" s="1">
        <v>44301</v>
      </c>
      <c r="F1937" s="4">
        <v>784</v>
      </c>
      <c r="G1937">
        <v>49</v>
      </c>
      <c r="H1937" s="3">
        <f>_xlfn.XLOOKUP(sales[[#This Row],[Product]],products[Product],products[Cost per box])*sales[[#This Row],[Boxes]]</f>
        <v>514.99</v>
      </c>
      <c r="I1937" s="4">
        <f>sales[[#This Row],[Revenue]]-sales[[#This Row],[Cost]]</f>
        <v>269.01</v>
      </c>
    </row>
    <row r="1938" spans="2:9" x14ac:dyDescent="0.25">
      <c r="B1938" t="s">
        <v>10</v>
      </c>
      <c r="C1938" t="s">
        <v>9</v>
      </c>
      <c r="D1938" t="s">
        <v>45</v>
      </c>
      <c r="E1938" s="1">
        <v>44301</v>
      </c>
      <c r="F1938" s="4">
        <v>8645</v>
      </c>
      <c r="G1938">
        <v>376</v>
      </c>
      <c r="H1938" s="3">
        <f>_xlfn.XLOOKUP(sales[[#This Row],[Product]],products[Product],products[Cost per box])*sales[[#This Row],[Boxes]]</f>
        <v>2906.48</v>
      </c>
      <c r="I1938" s="4">
        <f>sales[[#This Row],[Revenue]]-sales[[#This Row],[Cost]]</f>
        <v>5738.52</v>
      </c>
    </row>
    <row r="1939" spans="2:9" x14ac:dyDescent="0.25">
      <c r="B1939" t="s">
        <v>13</v>
      </c>
      <c r="C1939" t="s">
        <v>11</v>
      </c>
      <c r="D1939" t="s">
        <v>22</v>
      </c>
      <c r="E1939" s="1">
        <v>44301</v>
      </c>
      <c r="F1939" s="4">
        <v>2254</v>
      </c>
      <c r="G1939">
        <v>282</v>
      </c>
      <c r="H1939" s="3">
        <f>_xlfn.XLOOKUP(sales[[#This Row],[Product]],products[Product],products[Cost per box])*sales[[#This Row],[Boxes]]</f>
        <v>2318.04</v>
      </c>
      <c r="I1939" s="4">
        <f>sales[[#This Row],[Revenue]]-sales[[#This Row],[Cost]]</f>
        <v>-64.039999999999964</v>
      </c>
    </row>
    <row r="1940" spans="2:9" x14ac:dyDescent="0.25">
      <c r="B1940" t="s">
        <v>34</v>
      </c>
      <c r="C1940" t="s">
        <v>16</v>
      </c>
      <c r="D1940" t="s">
        <v>43</v>
      </c>
      <c r="E1940" s="1">
        <v>44301</v>
      </c>
      <c r="F1940" s="4">
        <v>1246</v>
      </c>
      <c r="G1940">
        <v>125</v>
      </c>
      <c r="H1940" s="3">
        <f>_xlfn.XLOOKUP(sales[[#This Row],[Product]],products[Product],products[Cost per box])*sales[[#This Row],[Boxes]]</f>
        <v>481.25</v>
      </c>
      <c r="I1940" s="4">
        <f>sales[[#This Row],[Revenue]]-sales[[#This Row],[Cost]]</f>
        <v>764.75</v>
      </c>
    </row>
    <row r="1941" spans="2:9" x14ac:dyDescent="0.25">
      <c r="B1941" t="s">
        <v>40</v>
      </c>
      <c r="C1941" t="s">
        <v>11</v>
      </c>
      <c r="D1941" t="s">
        <v>44</v>
      </c>
      <c r="E1941" s="1">
        <v>44301</v>
      </c>
      <c r="F1941" s="4">
        <v>1071</v>
      </c>
      <c r="G1941">
        <v>119</v>
      </c>
      <c r="H1941" s="3">
        <f>_xlfn.XLOOKUP(sales[[#This Row],[Product]],products[Product],products[Cost per box])*sales[[#This Row],[Boxes]]</f>
        <v>1138.83</v>
      </c>
      <c r="I1941" s="4">
        <f>sales[[#This Row],[Revenue]]-sales[[#This Row],[Cost]]</f>
        <v>-67.829999999999927</v>
      </c>
    </row>
    <row r="1942" spans="2:9" x14ac:dyDescent="0.25">
      <c r="B1942" t="s">
        <v>29</v>
      </c>
      <c r="C1942" t="s">
        <v>16</v>
      </c>
      <c r="D1942" t="s">
        <v>19</v>
      </c>
      <c r="E1942" s="1">
        <v>44301</v>
      </c>
      <c r="F1942" s="4">
        <v>2023</v>
      </c>
      <c r="G1942">
        <v>253</v>
      </c>
      <c r="H1942" s="3">
        <f>_xlfn.XLOOKUP(sales[[#This Row],[Product]],products[Product],products[Cost per box])*sales[[#This Row],[Boxes]]</f>
        <v>2588.19</v>
      </c>
      <c r="I1942" s="4">
        <f>sales[[#This Row],[Revenue]]-sales[[#This Row],[Cost]]</f>
        <v>-565.19000000000005</v>
      </c>
    </row>
    <row r="1943" spans="2:9" x14ac:dyDescent="0.25">
      <c r="B1943" t="s">
        <v>32</v>
      </c>
      <c r="C1943" t="s">
        <v>6</v>
      </c>
      <c r="D1943" t="s">
        <v>36</v>
      </c>
      <c r="E1943" s="1">
        <v>44301</v>
      </c>
      <c r="F1943" s="4">
        <v>7462</v>
      </c>
      <c r="G1943">
        <v>533</v>
      </c>
      <c r="H1943" s="3">
        <f>_xlfn.XLOOKUP(sales[[#This Row],[Product]],products[Product],products[Cost per box])*sales[[#This Row],[Boxes]]</f>
        <v>2686.32</v>
      </c>
      <c r="I1943" s="4">
        <f>sales[[#This Row],[Revenue]]-sales[[#This Row],[Cost]]</f>
        <v>4775.68</v>
      </c>
    </row>
    <row r="1944" spans="2:9" x14ac:dyDescent="0.25">
      <c r="B1944" t="s">
        <v>34</v>
      </c>
      <c r="C1944" t="s">
        <v>9</v>
      </c>
      <c r="D1944" t="s">
        <v>35</v>
      </c>
      <c r="E1944" s="1">
        <v>44301</v>
      </c>
      <c r="F1944" s="4">
        <v>3087</v>
      </c>
      <c r="G1944">
        <v>129</v>
      </c>
      <c r="H1944" s="3">
        <f>_xlfn.XLOOKUP(sales[[#This Row],[Product]],products[Product],products[Cost per box])*sales[[#This Row],[Boxes]]</f>
        <v>341.84999999999997</v>
      </c>
      <c r="I1944" s="4">
        <f>sales[[#This Row],[Revenue]]-sales[[#This Row],[Cost]]</f>
        <v>2745.15</v>
      </c>
    </row>
    <row r="1945" spans="2:9" x14ac:dyDescent="0.25">
      <c r="B1945" t="s">
        <v>37</v>
      </c>
      <c r="C1945" t="s">
        <v>6</v>
      </c>
      <c r="D1945" t="s">
        <v>47</v>
      </c>
      <c r="E1945" s="1">
        <v>44301</v>
      </c>
      <c r="F1945" s="4">
        <v>679</v>
      </c>
      <c r="G1945">
        <v>46</v>
      </c>
      <c r="H1945" s="3">
        <f>_xlfn.XLOOKUP(sales[[#This Row],[Product]],products[Product],products[Cost per box])*sales[[#This Row],[Boxes]]</f>
        <v>241.95999999999998</v>
      </c>
      <c r="I1945" s="4">
        <f>sales[[#This Row],[Revenue]]-sales[[#This Row],[Cost]]</f>
        <v>437.04</v>
      </c>
    </row>
    <row r="1946" spans="2:9" x14ac:dyDescent="0.25">
      <c r="B1946" t="s">
        <v>33</v>
      </c>
      <c r="C1946" t="s">
        <v>16</v>
      </c>
      <c r="D1946" t="s">
        <v>19</v>
      </c>
      <c r="E1946" s="1">
        <v>44301</v>
      </c>
      <c r="F1946" s="4">
        <v>5285</v>
      </c>
      <c r="G1946">
        <v>770</v>
      </c>
      <c r="H1946" s="3">
        <f>_xlfn.XLOOKUP(sales[[#This Row],[Product]],products[Product],products[Cost per box])*sales[[#This Row],[Boxes]]</f>
        <v>7877.1</v>
      </c>
      <c r="I1946" s="4">
        <f>sales[[#This Row],[Revenue]]-sales[[#This Row],[Cost]]</f>
        <v>-2592.1000000000004</v>
      </c>
    </row>
    <row r="1947" spans="2:9" x14ac:dyDescent="0.25">
      <c r="B1947" t="s">
        <v>20</v>
      </c>
      <c r="C1947" t="s">
        <v>11</v>
      </c>
      <c r="D1947" t="s">
        <v>31</v>
      </c>
      <c r="E1947" s="1">
        <v>44301</v>
      </c>
      <c r="F1947" s="4">
        <v>98</v>
      </c>
      <c r="G1947">
        <v>6</v>
      </c>
      <c r="H1947" s="3">
        <f>_xlfn.XLOOKUP(sales[[#This Row],[Product]],products[Product],products[Cost per box])*sales[[#This Row],[Boxes]]</f>
        <v>34.32</v>
      </c>
      <c r="I1947" s="4">
        <f>sales[[#This Row],[Revenue]]-sales[[#This Row],[Cost]]</f>
        <v>63.68</v>
      </c>
    </row>
    <row r="1948" spans="2:9" x14ac:dyDescent="0.25">
      <c r="B1948" t="s">
        <v>46</v>
      </c>
      <c r="C1948" t="s">
        <v>11</v>
      </c>
      <c r="D1948" t="s">
        <v>30</v>
      </c>
      <c r="E1948" s="1">
        <v>44301</v>
      </c>
      <c r="F1948" s="4">
        <v>6363</v>
      </c>
      <c r="G1948">
        <v>579</v>
      </c>
      <c r="H1948" s="3">
        <f>_xlfn.XLOOKUP(sales[[#This Row],[Product]],products[Product],products[Cost per box])*sales[[#This Row],[Boxes]]</f>
        <v>2130.7200000000003</v>
      </c>
      <c r="I1948" s="4">
        <f>sales[[#This Row],[Revenue]]-sales[[#This Row],[Cost]]</f>
        <v>4232.28</v>
      </c>
    </row>
    <row r="1949" spans="2:9" x14ac:dyDescent="0.25">
      <c r="B1949" t="s">
        <v>25</v>
      </c>
      <c r="C1949" t="s">
        <v>11</v>
      </c>
      <c r="D1949" t="s">
        <v>22</v>
      </c>
      <c r="E1949" s="1">
        <v>44301</v>
      </c>
      <c r="F1949" s="4">
        <v>3885</v>
      </c>
      <c r="G1949">
        <v>648</v>
      </c>
      <c r="H1949" s="3">
        <f>_xlfn.XLOOKUP(sales[[#This Row],[Product]],products[Product],products[Cost per box])*sales[[#This Row],[Boxes]]</f>
        <v>5326.56</v>
      </c>
      <c r="I1949" s="4">
        <f>sales[[#This Row],[Revenue]]-sales[[#This Row],[Cost]]</f>
        <v>-1441.5600000000004</v>
      </c>
    </row>
    <row r="1950" spans="2:9" x14ac:dyDescent="0.25">
      <c r="B1950" t="s">
        <v>15</v>
      </c>
      <c r="C1950" t="s">
        <v>16</v>
      </c>
      <c r="D1950" t="s">
        <v>36</v>
      </c>
      <c r="E1950" s="1">
        <v>44301</v>
      </c>
      <c r="F1950" s="4">
        <v>1995</v>
      </c>
      <c r="G1950">
        <v>133</v>
      </c>
      <c r="H1950" s="3">
        <f>_xlfn.XLOOKUP(sales[[#This Row],[Product]],products[Product],products[Cost per box])*sales[[#This Row],[Boxes]]</f>
        <v>670.32</v>
      </c>
      <c r="I1950" s="4">
        <f>sales[[#This Row],[Revenue]]-sales[[#This Row],[Cost]]</f>
        <v>1324.6799999999998</v>
      </c>
    </row>
    <row r="1951" spans="2:9" x14ac:dyDescent="0.25">
      <c r="B1951" t="s">
        <v>41</v>
      </c>
      <c r="C1951" t="s">
        <v>6</v>
      </c>
      <c r="D1951" t="s">
        <v>19</v>
      </c>
      <c r="E1951" s="1">
        <v>44301</v>
      </c>
      <c r="F1951" s="4">
        <v>6069</v>
      </c>
      <c r="G1951">
        <v>840</v>
      </c>
      <c r="H1951" s="3">
        <f>_xlfn.XLOOKUP(sales[[#This Row],[Product]],products[Product],products[Cost per box])*sales[[#This Row],[Boxes]]</f>
        <v>8593.2000000000007</v>
      </c>
      <c r="I1951" s="4">
        <f>sales[[#This Row],[Revenue]]-sales[[#This Row],[Cost]]</f>
        <v>-2524.2000000000007</v>
      </c>
    </row>
    <row r="1952" spans="2:9" x14ac:dyDescent="0.25">
      <c r="B1952" t="s">
        <v>13</v>
      </c>
      <c r="C1952" t="s">
        <v>9</v>
      </c>
      <c r="D1952" t="s">
        <v>52</v>
      </c>
      <c r="E1952" s="1">
        <v>44301</v>
      </c>
      <c r="F1952" s="4">
        <v>1337</v>
      </c>
      <c r="G1952">
        <v>54</v>
      </c>
      <c r="H1952" s="3">
        <f>_xlfn.XLOOKUP(sales[[#This Row],[Product]],products[Product],products[Cost per box])*sales[[#This Row],[Boxes]]</f>
        <v>179.28</v>
      </c>
      <c r="I1952" s="4">
        <f>sales[[#This Row],[Revenue]]-sales[[#This Row],[Cost]]</f>
        <v>1157.72</v>
      </c>
    </row>
    <row r="1953" spans="2:9" x14ac:dyDescent="0.25">
      <c r="B1953" t="s">
        <v>13</v>
      </c>
      <c r="C1953" t="s">
        <v>16</v>
      </c>
      <c r="D1953" t="s">
        <v>17</v>
      </c>
      <c r="E1953" s="1">
        <v>44301</v>
      </c>
      <c r="F1953" s="4">
        <v>1316</v>
      </c>
      <c r="G1953">
        <v>120</v>
      </c>
      <c r="H1953" s="3">
        <f>_xlfn.XLOOKUP(sales[[#This Row],[Product]],products[Product],products[Cost per box])*sales[[#This Row],[Boxes]]</f>
        <v>816</v>
      </c>
      <c r="I1953" s="4">
        <f>sales[[#This Row],[Revenue]]-sales[[#This Row],[Cost]]</f>
        <v>500</v>
      </c>
    </row>
    <row r="1954" spans="2:9" x14ac:dyDescent="0.25">
      <c r="B1954" t="s">
        <v>25</v>
      </c>
      <c r="C1954" t="s">
        <v>16</v>
      </c>
      <c r="D1954" t="s">
        <v>31</v>
      </c>
      <c r="E1954" s="1">
        <v>44301</v>
      </c>
      <c r="F1954" s="4">
        <v>1554</v>
      </c>
      <c r="G1954">
        <v>87</v>
      </c>
      <c r="H1954" s="3">
        <f>_xlfn.XLOOKUP(sales[[#This Row],[Product]],products[Product],products[Cost per box])*sales[[#This Row],[Boxes]]</f>
        <v>497.64</v>
      </c>
      <c r="I1954" s="4">
        <f>sales[[#This Row],[Revenue]]-sales[[#This Row],[Cost]]</f>
        <v>1056.3600000000001</v>
      </c>
    </row>
    <row r="1955" spans="2:9" x14ac:dyDescent="0.25">
      <c r="B1955" t="s">
        <v>8</v>
      </c>
      <c r="C1955" t="s">
        <v>27</v>
      </c>
      <c r="D1955" t="s">
        <v>50</v>
      </c>
      <c r="E1955" s="1">
        <v>44301</v>
      </c>
      <c r="F1955" s="4">
        <v>4277</v>
      </c>
      <c r="G1955">
        <v>357</v>
      </c>
      <c r="H1955" s="3">
        <f>_xlfn.XLOOKUP(sales[[#This Row],[Product]],products[Product],products[Cost per box])*sales[[#This Row],[Boxes]]</f>
        <v>4430.37</v>
      </c>
      <c r="I1955" s="4">
        <f>sales[[#This Row],[Revenue]]-sales[[#This Row],[Cost]]</f>
        <v>-153.36999999999989</v>
      </c>
    </row>
    <row r="1956" spans="2:9" x14ac:dyDescent="0.25">
      <c r="B1956" t="s">
        <v>33</v>
      </c>
      <c r="C1956" t="s">
        <v>27</v>
      </c>
      <c r="D1956" t="s">
        <v>43</v>
      </c>
      <c r="E1956" s="1">
        <v>44301</v>
      </c>
      <c r="F1956" s="4">
        <v>1498</v>
      </c>
      <c r="G1956">
        <v>150</v>
      </c>
      <c r="H1956" s="3">
        <f>_xlfn.XLOOKUP(sales[[#This Row],[Product]],products[Product],products[Cost per box])*sales[[#This Row],[Boxes]]</f>
        <v>577.5</v>
      </c>
      <c r="I1956" s="4">
        <f>sales[[#This Row],[Revenue]]-sales[[#This Row],[Cost]]</f>
        <v>920.5</v>
      </c>
    </row>
    <row r="1957" spans="2:9" x14ac:dyDescent="0.25">
      <c r="B1957" t="s">
        <v>34</v>
      </c>
      <c r="C1957" t="s">
        <v>27</v>
      </c>
      <c r="D1957" t="s">
        <v>44</v>
      </c>
      <c r="E1957" s="1">
        <v>44301</v>
      </c>
      <c r="F1957" s="4">
        <v>3241</v>
      </c>
      <c r="G1957">
        <v>361</v>
      </c>
      <c r="H1957" s="3">
        <f>_xlfn.XLOOKUP(sales[[#This Row],[Product]],products[Product],products[Cost per box])*sales[[#This Row],[Boxes]]</f>
        <v>3454.77</v>
      </c>
      <c r="I1957" s="4">
        <f>sales[[#This Row],[Revenue]]-sales[[#This Row],[Cost]]</f>
        <v>-213.76999999999998</v>
      </c>
    </row>
    <row r="1958" spans="2:9" x14ac:dyDescent="0.25">
      <c r="B1958" t="s">
        <v>33</v>
      </c>
      <c r="C1958" t="s">
        <v>16</v>
      </c>
      <c r="D1958" t="s">
        <v>30</v>
      </c>
      <c r="E1958" s="1">
        <v>44301</v>
      </c>
      <c r="F1958" s="4">
        <v>1106</v>
      </c>
      <c r="G1958">
        <v>86</v>
      </c>
      <c r="H1958" s="3">
        <f>_xlfn.XLOOKUP(sales[[#This Row],[Product]],products[Product],products[Cost per box])*sales[[#This Row],[Boxes]]</f>
        <v>316.48</v>
      </c>
      <c r="I1958" s="4">
        <f>sales[[#This Row],[Revenue]]-sales[[#This Row],[Cost]]</f>
        <v>789.52</v>
      </c>
    </row>
    <row r="1959" spans="2:9" x14ac:dyDescent="0.25">
      <c r="B1959" t="s">
        <v>34</v>
      </c>
      <c r="C1959" t="s">
        <v>11</v>
      </c>
      <c r="D1959" t="s">
        <v>31</v>
      </c>
      <c r="E1959" s="1">
        <v>44301</v>
      </c>
      <c r="F1959" s="4">
        <v>1498</v>
      </c>
      <c r="G1959">
        <v>84</v>
      </c>
      <c r="H1959" s="3">
        <f>_xlfn.XLOOKUP(sales[[#This Row],[Product]],products[Product],products[Cost per box])*sales[[#This Row],[Boxes]]</f>
        <v>480.47999999999996</v>
      </c>
      <c r="I1959" s="4">
        <f>sales[[#This Row],[Revenue]]-sales[[#This Row],[Cost]]</f>
        <v>1017.52</v>
      </c>
    </row>
    <row r="1960" spans="2:9" x14ac:dyDescent="0.25">
      <c r="B1960" t="s">
        <v>10</v>
      </c>
      <c r="C1960" t="s">
        <v>9</v>
      </c>
      <c r="D1960" t="s">
        <v>12</v>
      </c>
      <c r="E1960" s="1">
        <v>44301</v>
      </c>
      <c r="F1960" s="4">
        <v>4543</v>
      </c>
      <c r="G1960">
        <v>182</v>
      </c>
      <c r="H1960" s="3">
        <f>_xlfn.XLOOKUP(sales[[#This Row],[Product]],products[Product],products[Cost per box])*sales[[#This Row],[Boxes]]</f>
        <v>1534.26</v>
      </c>
      <c r="I1960" s="4">
        <f>sales[[#This Row],[Revenue]]-sales[[#This Row],[Cost]]</f>
        <v>3008.74</v>
      </c>
    </row>
    <row r="1961" spans="2:9" x14ac:dyDescent="0.25">
      <c r="B1961" t="s">
        <v>18</v>
      </c>
      <c r="C1961" t="s">
        <v>6</v>
      </c>
      <c r="D1961" t="s">
        <v>17</v>
      </c>
      <c r="E1961" s="1">
        <v>44301</v>
      </c>
      <c r="F1961" s="4">
        <v>9058</v>
      </c>
      <c r="G1961">
        <v>647</v>
      </c>
      <c r="H1961" s="3">
        <f>_xlfn.XLOOKUP(sales[[#This Row],[Product]],products[Product],products[Cost per box])*sales[[#This Row],[Boxes]]</f>
        <v>4399.5999999999995</v>
      </c>
      <c r="I1961" s="4">
        <f>sales[[#This Row],[Revenue]]-sales[[#This Row],[Cost]]</f>
        <v>4658.4000000000005</v>
      </c>
    </row>
    <row r="1962" spans="2:9" x14ac:dyDescent="0.25">
      <c r="B1962" t="s">
        <v>57</v>
      </c>
      <c r="C1962" t="s">
        <v>21</v>
      </c>
      <c r="D1962" t="s">
        <v>43</v>
      </c>
      <c r="E1962" s="1">
        <v>44301</v>
      </c>
      <c r="F1962" s="4">
        <v>476</v>
      </c>
      <c r="G1962">
        <v>30</v>
      </c>
      <c r="H1962" s="3">
        <f>_xlfn.XLOOKUP(sales[[#This Row],[Product]],products[Product],products[Cost per box])*sales[[#This Row],[Boxes]]</f>
        <v>115.5</v>
      </c>
      <c r="I1962" s="4">
        <f>sales[[#This Row],[Revenue]]-sales[[#This Row],[Cost]]</f>
        <v>360.5</v>
      </c>
    </row>
    <row r="1963" spans="2:9" x14ac:dyDescent="0.25">
      <c r="B1963" t="s">
        <v>49</v>
      </c>
      <c r="C1963" t="s">
        <v>27</v>
      </c>
      <c r="D1963" t="s">
        <v>12</v>
      </c>
      <c r="E1963" s="1">
        <v>44301</v>
      </c>
      <c r="F1963" s="4">
        <v>6916</v>
      </c>
      <c r="G1963">
        <v>301</v>
      </c>
      <c r="H1963" s="3">
        <f>_xlfn.XLOOKUP(sales[[#This Row],[Product]],products[Product],products[Cost per box])*sales[[#This Row],[Boxes]]</f>
        <v>2537.4299999999998</v>
      </c>
      <c r="I1963" s="4">
        <f>sales[[#This Row],[Revenue]]-sales[[#This Row],[Cost]]</f>
        <v>4378.57</v>
      </c>
    </row>
    <row r="1964" spans="2:9" x14ac:dyDescent="0.25">
      <c r="B1964" t="s">
        <v>49</v>
      </c>
      <c r="C1964" t="s">
        <v>16</v>
      </c>
      <c r="D1964" t="s">
        <v>50</v>
      </c>
      <c r="E1964" s="1">
        <v>44301</v>
      </c>
      <c r="F1964" s="4">
        <v>3997</v>
      </c>
      <c r="G1964">
        <v>160</v>
      </c>
      <c r="H1964" s="3">
        <f>_xlfn.XLOOKUP(sales[[#This Row],[Product]],products[Product],products[Cost per box])*sales[[#This Row],[Boxes]]</f>
        <v>1985.6</v>
      </c>
      <c r="I1964" s="4">
        <f>sales[[#This Row],[Revenue]]-sales[[#This Row],[Cost]]</f>
        <v>2011.4</v>
      </c>
    </row>
    <row r="1965" spans="2:9" x14ac:dyDescent="0.25">
      <c r="B1965" t="s">
        <v>5</v>
      </c>
      <c r="C1965" t="s">
        <v>11</v>
      </c>
      <c r="D1965" t="s">
        <v>52</v>
      </c>
      <c r="E1965" s="1">
        <v>44301</v>
      </c>
      <c r="F1965" s="4">
        <v>6713</v>
      </c>
      <c r="G1965">
        <v>210</v>
      </c>
      <c r="H1965" s="3">
        <f>_xlfn.XLOOKUP(sales[[#This Row],[Product]],products[Product],products[Cost per box])*sales[[#This Row],[Boxes]]</f>
        <v>697.19999999999993</v>
      </c>
      <c r="I1965" s="4">
        <f>sales[[#This Row],[Revenue]]-sales[[#This Row],[Cost]]</f>
        <v>6015.8</v>
      </c>
    </row>
    <row r="1966" spans="2:9" x14ac:dyDescent="0.25">
      <c r="B1966" t="s">
        <v>46</v>
      </c>
      <c r="C1966" t="s">
        <v>9</v>
      </c>
      <c r="D1966" t="s">
        <v>52</v>
      </c>
      <c r="E1966" s="1">
        <v>44302</v>
      </c>
      <c r="F1966" s="4">
        <v>1876</v>
      </c>
      <c r="G1966">
        <v>79</v>
      </c>
      <c r="H1966" s="3">
        <f>_xlfn.XLOOKUP(sales[[#This Row],[Product]],products[Product],products[Cost per box])*sales[[#This Row],[Boxes]]</f>
        <v>262.27999999999997</v>
      </c>
      <c r="I1966" s="4">
        <f>sales[[#This Row],[Revenue]]-sales[[#This Row],[Cost]]</f>
        <v>1613.72</v>
      </c>
    </row>
    <row r="1967" spans="2:9" x14ac:dyDescent="0.25">
      <c r="B1967" t="s">
        <v>10</v>
      </c>
      <c r="C1967" t="s">
        <v>27</v>
      </c>
      <c r="D1967" t="s">
        <v>28</v>
      </c>
      <c r="E1967" s="1">
        <v>44302</v>
      </c>
      <c r="F1967" s="4">
        <v>1687</v>
      </c>
      <c r="G1967">
        <v>74</v>
      </c>
      <c r="H1967" s="3">
        <f>_xlfn.XLOOKUP(sales[[#This Row],[Product]],products[Product],products[Cost per box])*sales[[#This Row],[Boxes]]</f>
        <v>204.23999999999998</v>
      </c>
      <c r="I1967" s="4">
        <f>sales[[#This Row],[Revenue]]-sales[[#This Row],[Cost]]</f>
        <v>1482.76</v>
      </c>
    </row>
    <row r="1968" spans="2:9" x14ac:dyDescent="0.25">
      <c r="B1968" t="s">
        <v>5</v>
      </c>
      <c r="C1968" t="s">
        <v>11</v>
      </c>
      <c r="D1968" t="s">
        <v>22</v>
      </c>
      <c r="E1968" s="1">
        <v>44302</v>
      </c>
      <c r="F1968" s="4">
        <v>175</v>
      </c>
      <c r="G1968">
        <v>25</v>
      </c>
      <c r="H1968" s="3">
        <f>_xlfn.XLOOKUP(sales[[#This Row],[Product]],products[Product],products[Cost per box])*sales[[#This Row],[Boxes]]</f>
        <v>205.50000000000003</v>
      </c>
      <c r="I1968" s="4">
        <f>sales[[#This Row],[Revenue]]-sales[[#This Row],[Cost]]</f>
        <v>-30.500000000000028</v>
      </c>
    </row>
    <row r="1969" spans="2:9" x14ac:dyDescent="0.25">
      <c r="B1969" t="s">
        <v>25</v>
      </c>
      <c r="C1969" t="s">
        <v>27</v>
      </c>
      <c r="D1969" t="s">
        <v>12</v>
      </c>
      <c r="E1969" s="1">
        <v>44302</v>
      </c>
      <c r="F1969" s="4">
        <v>2478</v>
      </c>
      <c r="G1969">
        <v>100</v>
      </c>
      <c r="H1969" s="3">
        <f>_xlfn.XLOOKUP(sales[[#This Row],[Product]],products[Product],products[Cost per box])*sales[[#This Row],[Boxes]]</f>
        <v>843</v>
      </c>
      <c r="I1969" s="4">
        <f>sales[[#This Row],[Revenue]]-sales[[#This Row],[Cost]]</f>
        <v>1635</v>
      </c>
    </row>
    <row r="1970" spans="2:9" x14ac:dyDescent="0.25">
      <c r="B1970" t="s">
        <v>20</v>
      </c>
      <c r="C1970" t="s">
        <v>11</v>
      </c>
      <c r="D1970" t="s">
        <v>14</v>
      </c>
      <c r="E1970" s="1">
        <v>44302</v>
      </c>
      <c r="F1970" s="4">
        <v>728</v>
      </c>
      <c r="G1970">
        <v>73</v>
      </c>
      <c r="H1970" s="3">
        <f>_xlfn.XLOOKUP(sales[[#This Row],[Product]],products[Product],products[Cost per box])*sales[[#This Row],[Boxes]]</f>
        <v>460.63</v>
      </c>
      <c r="I1970" s="4">
        <f>sales[[#This Row],[Revenue]]-sales[[#This Row],[Cost]]</f>
        <v>267.37</v>
      </c>
    </row>
    <row r="1971" spans="2:9" x14ac:dyDescent="0.25">
      <c r="B1971" t="s">
        <v>29</v>
      </c>
      <c r="C1971" t="s">
        <v>21</v>
      </c>
      <c r="D1971" t="s">
        <v>50</v>
      </c>
      <c r="E1971" s="1">
        <v>44302</v>
      </c>
      <c r="F1971" s="4">
        <v>11151</v>
      </c>
      <c r="G1971">
        <v>910</v>
      </c>
      <c r="H1971" s="3">
        <f>_xlfn.XLOOKUP(sales[[#This Row],[Product]],products[Product],products[Cost per box])*sales[[#This Row],[Boxes]]</f>
        <v>11293.1</v>
      </c>
      <c r="I1971" s="4">
        <f>sales[[#This Row],[Revenue]]-sales[[#This Row],[Cost]]</f>
        <v>-142.10000000000036</v>
      </c>
    </row>
    <row r="1972" spans="2:9" x14ac:dyDescent="0.25">
      <c r="B1972" t="s">
        <v>40</v>
      </c>
      <c r="C1972" t="s">
        <v>6</v>
      </c>
      <c r="D1972" t="s">
        <v>44</v>
      </c>
      <c r="E1972" s="1">
        <v>44302</v>
      </c>
      <c r="F1972" s="4">
        <v>3164</v>
      </c>
      <c r="G1972">
        <v>352</v>
      </c>
      <c r="H1972" s="3">
        <f>_xlfn.XLOOKUP(sales[[#This Row],[Product]],products[Product],products[Cost per box])*sales[[#This Row],[Boxes]]</f>
        <v>3368.6400000000003</v>
      </c>
      <c r="I1972" s="4">
        <f>sales[[#This Row],[Revenue]]-sales[[#This Row],[Cost]]</f>
        <v>-204.64000000000033</v>
      </c>
    </row>
    <row r="1973" spans="2:9" x14ac:dyDescent="0.25">
      <c r="B1973" t="s">
        <v>8</v>
      </c>
      <c r="C1973" t="s">
        <v>27</v>
      </c>
      <c r="D1973" t="s">
        <v>31</v>
      </c>
      <c r="E1973" s="1">
        <v>44302</v>
      </c>
      <c r="F1973" s="4">
        <v>5292</v>
      </c>
      <c r="G1973">
        <v>279</v>
      </c>
      <c r="H1973" s="3">
        <f>_xlfn.XLOOKUP(sales[[#This Row],[Product]],products[Product],products[Cost per box])*sales[[#This Row],[Boxes]]</f>
        <v>1595.8799999999999</v>
      </c>
      <c r="I1973" s="4">
        <f>sales[[#This Row],[Revenue]]-sales[[#This Row],[Cost]]</f>
        <v>3696.12</v>
      </c>
    </row>
    <row r="1974" spans="2:9" x14ac:dyDescent="0.25">
      <c r="B1974" t="s">
        <v>18</v>
      </c>
      <c r="C1974" t="s">
        <v>11</v>
      </c>
      <c r="D1974" t="s">
        <v>22</v>
      </c>
      <c r="E1974" s="1">
        <v>44302</v>
      </c>
      <c r="F1974" s="4">
        <v>2730</v>
      </c>
      <c r="G1974">
        <v>455</v>
      </c>
      <c r="H1974" s="3">
        <f>_xlfn.XLOOKUP(sales[[#This Row],[Product]],products[Product],products[Cost per box])*sales[[#This Row],[Boxes]]</f>
        <v>3740.1000000000004</v>
      </c>
      <c r="I1974" s="4">
        <f>sales[[#This Row],[Revenue]]-sales[[#This Row],[Cost]]</f>
        <v>-1010.1000000000004</v>
      </c>
    </row>
    <row r="1975" spans="2:9" x14ac:dyDescent="0.25">
      <c r="B1975" t="s">
        <v>51</v>
      </c>
      <c r="C1975" t="s">
        <v>11</v>
      </c>
      <c r="D1975" t="s">
        <v>7</v>
      </c>
      <c r="E1975" s="1">
        <v>44302</v>
      </c>
      <c r="F1975" s="4">
        <v>4886</v>
      </c>
      <c r="G1975">
        <v>376</v>
      </c>
      <c r="H1975" s="3">
        <f>_xlfn.XLOOKUP(sales[[#This Row],[Product]],products[Product],products[Cost per box])*sales[[#This Row],[Boxes]]</f>
        <v>1936.4</v>
      </c>
      <c r="I1975" s="4">
        <f>sales[[#This Row],[Revenue]]-sales[[#This Row],[Cost]]</f>
        <v>2949.6</v>
      </c>
    </row>
    <row r="1976" spans="2:9" x14ac:dyDescent="0.25">
      <c r="B1976" t="s">
        <v>34</v>
      </c>
      <c r="C1976" t="s">
        <v>21</v>
      </c>
      <c r="D1976" t="s">
        <v>47</v>
      </c>
      <c r="E1976" s="1">
        <v>44302</v>
      </c>
      <c r="F1976" s="4">
        <v>5551</v>
      </c>
      <c r="G1976">
        <v>397</v>
      </c>
      <c r="H1976" s="3">
        <f>_xlfn.XLOOKUP(sales[[#This Row],[Product]],products[Product],products[Cost per box])*sales[[#This Row],[Boxes]]</f>
        <v>2088.2199999999998</v>
      </c>
      <c r="I1976" s="4">
        <f>sales[[#This Row],[Revenue]]-sales[[#This Row],[Cost]]</f>
        <v>3462.78</v>
      </c>
    </row>
    <row r="1977" spans="2:9" x14ac:dyDescent="0.25">
      <c r="B1977" t="s">
        <v>13</v>
      </c>
      <c r="C1977" t="s">
        <v>9</v>
      </c>
      <c r="D1977" t="s">
        <v>48</v>
      </c>
      <c r="E1977" s="1">
        <v>44302</v>
      </c>
      <c r="F1977" s="4">
        <v>7385</v>
      </c>
      <c r="G1977">
        <v>462</v>
      </c>
      <c r="H1977" s="3">
        <f>_xlfn.XLOOKUP(sales[[#This Row],[Product]],products[Product],products[Cost per box])*sales[[#This Row],[Boxes]]</f>
        <v>3455.76</v>
      </c>
      <c r="I1977" s="4">
        <f>sales[[#This Row],[Revenue]]-sales[[#This Row],[Cost]]</f>
        <v>3929.24</v>
      </c>
    </row>
    <row r="1978" spans="2:9" x14ac:dyDescent="0.25">
      <c r="B1978" t="s">
        <v>5</v>
      </c>
      <c r="C1978" t="s">
        <v>21</v>
      </c>
      <c r="D1978" t="s">
        <v>28</v>
      </c>
      <c r="E1978" s="1">
        <v>44302</v>
      </c>
      <c r="F1978" s="4">
        <v>5908</v>
      </c>
      <c r="G1978">
        <v>257</v>
      </c>
      <c r="H1978" s="3">
        <f>_xlfn.XLOOKUP(sales[[#This Row],[Product]],products[Product],products[Cost per box])*sales[[#This Row],[Boxes]]</f>
        <v>709.31999999999994</v>
      </c>
      <c r="I1978" s="4">
        <f>sales[[#This Row],[Revenue]]-sales[[#This Row],[Cost]]</f>
        <v>5198.68</v>
      </c>
    </row>
    <row r="1979" spans="2:9" x14ac:dyDescent="0.25">
      <c r="B1979" t="s">
        <v>40</v>
      </c>
      <c r="C1979" t="s">
        <v>9</v>
      </c>
      <c r="D1979" t="s">
        <v>52</v>
      </c>
      <c r="E1979" s="1">
        <v>44302</v>
      </c>
      <c r="F1979" s="4">
        <v>252</v>
      </c>
      <c r="G1979">
        <v>10</v>
      </c>
      <c r="H1979" s="3">
        <f>_xlfn.XLOOKUP(sales[[#This Row],[Product]],products[Product],products[Cost per box])*sales[[#This Row],[Boxes]]</f>
        <v>33.199999999999996</v>
      </c>
      <c r="I1979" s="4">
        <f>sales[[#This Row],[Revenue]]-sales[[#This Row],[Cost]]</f>
        <v>218.8</v>
      </c>
    </row>
    <row r="1980" spans="2:9" x14ac:dyDescent="0.25">
      <c r="B1980" t="s">
        <v>32</v>
      </c>
      <c r="C1980" t="s">
        <v>21</v>
      </c>
      <c r="D1980" t="s">
        <v>43</v>
      </c>
      <c r="E1980" s="1">
        <v>44302</v>
      </c>
      <c r="F1980" s="4">
        <v>770</v>
      </c>
      <c r="G1980">
        <v>77</v>
      </c>
      <c r="H1980" s="3">
        <f>_xlfn.XLOOKUP(sales[[#This Row],[Product]],products[Product],products[Cost per box])*sales[[#This Row],[Boxes]]</f>
        <v>296.45</v>
      </c>
      <c r="I1980" s="4">
        <f>sales[[#This Row],[Revenue]]-sales[[#This Row],[Cost]]</f>
        <v>473.55</v>
      </c>
    </row>
    <row r="1981" spans="2:9" x14ac:dyDescent="0.25">
      <c r="B1981" t="s">
        <v>18</v>
      </c>
      <c r="C1981" t="s">
        <v>6</v>
      </c>
      <c r="D1981" t="s">
        <v>28</v>
      </c>
      <c r="E1981" s="1">
        <v>44302</v>
      </c>
      <c r="F1981" s="4">
        <v>903</v>
      </c>
      <c r="G1981">
        <v>42</v>
      </c>
      <c r="H1981" s="3">
        <f>_xlfn.XLOOKUP(sales[[#This Row],[Product]],products[Product],products[Cost per box])*sales[[#This Row],[Boxes]]</f>
        <v>115.91999999999999</v>
      </c>
      <c r="I1981" s="4">
        <f>sales[[#This Row],[Revenue]]-sales[[#This Row],[Cost]]</f>
        <v>787.08</v>
      </c>
    </row>
    <row r="1982" spans="2:9" x14ac:dyDescent="0.25">
      <c r="B1982" t="s">
        <v>33</v>
      </c>
      <c r="C1982" t="s">
        <v>6</v>
      </c>
      <c r="D1982" t="s">
        <v>36</v>
      </c>
      <c r="E1982" s="1">
        <v>44302</v>
      </c>
      <c r="F1982" s="4">
        <v>1050</v>
      </c>
      <c r="G1982">
        <v>32</v>
      </c>
      <c r="H1982" s="3">
        <f>_xlfn.XLOOKUP(sales[[#This Row],[Product]],products[Product],products[Cost per box])*sales[[#This Row],[Boxes]]</f>
        <v>161.28</v>
      </c>
      <c r="I1982" s="4">
        <f>sales[[#This Row],[Revenue]]-sales[[#This Row],[Cost]]</f>
        <v>888.72</v>
      </c>
    </row>
    <row r="1983" spans="2:9" x14ac:dyDescent="0.25">
      <c r="B1983" t="s">
        <v>37</v>
      </c>
      <c r="C1983" t="s">
        <v>27</v>
      </c>
      <c r="D1983" t="s">
        <v>19</v>
      </c>
      <c r="E1983" s="1">
        <v>44302</v>
      </c>
      <c r="F1983" s="4">
        <v>8995</v>
      </c>
      <c r="G1983">
        <v>409</v>
      </c>
      <c r="H1983" s="3">
        <f>_xlfn.XLOOKUP(sales[[#This Row],[Product]],products[Product],products[Cost per box])*sales[[#This Row],[Boxes]]</f>
        <v>4184.0700000000006</v>
      </c>
      <c r="I1983" s="4">
        <f>sales[[#This Row],[Revenue]]-sales[[#This Row],[Cost]]</f>
        <v>4810.9299999999994</v>
      </c>
    </row>
    <row r="1984" spans="2:9" x14ac:dyDescent="0.25">
      <c r="B1984" t="s">
        <v>34</v>
      </c>
      <c r="C1984" t="s">
        <v>27</v>
      </c>
      <c r="D1984" t="s">
        <v>30</v>
      </c>
      <c r="E1984" s="1">
        <v>44302</v>
      </c>
      <c r="F1984" s="4">
        <v>3360</v>
      </c>
      <c r="G1984">
        <v>280</v>
      </c>
      <c r="H1984" s="3">
        <f>_xlfn.XLOOKUP(sales[[#This Row],[Product]],products[Product],products[Cost per box])*sales[[#This Row],[Boxes]]</f>
        <v>1030.4000000000001</v>
      </c>
      <c r="I1984" s="4">
        <f>sales[[#This Row],[Revenue]]-sales[[#This Row],[Cost]]</f>
        <v>2329.6</v>
      </c>
    </row>
    <row r="1985" spans="2:9" x14ac:dyDescent="0.25">
      <c r="B1985" t="s">
        <v>53</v>
      </c>
      <c r="C1985" t="s">
        <v>9</v>
      </c>
      <c r="D1985" t="s">
        <v>12</v>
      </c>
      <c r="E1985" s="1">
        <v>44302</v>
      </c>
      <c r="F1985" s="4">
        <v>7770</v>
      </c>
      <c r="G1985">
        <v>389</v>
      </c>
      <c r="H1985" s="3">
        <f>_xlfn.XLOOKUP(sales[[#This Row],[Product]],products[Product],products[Cost per box])*sales[[#This Row],[Boxes]]</f>
        <v>3279.27</v>
      </c>
      <c r="I1985" s="4">
        <f>sales[[#This Row],[Revenue]]-sales[[#This Row],[Cost]]</f>
        <v>4490.7299999999996</v>
      </c>
    </row>
    <row r="1986" spans="2:9" x14ac:dyDescent="0.25">
      <c r="B1986" t="s">
        <v>15</v>
      </c>
      <c r="C1986" t="s">
        <v>6</v>
      </c>
      <c r="D1986" t="s">
        <v>43</v>
      </c>
      <c r="E1986" s="1">
        <v>44302</v>
      </c>
      <c r="F1986" s="4">
        <v>1162</v>
      </c>
      <c r="G1986">
        <v>73</v>
      </c>
      <c r="H1986" s="3">
        <f>_xlfn.XLOOKUP(sales[[#This Row],[Product]],products[Product],products[Cost per box])*sales[[#This Row],[Boxes]]</f>
        <v>281.05</v>
      </c>
      <c r="I1986" s="4">
        <f>sales[[#This Row],[Revenue]]-sales[[#This Row],[Cost]]</f>
        <v>880.95</v>
      </c>
    </row>
    <row r="1987" spans="2:9" x14ac:dyDescent="0.25">
      <c r="B1987" t="s">
        <v>10</v>
      </c>
      <c r="C1987" t="s">
        <v>21</v>
      </c>
      <c r="D1987" t="s">
        <v>44</v>
      </c>
      <c r="E1987" s="1">
        <v>44305</v>
      </c>
      <c r="F1987" s="4">
        <v>11347</v>
      </c>
      <c r="G1987">
        <v>1260</v>
      </c>
      <c r="H1987" s="3">
        <f>_xlfn.XLOOKUP(sales[[#This Row],[Product]],products[Product],products[Cost per box])*sales[[#This Row],[Boxes]]</f>
        <v>12058.2</v>
      </c>
      <c r="I1987" s="4">
        <f>sales[[#This Row],[Revenue]]-sales[[#This Row],[Cost]]</f>
        <v>-711.20000000000073</v>
      </c>
    </row>
    <row r="1988" spans="2:9" x14ac:dyDescent="0.25">
      <c r="B1988" t="s">
        <v>23</v>
      </c>
      <c r="C1988" t="s">
        <v>27</v>
      </c>
      <c r="D1988" t="s">
        <v>7</v>
      </c>
      <c r="E1988" s="1">
        <v>44305</v>
      </c>
      <c r="F1988" s="4">
        <v>7217</v>
      </c>
      <c r="G1988">
        <v>556</v>
      </c>
      <c r="H1988" s="3">
        <f>_xlfn.XLOOKUP(sales[[#This Row],[Product]],products[Product],products[Cost per box])*sales[[#This Row],[Boxes]]</f>
        <v>2863.4</v>
      </c>
      <c r="I1988" s="4">
        <f>sales[[#This Row],[Revenue]]-sales[[#This Row],[Cost]]</f>
        <v>4353.6000000000004</v>
      </c>
    </row>
    <row r="1989" spans="2:9" x14ac:dyDescent="0.25">
      <c r="B1989" t="s">
        <v>32</v>
      </c>
      <c r="C1989" t="s">
        <v>11</v>
      </c>
      <c r="D1989" t="s">
        <v>17</v>
      </c>
      <c r="E1989" s="1">
        <v>44305</v>
      </c>
      <c r="F1989" s="4">
        <v>2737</v>
      </c>
      <c r="G1989">
        <v>211</v>
      </c>
      <c r="H1989" s="3">
        <f>_xlfn.XLOOKUP(sales[[#This Row],[Product]],products[Product],products[Cost per box])*sales[[#This Row],[Boxes]]</f>
        <v>1434.8</v>
      </c>
      <c r="I1989" s="4">
        <f>sales[[#This Row],[Revenue]]-sales[[#This Row],[Cost]]</f>
        <v>1302.2</v>
      </c>
    </row>
    <row r="1990" spans="2:9" x14ac:dyDescent="0.25">
      <c r="B1990" t="s">
        <v>39</v>
      </c>
      <c r="C1990" t="s">
        <v>16</v>
      </c>
      <c r="D1990" t="s">
        <v>36</v>
      </c>
      <c r="E1990" s="1">
        <v>44305</v>
      </c>
      <c r="F1990" s="4">
        <v>4991</v>
      </c>
      <c r="G1990">
        <v>333</v>
      </c>
      <c r="H1990" s="3">
        <f>_xlfn.XLOOKUP(sales[[#This Row],[Product]],products[Product],products[Cost per box])*sales[[#This Row],[Boxes]]</f>
        <v>1678.32</v>
      </c>
      <c r="I1990" s="4">
        <f>sales[[#This Row],[Revenue]]-sales[[#This Row],[Cost]]</f>
        <v>3312.6800000000003</v>
      </c>
    </row>
    <row r="1991" spans="2:9" x14ac:dyDescent="0.25">
      <c r="B1991" t="s">
        <v>49</v>
      </c>
      <c r="C1991" t="s">
        <v>21</v>
      </c>
      <c r="D1991" t="s">
        <v>44</v>
      </c>
      <c r="E1991" s="1">
        <v>44305</v>
      </c>
      <c r="F1991" s="4">
        <v>1589</v>
      </c>
      <c r="G1991">
        <v>145</v>
      </c>
      <c r="H1991" s="3">
        <f>_xlfn.XLOOKUP(sales[[#This Row],[Product]],products[Product],products[Cost per box])*sales[[#This Row],[Boxes]]</f>
        <v>1387.65</v>
      </c>
      <c r="I1991" s="4">
        <f>sales[[#This Row],[Revenue]]-sales[[#This Row],[Cost]]</f>
        <v>201.34999999999991</v>
      </c>
    </row>
    <row r="1992" spans="2:9" x14ac:dyDescent="0.25">
      <c r="B1992" t="s">
        <v>15</v>
      </c>
      <c r="C1992" t="s">
        <v>11</v>
      </c>
      <c r="D1992" t="s">
        <v>22</v>
      </c>
      <c r="E1992" s="1">
        <v>44305</v>
      </c>
      <c r="F1992" s="4">
        <v>1232</v>
      </c>
      <c r="G1992">
        <v>206</v>
      </c>
      <c r="H1992" s="3">
        <f>_xlfn.XLOOKUP(sales[[#This Row],[Product]],products[Product],products[Cost per box])*sales[[#This Row],[Boxes]]</f>
        <v>1693.3200000000002</v>
      </c>
      <c r="I1992" s="4">
        <f>sales[[#This Row],[Revenue]]-sales[[#This Row],[Cost]]</f>
        <v>-461.32000000000016</v>
      </c>
    </row>
    <row r="1993" spans="2:9" x14ac:dyDescent="0.25">
      <c r="B1993" t="s">
        <v>46</v>
      </c>
      <c r="C1993" t="s">
        <v>6</v>
      </c>
      <c r="D1993" t="s">
        <v>12</v>
      </c>
      <c r="E1993" s="1">
        <v>44305</v>
      </c>
      <c r="F1993" s="4">
        <v>2765</v>
      </c>
      <c r="G1993">
        <v>103</v>
      </c>
      <c r="H1993" s="3">
        <f>_xlfn.XLOOKUP(sales[[#This Row],[Product]],products[Product],products[Cost per box])*sales[[#This Row],[Boxes]]</f>
        <v>868.29</v>
      </c>
      <c r="I1993" s="4">
        <f>sales[[#This Row],[Revenue]]-sales[[#This Row],[Cost]]</f>
        <v>1896.71</v>
      </c>
    </row>
    <row r="1994" spans="2:9" x14ac:dyDescent="0.25">
      <c r="B1994" t="s">
        <v>46</v>
      </c>
      <c r="C1994" t="s">
        <v>27</v>
      </c>
      <c r="D1994" t="s">
        <v>26</v>
      </c>
      <c r="E1994" s="1">
        <v>44305</v>
      </c>
      <c r="F1994" s="4">
        <v>1736</v>
      </c>
      <c r="G1994">
        <v>116</v>
      </c>
      <c r="H1994" s="3">
        <f>_xlfn.XLOOKUP(sales[[#This Row],[Product]],products[Product],products[Cost per box])*sales[[#This Row],[Boxes]]</f>
        <v>745.88</v>
      </c>
      <c r="I1994" s="4">
        <f>sales[[#This Row],[Revenue]]-sales[[#This Row],[Cost]]</f>
        <v>990.12</v>
      </c>
    </row>
    <row r="1995" spans="2:9" x14ac:dyDescent="0.25">
      <c r="B1995" t="s">
        <v>32</v>
      </c>
      <c r="C1995" t="s">
        <v>6</v>
      </c>
      <c r="D1995" t="s">
        <v>24</v>
      </c>
      <c r="E1995" s="1">
        <v>44305</v>
      </c>
      <c r="F1995" s="4">
        <v>364</v>
      </c>
      <c r="G1995">
        <v>25</v>
      </c>
      <c r="H1995" s="3">
        <f>_xlfn.XLOOKUP(sales[[#This Row],[Product]],products[Product],products[Cost per box])*sales[[#This Row],[Boxes]]</f>
        <v>262.75</v>
      </c>
      <c r="I1995" s="4">
        <f>sales[[#This Row],[Revenue]]-sales[[#This Row],[Cost]]</f>
        <v>101.25</v>
      </c>
    </row>
    <row r="1996" spans="2:9" x14ac:dyDescent="0.25">
      <c r="B1996" t="s">
        <v>41</v>
      </c>
      <c r="C1996" t="s">
        <v>27</v>
      </c>
      <c r="D1996" t="s">
        <v>28</v>
      </c>
      <c r="E1996" s="1">
        <v>44305</v>
      </c>
      <c r="F1996" s="4">
        <v>3899</v>
      </c>
      <c r="G1996">
        <v>186</v>
      </c>
      <c r="H1996" s="3">
        <f>_xlfn.XLOOKUP(sales[[#This Row],[Product]],products[Product],products[Cost per box])*sales[[#This Row],[Boxes]]</f>
        <v>513.36</v>
      </c>
      <c r="I1996" s="4">
        <f>sales[[#This Row],[Revenue]]-sales[[#This Row],[Cost]]</f>
        <v>3385.64</v>
      </c>
    </row>
    <row r="1997" spans="2:9" x14ac:dyDescent="0.25">
      <c r="B1997" t="s">
        <v>18</v>
      </c>
      <c r="C1997" t="s">
        <v>21</v>
      </c>
      <c r="D1997" t="s">
        <v>28</v>
      </c>
      <c r="E1997" s="1">
        <v>44305</v>
      </c>
      <c r="F1997" s="4">
        <v>3115</v>
      </c>
      <c r="G1997">
        <v>142</v>
      </c>
      <c r="H1997" s="3">
        <f>_xlfn.XLOOKUP(sales[[#This Row],[Product]],products[Product],products[Cost per box])*sales[[#This Row],[Boxes]]</f>
        <v>391.91999999999996</v>
      </c>
      <c r="I1997" s="4">
        <f>sales[[#This Row],[Revenue]]-sales[[#This Row],[Cost]]</f>
        <v>2723.08</v>
      </c>
    </row>
    <row r="1998" spans="2:9" x14ac:dyDescent="0.25">
      <c r="B1998" t="s">
        <v>41</v>
      </c>
      <c r="C1998" t="s">
        <v>21</v>
      </c>
      <c r="D1998" t="s">
        <v>36</v>
      </c>
      <c r="E1998" s="1">
        <v>44305</v>
      </c>
      <c r="F1998" s="4">
        <v>105</v>
      </c>
      <c r="G1998">
        <v>8</v>
      </c>
      <c r="H1998" s="3">
        <f>_xlfn.XLOOKUP(sales[[#This Row],[Product]],products[Product],products[Cost per box])*sales[[#This Row],[Boxes]]</f>
        <v>40.32</v>
      </c>
      <c r="I1998" s="4">
        <f>sales[[#This Row],[Revenue]]-sales[[#This Row],[Cost]]</f>
        <v>64.680000000000007</v>
      </c>
    </row>
    <row r="1999" spans="2:9" x14ac:dyDescent="0.25">
      <c r="B1999" t="s">
        <v>32</v>
      </c>
      <c r="C1999" t="s">
        <v>6</v>
      </c>
      <c r="D1999" t="s">
        <v>22</v>
      </c>
      <c r="E1999" s="1">
        <v>44305</v>
      </c>
      <c r="F1999" s="4">
        <v>6692</v>
      </c>
      <c r="G1999">
        <v>1120</v>
      </c>
      <c r="H1999" s="3">
        <f>_xlfn.XLOOKUP(sales[[#This Row],[Product]],products[Product],products[Cost per box])*sales[[#This Row],[Boxes]]</f>
        <v>9206.4000000000015</v>
      </c>
      <c r="I1999" s="4">
        <f>sales[[#This Row],[Revenue]]-sales[[#This Row],[Cost]]</f>
        <v>-2514.4000000000015</v>
      </c>
    </row>
    <row r="2000" spans="2:9" x14ac:dyDescent="0.25">
      <c r="B2000" t="s">
        <v>18</v>
      </c>
      <c r="C2000" t="s">
        <v>16</v>
      </c>
      <c r="D2000" t="s">
        <v>52</v>
      </c>
      <c r="E2000" s="1">
        <v>44305</v>
      </c>
      <c r="F2000" s="4">
        <v>3983</v>
      </c>
      <c r="G2000">
        <v>160</v>
      </c>
      <c r="H2000" s="3">
        <f>_xlfn.XLOOKUP(sales[[#This Row],[Product]],products[Product],products[Cost per box])*sales[[#This Row],[Boxes]]</f>
        <v>531.19999999999993</v>
      </c>
      <c r="I2000" s="4">
        <f>sales[[#This Row],[Revenue]]-sales[[#This Row],[Cost]]</f>
        <v>3451.8</v>
      </c>
    </row>
    <row r="2001" spans="2:9" x14ac:dyDescent="0.25">
      <c r="B2001" t="s">
        <v>29</v>
      </c>
      <c r="C2001" t="s">
        <v>11</v>
      </c>
      <c r="D2001" t="s">
        <v>31</v>
      </c>
      <c r="E2001" s="1">
        <v>44305</v>
      </c>
      <c r="F2001" s="4">
        <v>2401</v>
      </c>
      <c r="G2001">
        <v>134</v>
      </c>
      <c r="H2001" s="3">
        <f>_xlfn.XLOOKUP(sales[[#This Row],[Product]],products[Product],products[Cost per box])*sales[[#This Row],[Boxes]]</f>
        <v>766.48</v>
      </c>
      <c r="I2001" s="4">
        <f>sales[[#This Row],[Revenue]]-sales[[#This Row],[Cost]]</f>
        <v>1634.52</v>
      </c>
    </row>
    <row r="2002" spans="2:9" x14ac:dyDescent="0.25">
      <c r="B2002" t="s">
        <v>46</v>
      </c>
      <c r="C2002" t="s">
        <v>11</v>
      </c>
      <c r="D2002" t="s">
        <v>45</v>
      </c>
      <c r="E2002" s="1">
        <v>44305</v>
      </c>
      <c r="F2002" s="4">
        <v>8204</v>
      </c>
      <c r="G2002">
        <v>513</v>
      </c>
      <c r="H2002" s="3">
        <f>_xlfn.XLOOKUP(sales[[#This Row],[Product]],products[Product],products[Cost per box])*sales[[#This Row],[Boxes]]</f>
        <v>3965.4900000000002</v>
      </c>
      <c r="I2002" s="4">
        <f>sales[[#This Row],[Revenue]]-sales[[#This Row],[Cost]]</f>
        <v>4238.51</v>
      </c>
    </row>
    <row r="2003" spans="2:9" x14ac:dyDescent="0.25">
      <c r="B2003" t="s">
        <v>13</v>
      </c>
      <c r="C2003" t="s">
        <v>27</v>
      </c>
      <c r="D2003" t="s">
        <v>17</v>
      </c>
      <c r="E2003" s="1">
        <v>44305</v>
      </c>
      <c r="F2003" s="4">
        <v>2156</v>
      </c>
      <c r="G2003">
        <v>135</v>
      </c>
      <c r="H2003" s="3">
        <f>_xlfn.XLOOKUP(sales[[#This Row],[Product]],products[Product],products[Cost per box])*sales[[#This Row],[Boxes]]</f>
        <v>918</v>
      </c>
      <c r="I2003" s="4">
        <f>sales[[#This Row],[Revenue]]-sales[[#This Row],[Cost]]</f>
        <v>1238</v>
      </c>
    </row>
    <row r="2004" spans="2:9" x14ac:dyDescent="0.25">
      <c r="B2004" t="s">
        <v>13</v>
      </c>
      <c r="C2004" t="s">
        <v>11</v>
      </c>
      <c r="D2004" t="s">
        <v>44</v>
      </c>
      <c r="E2004" s="1">
        <v>44306</v>
      </c>
      <c r="F2004" s="4">
        <v>4298</v>
      </c>
      <c r="G2004">
        <v>430</v>
      </c>
      <c r="H2004" s="3">
        <f>_xlfn.XLOOKUP(sales[[#This Row],[Product]],products[Product],products[Cost per box])*sales[[#This Row],[Boxes]]</f>
        <v>4115.1000000000004</v>
      </c>
      <c r="I2004" s="4">
        <f>sales[[#This Row],[Revenue]]-sales[[#This Row],[Cost]]</f>
        <v>182.89999999999964</v>
      </c>
    </row>
    <row r="2005" spans="2:9" x14ac:dyDescent="0.25">
      <c r="B2005" t="s">
        <v>32</v>
      </c>
      <c r="C2005" t="s">
        <v>6</v>
      </c>
      <c r="D2005" t="s">
        <v>26</v>
      </c>
      <c r="E2005" s="1">
        <v>44306</v>
      </c>
      <c r="F2005" s="4">
        <v>13839</v>
      </c>
      <c r="G2005">
        <v>980</v>
      </c>
      <c r="H2005" s="3">
        <f>_xlfn.XLOOKUP(sales[[#This Row],[Product]],products[Product],products[Cost per box])*sales[[#This Row],[Boxes]]</f>
        <v>6301.4</v>
      </c>
      <c r="I2005" s="4">
        <f>sales[[#This Row],[Revenue]]-sales[[#This Row],[Cost]]</f>
        <v>7537.6</v>
      </c>
    </row>
    <row r="2006" spans="2:9" x14ac:dyDescent="0.25">
      <c r="B2006" t="s">
        <v>41</v>
      </c>
      <c r="C2006" t="s">
        <v>27</v>
      </c>
      <c r="D2006" t="s">
        <v>12</v>
      </c>
      <c r="E2006" s="1">
        <v>44306</v>
      </c>
      <c r="F2006" s="4">
        <v>1414</v>
      </c>
      <c r="G2006">
        <v>53</v>
      </c>
      <c r="H2006" s="3">
        <f>_xlfn.XLOOKUP(sales[[#This Row],[Product]],products[Product],products[Cost per box])*sales[[#This Row],[Boxes]]</f>
        <v>446.78999999999996</v>
      </c>
      <c r="I2006" s="4">
        <f>sales[[#This Row],[Revenue]]-sales[[#This Row],[Cost]]</f>
        <v>967.21</v>
      </c>
    </row>
    <row r="2007" spans="2:9" x14ac:dyDescent="0.25">
      <c r="B2007" t="s">
        <v>8</v>
      </c>
      <c r="C2007" t="s">
        <v>11</v>
      </c>
      <c r="D2007" t="s">
        <v>47</v>
      </c>
      <c r="E2007" s="1">
        <v>44306</v>
      </c>
      <c r="F2007" s="4">
        <v>182</v>
      </c>
      <c r="G2007">
        <v>13</v>
      </c>
      <c r="H2007" s="3">
        <f>_xlfn.XLOOKUP(sales[[#This Row],[Product]],products[Product],products[Cost per box])*sales[[#This Row],[Boxes]]</f>
        <v>68.38</v>
      </c>
      <c r="I2007" s="4">
        <f>sales[[#This Row],[Revenue]]-sales[[#This Row],[Cost]]</f>
        <v>113.62</v>
      </c>
    </row>
    <row r="2008" spans="2:9" x14ac:dyDescent="0.25">
      <c r="B2008" t="s">
        <v>41</v>
      </c>
      <c r="C2008" t="s">
        <v>9</v>
      </c>
      <c r="D2008" t="s">
        <v>38</v>
      </c>
      <c r="E2008" s="1">
        <v>44306</v>
      </c>
      <c r="F2008" s="4">
        <v>9457</v>
      </c>
      <c r="G2008">
        <v>557</v>
      </c>
      <c r="H2008" s="3">
        <f>_xlfn.XLOOKUP(sales[[#This Row],[Product]],products[Product],products[Cost per box])*sales[[#This Row],[Boxes]]</f>
        <v>5536.58</v>
      </c>
      <c r="I2008" s="4">
        <f>sales[[#This Row],[Revenue]]-sales[[#This Row],[Cost]]</f>
        <v>3920.42</v>
      </c>
    </row>
    <row r="2009" spans="2:9" x14ac:dyDescent="0.25">
      <c r="B2009" t="s">
        <v>40</v>
      </c>
      <c r="C2009" t="s">
        <v>11</v>
      </c>
      <c r="D2009" t="s">
        <v>45</v>
      </c>
      <c r="E2009" s="1">
        <v>44306</v>
      </c>
      <c r="F2009" s="4">
        <v>1071</v>
      </c>
      <c r="G2009">
        <v>47</v>
      </c>
      <c r="H2009" s="3">
        <f>_xlfn.XLOOKUP(sales[[#This Row],[Product]],products[Product],products[Cost per box])*sales[[#This Row],[Boxes]]</f>
        <v>363.31</v>
      </c>
      <c r="I2009" s="4">
        <f>sales[[#This Row],[Revenue]]-sales[[#This Row],[Cost]]</f>
        <v>707.69</v>
      </c>
    </row>
    <row r="2010" spans="2:9" x14ac:dyDescent="0.25">
      <c r="B2010" t="s">
        <v>40</v>
      </c>
      <c r="C2010" t="s">
        <v>11</v>
      </c>
      <c r="D2010" t="s">
        <v>28</v>
      </c>
      <c r="E2010" s="1">
        <v>44306</v>
      </c>
      <c r="F2010" s="4">
        <v>6944</v>
      </c>
      <c r="G2010">
        <v>302</v>
      </c>
      <c r="H2010" s="3">
        <f>_xlfn.XLOOKUP(sales[[#This Row],[Product]],products[Product],products[Cost per box])*sales[[#This Row],[Boxes]]</f>
        <v>833.52</v>
      </c>
      <c r="I2010" s="4">
        <f>sales[[#This Row],[Revenue]]-sales[[#This Row],[Cost]]</f>
        <v>6110.48</v>
      </c>
    </row>
    <row r="2011" spans="2:9" x14ac:dyDescent="0.25">
      <c r="B2011" t="s">
        <v>13</v>
      </c>
      <c r="C2011" t="s">
        <v>21</v>
      </c>
      <c r="D2011" t="s">
        <v>45</v>
      </c>
      <c r="E2011" s="1">
        <v>44306</v>
      </c>
      <c r="F2011" s="4">
        <v>5005</v>
      </c>
      <c r="G2011">
        <v>228</v>
      </c>
      <c r="H2011" s="3">
        <f>_xlfn.XLOOKUP(sales[[#This Row],[Product]],products[Product],products[Cost per box])*sales[[#This Row],[Boxes]]</f>
        <v>1762.44</v>
      </c>
      <c r="I2011" s="4">
        <f>sales[[#This Row],[Revenue]]-sales[[#This Row],[Cost]]</f>
        <v>3242.56</v>
      </c>
    </row>
    <row r="2012" spans="2:9" x14ac:dyDescent="0.25">
      <c r="B2012" t="s">
        <v>40</v>
      </c>
      <c r="C2012" t="s">
        <v>27</v>
      </c>
      <c r="D2012" t="s">
        <v>35</v>
      </c>
      <c r="E2012" s="1">
        <v>44306</v>
      </c>
      <c r="F2012" s="4">
        <v>8757</v>
      </c>
      <c r="G2012">
        <v>381</v>
      </c>
      <c r="H2012" s="3">
        <f>_xlfn.XLOOKUP(sales[[#This Row],[Product]],products[Product],products[Cost per box])*sales[[#This Row],[Boxes]]</f>
        <v>1009.65</v>
      </c>
      <c r="I2012" s="4">
        <f>sales[[#This Row],[Revenue]]-sales[[#This Row],[Cost]]</f>
        <v>7747.35</v>
      </c>
    </row>
    <row r="2013" spans="2:9" x14ac:dyDescent="0.25">
      <c r="B2013" t="s">
        <v>33</v>
      </c>
      <c r="C2013" t="s">
        <v>16</v>
      </c>
      <c r="D2013" t="s">
        <v>31</v>
      </c>
      <c r="E2013" s="1">
        <v>44306</v>
      </c>
      <c r="F2013" s="4">
        <v>2275</v>
      </c>
      <c r="G2013">
        <v>127</v>
      </c>
      <c r="H2013" s="3">
        <f>_xlfn.XLOOKUP(sales[[#This Row],[Product]],products[Product],products[Cost per box])*sales[[#This Row],[Boxes]]</f>
        <v>726.43999999999994</v>
      </c>
      <c r="I2013" s="4">
        <f>sales[[#This Row],[Revenue]]-sales[[#This Row],[Cost]]</f>
        <v>1548.56</v>
      </c>
    </row>
    <row r="2014" spans="2:9" x14ac:dyDescent="0.25">
      <c r="B2014" t="s">
        <v>25</v>
      </c>
      <c r="C2014" t="s">
        <v>6</v>
      </c>
      <c r="D2014" t="s">
        <v>12</v>
      </c>
      <c r="E2014" s="1">
        <v>44306</v>
      </c>
      <c r="F2014" s="4">
        <v>2611</v>
      </c>
      <c r="G2014">
        <v>97</v>
      </c>
      <c r="H2014" s="3">
        <f>_xlfn.XLOOKUP(sales[[#This Row],[Product]],products[Product],products[Cost per box])*sales[[#This Row],[Boxes]]</f>
        <v>817.70999999999992</v>
      </c>
      <c r="I2014" s="4">
        <f>sales[[#This Row],[Revenue]]-sales[[#This Row],[Cost]]</f>
        <v>1793.29</v>
      </c>
    </row>
    <row r="2015" spans="2:9" x14ac:dyDescent="0.25">
      <c r="B2015" t="s">
        <v>29</v>
      </c>
      <c r="C2015" t="s">
        <v>6</v>
      </c>
      <c r="D2015" t="s">
        <v>19</v>
      </c>
      <c r="E2015" s="1">
        <v>44306</v>
      </c>
      <c r="F2015" s="4">
        <v>2884</v>
      </c>
      <c r="G2015">
        <v>412</v>
      </c>
      <c r="H2015" s="3">
        <f>_xlfn.XLOOKUP(sales[[#This Row],[Product]],products[Product],products[Cost per box])*sales[[#This Row],[Boxes]]</f>
        <v>4214.76</v>
      </c>
      <c r="I2015" s="4">
        <f>sales[[#This Row],[Revenue]]-sales[[#This Row],[Cost]]</f>
        <v>-1330.7600000000002</v>
      </c>
    </row>
    <row r="2016" spans="2:9" x14ac:dyDescent="0.25">
      <c r="B2016" t="s">
        <v>18</v>
      </c>
      <c r="C2016" t="s">
        <v>27</v>
      </c>
      <c r="D2016" t="s">
        <v>38</v>
      </c>
      <c r="E2016" s="1">
        <v>44306</v>
      </c>
      <c r="F2016" s="4">
        <v>833</v>
      </c>
      <c r="G2016">
        <v>28</v>
      </c>
      <c r="H2016" s="3">
        <f>_xlfn.XLOOKUP(sales[[#This Row],[Product]],products[Product],products[Cost per box])*sales[[#This Row],[Boxes]]</f>
        <v>278.32</v>
      </c>
      <c r="I2016" s="4">
        <f>sales[[#This Row],[Revenue]]-sales[[#This Row],[Cost]]</f>
        <v>554.68000000000006</v>
      </c>
    </row>
    <row r="2017" spans="2:9" x14ac:dyDescent="0.25">
      <c r="B2017" t="s">
        <v>53</v>
      </c>
      <c r="C2017" t="s">
        <v>21</v>
      </c>
      <c r="D2017" t="s">
        <v>7</v>
      </c>
      <c r="E2017" s="1">
        <v>44306</v>
      </c>
      <c r="F2017" s="4">
        <v>10521</v>
      </c>
      <c r="G2017">
        <v>376</v>
      </c>
      <c r="H2017" s="3">
        <f>_xlfn.XLOOKUP(sales[[#This Row],[Product]],products[Product],products[Cost per box])*sales[[#This Row],[Boxes]]</f>
        <v>1936.4</v>
      </c>
      <c r="I2017" s="4">
        <f>sales[[#This Row],[Revenue]]-sales[[#This Row],[Cost]]</f>
        <v>8584.6</v>
      </c>
    </row>
    <row r="2018" spans="2:9" x14ac:dyDescent="0.25">
      <c r="B2018" t="s">
        <v>41</v>
      </c>
      <c r="C2018" t="s">
        <v>6</v>
      </c>
      <c r="D2018" t="s">
        <v>43</v>
      </c>
      <c r="E2018" s="1">
        <v>44306</v>
      </c>
      <c r="F2018" s="4">
        <v>13083</v>
      </c>
      <c r="G2018">
        <v>910</v>
      </c>
      <c r="H2018" s="3">
        <f>_xlfn.XLOOKUP(sales[[#This Row],[Product]],products[Product],products[Cost per box])*sales[[#This Row],[Boxes]]</f>
        <v>3503.5</v>
      </c>
      <c r="I2018" s="4">
        <f>sales[[#This Row],[Revenue]]-sales[[#This Row],[Cost]]</f>
        <v>9579.5</v>
      </c>
    </row>
    <row r="2019" spans="2:9" x14ac:dyDescent="0.25">
      <c r="B2019" t="s">
        <v>25</v>
      </c>
      <c r="C2019" t="s">
        <v>9</v>
      </c>
      <c r="D2019" t="s">
        <v>48</v>
      </c>
      <c r="E2019" s="1">
        <v>44306</v>
      </c>
      <c r="F2019" s="4">
        <v>2429</v>
      </c>
      <c r="G2019">
        <v>98</v>
      </c>
      <c r="H2019" s="3">
        <f>_xlfn.XLOOKUP(sales[[#This Row],[Product]],products[Product],products[Cost per box])*sales[[#This Row],[Boxes]]</f>
        <v>733.04000000000008</v>
      </c>
      <c r="I2019" s="4">
        <f>sales[[#This Row],[Revenue]]-sales[[#This Row],[Cost]]</f>
        <v>1695.96</v>
      </c>
    </row>
    <row r="2020" spans="2:9" x14ac:dyDescent="0.25">
      <c r="B2020" t="s">
        <v>15</v>
      </c>
      <c r="C2020" t="s">
        <v>9</v>
      </c>
      <c r="D2020" t="s">
        <v>42</v>
      </c>
      <c r="E2020" s="1">
        <v>44306</v>
      </c>
      <c r="F2020" s="4">
        <v>3913</v>
      </c>
      <c r="G2020">
        <v>218</v>
      </c>
      <c r="H2020" s="3">
        <f>_xlfn.XLOOKUP(sales[[#This Row],[Product]],products[Product],products[Cost per box])*sales[[#This Row],[Boxes]]</f>
        <v>1033.32</v>
      </c>
      <c r="I2020" s="4">
        <f>sales[[#This Row],[Revenue]]-sales[[#This Row],[Cost]]</f>
        <v>2879.6800000000003</v>
      </c>
    </row>
    <row r="2021" spans="2:9" x14ac:dyDescent="0.25">
      <c r="B2021" t="s">
        <v>15</v>
      </c>
      <c r="C2021" t="s">
        <v>27</v>
      </c>
      <c r="D2021" t="s">
        <v>17</v>
      </c>
      <c r="E2021" s="1">
        <v>44306</v>
      </c>
      <c r="F2021" s="4">
        <v>6860</v>
      </c>
      <c r="G2021">
        <v>490</v>
      </c>
      <c r="H2021" s="3">
        <f>_xlfn.XLOOKUP(sales[[#This Row],[Product]],products[Product],products[Cost per box])*sales[[#This Row],[Boxes]]</f>
        <v>3332</v>
      </c>
      <c r="I2021" s="4">
        <f>sales[[#This Row],[Revenue]]-sales[[#This Row],[Cost]]</f>
        <v>3528</v>
      </c>
    </row>
    <row r="2022" spans="2:9" x14ac:dyDescent="0.25">
      <c r="B2022" t="s">
        <v>51</v>
      </c>
      <c r="C2022" t="s">
        <v>21</v>
      </c>
      <c r="D2022" t="s">
        <v>26</v>
      </c>
      <c r="E2022" s="1">
        <v>44306</v>
      </c>
      <c r="F2022" s="4">
        <v>7189</v>
      </c>
      <c r="G2022">
        <v>1470</v>
      </c>
      <c r="H2022" s="3">
        <f>_xlfn.XLOOKUP(sales[[#This Row],[Product]],products[Product],products[Cost per box])*sales[[#This Row],[Boxes]]</f>
        <v>9452.1</v>
      </c>
      <c r="I2022" s="4">
        <f>sales[[#This Row],[Revenue]]-sales[[#This Row],[Cost]]</f>
        <v>-2263.1000000000004</v>
      </c>
    </row>
    <row r="2023" spans="2:9" x14ac:dyDescent="0.25">
      <c r="B2023" t="s">
        <v>40</v>
      </c>
      <c r="C2023" t="s">
        <v>16</v>
      </c>
      <c r="D2023" t="s">
        <v>45</v>
      </c>
      <c r="E2023" s="1">
        <v>44306</v>
      </c>
      <c r="F2023" s="4">
        <v>3941</v>
      </c>
      <c r="G2023">
        <v>158</v>
      </c>
      <c r="H2023" s="3">
        <f>_xlfn.XLOOKUP(sales[[#This Row],[Product]],products[Product],products[Cost per box])*sales[[#This Row],[Boxes]]</f>
        <v>1221.3400000000001</v>
      </c>
      <c r="I2023" s="4">
        <f>sales[[#This Row],[Revenue]]-sales[[#This Row],[Cost]]</f>
        <v>2719.66</v>
      </c>
    </row>
    <row r="2024" spans="2:9" x14ac:dyDescent="0.25">
      <c r="B2024" t="s">
        <v>23</v>
      </c>
      <c r="C2024" t="s">
        <v>6</v>
      </c>
      <c r="D2024" t="s">
        <v>22</v>
      </c>
      <c r="E2024" s="1">
        <v>44306</v>
      </c>
      <c r="F2024" s="4">
        <v>10850</v>
      </c>
      <c r="G2024">
        <v>375</v>
      </c>
      <c r="H2024" s="3">
        <f>_xlfn.XLOOKUP(sales[[#This Row],[Product]],products[Product],products[Cost per box])*sales[[#This Row],[Boxes]]</f>
        <v>3082.5000000000005</v>
      </c>
      <c r="I2024" s="4">
        <f>sales[[#This Row],[Revenue]]-sales[[#This Row],[Cost]]</f>
        <v>7767.5</v>
      </c>
    </row>
    <row r="2025" spans="2:9" x14ac:dyDescent="0.25">
      <c r="B2025" t="s">
        <v>55</v>
      </c>
      <c r="C2025" t="s">
        <v>21</v>
      </c>
      <c r="D2025" t="s">
        <v>48</v>
      </c>
      <c r="E2025" s="1">
        <v>44306</v>
      </c>
      <c r="F2025" s="4">
        <v>3682</v>
      </c>
      <c r="G2025">
        <v>142</v>
      </c>
      <c r="H2025" s="3">
        <f>_xlfn.XLOOKUP(sales[[#This Row],[Product]],products[Product],products[Cost per box])*sales[[#This Row],[Boxes]]</f>
        <v>1062.1600000000001</v>
      </c>
      <c r="I2025" s="4">
        <f>sales[[#This Row],[Revenue]]-sales[[#This Row],[Cost]]</f>
        <v>2619.84</v>
      </c>
    </row>
    <row r="2026" spans="2:9" x14ac:dyDescent="0.25">
      <c r="B2026" t="s">
        <v>41</v>
      </c>
      <c r="C2026" t="s">
        <v>6</v>
      </c>
      <c r="D2026" t="s">
        <v>35</v>
      </c>
      <c r="E2026" s="1">
        <v>44306</v>
      </c>
      <c r="F2026" s="4">
        <v>4270</v>
      </c>
      <c r="G2026">
        <v>700</v>
      </c>
      <c r="H2026" s="3">
        <f>_xlfn.XLOOKUP(sales[[#This Row],[Product]],products[Product],products[Cost per box])*sales[[#This Row],[Boxes]]</f>
        <v>1855</v>
      </c>
      <c r="I2026" s="4">
        <f>sales[[#This Row],[Revenue]]-sales[[#This Row],[Cost]]</f>
        <v>2415</v>
      </c>
    </row>
    <row r="2027" spans="2:9" x14ac:dyDescent="0.25">
      <c r="B2027" t="s">
        <v>15</v>
      </c>
      <c r="C2027" t="s">
        <v>16</v>
      </c>
      <c r="D2027" t="s">
        <v>42</v>
      </c>
      <c r="E2027" s="1">
        <v>44307</v>
      </c>
      <c r="F2027" s="4">
        <v>3073</v>
      </c>
      <c r="G2027">
        <v>129</v>
      </c>
      <c r="H2027" s="3">
        <f>_xlfn.XLOOKUP(sales[[#This Row],[Product]],products[Product],products[Cost per box])*sales[[#This Row],[Boxes]]</f>
        <v>611.46</v>
      </c>
      <c r="I2027" s="4">
        <f>sales[[#This Row],[Revenue]]-sales[[#This Row],[Cost]]</f>
        <v>2461.54</v>
      </c>
    </row>
    <row r="2028" spans="2:9" x14ac:dyDescent="0.25">
      <c r="B2028" t="s">
        <v>20</v>
      </c>
      <c r="C2028" t="s">
        <v>16</v>
      </c>
      <c r="D2028" t="s">
        <v>7</v>
      </c>
      <c r="E2028" s="1">
        <v>44307</v>
      </c>
      <c r="F2028" s="4">
        <v>1589</v>
      </c>
      <c r="G2028">
        <v>123</v>
      </c>
      <c r="H2028" s="3">
        <f>_xlfn.XLOOKUP(sales[[#This Row],[Product]],products[Product],products[Cost per box])*sales[[#This Row],[Boxes]]</f>
        <v>633.45000000000005</v>
      </c>
      <c r="I2028" s="4">
        <f>sales[[#This Row],[Revenue]]-sales[[#This Row],[Cost]]</f>
        <v>955.55</v>
      </c>
    </row>
    <row r="2029" spans="2:9" x14ac:dyDescent="0.25">
      <c r="B2029" t="s">
        <v>23</v>
      </c>
      <c r="C2029" t="s">
        <v>16</v>
      </c>
      <c r="D2029" t="s">
        <v>44</v>
      </c>
      <c r="E2029" s="1">
        <v>44307</v>
      </c>
      <c r="F2029" s="4">
        <v>7070</v>
      </c>
      <c r="G2029">
        <v>770</v>
      </c>
      <c r="H2029" s="3">
        <f>_xlfn.XLOOKUP(sales[[#This Row],[Product]],products[Product],products[Cost per box])*sales[[#This Row],[Boxes]]</f>
        <v>7368.9000000000005</v>
      </c>
      <c r="I2029" s="4">
        <f>sales[[#This Row],[Revenue]]-sales[[#This Row],[Cost]]</f>
        <v>-298.90000000000055</v>
      </c>
    </row>
    <row r="2030" spans="2:9" x14ac:dyDescent="0.25">
      <c r="B2030" t="s">
        <v>20</v>
      </c>
      <c r="C2030" t="s">
        <v>6</v>
      </c>
      <c r="D2030" t="s">
        <v>14</v>
      </c>
      <c r="E2030" s="1">
        <v>44307</v>
      </c>
      <c r="F2030" s="4">
        <v>5733</v>
      </c>
      <c r="G2030">
        <v>574</v>
      </c>
      <c r="H2030" s="3">
        <f>_xlfn.XLOOKUP(sales[[#This Row],[Product]],products[Product],products[Cost per box])*sales[[#This Row],[Boxes]]</f>
        <v>3621.9399999999996</v>
      </c>
      <c r="I2030" s="4">
        <f>sales[[#This Row],[Revenue]]-sales[[#This Row],[Cost]]</f>
        <v>2111.0600000000004</v>
      </c>
    </row>
    <row r="2031" spans="2:9" x14ac:dyDescent="0.25">
      <c r="B2031" t="s">
        <v>23</v>
      </c>
      <c r="C2031" t="s">
        <v>16</v>
      </c>
      <c r="D2031" t="s">
        <v>26</v>
      </c>
      <c r="E2031" s="1">
        <v>44307</v>
      </c>
      <c r="F2031" s="4">
        <v>343</v>
      </c>
      <c r="G2031">
        <v>22</v>
      </c>
      <c r="H2031" s="3">
        <f>_xlfn.XLOOKUP(sales[[#This Row],[Product]],products[Product],products[Cost per box])*sales[[#This Row],[Boxes]]</f>
        <v>141.45999999999998</v>
      </c>
      <c r="I2031" s="4">
        <f>sales[[#This Row],[Revenue]]-sales[[#This Row],[Cost]]</f>
        <v>201.54000000000002</v>
      </c>
    </row>
    <row r="2032" spans="2:9" x14ac:dyDescent="0.25">
      <c r="B2032" t="s">
        <v>18</v>
      </c>
      <c r="C2032" t="s">
        <v>21</v>
      </c>
      <c r="D2032" t="s">
        <v>42</v>
      </c>
      <c r="E2032" s="1">
        <v>44307</v>
      </c>
      <c r="F2032" s="4">
        <v>8456</v>
      </c>
      <c r="G2032">
        <v>339</v>
      </c>
      <c r="H2032" s="3">
        <f>_xlfn.XLOOKUP(sales[[#This Row],[Product]],products[Product],products[Cost per box])*sales[[#This Row],[Boxes]]</f>
        <v>1606.8600000000001</v>
      </c>
      <c r="I2032" s="4">
        <f>sales[[#This Row],[Revenue]]-sales[[#This Row],[Cost]]</f>
        <v>6849.1399999999994</v>
      </c>
    </row>
    <row r="2033" spans="2:9" x14ac:dyDescent="0.25">
      <c r="B2033" t="s">
        <v>13</v>
      </c>
      <c r="C2033" t="s">
        <v>16</v>
      </c>
      <c r="D2033" t="s">
        <v>38</v>
      </c>
      <c r="E2033" s="1">
        <v>44307</v>
      </c>
      <c r="F2033" s="4">
        <v>7070</v>
      </c>
      <c r="G2033">
        <v>416</v>
      </c>
      <c r="H2033" s="3">
        <f>_xlfn.XLOOKUP(sales[[#This Row],[Product]],products[Product],products[Cost per box])*sales[[#This Row],[Boxes]]</f>
        <v>4135.04</v>
      </c>
      <c r="I2033" s="4">
        <f>sales[[#This Row],[Revenue]]-sales[[#This Row],[Cost]]</f>
        <v>2934.96</v>
      </c>
    </row>
    <row r="2034" spans="2:9" x14ac:dyDescent="0.25">
      <c r="B2034" t="s">
        <v>41</v>
      </c>
      <c r="C2034" t="s">
        <v>6</v>
      </c>
      <c r="D2034" t="s">
        <v>17</v>
      </c>
      <c r="E2034" s="1">
        <v>44307</v>
      </c>
      <c r="F2034" s="4">
        <v>1953</v>
      </c>
      <c r="G2034">
        <v>163</v>
      </c>
      <c r="H2034" s="3">
        <f>_xlfn.XLOOKUP(sales[[#This Row],[Product]],products[Product],products[Cost per box])*sales[[#This Row],[Boxes]]</f>
        <v>1108.3999999999999</v>
      </c>
      <c r="I2034" s="4">
        <f>sales[[#This Row],[Revenue]]-sales[[#This Row],[Cost]]</f>
        <v>844.60000000000014</v>
      </c>
    </row>
    <row r="2035" spans="2:9" x14ac:dyDescent="0.25">
      <c r="B2035" t="s">
        <v>20</v>
      </c>
      <c r="C2035" t="s">
        <v>11</v>
      </c>
      <c r="D2035" t="s">
        <v>26</v>
      </c>
      <c r="E2035" s="1">
        <v>44307</v>
      </c>
      <c r="F2035" s="4">
        <v>2324</v>
      </c>
      <c r="G2035">
        <v>166</v>
      </c>
      <c r="H2035" s="3">
        <f>_xlfn.XLOOKUP(sales[[#This Row],[Product]],products[Product],products[Cost per box])*sales[[#This Row],[Boxes]]</f>
        <v>1067.3799999999999</v>
      </c>
      <c r="I2035" s="4">
        <f>sales[[#This Row],[Revenue]]-sales[[#This Row],[Cost]]</f>
        <v>1256.6200000000001</v>
      </c>
    </row>
    <row r="2036" spans="2:9" x14ac:dyDescent="0.25">
      <c r="B2036" t="s">
        <v>23</v>
      </c>
      <c r="C2036" t="s">
        <v>11</v>
      </c>
      <c r="D2036" t="s">
        <v>36</v>
      </c>
      <c r="E2036" s="1">
        <v>44307</v>
      </c>
      <c r="F2036" s="4">
        <v>3122</v>
      </c>
      <c r="G2036">
        <v>209</v>
      </c>
      <c r="H2036" s="3">
        <f>_xlfn.XLOOKUP(sales[[#This Row],[Product]],products[Product],products[Cost per box])*sales[[#This Row],[Boxes]]</f>
        <v>1053.3599999999999</v>
      </c>
      <c r="I2036" s="4">
        <f>sales[[#This Row],[Revenue]]-sales[[#This Row],[Cost]]</f>
        <v>2068.6400000000003</v>
      </c>
    </row>
    <row r="2037" spans="2:9" x14ac:dyDescent="0.25">
      <c r="B2037" t="s">
        <v>13</v>
      </c>
      <c r="C2037" t="s">
        <v>6</v>
      </c>
      <c r="D2037" t="s">
        <v>19</v>
      </c>
      <c r="E2037" s="1">
        <v>44307</v>
      </c>
      <c r="F2037" s="4">
        <v>4550</v>
      </c>
      <c r="G2037">
        <v>770</v>
      </c>
      <c r="H2037" s="3">
        <f>_xlfn.XLOOKUP(sales[[#This Row],[Product]],products[Product],products[Cost per box])*sales[[#This Row],[Boxes]]</f>
        <v>7877.1</v>
      </c>
      <c r="I2037" s="4">
        <f>sales[[#This Row],[Revenue]]-sales[[#This Row],[Cost]]</f>
        <v>-3327.1000000000004</v>
      </c>
    </row>
    <row r="2038" spans="2:9" x14ac:dyDescent="0.25">
      <c r="B2038" t="s">
        <v>10</v>
      </c>
      <c r="C2038" t="s">
        <v>21</v>
      </c>
      <c r="D2038" t="s">
        <v>26</v>
      </c>
      <c r="E2038" s="1">
        <v>44307</v>
      </c>
      <c r="F2038" s="4">
        <v>2842</v>
      </c>
      <c r="G2038">
        <v>190</v>
      </c>
      <c r="H2038" s="3">
        <f>_xlfn.XLOOKUP(sales[[#This Row],[Product]],products[Product],products[Cost per box])*sales[[#This Row],[Boxes]]</f>
        <v>1221.7</v>
      </c>
      <c r="I2038" s="4">
        <f>sales[[#This Row],[Revenue]]-sales[[#This Row],[Cost]]</f>
        <v>1620.3</v>
      </c>
    </row>
    <row r="2039" spans="2:9" x14ac:dyDescent="0.25">
      <c r="B2039" t="s">
        <v>49</v>
      </c>
      <c r="C2039" t="s">
        <v>16</v>
      </c>
      <c r="D2039" t="s">
        <v>47</v>
      </c>
      <c r="E2039" s="1">
        <v>44307</v>
      </c>
      <c r="F2039" s="4">
        <v>2730</v>
      </c>
      <c r="G2039">
        <v>195</v>
      </c>
      <c r="H2039" s="3">
        <f>_xlfn.XLOOKUP(sales[[#This Row],[Product]],products[Product],products[Cost per box])*sales[[#This Row],[Boxes]]</f>
        <v>1025.7</v>
      </c>
      <c r="I2039" s="4">
        <f>sales[[#This Row],[Revenue]]-sales[[#This Row],[Cost]]</f>
        <v>1704.3</v>
      </c>
    </row>
    <row r="2040" spans="2:9" x14ac:dyDescent="0.25">
      <c r="B2040" t="s">
        <v>5</v>
      </c>
      <c r="C2040" t="s">
        <v>16</v>
      </c>
      <c r="D2040" t="s">
        <v>17</v>
      </c>
      <c r="E2040" s="1">
        <v>44307</v>
      </c>
      <c r="F2040" s="4">
        <v>4242</v>
      </c>
      <c r="G2040">
        <v>327</v>
      </c>
      <c r="H2040" s="3">
        <f>_xlfn.XLOOKUP(sales[[#This Row],[Product]],products[Product],products[Cost per box])*sales[[#This Row],[Boxes]]</f>
        <v>2223.6</v>
      </c>
      <c r="I2040" s="4">
        <f>sales[[#This Row],[Revenue]]-sales[[#This Row],[Cost]]</f>
        <v>2018.4</v>
      </c>
    </row>
    <row r="2041" spans="2:9" x14ac:dyDescent="0.25">
      <c r="B2041" t="s">
        <v>29</v>
      </c>
      <c r="C2041" t="s">
        <v>16</v>
      </c>
      <c r="D2041" t="s">
        <v>14</v>
      </c>
      <c r="E2041" s="1">
        <v>44307</v>
      </c>
      <c r="F2041" s="4">
        <v>1603</v>
      </c>
      <c r="G2041">
        <v>201</v>
      </c>
      <c r="H2041" s="3">
        <f>_xlfn.XLOOKUP(sales[[#This Row],[Product]],products[Product],products[Cost per box])*sales[[#This Row],[Boxes]]</f>
        <v>1268.31</v>
      </c>
      <c r="I2041" s="4">
        <f>sales[[#This Row],[Revenue]]-sales[[#This Row],[Cost]]</f>
        <v>334.69000000000005</v>
      </c>
    </row>
    <row r="2042" spans="2:9" x14ac:dyDescent="0.25">
      <c r="B2042" t="s">
        <v>54</v>
      </c>
      <c r="C2042" t="s">
        <v>6</v>
      </c>
      <c r="D2042" t="s">
        <v>43</v>
      </c>
      <c r="E2042" s="1">
        <v>44307</v>
      </c>
      <c r="F2042" s="4">
        <v>1806</v>
      </c>
      <c r="G2042">
        <v>151</v>
      </c>
      <c r="H2042" s="3">
        <f>_xlfn.XLOOKUP(sales[[#This Row],[Product]],products[Product],products[Cost per box])*sales[[#This Row],[Boxes]]</f>
        <v>581.35</v>
      </c>
      <c r="I2042" s="4">
        <f>sales[[#This Row],[Revenue]]-sales[[#This Row],[Cost]]</f>
        <v>1224.6500000000001</v>
      </c>
    </row>
    <row r="2043" spans="2:9" x14ac:dyDescent="0.25">
      <c r="B2043" t="s">
        <v>15</v>
      </c>
      <c r="C2043" t="s">
        <v>11</v>
      </c>
      <c r="D2043" t="s">
        <v>45</v>
      </c>
      <c r="E2043" s="1">
        <v>44307</v>
      </c>
      <c r="F2043" s="4">
        <v>4046</v>
      </c>
      <c r="G2043">
        <v>176</v>
      </c>
      <c r="H2043" s="3">
        <f>_xlfn.XLOOKUP(sales[[#This Row],[Product]],products[Product],products[Cost per box])*sales[[#This Row],[Boxes]]</f>
        <v>1360.48</v>
      </c>
      <c r="I2043" s="4">
        <f>sales[[#This Row],[Revenue]]-sales[[#This Row],[Cost]]</f>
        <v>2685.52</v>
      </c>
    </row>
    <row r="2044" spans="2:9" x14ac:dyDescent="0.25">
      <c r="B2044" t="s">
        <v>53</v>
      </c>
      <c r="C2044" t="s">
        <v>6</v>
      </c>
      <c r="D2044" t="s">
        <v>38</v>
      </c>
      <c r="E2044" s="1">
        <v>44307</v>
      </c>
      <c r="F2044" s="4">
        <v>8365</v>
      </c>
      <c r="G2044">
        <v>322</v>
      </c>
      <c r="H2044" s="3">
        <f>_xlfn.XLOOKUP(sales[[#This Row],[Product]],products[Product],products[Cost per box])*sales[[#This Row],[Boxes]]</f>
        <v>3200.68</v>
      </c>
      <c r="I2044" s="4">
        <f>sales[[#This Row],[Revenue]]-sales[[#This Row],[Cost]]</f>
        <v>5164.32</v>
      </c>
    </row>
    <row r="2045" spans="2:9" x14ac:dyDescent="0.25">
      <c r="B2045" t="s">
        <v>46</v>
      </c>
      <c r="C2045" t="s">
        <v>27</v>
      </c>
      <c r="D2045" t="s">
        <v>24</v>
      </c>
      <c r="E2045" s="1">
        <v>44307</v>
      </c>
      <c r="F2045" s="4">
        <v>4928</v>
      </c>
      <c r="G2045">
        <v>290</v>
      </c>
      <c r="H2045" s="3">
        <f>_xlfn.XLOOKUP(sales[[#This Row],[Product]],products[Product],products[Cost per box])*sales[[#This Row],[Boxes]]</f>
        <v>3047.9</v>
      </c>
      <c r="I2045" s="4">
        <f>sales[[#This Row],[Revenue]]-sales[[#This Row],[Cost]]</f>
        <v>1880.1</v>
      </c>
    </row>
    <row r="2046" spans="2:9" x14ac:dyDescent="0.25">
      <c r="B2046" t="s">
        <v>46</v>
      </c>
      <c r="C2046" t="s">
        <v>11</v>
      </c>
      <c r="D2046" t="s">
        <v>43</v>
      </c>
      <c r="E2046" s="1">
        <v>44307</v>
      </c>
      <c r="F2046" s="4">
        <v>11662</v>
      </c>
      <c r="G2046">
        <v>1330</v>
      </c>
      <c r="H2046" s="3">
        <f>_xlfn.XLOOKUP(sales[[#This Row],[Product]],products[Product],products[Cost per box])*sales[[#This Row],[Boxes]]</f>
        <v>5120.5</v>
      </c>
      <c r="I2046" s="4">
        <f>sales[[#This Row],[Revenue]]-sales[[#This Row],[Cost]]</f>
        <v>6541.5</v>
      </c>
    </row>
    <row r="2047" spans="2:9" x14ac:dyDescent="0.25">
      <c r="B2047" t="s">
        <v>18</v>
      </c>
      <c r="C2047" t="s">
        <v>27</v>
      </c>
      <c r="D2047" t="s">
        <v>44</v>
      </c>
      <c r="E2047" s="1">
        <v>44307</v>
      </c>
      <c r="F2047" s="4">
        <v>13181</v>
      </c>
      <c r="G2047">
        <v>455</v>
      </c>
      <c r="H2047" s="3">
        <f>_xlfn.XLOOKUP(sales[[#This Row],[Product]],products[Product],products[Cost per box])*sales[[#This Row],[Boxes]]</f>
        <v>4354.3500000000004</v>
      </c>
      <c r="I2047" s="4">
        <f>sales[[#This Row],[Revenue]]-sales[[#This Row],[Cost]]</f>
        <v>8826.65</v>
      </c>
    </row>
    <row r="2048" spans="2:9" x14ac:dyDescent="0.25">
      <c r="B2048" t="s">
        <v>20</v>
      </c>
      <c r="C2048" t="s">
        <v>9</v>
      </c>
      <c r="D2048" t="s">
        <v>35</v>
      </c>
      <c r="E2048" s="1">
        <v>44307</v>
      </c>
      <c r="F2048" s="4">
        <v>5117</v>
      </c>
      <c r="G2048">
        <v>466</v>
      </c>
      <c r="H2048" s="3">
        <f>_xlfn.XLOOKUP(sales[[#This Row],[Product]],products[Product],products[Cost per box])*sales[[#This Row],[Boxes]]</f>
        <v>1234.8999999999999</v>
      </c>
      <c r="I2048" s="4">
        <f>sales[[#This Row],[Revenue]]-sales[[#This Row],[Cost]]</f>
        <v>3882.1000000000004</v>
      </c>
    </row>
    <row r="2049" spans="2:9" x14ac:dyDescent="0.25">
      <c r="B2049" t="s">
        <v>32</v>
      </c>
      <c r="C2049" t="s">
        <v>11</v>
      </c>
      <c r="D2049" t="s">
        <v>35</v>
      </c>
      <c r="E2049" s="1">
        <v>44308</v>
      </c>
      <c r="F2049" s="4">
        <v>3234</v>
      </c>
      <c r="G2049">
        <v>135</v>
      </c>
      <c r="H2049" s="3">
        <f>_xlfn.XLOOKUP(sales[[#This Row],[Product]],products[Product],products[Cost per box])*sales[[#This Row],[Boxes]]</f>
        <v>357.75</v>
      </c>
      <c r="I2049" s="4">
        <f>sales[[#This Row],[Revenue]]-sales[[#This Row],[Cost]]</f>
        <v>2876.25</v>
      </c>
    </row>
    <row r="2050" spans="2:9" x14ac:dyDescent="0.25">
      <c r="B2050" t="s">
        <v>41</v>
      </c>
      <c r="C2050" t="s">
        <v>27</v>
      </c>
      <c r="D2050" t="s">
        <v>19</v>
      </c>
      <c r="E2050" s="1">
        <v>44308</v>
      </c>
      <c r="F2050" s="4">
        <v>8820</v>
      </c>
      <c r="G2050">
        <v>1470</v>
      </c>
      <c r="H2050" s="3">
        <f>_xlfn.XLOOKUP(sales[[#This Row],[Product]],products[Product],products[Cost per box])*sales[[#This Row],[Boxes]]</f>
        <v>15038.1</v>
      </c>
      <c r="I2050" s="4">
        <f>sales[[#This Row],[Revenue]]-sales[[#This Row],[Cost]]</f>
        <v>-6218.1</v>
      </c>
    </row>
    <row r="2051" spans="2:9" x14ac:dyDescent="0.25">
      <c r="B2051" t="s">
        <v>46</v>
      </c>
      <c r="C2051" t="s">
        <v>21</v>
      </c>
      <c r="D2051" t="s">
        <v>52</v>
      </c>
      <c r="E2051" s="1">
        <v>44308</v>
      </c>
      <c r="F2051" s="4">
        <v>5390</v>
      </c>
      <c r="G2051">
        <v>225</v>
      </c>
      <c r="H2051" s="3">
        <f>_xlfn.XLOOKUP(sales[[#This Row],[Product]],products[Product],products[Cost per box])*sales[[#This Row],[Boxes]]</f>
        <v>747</v>
      </c>
      <c r="I2051" s="4">
        <f>sales[[#This Row],[Revenue]]-sales[[#This Row],[Cost]]</f>
        <v>4643</v>
      </c>
    </row>
    <row r="2052" spans="2:9" x14ac:dyDescent="0.25">
      <c r="B2052" t="s">
        <v>34</v>
      </c>
      <c r="C2052" t="s">
        <v>11</v>
      </c>
      <c r="D2052" t="s">
        <v>48</v>
      </c>
      <c r="E2052" s="1">
        <v>44308</v>
      </c>
      <c r="F2052" s="4">
        <v>2800</v>
      </c>
      <c r="G2052">
        <v>187</v>
      </c>
      <c r="H2052" s="3">
        <f>_xlfn.XLOOKUP(sales[[#This Row],[Product]],products[Product],products[Cost per box])*sales[[#This Row],[Boxes]]</f>
        <v>1398.76</v>
      </c>
      <c r="I2052" s="4">
        <f>sales[[#This Row],[Revenue]]-sales[[#This Row],[Cost]]</f>
        <v>1401.24</v>
      </c>
    </row>
    <row r="2053" spans="2:9" x14ac:dyDescent="0.25">
      <c r="B2053" t="s">
        <v>10</v>
      </c>
      <c r="C2053" t="s">
        <v>11</v>
      </c>
      <c r="D2053" t="s">
        <v>38</v>
      </c>
      <c r="E2053" s="1">
        <v>44308</v>
      </c>
      <c r="F2053" s="4">
        <v>504</v>
      </c>
      <c r="G2053">
        <v>32</v>
      </c>
      <c r="H2053" s="3">
        <f>_xlfn.XLOOKUP(sales[[#This Row],[Product]],products[Product],products[Cost per box])*sales[[#This Row],[Boxes]]</f>
        <v>318.08</v>
      </c>
      <c r="I2053" s="4">
        <f>sales[[#This Row],[Revenue]]-sales[[#This Row],[Cost]]</f>
        <v>185.92000000000002</v>
      </c>
    </row>
    <row r="2054" spans="2:9" x14ac:dyDescent="0.25">
      <c r="B2054" t="s">
        <v>46</v>
      </c>
      <c r="C2054" t="s">
        <v>21</v>
      </c>
      <c r="D2054" t="s">
        <v>24</v>
      </c>
      <c r="E2054" s="1">
        <v>44308</v>
      </c>
      <c r="F2054" s="4">
        <v>5131</v>
      </c>
      <c r="G2054">
        <v>321</v>
      </c>
      <c r="H2054" s="3">
        <f>_xlfn.XLOOKUP(sales[[#This Row],[Product]],products[Product],products[Cost per box])*sales[[#This Row],[Boxes]]</f>
        <v>3373.71</v>
      </c>
      <c r="I2054" s="4">
        <f>sales[[#This Row],[Revenue]]-sales[[#This Row],[Cost]]</f>
        <v>1757.29</v>
      </c>
    </row>
    <row r="2055" spans="2:9" x14ac:dyDescent="0.25">
      <c r="B2055" t="s">
        <v>33</v>
      </c>
      <c r="C2055" t="s">
        <v>27</v>
      </c>
      <c r="D2055" t="s">
        <v>19</v>
      </c>
      <c r="E2055" s="1">
        <v>44308</v>
      </c>
      <c r="F2055" s="4">
        <v>2205</v>
      </c>
      <c r="G2055">
        <v>368</v>
      </c>
      <c r="H2055" s="3">
        <f>_xlfn.XLOOKUP(sales[[#This Row],[Product]],products[Product],products[Cost per box])*sales[[#This Row],[Boxes]]</f>
        <v>3764.6400000000003</v>
      </c>
      <c r="I2055" s="4">
        <f>sales[[#This Row],[Revenue]]-sales[[#This Row],[Cost]]</f>
        <v>-1559.6400000000003</v>
      </c>
    </row>
    <row r="2056" spans="2:9" x14ac:dyDescent="0.25">
      <c r="B2056" t="s">
        <v>29</v>
      </c>
      <c r="C2056" t="s">
        <v>27</v>
      </c>
      <c r="D2056" t="s">
        <v>35</v>
      </c>
      <c r="E2056" s="1">
        <v>44308</v>
      </c>
      <c r="F2056" s="4">
        <v>238</v>
      </c>
      <c r="G2056">
        <v>10</v>
      </c>
      <c r="H2056" s="3">
        <f>_xlfn.XLOOKUP(sales[[#This Row],[Product]],products[Product],products[Cost per box])*sales[[#This Row],[Boxes]]</f>
        <v>26.5</v>
      </c>
      <c r="I2056" s="4">
        <f>sales[[#This Row],[Revenue]]-sales[[#This Row],[Cost]]</f>
        <v>211.5</v>
      </c>
    </row>
    <row r="2057" spans="2:9" x14ac:dyDescent="0.25">
      <c r="B2057" t="s">
        <v>29</v>
      </c>
      <c r="C2057" t="s">
        <v>27</v>
      </c>
      <c r="D2057" t="s">
        <v>52</v>
      </c>
      <c r="E2057" s="1">
        <v>44308</v>
      </c>
      <c r="F2057" s="4">
        <v>3318</v>
      </c>
      <c r="G2057">
        <v>128</v>
      </c>
      <c r="H2057" s="3">
        <f>_xlfn.XLOOKUP(sales[[#This Row],[Product]],products[Product],products[Cost per box])*sales[[#This Row],[Boxes]]</f>
        <v>424.96</v>
      </c>
      <c r="I2057" s="4">
        <f>sales[[#This Row],[Revenue]]-sales[[#This Row],[Cost]]</f>
        <v>2893.04</v>
      </c>
    </row>
    <row r="2058" spans="2:9" x14ac:dyDescent="0.25">
      <c r="B2058" t="s">
        <v>32</v>
      </c>
      <c r="C2058" t="s">
        <v>6</v>
      </c>
      <c r="D2058" t="s">
        <v>14</v>
      </c>
      <c r="E2058" s="1">
        <v>44308</v>
      </c>
      <c r="F2058" s="4">
        <v>4501</v>
      </c>
      <c r="G2058">
        <v>501</v>
      </c>
      <c r="H2058" s="3">
        <f>_xlfn.XLOOKUP(sales[[#This Row],[Product]],products[Product],products[Cost per box])*sales[[#This Row],[Boxes]]</f>
        <v>3161.31</v>
      </c>
      <c r="I2058" s="4">
        <f>sales[[#This Row],[Revenue]]-sales[[#This Row],[Cost]]</f>
        <v>1339.69</v>
      </c>
    </row>
    <row r="2059" spans="2:9" x14ac:dyDescent="0.25">
      <c r="B2059" t="s">
        <v>41</v>
      </c>
      <c r="C2059" t="s">
        <v>11</v>
      </c>
      <c r="D2059" t="s">
        <v>35</v>
      </c>
      <c r="E2059" s="1">
        <v>44308</v>
      </c>
      <c r="F2059" s="4">
        <v>5439</v>
      </c>
      <c r="G2059">
        <v>237</v>
      </c>
      <c r="H2059" s="3">
        <f>_xlfn.XLOOKUP(sales[[#This Row],[Product]],products[Product],products[Cost per box])*sales[[#This Row],[Boxes]]</f>
        <v>628.04999999999995</v>
      </c>
      <c r="I2059" s="4">
        <f>sales[[#This Row],[Revenue]]-sales[[#This Row],[Cost]]</f>
        <v>4810.95</v>
      </c>
    </row>
    <row r="2060" spans="2:9" x14ac:dyDescent="0.25">
      <c r="B2060" t="s">
        <v>8</v>
      </c>
      <c r="C2060" t="s">
        <v>16</v>
      </c>
      <c r="D2060" t="s">
        <v>52</v>
      </c>
      <c r="E2060" s="1">
        <v>44308</v>
      </c>
      <c r="F2060" s="4">
        <v>3563</v>
      </c>
      <c r="G2060">
        <v>149</v>
      </c>
      <c r="H2060" s="3">
        <f>_xlfn.XLOOKUP(sales[[#This Row],[Product]],products[Product],products[Cost per box])*sales[[#This Row],[Boxes]]</f>
        <v>494.67999999999995</v>
      </c>
      <c r="I2060" s="4">
        <f>sales[[#This Row],[Revenue]]-sales[[#This Row],[Cost]]</f>
        <v>3068.32</v>
      </c>
    </row>
    <row r="2061" spans="2:9" x14ac:dyDescent="0.25">
      <c r="B2061" t="s">
        <v>40</v>
      </c>
      <c r="C2061" t="s">
        <v>11</v>
      </c>
      <c r="D2061" t="s">
        <v>38</v>
      </c>
      <c r="E2061" s="1">
        <v>44308</v>
      </c>
      <c r="F2061" s="4">
        <v>5425</v>
      </c>
      <c r="G2061">
        <v>340</v>
      </c>
      <c r="H2061" s="3">
        <f>_xlfn.XLOOKUP(sales[[#This Row],[Product]],products[Product],products[Cost per box])*sales[[#This Row],[Boxes]]</f>
        <v>3379.6</v>
      </c>
      <c r="I2061" s="4">
        <f>sales[[#This Row],[Revenue]]-sales[[#This Row],[Cost]]</f>
        <v>2045.4</v>
      </c>
    </row>
    <row r="2062" spans="2:9" x14ac:dyDescent="0.25">
      <c r="B2062" t="s">
        <v>49</v>
      </c>
      <c r="C2062" t="s">
        <v>21</v>
      </c>
      <c r="D2062" t="s">
        <v>26</v>
      </c>
      <c r="E2062" s="1">
        <v>44308</v>
      </c>
      <c r="F2062" s="4">
        <v>1477</v>
      </c>
      <c r="G2062">
        <v>93</v>
      </c>
      <c r="H2062" s="3">
        <f>_xlfn.XLOOKUP(sales[[#This Row],[Product]],products[Product],products[Cost per box])*sales[[#This Row],[Boxes]]</f>
        <v>597.99</v>
      </c>
      <c r="I2062" s="4">
        <f>sales[[#This Row],[Revenue]]-sales[[#This Row],[Cost]]</f>
        <v>879.01</v>
      </c>
    </row>
    <row r="2063" spans="2:9" x14ac:dyDescent="0.25">
      <c r="B2063" t="s">
        <v>8</v>
      </c>
      <c r="C2063" t="s">
        <v>16</v>
      </c>
      <c r="D2063" t="s">
        <v>38</v>
      </c>
      <c r="E2063" s="1">
        <v>44308</v>
      </c>
      <c r="F2063" s="4">
        <v>13510</v>
      </c>
      <c r="G2063">
        <v>770</v>
      </c>
      <c r="H2063" s="3">
        <f>_xlfn.XLOOKUP(sales[[#This Row],[Product]],products[Product],products[Cost per box])*sales[[#This Row],[Boxes]]</f>
        <v>7653.7999999999993</v>
      </c>
      <c r="I2063" s="4">
        <f>sales[[#This Row],[Revenue]]-sales[[#This Row],[Cost]]</f>
        <v>5856.2000000000007</v>
      </c>
    </row>
    <row r="2064" spans="2:9" x14ac:dyDescent="0.25">
      <c r="B2064" t="s">
        <v>49</v>
      </c>
      <c r="C2064" t="s">
        <v>6</v>
      </c>
      <c r="D2064" t="s">
        <v>24</v>
      </c>
      <c r="E2064" s="1">
        <v>44308</v>
      </c>
      <c r="F2064" s="4">
        <v>1946</v>
      </c>
      <c r="G2064">
        <v>139</v>
      </c>
      <c r="H2064" s="3">
        <f>_xlfn.XLOOKUP(sales[[#This Row],[Product]],products[Product],products[Cost per box])*sales[[#This Row],[Boxes]]</f>
        <v>1460.8899999999999</v>
      </c>
      <c r="I2064" s="4">
        <f>sales[[#This Row],[Revenue]]-sales[[#This Row],[Cost]]</f>
        <v>485.11000000000013</v>
      </c>
    </row>
    <row r="2065" spans="2:9" x14ac:dyDescent="0.25">
      <c r="B2065" t="s">
        <v>25</v>
      </c>
      <c r="C2065" t="s">
        <v>21</v>
      </c>
      <c r="D2065" t="s">
        <v>30</v>
      </c>
      <c r="E2065" s="1">
        <v>44308</v>
      </c>
      <c r="F2065" s="4">
        <v>8078</v>
      </c>
      <c r="G2065">
        <v>674</v>
      </c>
      <c r="H2065" s="3">
        <f>_xlfn.XLOOKUP(sales[[#This Row],[Product]],products[Product],products[Cost per box])*sales[[#This Row],[Boxes]]</f>
        <v>2480.3200000000002</v>
      </c>
      <c r="I2065" s="4">
        <f>sales[[#This Row],[Revenue]]-sales[[#This Row],[Cost]]</f>
        <v>5597.68</v>
      </c>
    </row>
    <row r="2066" spans="2:9" x14ac:dyDescent="0.25">
      <c r="B2066" t="s">
        <v>20</v>
      </c>
      <c r="C2066" t="s">
        <v>16</v>
      </c>
      <c r="D2066" t="s">
        <v>48</v>
      </c>
      <c r="E2066" s="1">
        <v>44308</v>
      </c>
      <c r="F2066" s="4">
        <v>3829</v>
      </c>
      <c r="G2066">
        <v>256</v>
      </c>
      <c r="H2066" s="3">
        <f>_xlfn.XLOOKUP(sales[[#This Row],[Product]],products[Product],products[Cost per box])*sales[[#This Row],[Boxes]]</f>
        <v>1914.88</v>
      </c>
      <c r="I2066" s="4">
        <f>sales[[#This Row],[Revenue]]-sales[[#This Row],[Cost]]</f>
        <v>1914.12</v>
      </c>
    </row>
    <row r="2067" spans="2:9" x14ac:dyDescent="0.25">
      <c r="B2067" t="s">
        <v>25</v>
      </c>
      <c r="C2067" t="s">
        <v>21</v>
      </c>
      <c r="D2067" t="s">
        <v>19</v>
      </c>
      <c r="E2067" s="1">
        <v>44308</v>
      </c>
      <c r="F2067" s="4">
        <v>5005</v>
      </c>
      <c r="G2067">
        <v>626</v>
      </c>
      <c r="H2067" s="3">
        <f>_xlfn.XLOOKUP(sales[[#This Row],[Product]],products[Product],products[Cost per box])*sales[[#This Row],[Boxes]]</f>
        <v>6403.9800000000005</v>
      </c>
      <c r="I2067" s="4">
        <f>sales[[#This Row],[Revenue]]-sales[[#This Row],[Cost]]</f>
        <v>-1398.9800000000005</v>
      </c>
    </row>
    <row r="2068" spans="2:9" x14ac:dyDescent="0.25">
      <c r="B2068" t="s">
        <v>23</v>
      </c>
      <c r="C2068" t="s">
        <v>11</v>
      </c>
      <c r="D2068" t="s">
        <v>35</v>
      </c>
      <c r="E2068" s="1">
        <v>44308</v>
      </c>
      <c r="F2068" s="4">
        <v>10367</v>
      </c>
      <c r="G2068">
        <v>1470</v>
      </c>
      <c r="H2068" s="3">
        <f>_xlfn.XLOOKUP(sales[[#This Row],[Product]],products[Product],products[Cost per box])*sales[[#This Row],[Boxes]]</f>
        <v>3895.5</v>
      </c>
      <c r="I2068" s="4">
        <f>sales[[#This Row],[Revenue]]-sales[[#This Row],[Cost]]</f>
        <v>6471.5</v>
      </c>
    </row>
    <row r="2069" spans="2:9" x14ac:dyDescent="0.25">
      <c r="B2069" t="s">
        <v>57</v>
      </c>
      <c r="C2069" t="s">
        <v>27</v>
      </c>
      <c r="D2069" t="s">
        <v>50</v>
      </c>
      <c r="E2069" s="1">
        <v>44308</v>
      </c>
      <c r="F2069" s="4">
        <v>2562</v>
      </c>
      <c r="G2069">
        <v>103</v>
      </c>
      <c r="H2069" s="3">
        <f>_xlfn.XLOOKUP(sales[[#This Row],[Product]],products[Product],products[Cost per box])*sales[[#This Row],[Boxes]]</f>
        <v>1278.23</v>
      </c>
      <c r="I2069" s="4">
        <f>sales[[#This Row],[Revenue]]-sales[[#This Row],[Cost]]</f>
        <v>1283.77</v>
      </c>
    </row>
    <row r="2070" spans="2:9" x14ac:dyDescent="0.25">
      <c r="B2070" t="s">
        <v>57</v>
      </c>
      <c r="C2070" t="s">
        <v>21</v>
      </c>
      <c r="D2070" t="s">
        <v>12</v>
      </c>
      <c r="E2070" s="1">
        <v>44308</v>
      </c>
      <c r="F2070" s="4">
        <v>8344</v>
      </c>
      <c r="G2070">
        <v>348</v>
      </c>
      <c r="H2070" s="3">
        <f>_xlfn.XLOOKUP(sales[[#This Row],[Product]],products[Product],products[Cost per box])*sales[[#This Row],[Boxes]]</f>
        <v>2933.64</v>
      </c>
      <c r="I2070" s="4">
        <f>sales[[#This Row],[Revenue]]-sales[[#This Row],[Cost]]</f>
        <v>5410.3600000000006</v>
      </c>
    </row>
    <row r="2071" spans="2:9" x14ac:dyDescent="0.25">
      <c r="B2071" t="s">
        <v>32</v>
      </c>
      <c r="C2071" t="s">
        <v>6</v>
      </c>
      <c r="D2071" t="s">
        <v>50</v>
      </c>
      <c r="E2071" s="1">
        <v>44308</v>
      </c>
      <c r="F2071" s="4">
        <v>5866</v>
      </c>
      <c r="G2071">
        <v>267</v>
      </c>
      <c r="H2071" s="3">
        <f>_xlfn.XLOOKUP(sales[[#This Row],[Product]],products[Product],products[Cost per box])*sales[[#This Row],[Boxes]]</f>
        <v>3313.4700000000003</v>
      </c>
      <c r="I2071" s="4">
        <f>sales[[#This Row],[Revenue]]-sales[[#This Row],[Cost]]</f>
        <v>2552.5299999999997</v>
      </c>
    </row>
    <row r="2072" spans="2:9" x14ac:dyDescent="0.25">
      <c r="B2072" t="s">
        <v>23</v>
      </c>
      <c r="C2072" t="s">
        <v>6</v>
      </c>
      <c r="D2072" t="s">
        <v>38</v>
      </c>
      <c r="E2072" s="1">
        <v>44308</v>
      </c>
      <c r="F2072" s="4">
        <v>14700</v>
      </c>
      <c r="G2072">
        <v>446</v>
      </c>
      <c r="H2072" s="3">
        <f>_xlfn.XLOOKUP(sales[[#This Row],[Product]],products[Product],products[Cost per box])*sales[[#This Row],[Boxes]]</f>
        <v>4433.24</v>
      </c>
      <c r="I2072" s="4">
        <f>sales[[#This Row],[Revenue]]-sales[[#This Row],[Cost]]</f>
        <v>10266.76</v>
      </c>
    </row>
    <row r="2073" spans="2:9" x14ac:dyDescent="0.25">
      <c r="B2073" t="s">
        <v>32</v>
      </c>
      <c r="C2073" t="s">
        <v>21</v>
      </c>
      <c r="D2073" t="s">
        <v>38</v>
      </c>
      <c r="E2073" s="1">
        <v>44308</v>
      </c>
      <c r="F2073" s="4">
        <v>3416</v>
      </c>
      <c r="G2073">
        <v>132</v>
      </c>
      <c r="H2073" s="3">
        <f>_xlfn.XLOOKUP(sales[[#This Row],[Product]],products[Product],products[Cost per box])*sales[[#This Row],[Boxes]]</f>
        <v>1312.08</v>
      </c>
      <c r="I2073" s="4">
        <f>sales[[#This Row],[Revenue]]-sales[[#This Row],[Cost]]</f>
        <v>2103.92</v>
      </c>
    </row>
    <row r="2074" spans="2:9" x14ac:dyDescent="0.25">
      <c r="B2074" t="s">
        <v>41</v>
      </c>
      <c r="C2074" t="s">
        <v>27</v>
      </c>
      <c r="D2074" t="s">
        <v>24</v>
      </c>
      <c r="E2074" s="1">
        <v>44308</v>
      </c>
      <c r="F2074" s="4">
        <v>588</v>
      </c>
      <c r="G2074">
        <v>74</v>
      </c>
      <c r="H2074" s="3">
        <f>_xlfn.XLOOKUP(sales[[#This Row],[Product]],products[Product],products[Cost per box])*sales[[#This Row],[Boxes]]</f>
        <v>777.74</v>
      </c>
      <c r="I2074" s="4">
        <f>sales[[#This Row],[Revenue]]-sales[[#This Row],[Cost]]</f>
        <v>-189.74</v>
      </c>
    </row>
    <row r="2075" spans="2:9" x14ac:dyDescent="0.25">
      <c r="B2075" t="s">
        <v>51</v>
      </c>
      <c r="C2075" t="s">
        <v>6</v>
      </c>
      <c r="D2075" t="s">
        <v>42</v>
      </c>
      <c r="E2075" s="1">
        <v>44308</v>
      </c>
      <c r="F2075" s="4">
        <v>693</v>
      </c>
      <c r="G2075">
        <v>44</v>
      </c>
      <c r="H2075" s="3">
        <f>_xlfn.XLOOKUP(sales[[#This Row],[Product]],products[Product],products[Cost per box])*sales[[#This Row],[Boxes]]</f>
        <v>208.56</v>
      </c>
      <c r="I2075" s="4">
        <f>sales[[#This Row],[Revenue]]-sales[[#This Row],[Cost]]</f>
        <v>484.44</v>
      </c>
    </row>
    <row r="2076" spans="2:9" x14ac:dyDescent="0.25">
      <c r="B2076" t="s">
        <v>18</v>
      </c>
      <c r="C2076" t="s">
        <v>11</v>
      </c>
      <c r="D2076" t="s">
        <v>22</v>
      </c>
      <c r="E2076" s="1">
        <v>44308</v>
      </c>
      <c r="F2076" s="4">
        <v>294</v>
      </c>
      <c r="G2076">
        <v>14</v>
      </c>
      <c r="H2076" s="3">
        <f>_xlfn.XLOOKUP(sales[[#This Row],[Product]],products[Product],products[Cost per box])*sales[[#This Row],[Boxes]]</f>
        <v>115.08000000000001</v>
      </c>
      <c r="I2076" s="4">
        <f>sales[[#This Row],[Revenue]]-sales[[#This Row],[Cost]]</f>
        <v>178.92</v>
      </c>
    </row>
    <row r="2077" spans="2:9" x14ac:dyDescent="0.25">
      <c r="B2077" t="s">
        <v>8</v>
      </c>
      <c r="C2077" t="s">
        <v>11</v>
      </c>
      <c r="D2077" t="s">
        <v>31</v>
      </c>
      <c r="E2077" s="1">
        <v>44308</v>
      </c>
      <c r="F2077" s="4">
        <v>3213</v>
      </c>
      <c r="G2077">
        <v>161</v>
      </c>
      <c r="H2077" s="3">
        <f>_xlfn.XLOOKUP(sales[[#This Row],[Product]],products[Product],products[Cost per box])*sales[[#This Row],[Boxes]]</f>
        <v>920.92</v>
      </c>
      <c r="I2077" s="4">
        <f>sales[[#This Row],[Revenue]]-sales[[#This Row],[Cost]]</f>
        <v>2292.08</v>
      </c>
    </row>
    <row r="2078" spans="2:9" x14ac:dyDescent="0.25">
      <c r="B2078" t="s">
        <v>34</v>
      </c>
      <c r="C2078" t="s">
        <v>6</v>
      </c>
      <c r="D2078" t="s">
        <v>26</v>
      </c>
      <c r="E2078" s="1">
        <v>44308</v>
      </c>
      <c r="F2078" s="4">
        <v>3346</v>
      </c>
      <c r="G2078">
        <v>239</v>
      </c>
      <c r="H2078" s="3">
        <f>_xlfn.XLOOKUP(sales[[#This Row],[Product]],products[Product],products[Cost per box])*sales[[#This Row],[Boxes]]</f>
        <v>1536.77</v>
      </c>
      <c r="I2078" s="4">
        <f>sales[[#This Row],[Revenue]]-sales[[#This Row],[Cost]]</f>
        <v>1809.23</v>
      </c>
    </row>
    <row r="2079" spans="2:9" x14ac:dyDescent="0.25">
      <c r="B2079" t="s">
        <v>15</v>
      </c>
      <c r="C2079" t="s">
        <v>27</v>
      </c>
      <c r="D2079" t="s">
        <v>22</v>
      </c>
      <c r="E2079" s="1">
        <v>44308</v>
      </c>
      <c r="F2079" s="4">
        <v>8841</v>
      </c>
      <c r="G2079">
        <v>286</v>
      </c>
      <c r="H2079" s="3">
        <f>_xlfn.XLOOKUP(sales[[#This Row],[Product]],products[Product],products[Cost per box])*sales[[#This Row],[Boxes]]</f>
        <v>2350.92</v>
      </c>
      <c r="I2079" s="4">
        <f>sales[[#This Row],[Revenue]]-sales[[#This Row],[Cost]]</f>
        <v>6490.08</v>
      </c>
    </row>
    <row r="2080" spans="2:9" x14ac:dyDescent="0.25">
      <c r="B2080" t="s">
        <v>53</v>
      </c>
      <c r="C2080" t="s">
        <v>21</v>
      </c>
      <c r="D2080" t="s">
        <v>26</v>
      </c>
      <c r="E2080" s="1">
        <v>44308</v>
      </c>
      <c r="F2080" s="4">
        <v>434</v>
      </c>
      <c r="G2080">
        <v>37</v>
      </c>
      <c r="H2080" s="3">
        <f>_xlfn.XLOOKUP(sales[[#This Row],[Product]],products[Product],products[Cost per box])*sales[[#This Row],[Boxes]]</f>
        <v>237.91</v>
      </c>
      <c r="I2080" s="4">
        <f>sales[[#This Row],[Revenue]]-sales[[#This Row],[Cost]]</f>
        <v>196.09</v>
      </c>
    </row>
    <row r="2081" spans="2:9" x14ac:dyDescent="0.25">
      <c r="B2081" t="s">
        <v>56</v>
      </c>
      <c r="C2081" t="s">
        <v>27</v>
      </c>
      <c r="D2081" t="s">
        <v>14</v>
      </c>
      <c r="E2081" s="1">
        <v>44308</v>
      </c>
      <c r="F2081" s="4">
        <v>4683</v>
      </c>
      <c r="G2081">
        <v>188</v>
      </c>
      <c r="H2081" s="3">
        <f>_xlfn.XLOOKUP(sales[[#This Row],[Product]],products[Product],products[Cost per box])*sales[[#This Row],[Boxes]]</f>
        <v>1186.28</v>
      </c>
      <c r="I2081" s="4">
        <f>sales[[#This Row],[Revenue]]-sales[[#This Row],[Cost]]</f>
        <v>3496.7200000000003</v>
      </c>
    </row>
    <row r="2082" spans="2:9" x14ac:dyDescent="0.25">
      <c r="B2082" t="s">
        <v>56</v>
      </c>
      <c r="C2082" t="s">
        <v>9</v>
      </c>
      <c r="D2082" t="s">
        <v>44</v>
      </c>
      <c r="E2082" s="1">
        <v>44308</v>
      </c>
      <c r="F2082" s="4">
        <v>7721</v>
      </c>
      <c r="G2082">
        <v>250</v>
      </c>
      <c r="H2082" s="3">
        <f>_xlfn.XLOOKUP(sales[[#This Row],[Product]],products[Product],products[Cost per box])*sales[[#This Row],[Boxes]]</f>
        <v>2392.5</v>
      </c>
      <c r="I2082" s="4">
        <f>sales[[#This Row],[Revenue]]-sales[[#This Row],[Cost]]</f>
        <v>5328.5</v>
      </c>
    </row>
    <row r="2083" spans="2:9" x14ac:dyDescent="0.25">
      <c r="B2083" t="s">
        <v>56</v>
      </c>
      <c r="C2083" t="s">
        <v>11</v>
      </c>
      <c r="D2083" t="s">
        <v>17</v>
      </c>
      <c r="E2083" s="1">
        <v>44308</v>
      </c>
      <c r="F2083" s="4">
        <v>2954</v>
      </c>
      <c r="G2083">
        <v>135</v>
      </c>
      <c r="H2083" s="3">
        <f>_xlfn.XLOOKUP(sales[[#This Row],[Product]],products[Product],products[Cost per box])*sales[[#This Row],[Boxes]]</f>
        <v>918</v>
      </c>
      <c r="I2083" s="4">
        <f>sales[[#This Row],[Revenue]]-sales[[#This Row],[Cost]]</f>
        <v>2036</v>
      </c>
    </row>
    <row r="2084" spans="2:9" x14ac:dyDescent="0.25">
      <c r="B2084" t="s">
        <v>10</v>
      </c>
      <c r="C2084" t="s">
        <v>21</v>
      </c>
      <c r="D2084" t="s">
        <v>19</v>
      </c>
      <c r="E2084" s="1">
        <v>44308</v>
      </c>
      <c r="F2084" s="4">
        <v>3360</v>
      </c>
      <c r="G2084">
        <v>240</v>
      </c>
      <c r="H2084" s="3">
        <f>_xlfn.XLOOKUP(sales[[#This Row],[Product]],products[Product],products[Cost per box])*sales[[#This Row],[Boxes]]</f>
        <v>2455.2000000000003</v>
      </c>
      <c r="I2084" s="4">
        <f>sales[[#This Row],[Revenue]]-sales[[#This Row],[Cost]]</f>
        <v>904.79999999999973</v>
      </c>
    </row>
    <row r="2085" spans="2:9" x14ac:dyDescent="0.25">
      <c r="B2085" t="s">
        <v>41</v>
      </c>
      <c r="C2085" t="s">
        <v>27</v>
      </c>
      <c r="D2085" t="s">
        <v>14</v>
      </c>
      <c r="E2085" s="1">
        <v>44308</v>
      </c>
      <c r="F2085" s="4">
        <v>3150</v>
      </c>
      <c r="G2085">
        <v>109</v>
      </c>
      <c r="H2085" s="3">
        <f>_xlfn.XLOOKUP(sales[[#This Row],[Product]],products[Product],products[Cost per box])*sales[[#This Row],[Boxes]]</f>
        <v>687.79</v>
      </c>
      <c r="I2085" s="4">
        <f>sales[[#This Row],[Revenue]]-sales[[#This Row],[Cost]]</f>
        <v>2462.21</v>
      </c>
    </row>
    <row r="2086" spans="2:9" x14ac:dyDescent="0.25">
      <c r="B2086" t="s">
        <v>51</v>
      </c>
      <c r="C2086" t="s">
        <v>9</v>
      </c>
      <c r="D2086" t="s">
        <v>38</v>
      </c>
      <c r="E2086" s="1">
        <v>44308</v>
      </c>
      <c r="F2086" s="4">
        <v>2163</v>
      </c>
      <c r="G2086">
        <v>78</v>
      </c>
      <c r="H2086" s="3">
        <f>_xlfn.XLOOKUP(sales[[#This Row],[Product]],products[Product],products[Cost per box])*sales[[#This Row],[Boxes]]</f>
        <v>775.31999999999994</v>
      </c>
      <c r="I2086" s="4">
        <f>sales[[#This Row],[Revenue]]-sales[[#This Row],[Cost]]</f>
        <v>1387.68</v>
      </c>
    </row>
    <row r="2087" spans="2:9" x14ac:dyDescent="0.25">
      <c r="B2087" t="s">
        <v>40</v>
      </c>
      <c r="C2087" t="s">
        <v>27</v>
      </c>
      <c r="D2087" t="s">
        <v>47</v>
      </c>
      <c r="E2087" s="1">
        <v>44308</v>
      </c>
      <c r="F2087" s="4">
        <v>3871</v>
      </c>
      <c r="G2087">
        <v>169</v>
      </c>
      <c r="H2087" s="3">
        <f>_xlfn.XLOOKUP(sales[[#This Row],[Product]],products[Product],products[Cost per box])*sales[[#This Row],[Boxes]]</f>
        <v>888.93999999999994</v>
      </c>
      <c r="I2087" s="4">
        <f>sales[[#This Row],[Revenue]]-sales[[#This Row],[Cost]]</f>
        <v>2982.06</v>
      </c>
    </row>
    <row r="2088" spans="2:9" x14ac:dyDescent="0.25">
      <c r="B2088" t="s">
        <v>20</v>
      </c>
      <c r="C2088" t="s">
        <v>27</v>
      </c>
      <c r="D2088" t="s">
        <v>50</v>
      </c>
      <c r="E2088" s="1">
        <v>44308</v>
      </c>
      <c r="F2088" s="4">
        <v>1099</v>
      </c>
      <c r="G2088">
        <v>50</v>
      </c>
      <c r="H2088" s="3">
        <f>_xlfn.XLOOKUP(sales[[#This Row],[Product]],products[Product],products[Cost per box])*sales[[#This Row],[Boxes]]</f>
        <v>620.5</v>
      </c>
      <c r="I2088" s="4">
        <f>sales[[#This Row],[Revenue]]-sales[[#This Row],[Cost]]</f>
        <v>478.5</v>
      </c>
    </row>
    <row r="2089" spans="2:9" x14ac:dyDescent="0.25">
      <c r="B2089" t="s">
        <v>5</v>
      </c>
      <c r="C2089" t="s">
        <v>27</v>
      </c>
      <c r="D2089" t="s">
        <v>12</v>
      </c>
      <c r="E2089" s="1">
        <v>44308</v>
      </c>
      <c r="F2089" s="4">
        <v>672</v>
      </c>
      <c r="G2089">
        <v>26</v>
      </c>
      <c r="H2089" s="3">
        <f>_xlfn.XLOOKUP(sales[[#This Row],[Product]],products[Product],products[Cost per box])*sales[[#This Row],[Boxes]]</f>
        <v>219.18</v>
      </c>
      <c r="I2089" s="4">
        <f>sales[[#This Row],[Revenue]]-sales[[#This Row],[Cost]]</f>
        <v>452.82</v>
      </c>
    </row>
    <row r="2090" spans="2:9" x14ac:dyDescent="0.25">
      <c r="B2090" t="s">
        <v>40</v>
      </c>
      <c r="C2090" t="s">
        <v>6</v>
      </c>
      <c r="D2090" t="s">
        <v>24</v>
      </c>
      <c r="E2090" s="1">
        <v>44309</v>
      </c>
      <c r="F2090" s="4">
        <v>3248</v>
      </c>
      <c r="G2090">
        <v>217</v>
      </c>
      <c r="H2090" s="3">
        <f>_xlfn.XLOOKUP(sales[[#This Row],[Product]],products[Product],products[Cost per box])*sales[[#This Row],[Boxes]]</f>
        <v>2280.67</v>
      </c>
      <c r="I2090" s="4">
        <f>sales[[#This Row],[Revenue]]-sales[[#This Row],[Cost]]</f>
        <v>967.32999999999993</v>
      </c>
    </row>
    <row r="2091" spans="2:9" x14ac:dyDescent="0.25">
      <c r="B2091" t="s">
        <v>5</v>
      </c>
      <c r="C2091" t="s">
        <v>21</v>
      </c>
      <c r="D2091" t="s">
        <v>31</v>
      </c>
      <c r="E2091" s="1">
        <v>44309</v>
      </c>
      <c r="F2091" s="4">
        <v>2821</v>
      </c>
      <c r="G2091">
        <v>157</v>
      </c>
      <c r="H2091" s="3">
        <f>_xlfn.XLOOKUP(sales[[#This Row],[Product]],products[Product],products[Cost per box])*sales[[#This Row],[Boxes]]</f>
        <v>898.04</v>
      </c>
      <c r="I2091" s="4">
        <f>sales[[#This Row],[Revenue]]-sales[[#This Row],[Cost]]</f>
        <v>1922.96</v>
      </c>
    </row>
    <row r="2092" spans="2:9" x14ac:dyDescent="0.25">
      <c r="B2092" t="s">
        <v>18</v>
      </c>
      <c r="C2092" t="s">
        <v>11</v>
      </c>
      <c r="D2092" t="s">
        <v>35</v>
      </c>
      <c r="E2092" s="1">
        <v>44309</v>
      </c>
      <c r="F2092" s="4">
        <v>1666</v>
      </c>
      <c r="G2092">
        <v>67</v>
      </c>
      <c r="H2092" s="3">
        <f>_xlfn.XLOOKUP(sales[[#This Row],[Product]],products[Product],products[Cost per box])*sales[[#This Row],[Boxes]]</f>
        <v>177.54999999999998</v>
      </c>
      <c r="I2092" s="4">
        <f>sales[[#This Row],[Revenue]]-sales[[#This Row],[Cost]]</f>
        <v>1488.45</v>
      </c>
    </row>
    <row r="2093" spans="2:9" x14ac:dyDescent="0.25">
      <c r="B2093" t="s">
        <v>49</v>
      </c>
      <c r="C2093" t="s">
        <v>21</v>
      </c>
      <c r="D2093" t="s">
        <v>36</v>
      </c>
      <c r="E2093" s="1">
        <v>44309</v>
      </c>
      <c r="F2093" s="4">
        <v>546</v>
      </c>
      <c r="G2093">
        <v>42</v>
      </c>
      <c r="H2093" s="3">
        <f>_xlfn.XLOOKUP(sales[[#This Row],[Product]],products[Product],products[Cost per box])*sales[[#This Row],[Boxes]]</f>
        <v>211.68</v>
      </c>
      <c r="I2093" s="4">
        <f>sales[[#This Row],[Revenue]]-sales[[#This Row],[Cost]]</f>
        <v>334.32</v>
      </c>
    </row>
    <row r="2094" spans="2:9" x14ac:dyDescent="0.25">
      <c r="B2094" t="s">
        <v>20</v>
      </c>
      <c r="C2094" t="s">
        <v>11</v>
      </c>
      <c r="D2094" t="s">
        <v>30</v>
      </c>
      <c r="E2094" s="1">
        <v>44309</v>
      </c>
      <c r="F2094" s="4">
        <v>16219</v>
      </c>
      <c r="G2094">
        <v>1260</v>
      </c>
      <c r="H2094" s="3">
        <f>_xlfn.XLOOKUP(sales[[#This Row],[Product]],products[Product],products[Cost per box])*sales[[#This Row],[Boxes]]</f>
        <v>4636.8</v>
      </c>
      <c r="I2094" s="4">
        <f>sales[[#This Row],[Revenue]]-sales[[#This Row],[Cost]]</f>
        <v>11582.2</v>
      </c>
    </row>
    <row r="2095" spans="2:9" x14ac:dyDescent="0.25">
      <c r="B2095" t="s">
        <v>8</v>
      </c>
      <c r="C2095" t="s">
        <v>9</v>
      </c>
      <c r="D2095" t="s">
        <v>26</v>
      </c>
      <c r="E2095" s="1">
        <v>44309</v>
      </c>
      <c r="F2095" s="4">
        <v>1505</v>
      </c>
      <c r="G2095">
        <v>95</v>
      </c>
      <c r="H2095" s="3">
        <f>_xlfn.XLOOKUP(sales[[#This Row],[Product]],products[Product],products[Cost per box])*sales[[#This Row],[Boxes]]</f>
        <v>610.85</v>
      </c>
      <c r="I2095" s="4">
        <f>sales[[#This Row],[Revenue]]-sales[[#This Row],[Cost]]</f>
        <v>894.15</v>
      </c>
    </row>
    <row r="2096" spans="2:9" x14ac:dyDescent="0.25">
      <c r="B2096" t="s">
        <v>51</v>
      </c>
      <c r="C2096" t="s">
        <v>27</v>
      </c>
      <c r="D2096" t="s">
        <v>17</v>
      </c>
      <c r="E2096" s="1">
        <v>44309</v>
      </c>
      <c r="F2096" s="4">
        <v>4074</v>
      </c>
      <c r="G2096">
        <v>371</v>
      </c>
      <c r="H2096" s="3">
        <f>_xlfn.XLOOKUP(sales[[#This Row],[Product]],products[Product],products[Cost per box])*sales[[#This Row],[Boxes]]</f>
        <v>2522.7999999999997</v>
      </c>
      <c r="I2096" s="4">
        <f>sales[[#This Row],[Revenue]]-sales[[#This Row],[Cost]]</f>
        <v>1551.2000000000003</v>
      </c>
    </row>
    <row r="2097" spans="2:9" x14ac:dyDescent="0.25">
      <c r="B2097" t="s">
        <v>15</v>
      </c>
      <c r="C2097" t="s">
        <v>6</v>
      </c>
      <c r="D2097" t="s">
        <v>30</v>
      </c>
      <c r="E2097" s="1">
        <v>44309</v>
      </c>
      <c r="F2097" s="4">
        <v>1134</v>
      </c>
      <c r="G2097">
        <v>104</v>
      </c>
      <c r="H2097" s="3">
        <f>_xlfn.XLOOKUP(sales[[#This Row],[Product]],products[Product],products[Cost per box])*sales[[#This Row],[Boxes]]</f>
        <v>382.72</v>
      </c>
      <c r="I2097" s="4">
        <f>sales[[#This Row],[Revenue]]-sales[[#This Row],[Cost]]</f>
        <v>751.28</v>
      </c>
    </row>
    <row r="2098" spans="2:9" x14ac:dyDescent="0.25">
      <c r="B2098" t="s">
        <v>51</v>
      </c>
      <c r="C2098" t="s">
        <v>11</v>
      </c>
      <c r="D2098" t="s">
        <v>38</v>
      </c>
      <c r="E2098" s="1">
        <v>44309</v>
      </c>
      <c r="F2098" s="4">
        <v>9100</v>
      </c>
      <c r="G2098">
        <v>569</v>
      </c>
      <c r="H2098" s="3">
        <f>_xlfn.XLOOKUP(sales[[#This Row],[Product]],products[Product],products[Cost per box])*sales[[#This Row],[Boxes]]</f>
        <v>5655.86</v>
      </c>
      <c r="I2098" s="4">
        <f>sales[[#This Row],[Revenue]]-sales[[#This Row],[Cost]]</f>
        <v>3444.1400000000003</v>
      </c>
    </row>
    <row r="2099" spans="2:9" x14ac:dyDescent="0.25">
      <c r="B2099" t="s">
        <v>46</v>
      </c>
      <c r="C2099" t="s">
        <v>27</v>
      </c>
      <c r="D2099" t="s">
        <v>48</v>
      </c>
      <c r="E2099" s="1">
        <v>44309</v>
      </c>
      <c r="F2099" s="4">
        <v>581</v>
      </c>
      <c r="G2099">
        <v>42</v>
      </c>
      <c r="H2099" s="3">
        <f>_xlfn.XLOOKUP(sales[[#This Row],[Product]],products[Product],products[Cost per box])*sales[[#This Row],[Boxes]]</f>
        <v>314.16000000000003</v>
      </c>
      <c r="I2099" s="4">
        <f>sales[[#This Row],[Revenue]]-sales[[#This Row],[Cost]]</f>
        <v>266.83999999999997</v>
      </c>
    </row>
    <row r="2100" spans="2:9" x14ac:dyDescent="0.25">
      <c r="B2100" t="s">
        <v>41</v>
      </c>
      <c r="C2100" t="s">
        <v>9</v>
      </c>
      <c r="D2100" t="s">
        <v>7</v>
      </c>
      <c r="E2100" s="1">
        <v>44309</v>
      </c>
      <c r="F2100" s="4">
        <v>1141</v>
      </c>
      <c r="G2100">
        <v>82</v>
      </c>
      <c r="H2100" s="3">
        <f>_xlfn.XLOOKUP(sales[[#This Row],[Product]],products[Product],products[Cost per box])*sales[[#This Row],[Boxes]]</f>
        <v>422.3</v>
      </c>
      <c r="I2100" s="4">
        <f>sales[[#This Row],[Revenue]]-sales[[#This Row],[Cost]]</f>
        <v>718.7</v>
      </c>
    </row>
    <row r="2101" spans="2:9" x14ac:dyDescent="0.25">
      <c r="B2101" t="s">
        <v>39</v>
      </c>
      <c r="C2101" t="s">
        <v>9</v>
      </c>
      <c r="D2101" t="s">
        <v>45</v>
      </c>
      <c r="E2101" s="1">
        <v>44309</v>
      </c>
      <c r="F2101" s="4">
        <v>2086</v>
      </c>
      <c r="G2101">
        <v>91</v>
      </c>
      <c r="H2101" s="3">
        <f>_xlfn.XLOOKUP(sales[[#This Row],[Product]],products[Product],products[Cost per box])*sales[[#This Row],[Boxes]]</f>
        <v>703.43000000000006</v>
      </c>
      <c r="I2101" s="4">
        <f>sales[[#This Row],[Revenue]]-sales[[#This Row],[Cost]]</f>
        <v>1382.57</v>
      </c>
    </row>
    <row r="2102" spans="2:9" x14ac:dyDescent="0.25">
      <c r="B2102" t="s">
        <v>33</v>
      </c>
      <c r="C2102" t="s">
        <v>16</v>
      </c>
      <c r="D2102" t="s">
        <v>42</v>
      </c>
      <c r="E2102" s="1">
        <v>44309</v>
      </c>
      <c r="F2102" s="4">
        <v>2730</v>
      </c>
      <c r="G2102">
        <v>119</v>
      </c>
      <c r="H2102" s="3">
        <f>_xlfn.XLOOKUP(sales[[#This Row],[Product]],products[Product],products[Cost per box])*sales[[#This Row],[Boxes]]</f>
        <v>564.06000000000006</v>
      </c>
      <c r="I2102" s="4">
        <f>sales[[#This Row],[Revenue]]-sales[[#This Row],[Cost]]</f>
        <v>2165.94</v>
      </c>
    </row>
    <row r="2103" spans="2:9" x14ac:dyDescent="0.25">
      <c r="B2103" t="s">
        <v>10</v>
      </c>
      <c r="C2103" t="s">
        <v>9</v>
      </c>
      <c r="D2103" t="s">
        <v>38</v>
      </c>
      <c r="E2103" s="1">
        <v>44309</v>
      </c>
      <c r="F2103" s="4">
        <v>875</v>
      </c>
      <c r="G2103">
        <v>55</v>
      </c>
      <c r="H2103" s="3">
        <f>_xlfn.XLOOKUP(sales[[#This Row],[Product]],products[Product],products[Cost per box])*sales[[#This Row],[Boxes]]</f>
        <v>546.69999999999993</v>
      </c>
      <c r="I2103" s="4">
        <f>sales[[#This Row],[Revenue]]-sales[[#This Row],[Cost]]</f>
        <v>328.30000000000007</v>
      </c>
    </row>
    <row r="2104" spans="2:9" x14ac:dyDescent="0.25">
      <c r="B2104" t="s">
        <v>40</v>
      </c>
      <c r="C2104" t="s">
        <v>9</v>
      </c>
      <c r="D2104" t="s">
        <v>36</v>
      </c>
      <c r="E2104" s="1">
        <v>44309</v>
      </c>
      <c r="F2104" s="4">
        <v>518</v>
      </c>
      <c r="G2104">
        <v>40</v>
      </c>
      <c r="H2104" s="3">
        <f>_xlfn.XLOOKUP(sales[[#This Row],[Product]],products[Product],products[Cost per box])*sales[[#This Row],[Boxes]]</f>
        <v>201.6</v>
      </c>
      <c r="I2104" s="4">
        <f>sales[[#This Row],[Revenue]]-sales[[#This Row],[Cost]]</f>
        <v>316.39999999999998</v>
      </c>
    </row>
    <row r="2105" spans="2:9" x14ac:dyDescent="0.25">
      <c r="B2105" t="s">
        <v>39</v>
      </c>
      <c r="C2105" t="s">
        <v>16</v>
      </c>
      <c r="D2105" t="s">
        <v>26</v>
      </c>
      <c r="E2105" s="1">
        <v>44309</v>
      </c>
      <c r="F2105" s="4">
        <v>2233</v>
      </c>
      <c r="G2105">
        <v>160</v>
      </c>
      <c r="H2105" s="3">
        <f>_xlfn.XLOOKUP(sales[[#This Row],[Product]],products[Product],products[Cost per box])*sales[[#This Row],[Boxes]]</f>
        <v>1028.8</v>
      </c>
      <c r="I2105" s="4">
        <f>sales[[#This Row],[Revenue]]-sales[[#This Row],[Cost]]</f>
        <v>1204.2</v>
      </c>
    </row>
    <row r="2106" spans="2:9" x14ac:dyDescent="0.25">
      <c r="B2106" t="s">
        <v>25</v>
      </c>
      <c r="C2106" t="s">
        <v>21</v>
      </c>
      <c r="D2106" t="s">
        <v>12</v>
      </c>
      <c r="E2106" s="1">
        <v>44309</v>
      </c>
      <c r="F2106" s="4">
        <v>1337</v>
      </c>
      <c r="G2106">
        <v>54</v>
      </c>
      <c r="H2106" s="3">
        <f>_xlfn.XLOOKUP(sales[[#This Row],[Product]],products[Product],products[Cost per box])*sales[[#This Row],[Boxes]]</f>
        <v>455.21999999999997</v>
      </c>
      <c r="I2106" s="4">
        <f>sales[[#This Row],[Revenue]]-sales[[#This Row],[Cost]]</f>
        <v>881.78</v>
      </c>
    </row>
    <row r="2107" spans="2:9" x14ac:dyDescent="0.25">
      <c r="B2107" t="s">
        <v>32</v>
      </c>
      <c r="C2107" t="s">
        <v>16</v>
      </c>
      <c r="D2107" t="s">
        <v>14</v>
      </c>
      <c r="E2107" s="1">
        <v>44309</v>
      </c>
      <c r="F2107" s="4">
        <v>5740</v>
      </c>
      <c r="G2107">
        <v>700</v>
      </c>
      <c r="H2107" s="3">
        <f>_xlfn.XLOOKUP(sales[[#This Row],[Product]],products[Product],products[Cost per box])*sales[[#This Row],[Boxes]]</f>
        <v>4417</v>
      </c>
      <c r="I2107" s="4">
        <f>sales[[#This Row],[Revenue]]-sales[[#This Row],[Cost]]</f>
        <v>1323</v>
      </c>
    </row>
    <row r="2108" spans="2:9" x14ac:dyDescent="0.25">
      <c r="B2108" t="s">
        <v>32</v>
      </c>
      <c r="C2108" t="s">
        <v>16</v>
      </c>
      <c r="D2108" t="s">
        <v>22</v>
      </c>
      <c r="E2108" s="1">
        <v>44309</v>
      </c>
      <c r="F2108" s="4">
        <v>3017</v>
      </c>
      <c r="G2108">
        <v>431</v>
      </c>
      <c r="H2108" s="3">
        <f>_xlfn.XLOOKUP(sales[[#This Row],[Product]],products[Product],products[Cost per box])*sales[[#This Row],[Boxes]]</f>
        <v>3542.82</v>
      </c>
      <c r="I2108" s="4">
        <f>sales[[#This Row],[Revenue]]-sales[[#This Row],[Cost]]</f>
        <v>-525.82000000000016</v>
      </c>
    </row>
    <row r="2109" spans="2:9" x14ac:dyDescent="0.25">
      <c r="B2109" t="s">
        <v>20</v>
      </c>
      <c r="C2109" t="s">
        <v>6</v>
      </c>
      <c r="D2109" t="s">
        <v>52</v>
      </c>
      <c r="E2109" s="1">
        <v>44309</v>
      </c>
      <c r="F2109" s="4">
        <v>10395</v>
      </c>
      <c r="G2109">
        <v>434</v>
      </c>
      <c r="H2109" s="3">
        <f>_xlfn.XLOOKUP(sales[[#This Row],[Product]],products[Product],products[Cost per box])*sales[[#This Row],[Boxes]]</f>
        <v>1440.8799999999999</v>
      </c>
      <c r="I2109" s="4">
        <f>sales[[#This Row],[Revenue]]-sales[[#This Row],[Cost]]</f>
        <v>8954.1200000000008</v>
      </c>
    </row>
    <row r="2110" spans="2:9" x14ac:dyDescent="0.25">
      <c r="B2110" t="s">
        <v>5</v>
      </c>
      <c r="C2110" t="s">
        <v>27</v>
      </c>
      <c r="D2110" t="s">
        <v>26</v>
      </c>
      <c r="E2110" s="1">
        <v>44309</v>
      </c>
      <c r="F2110" s="4">
        <v>560</v>
      </c>
      <c r="G2110">
        <v>35</v>
      </c>
      <c r="H2110" s="3">
        <f>_xlfn.XLOOKUP(sales[[#This Row],[Product]],products[Product],products[Cost per box])*sales[[#This Row],[Boxes]]</f>
        <v>225.04999999999998</v>
      </c>
      <c r="I2110" s="4">
        <f>sales[[#This Row],[Revenue]]-sales[[#This Row],[Cost]]</f>
        <v>334.95000000000005</v>
      </c>
    </row>
    <row r="2111" spans="2:9" x14ac:dyDescent="0.25">
      <c r="B2111" t="s">
        <v>46</v>
      </c>
      <c r="C2111" t="s">
        <v>27</v>
      </c>
      <c r="D2111" t="s">
        <v>24</v>
      </c>
      <c r="E2111" s="1">
        <v>44309</v>
      </c>
      <c r="F2111" s="4">
        <v>756</v>
      </c>
      <c r="G2111">
        <v>48</v>
      </c>
      <c r="H2111" s="3">
        <f>_xlfn.XLOOKUP(sales[[#This Row],[Product]],products[Product],products[Cost per box])*sales[[#This Row],[Boxes]]</f>
        <v>504.48</v>
      </c>
      <c r="I2111" s="4">
        <f>sales[[#This Row],[Revenue]]-sales[[#This Row],[Cost]]</f>
        <v>251.51999999999998</v>
      </c>
    </row>
    <row r="2112" spans="2:9" x14ac:dyDescent="0.25">
      <c r="B2112" t="s">
        <v>29</v>
      </c>
      <c r="C2112" t="s">
        <v>27</v>
      </c>
      <c r="D2112" t="s">
        <v>47</v>
      </c>
      <c r="E2112" s="1">
        <v>44309</v>
      </c>
      <c r="F2112" s="4">
        <v>791</v>
      </c>
      <c r="G2112">
        <v>57</v>
      </c>
      <c r="H2112" s="3">
        <f>_xlfn.XLOOKUP(sales[[#This Row],[Product]],products[Product],products[Cost per box])*sales[[#This Row],[Boxes]]</f>
        <v>299.82</v>
      </c>
      <c r="I2112" s="4">
        <f>sales[[#This Row],[Revenue]]-sales[[#This Row],[Cost]]</f>
        <v>491.18</v>
      </c>
    </row>
    <row r="2113" spans="2:9" x14ac:dyDescent="0.25">
      <c r="B2113" t="s">
        <v>25</v>
      </c>
      <c r="C2113" t="s">
        <v>16</v>
      </c>
      <c r="D2113" t="s">
        <v>24</v>
      </c>
      <c r="E2113" s="1">
        <v>44309</v>
      </c>
      <c r="F2113" s="4">
        <v>2870</v>
      </c>
      <c r="G2113">
        <v>205</v>
      </c>
      <c r="H2113" s="3">
        <f>_xlfn.XLOOKUP(sales[[#This Row],[Product]],products[Product],products[Cost per box])*sales[[#This Row],[Boxes]]</f>
        <v>2154.5500000000002</v>
      </c>
      <c r="I2113" s="4">
        <f>sales[[#This Row],[Revenue]]-sales[[#This Row],[Cost]]</f>
        <v>715.44999999999982</v>
      </c>
    </row>
    <row r="2114" spans="2:9" x14ac:dyDescent="0.25">
      <c r="B2114" t="s">
        <v>15</v>
      </c>
      <c r="C2114" t="s">
        <v>21</v>
      </c>
      <c r="D2114" t="s">
        <v>17</v>
      </c>
      <c r="E2114" s="1">
        <v>44309</v>
      </c>
      <c r="F2114" s="4">
        <v>910</v>
      </c>
      <c r="G2114">
        <v>83</v>
      </c>
      <c r="H2114" s="3">
        <f>_xlfn.XLOOKUP(sales[[#This Row],[Product]],products[Product],products[Cost per box])*sales[[#This Row],[Boxes]]</f>
        <v>564.4</v>
      </c>
      <c r="I2114" s="4">
        <f>sales[[#This Row],[Revenue]]-sales[[#This Row],[Cost]]</f>
        <v>345.6</v>
      </c>
    </row>
    <row r="2115" spans="2:9" x14ac:dyDescent="0.25">
      <c r="B2115" t="s">
        <v>34</v>
      </c>
      <c r="C2115" t="s">
        <v>21</v>
      </c>
      <c r="D2115" t="s">
        <v>30</v>
      </c>
      <c r="E2115" s="1">
        <v>44309</v>
      </c>
      <c r="F2115" s="4">
        <v>9492</v>
      </c>
      <c r="G2115">
        <v>528</v>
      </c>
      <c r="H2115" s="3">
        <f>_xlfn.XLOOKUP(sales[[#This Row],[Product]],products[Product],products[Cost per box])*sales[[#This Row],[Boxes]]</f>
        <v>1943.0400000000002</v>
      </c>
      <c r="I2115" s="4">
        <f>sales[[#This Row],[Revenue]]-sales[[#This Row],[Cost]]</f>
        <v>7548.96</v>
      </c>
    </row>
    <row r="2116" spans="2:9" x14ac:dyDescent="0.25">
      <c r="B2116" t="s">
        <v>39</v>
      </c>
      <c r="C2116" t="s">
        <v>21</v>
      </c>
      <c r="D2116" t="s">
        <v>30</v>
      </c>
      <c r="E2116" s="1">
        <v>44309</v>
      </c>
      <c r="F2116" s="4">
        <v>4158</v>
      </c>
      <c r="G2116">
        <v>278</v>
      </c>
      <c r="H2116" s="3">
        <f>_xlfn.XLOOKUP(sales[[#This Row],[Product]],products[Product],products[Cost per box])*sales[[#This Row],[Boxes]]</f>
        <v>1023.0400000000001</v>
      </c>
      <c r="I2116" s="4">
        <f>sales[[#This Row],[Revenue]]-sales[[#This Row],[Cost]]</f>
        <v>3134.96</v>
      </c>
    </row>
    <row r="2117" spans="2:9" x14ac:dyDescent="0.25">
      <c r="B2117" t="s">
        <v>13</v>
      </c>
      <c r="C2117" t="s">
        <v>21</v>
      </c>
      <c r="D2117" t="s">
        <v>26</v>
      </c>
      <c r="E2117" s="1">
        <v>44309</v>
      </c>
      <c r="F2117" s="4">
        <v>4935</v>
      </c>
      <c r="G2117">
        <v>980</v>
      </c>
      <c r="H2117" s="3">
        <f>_xlfn.XLOOKUP(sales[[#This Row],[Product]],products[Product],products[Cost per box])*sales[[#This Row],[Boxes]]</f>
        <v>6301.4</v>
      </c>
      <c r="I2117" s="4">
        <f>sales[[#This Row],[Revenue]]-sales[[#This Row],[Cost]]</f>
        <v>-1366.3999999999996</v>
      </c>
    </row>
    <row r="2118" spans="2:9" x14ac:dyDescent="0.25">
      <c r="B2118" t="s">
        <v>29</v>
      </c>
      <c r="C2118" t="s">
        <v>21</v>
      </c>
      <c r="D2118" t="s">
        <v>43</v>
      </c>
      <c r="E2118" s="1">
        <v>44309</v>
      </c>
      <c r="F2118" s="4">
        <v>5852</v>
      </c>
      <c r="G2118">
        <v>345</v>
      </c>
      <c r="H2118" s="3">
        <f>_xlfn.XLOOKUP(sales[[#This Row],[Product]],products[Product],products[Cost per box])*sales[[#This Row],[Boxes]]</f>
        <v>1328.25</v>
      </c>
      <c r="I2118" s="4">
        <f>sales[[#This Row],[Revenue]]-sales[[#This Row],[Cost]]</f>
        <v>4523.75</v>
      </c>
    </row>
    <row r="2119" spans="2:9" x14ac:dyDescent="0.25">
      <c r="B2119" t="s">
        <v>39</v>
      </c>
      <c r="C2119" t="s">
        <v>9</v>
      </c>
      <c r="D2119" t="s">
        <v>47</v>
      </c>
      <c r="E2119" s="1">
        <v>44309</v>
      </c>
      <c r="F2119" s="4">
        <v>973</v>
      </c>
      <c r="G2119">
        <v>61</v>
      </c>
      <c r="H2119" s="3">
        <f>_xlfn.XLOOKUP(sales[[#This Row],[Product]],products[Product],products[Cost per box])*sales[[#This Row],[Boxes]]</f>
        <v>320.86</v>
      </c>
      <c r="I2119" s="4">
        <f>sales[[#This Row],[Revenue]]-sales[[#This Row],[Cost]]</f>
        <v>652.14</v>
      </c>
    </row>
    <row r="2120" spans="2:9" x14ac:dyDescent="0.25">
      <c r="B2120" t="s">
        <v>39</v>
      </c>
      <c r="C2120" t="s">
        <v>9</v>
      </c>
      <c r="D2120" t="s">
        <v>7</v>
      </c>
      <c r="E2120" s="1">
        <v>44309</v>
      </c>
      <c r="F2120" s="4">
        <v>3472</v>
      </c>
      <c r="G2120">
        <v>106</v>
      </c>
      <c r="H2120" s="3">
        <f>_xlfn.XLOOKUP(sales[[#This Row],[Product]],products[Product],products[Cost per box])*sales[[#This Row],[Boxes]]</f>
        <v>545.90000000000009</v>
      </c>
      <c r="I2120" s="4">
        <f>sales[[#This Row],[Revenue]]-sales[[#This Row],[Cost]]</f>
        <v>2926.1</v>
      </c>
    </row>
    <row r="2121" spans="2:9" x14ac:dyDescent="0.25">
      <c r="B2121" t="s">
        <v>32</v>
      </c>
      <c r="C2121" t="s">
        <v>9</v>
      </c>
      <c r="D2121" t="s">
        <v>47</v>
      </c>
      <c r="E2121" s="1">
        <v>44309</v>
      </c>
      <c r="F2121" s="4">
        <v>6405</v>
      </c>
      <c r="G2121">
        <v>267</v>
      </c>
      <c r="H2121" s="3">
        <f>_xlfn.XLOOKUP(sales[[#This Row],[Product]],products[Product],products[Cost per box])*sales[[#This Row],[Boxes]]</f>
        <v>1404.4199999999998</v>
      </c>
      <c r="I2121" s="4">
        <f>sales[[#This Row],[Revenue]]-sales[[#This Row],[Cost]]</f>
        <v>5000.58</v>
      </c>
    </row>
    <row r="2122" spans="2:9" x14ac:dyDescent="0.25">
      <c r="B2122" t="s">
        <v>57</v>
      </c>
      <c r="C2122" t="s">
        <v>27</v>
      </c>
      <c r="D2122" t="s">
        <v>44</v>
      </c>
      <c r="E2122" s="1">
        <v>44309</v>
      </c>
      <c r="F2122" s="4">
        <v>9226</v>
      </c>
      <c r="G2122">
        <v>330</v>
      </c>
      <c r="H2122" s="3">
        <f>_xlfn.XLOOKUP(sales[[#This Row],[Product]],products[Product],products[Cost per box])*sales[[#This Row],[Boxes]]</f>
        <v>3158.1</v>
      </c>
      <c r="I2122" s="4">
        <f>sales[[#This Row],[Revenue]]-sales[[#This Row],[Cost]]</f>
        <v>6067.9</v>
      </c>
    </row>
    <row r="2123" spans="2:9" x14ac:dyDescent="0.25">
      <c r="B2123" t="s">
        <v>51</v>
      </c>
      <c r="C2123" t="s">
        <v>21</v>
      </c>
      <c r="D2123" t="s">
        <v>31</v>
      </c>
      <c r="E2123" s="1">
        <v>44309</v>
      </c>
      <c r="F2123" s="4">
        <v>882</v>
      </c>
      <c r="G2123">
        <v>36</v>
      </c>
      <c r="H2123" s="3">
        <f>_xlfn.XLOOKUP(sales[[#This Row],[Product]],products[Product],products[Cost per box])*sales[[#This Row],[Boxes]]</f>
        <v>205.92</v>
      </c>
      <c r="I2123" s="4">
        <f>sales[[#This Row],[Revenue]]-sales[[#This Row],[Cost]]</f>
        <v>676.08</v>
      </c>
    </row>
    <row r="2124" spans="2:9" x14ac:dyDescent="0.25">
      <c r="B2124" t="s">
        <v>46</v>
      </c>
      <c r="C2124" t="s">
        <v>11</v>
      </c>
      <c r="D2124" t="s">
        <v>38</v>
      </c>
      <c r="E2124" s="1">
        <v>44309</v>
      </c>
      <c r="F2124" s="4">
        <v>5236</v>
      </c>
      <c r="G2124">
        <v>159</v>
      </c>
      <c r="H2124" s="3">
        <f>_xlfn.XLOOKUP(sales[[#This Row],[Product]],products[Product],products[Cost per box])*sales[[#This Row],[Boxes]]</f>
        <v>1580.4599999999998</v>
      </c>
      <c r="I2124" s="4">
        <f>sales[[#This Row],[Revenue]]-sales[[#This Row],[Cost]]</f>
        <v>3655.54</v>
      </c>
    </row>
    <row r="2125" spans="2:9" x14ac:dyDescent="0.25">
      <c r="B2125" t="s">
        <v>37</v>
      </c>
      <c r="C2125" t="s">
        <v>9</v>
      </c>
      <c r="D2125" t="s">
        <v>24</v>
      </c>
      <c r="E2125" s="1">
        <v>44312</v>
      </c>
      <c r="F2125" s="4">
        <v>1218</v>
      </c>
      <c r="G2125">
        <v>87</v>
      </c>
      <c r="H2125" s="3">
        <f>_xlfn.XLOOKUP(sales[[#This Row],[Product]],products[Product],products[Cost per box])*sales[[#This Row],[Boxes]]</f>
        <v>914.37</v>
      </c>
      <c r="I2125" s="4">
        <f>sales[[#This Row],[Revenue]]-sales[[#This Row],[Cost]]</f>
        <v>303.63</v>
      </c>
    </row>
    <row r="2126" spans="2:9" x14ac:dyDescent="0.25">
      <c r="B2126" t="s">
        <v>34</v>
      </c>
      <c r="C2126" t="s">
        <v>16</v>
      </c>
      <c r="D2126" t="s">
        <v>36</v>
      </c>
      <c r="E2126" s="1">
        <v>44312</v>
      </c>
      <c r="F2126" s="4">
        <v>3794</v>
      </c>
      <c r="G2126">
        <v>292</v>
      </c>
      <c r="H2126" s="3">
        <f>_xlfn.XLOOKUP(sales[[#This Row],[Product]],products[Product],products[Cost per box])*sales[[#This Row],[Boxes]]</f>
        <v>1471.68</v>
      </c>
      <c r="I2126" s="4">
        <f>sales[[#This Row],[Revenue]]-sales[[#This Row],[Cost]]</f>
        <v>2322.3199999999997</v>
      </c>
    </row>
    <row r="2127" spans="2:9" x14ac:dyDescent="0.25">
      <c r="B2127" t="s">
        <v>13</v>
      </c>
      <c r="C2127" t="s">
        <v>21</v>
      </c>
      <c r="D2127" t="s">
        <v>52</v>
      </c>
      <c r="E2127" s="1">
        <v>44312</v>
      </c>
      <c r="F2127" s="4">
        <v>7266</v>
      </c>
      <c r="G2127">
        <v>291</v>
      </c>
      <c r="H2127" s="3">
        <f>_xlfn.XLOOKUP(sales[[#This Row],[Product]],products[Product],products[Cost per box])*sales[[#This Row],[Boxes]]</f>
        <v>966.12</v>
      </c>
      <c r="I2127" s="4">
        <f>sales[[#This Row],[Revenue]]-sales[[#This Row],[Cost]]</f>
        <v>6299.88</v>
      </c>
    </row>
    <row r="2128" spans="2:9" x14ac:dyDescent="0.25">
      <c r="B2128" t="s">
        <v>40</v>
      </c>
      <c r="C2128" t="s">
        <v>16</v>
      </c>
      <c r="D2128" t="s">
        <v>45</v>
      </c>
      <c r="E2128" s="1">
        <v>44312</v>
      </c>
      <c r="F2128" s="4">
        <v>3430</v>
      </c>
      <c r="G2128">
        <v>150</v>
      </c>
      <c r="H2128" s="3">
        <f>_xlfn.XLOOKUP(sales[[#This Row],[Product]],products[Product],products[Cost per box])*sales[[#This Row],[Boxes]]</f>
        <v>1159.5</v>
      </c>
      <c r="I2128" s="4">
        <f>sales[[#This Row],[Revenue]]-sales[[#This Row],[Cost]]</f>
        <v>2270.5</v>
      </c>
    </row>
    <row r="2129" spans="2:9" x14ac:dyDescent="0.25">
      <c r="B2129" t="s">
        <v>40</v>
      </c>
      <c r="C2129" t="s">
        <v>16</v>
      </c>
      <c r="D2129" t="s">
        <v>28</v>
      </c>
      <c r="E2129" s="1">
        <v>44312</v>
      </c>
      <c r="F2129" s="4">
        <v>10528</v>
      </c>
      <c r="G2129">
        <v>502</v>
      </c>
      <c r="H2129" s="3">
        <f>_xlfn.XLOOKUP(sales[[#This Row],[Product]],products[Product],products[Cost per box])*sales[[#This Row],[Boxes]]</f>
        <v>1385.52</v>
      </c>
      <c r="I2129" s="4">
        <f>sales[[#This Row],[Revenue]]-sales[[#This Row],[Cost]]</f>
        <v>9142.48</v>
      </c>
    </row>
    <row r="2130" spans="2:9" x14ac:dyDescent="0.25">
      <c r="B2130" t="s">
        <v>13</v>
      </c>
      <c r="C2130" t="s">
        <v>16</v>
      </c>
      <c r="D2130" t="s">
        <v>26</v>
      </c>
      <c r="E2130" s="1">
        <v>44312</v>
      </c>
      <c r="F2130" s="4">
        <v>3255</v>
      </c>
      <c r="G2130">
        <v>204</v>
      </c>
      <c r="H2130" s="3">
        <f>_xlfn.XLOOKUP(sales[[#This Row],[Product]],products[Product],products[Cost per box])*sales[[#This Row],[Boxes]]</f>
        <v>1311.72</v>
      </c>
      <c r="I2130" s="4">
        <f>sales[[#This Row],[Revenue]]-sales[[#This Row],[Cost]]</f>
        <v>1943.28</v>
      </c>
    </row>
    <row r="2131" spans="2:9" x14ac:dyDescent="0.25">
      <c r="B2131" t="s">
        <v>49</v>
      </c>
      <c r="C2131" t="s">
        <v>21</v>
      </c>
      <c r="D2131" t="s">
        <v>12</v>
      </c>
      <c r="E2131" s="1">
        <v>44312</v>
      </c>
      <c r="F2131" s="4">
        <v>4361</v>
      </c>
      <c r="G2131">
        <v>168</v>
      </c>
      <c r="H2131" s="3">
        <f>_xlfn.XLOOKUP(sales[[#This Row],[Product]],products[Product],products[Cost per box])*sales[[#This Row],[Boxes]]</f>
        <v>1416.24</v>
      </c>
      <c r="I2131" s="4">
        <f>sales[[#This Row],[Revenue]]-sales[[#This Row],[Cost]]</f>
        <v>2944.76</v>
      </c>
    </row>
    <row r="2132" spans="2:9" x14ac:dyDescent="0.25">
      <c r="B2132" t="s">
        <v>10</v>
      </c>
      <c r="C2132" t="s">
        <v>9</v>
      </c>
      <c r="D2132" t="s">
        <v>52</v>
      </c>
      <c r="E2132" s="1">
        <v>44312</v>
      </c>
      <c r="F2132" s="4">
        <v>658</v>
      </c>
      <c r="G2132">
        <v>26</v>
      </c>
      <c r="H2132" s="3">
        <f>_xlfn.XLOOKUP(sales[[#This Row],[Product]],products[Product],products[Cost per box])*sales[[#This Row],[Boxes]]</f>
        <v>86.32</v>
      </c>
      <c r="I2132" s="4">
        <f>sales[[#This Row],[Revenue]]-sales[[#This Row],[Cost]]</f>
        <v>571.68000000000006</v>
      </c>
    </row>
    <row r="2133" spans="2:9" x14ac:dyDescent="0.25">
      <c r="B2133" t="s">
        <v>37</v>
      </c>
      <c r="C2133" t="s">
        <v>9</v>
      </c>
      <c r="D2133" t="s">
        <v>26</v>
      </c>
      <c r="E2133" s="1">
        <v>44312</v>
      </c>
      <c r="F2133" s="4">
        <v>4942</v>
      </c>
      <c r="G2133">
        <v>353</v>
      </c>
      <c r="H2133" s="3">
        <f>_xlfn.XLOOKUP(sales[[#This Row],[Product]],products[Product],products[Cost per box])*sales[[#This Row],[Boxes]]</f>
        <v>2269.79</v>
      </c>
      <c r="I2133" s="4">
        <f>sales[[#This Row],[Revenue]]-sales[[#This Row],[Cost]]</f>
        <v>2672.21</v>
      </c>
    </row>
    <row r="2134" spans="2:9" x14ac:dyDescent="0.25">
      <c r="B2134" t="s">
        <v>5</v>
      </c>
      <c r="C2134" t="s">
        <v>6</v>
      </c>
      <c r="D2134" t="s">
        <v>52</v>
      </c>
      <c r="E2134" s="1">
        <v>44312</v>
      </c>
      <c r="F2134" s="4">
        <v>5257</v>
      </c>
      <c r="G2134">
        <v>220</v>
      </c>
      <c r="H2134" s="3">
        <f>_xlfn.XLOOKUP(sales[[#This Row],[Product]],products[Product],products[Cost per box])*sales[[#This Row],[Boxes]]</f>
        <v>730.4</v>
      </c>
      <c r="I2134" s="4">
        <f>sales[[#This Row],[Revenue]]-sales[[#This Row],[Cost]]</f>
        <v>4526.6000000000004</v>
      </c>
    </row>
    <row r="2135" spans="2:9" x14ac:dyDescent="0.25">
      <c r="B2135" t="s">
        <v>5</v>
      </c>
      <c r="C2135" t="s">
        <v>9</v>
      </c>
      <c r="D2135" t="s">
        <v>31</v>
      </c>
      <c r="E2135" s="1">
        <v>44312</v>
      </c>
      <c r="F2135" s="4">
        <v>8050</v>
      </c>
      <c r="G2135">
        <v>350</v>
      </c>
      <c r="H2135" s="3">
        <f>_xlfn.XLOOKUP(sales[[#This Row],[Product]],products[Product],products[Cost per box])*sales[[#This Row],[Boxes]]</f>
        <v>2002</v>
      </c>
      <c r="I2135" s="4">
        <f>sales[[#This Row],[Revenue]]-sales[[#This Row],[Cost]]</f>
        <v>6048</v>
      </c>
    </row>
    <row r="2136" spans="2:9" x14ac:dyDescent="0.25">
      <c r="B2136" t="s">
        <v>40</v>
      </c>
      <c r="C2136" t="s">
        <v>9</v>
      </c>
      <c r="D2136" t="s">
        <v>47</v>
      </c>
      <c r="E2136" s="1">
        <v>44312</v>
      </c>
      <c r="F2136" s="4">
        <v>4704</v>
      </c>
      <c r="G2136">
        <v>189</v>
      </c>
      <c r="H2136" s="3">
        <f>_xlfn.XLOOKUP(sales[[#This Row],[Product]],products[Product],products[Cost per box])*sales[[#This Row],[Boxes]]</f>
        <v>994.14</v>
      </c>
      <c r="I2136" s="4">
        <f>sales[[#This Row],[Revenue]]-sales[[#This Row],[Cost]]</f>
        <v>3709.86</v>
      </c>
    </row>
    <row r="2137" spans="2:9" x14ac:dyDescent="0.25">
      <c r="B2137" t="s">
        <v>46</v>
      </c>
      <c r="C2137" t="s">
        <v>16</v>
      </c>
      <c r="D2137" t="s">
        <v>36</v>
      </c>
      <c r="E2137" s="1">
        <v>44312</v>
      </c>
      <c r="F2137" s="4">
        <v>4375</v>
      </c>
      <c r="G2137">
        <v>157</v>
      </c>
      <c r="H2137" s="3">
        <f>_xlfn.XLOOKUP(sales[[#This Row],[Product]],products[Product],products[Cost per box])*sales[[#This Row],[Boxes]]</f>
        <v>791.28</v>
      </c>
      <c r="I2137" s="4">
        <f>sales[[#This Row],[Revenue]]-sales[[#This Row],[Cost]]</f>
        <v>3583.7200000000003</v>
      </c>
    </row>
    <row r="2138" spans="2:9" x14ac:dyDescent="0.25">
      <c r="B2138" t="s">
        <v>49</v>
      </c>
      <c r="C2138" t="s">
        <v>16</v>
      </c>
      <c r="D2138" t="s">
        <v>43</v>
      </c>
      <c r="E2138" s="1">
        <v>44312</v>
      </c>
      <c r="F2138" s="4">
        <v>1400</v>
      </c>
      <c r="G2138">
        <v>83</v>
      </c>
      <c r="H2138" s="3">
        <f>_xlfn.XLOOKUP(sales[[#This Row],[Product]],products[Product],products[Cost per box])*sales[[#This Row],[Boxes]]</f>
        <v>319.55</v>
      </c>
      <c r="I2138" s="4">
        <f>sales[[#This Row],[Revenue]]-sales[[#This Row],[Cost]]</f>
        <v>1080.45</v>
      </c>
    </row>
    <row r="2139" spans="2:9" x14ac:dyDescent="0.25">
      <c r="B2139" t="s">
        <v>57</v>
      </c>
      <c r="C2139" t="s">
        <v>16</v>
      </c>
      <c r="D2139" t="s">
        <v>36</v>
      </c>
      <c r="E2139" s="1">
        <v>44312</v>
      </c>
      <c r="F2139" s="4">
        <v>5103</v>
      </c>
      <c r="G2139">
        <v>160</v>
      </c>
      <c r="H2139" s="3">
        <f>_xlfn.XLOOKUP(sales[[#This Row],[Product]],products[Product],products[Cost per box])*sales[[#This Row],[Boxes]]</f>
        <v>806.4</v>
      </c>
      <c r="I2139" s="4">
        <f>sales[[#This Row],[Revenue]]-sales[[#This Row],[Cost]]</f>
        <v>4296.6000000000004</v>
      </c>
    </row>
    <row r="2140" spans="2:9" x14ac:dyDescent="0.25">
      <c r="B2140" t="s">
        <v>25</v>
      </c>
      <c r="C2140" t="s">
        <v>11</v>
      </c>
      <c r="D2140" t="s">
        <v>52</v>
      </c>
      <c r="E2140" s="1">
        <v>44313</v>
      </c>
      <c r="F2140" s="4">
        <v>4088</v>
      </c>
      <c r="G2140">
        <v>158</v>
      </c>
      <c r="H2140" s="3">
        <f>_xlfn.XLOOKUP(sales[[#This Row],[Product]],products[Product],products[Cost per box])*sales[[#This Row],[Boxes]]</f>
        <v>524.55999999999995</v>
      </c>
      <c r="I2140" s="4">
        <f>sales[[#This Row],[Revenue]]-sales[[#This Row],[Cost]]</f>
        <v>3563.44</v>
      </c>
    </row>
    <row r="2141" spans="2:9" x14ac:dyDescent="0.25">
      <c r="B2141" t="s">
        <v>37</v>
      </c>
      <c r="C2141" t="s">
        <v>27</v>
      </c>
      <c r="D2141" t="s">
        <v>48</v>
      </c>
      <c r="E2141" s="1">
        <v>44313</v>
      </c>
      <c r="F2141" s="4">
        <v>784</v>
      </c>
      <c r="G2141">
        <v>53</v>
      </c>
      <c r="H2141" s="3">
        <f>_xlfn.XLOOKUP(sales[[#This Row],[Product]],products[Product],products[Cost per box])*sales[[#This Row],[Boxes]]</f>
        <v>396.44</v>
      </c>
      <c r="I2141" s="4">
        <f>sales[[#This Row],[Revenue]]-sales[[#This Row],[Cost]]</f>
        <v>387.56</v>
      </c>
    </row>
    <row r="2142" spans="2:9" x14ac:dyDescent="0.25">
      <c r="B2142" t="s">
        <v>10</v>
      </c>
      <c r="C2142" t="s">
        <v>11</v>
      </c>
      <c r="D2142" t="s">
        <v>30</v>
      </c>
      <c r="E2142" s="1">
        <v>44313</v>
      </c>
      <c r="F2142" s="4">
        <v>6713</v>
      </c>
      <c r="G2142">
        <v>517</v>
      </c>
      <c r="H2142" s="3">
        <f>_xlfn.XLOOKUP(sales[[#This Row],[Product]],products[Product],products[Cost per box])*sales[[#This Row],[Boxes]]</f>
        <v>1902.5600000000002</v>
      </c>
      <c r="I2142" s="4">
        <f>sales[[#This Row],[Revenue]]-sales[[#This Row],[Cost]]</f>
        <v>4810.4399999999996</v>
      </c>
    </row>
    <row r="2143" spans="2:9" x14ac:dyDescent="0.25">
      <c r="B2143" t="s">
        <v>33</v>
      </c>
      <c r="C2143" t="s">
        <v>9</v>
      </c>
      <c r="D2143" t="s">
        <v>42</v>
      </c>
      <c r="E2143" s="1">
        <v>44313</v>
      </c>
      <c r="F2143" s="4">
        <v>3829</v>
      </c>
      <c r="G2143">
        <v>167</v>
      </c>
      <c r="H2143" s="3">
        <f>_xlfn.XLOOKUP(sales[[#This Row],[Product]],products[Product],products[Cost per box])*sales[[#This Row],[Boxes]]</f>
        <v>791.58</v>
      </c>
      <c r="I2143" s="4">
        <f>sales[[#This Row],[Revenue]]-sales[[#This Row],[Cost]]</f>
        <v>3037.42</v>
      </c>
    </row>
    <row r="2144" spans="2:9" x14ac:dyDescent="0.25">
      <c r="B2144" t="s">
        <v>49</v>
      </c>
      <c r="C2144" t="s">
        <v>9</v>
      </c>
      <c r="D2144" t="s">
        <v>35</v>
      </c>
      <c r="E2144" s="1">
        <v>44313</v>
      </c>
      <c r="F2144" s="4">
        <v>1456</v>
      </c>
      <c r="G2144">
        <v>64</v>
      </c>
      <c r="H2144" s="3">
        <f>_xlfn.XLOOKUP(sales[[#This Row],[Product]],products[Product],products[Cost per box])*sales[[#This Row],[Boxes]]</f>
        <v>169.6</v>
      </c>
      <c r="I2144" s="4">
        <f>sales[[#This Row],[Revenue]]-sales[[#This Row],[Cost]]</f>
        <v>1286.4000000000001</v>
      </c>
    </row>
    <row r="2145" spans="2:9" x14ac:dyDescent="0.25">
      <c r="B2145" t="s">
        <v>46</v>
      </c>
      <c r="C2145" t="s">
        <v>11</v>
      </c>
      <c r="D2145" t="s">
        <v>19</v>
      </c>
      <c r="E2145" s="1">
        <v>44313</v>
      </c>
      <c r="F2145" s="4">
        <v>2499</v>
      </c>
      <c r="G2145">
        <v>357</v>
      </c>
      <c r="H2145" s="3">
        <f>_xlfn.XLOOKUP(sales[[#This Row],[Product]],products[Product],products[Cost per box])*sales[[#This Row],[Boxes]]</f>
        <v>3652.11</v>
      </c>
      <c r="I2145" s="4">
        <f>sales[[#This Row],[Revenue]]-sales[[#This Row],[Cost]]</f>
        <v>-1153.1100000000001</v>
      </c>
    </row>
    <row r="2146" spans="2:9" x14ac:dyDescent="0.25">
      <c r="B2146" t="s">
        <v>8</v>
      </c>
      <c r="C2146" t="s">
        <v>6</v>
      </c>
      <c r="D2146" t="s">
        <v>35</v>
      </c>
      <c r="E2146" s="1">
        <v>44313</v>
      </c>
      <c r="F2146" s="4">
        <v>1911</v>
      </c>
      <c r="G2146">
        <v>84</v>
      </c>
      <c r="H2146" s="3">
        <f>_xlfn.XLOOKUP(sales[[#This Row],[Product]],products[Product],products[Cost per box])*sales[[#This Row],[Boxes]]</f>
        <v>222.6</v>
      </c>
      <c r="I2146" s="4">
        <f>sales[[#This Row],[Revenue]]-sales[[#This Row],[Cost]]</f>
        <v>1688.4</v>
      </c>
    </row>
    <row r="2147" spans="2:9" x14ac:dyDescent="0.25">
      <c r="B2147" t="s">
        <v>5</v>
      </c>
      <c r="C2147" t="s">
        <v>27</v>
      </c>
      <c r="D2147" t="s">
        <v>30</v>
      </c>
      <c r="E2147" s="1">
        <v>44313</v>
      </c>
      <c r="F2147" s="4">
        <v>9632</v>
      </c>
      <c r="G2147">
        <v>770</v>
      </c>
      <c r="H2147" s="3">
        <f>_xlfn.XLOOKUP(sales[[#This Row],[Product]],products[Product],products[Cost per box])*sales[[#This Row],[Boxes]]</f>
        <v>2833.6</v>
      </c>
      <c r="I2147" s="4">
        <f>sales[[#This Row],[Revenue]]-sales[[#This Row],[Cost]]</f>
        <v>6798.4</v>
      </c>
    </row>
    <row r="2148" spans="2:9" x14ac:dyDescent="0.25">
      <c r="B2148" t="s">
        <v>39</v>
      </c>
      <c r="C2148" t="s">
        <v>9</v>
      </c>
      <c r="D2148" t="s">
        <v>44</v>
      </c>
      <c r="E2148" s="1">
        <v>44313</v>
      </c>
      <c r="F2148" s="4">
        <v>7693</v>
      </c>
      <c r="G2148">
        <v>234</v>
      </c>
      <c r="H2148" s="3">
        <f>_xlfn.XLOOKUP(sales[[#This Row],[Product]],products[Product],products[Cost per box])*sales[[#This Row],[Boxes]]</f>
        <v>2239.38</v>
      </c>
      <c r="I2148" s="4">
        <f>sales[[#This Row],[Revenue]]-sales[[#This Row],[Cost]]</f>
        <v>5453.62</v>
      </c>
    </row>
    <row r="2149" spans="2:9" x14ac:dyDescent="0.25">
      <c r="B2149" t="s">
        <v>41</v>
      </c>
      <c r="C2149" t="s">
        <v>11</v>
      </c>
      <c r="D2149" t="s">
        <v>24</v>
      </c>
      <c r="E2149" s="1">
        <v>44313</v>
      </c>
      <c r="F2149" s="4">
        <v>5187</v>
      </c>
      <c r="G2149">
        <v>577</v>
      </c>
      <c r="H2149" s="3">
        <f>_xlfn.XLOOKUP(sales[[#This Row],[Product]],products[Product],products[Cost per box])*sales[[#This Row],[Boxes]]</f>
        <v>6064.2699999999995</v>
      </c>
      <c r="I2149" s="4">
        <f>sales[[#This Row],[Revenue]]-sales[[#This Row],[Cost]]</f>
        <v>-877.26999999999953</v>
      </c>
    </row>
    <row r="2150" spans="2:9" x14ac:dyDescent="0.25">
      <c r="B2150" t="s">
        <v>53</v>
      </c>
      <c r="C2150" t="s">
        <v>11</v>
      </c>
      <c r="D2150" t="s">
        <v>26</v>
      </c>
      <c r="E2150" s="1">
        <v>44313</v>
      </c>
      <c r="F2150" s="4">
        <v>91</v>
      </c>
      <c r="G2150">
        <v>11</v>
      </c>
      <c r="H2150" s="3">
        <f>_xlfn.XLOOKUP(sales[[#This Row],[Product]],products[Product],products[Cost per box])*sales[[#This Row],[Boxes]]</f>
        <v>70.72999999999999</v>
      </c>
      <c r="I2150" s="4">
        <f>sales[[#This Row],[Revenue]]-sales[[#This Row],[Cost]]</f>
        <v>20.27000000000001</v>
      </c>
    </row>
    <row r="2151" spans="2:9" x14ac:dyDescent="0.25">
      <c r="B2151" t="s">
        <v>8</v>
      </c>
      <c r="C2151" t="s">
        <v>21</v>
      </c>
      <c r="D2151" t="s">
        <v>42</v>
      </c>
      <c r="E2151" s="1">
        <v>44313</v>
      </c>
      <c r="F2151" s="4">
        <v>5313</v>
      </c>
      <c r="G2151">
        <v>280</v>
      </c>
      <c r="H2151" s="3">
        <f>_xlfn.XLOOKUP(sales[[#This Row],[Product]],products[Product],products[Cost per box])*sales[[#This Row],[Boxes]]</f>
        <v>1327.2</v>
      </c>
      <c r="I2151" s="4">
        <f>sales[[#This Row],[Revenue]]-sales[[#This Row],[Cost]]</f>
        <v>3985.8</v>
      </c>
    </row>
    <row r="2152" spans="2:9" x14ac:dyDescent="0.25">
      <c r="B2152" t="s">
        <v>51</v>
      </c>
      <c r="C2152" t="s">
        <v>16</v>
      </c>
      <c r="D2152" t="s">
        <v>14</v>
      </c>
      <c r="E2152" s="1">
        <v>44313</v>
      </c>
      <c r="F2152" s="4">
        <v>8736</v>
      </c>
      <c r="G2152">
        <v>364</v>
      </c>
      <c r="H2152" s="3">
        <f>_xlfn.XLOOKUP(sales[[#This Row],[Product]],products[Product],products[Cost per box])*sales[[#This Row],[Boxes]]</f>
        <v>2296.8399999999997</v>
      </c>
      <c r="I2152" s="4">
        <f>sales[[#This Row],[Revenue]]-sales[[#This Row],[Cost]]</f>
        <v>6439.16</v>
      </c>
    </row>
    <row r="2153" spans="2:9" x14ac:dyDescent="0.25">
      <c r="B2153" t="s">
        <v>34</v>
      </c>
      <c r="C2153" t="s">
        <v>6</v>
      </c>
      <c r="D2153" t="s">
        <v>22</v>
      </c>
      <c r="E2153" s="1">
        <v>44313</v>
      </c>
      <c r="F2153" s="4">
        <v>8449</v>
      </c>
      <c r="G2153">
        <v>385</v>
      </c>
      <c r="H2153" s="3">
        <f>_xlfn.XLOOKUP(sales[[#This Row],[Product]],products[Product],products[Cost per box])*sales[[#This Row],[Boxes]]</f>
        <v>3164.7000000000003</v>
      </c>
      <c r="I2153" s="4">
        <f>sales[[#This Row],[Revenue]]-sales[[#This Row],[Cost]]</f>
        <v>5284.2999999999993</v>
      </c>
    </row>
    <row r="2154" spans="2:9" x14ac:dyDescent="0.25">
      <c r="B2154" t="s">
        <v>15</v>
      </c>
      <c r="C2154" t="s">
        <v>9</v>
      </c>
      <c r="D2154" t="s">
        <v>45</v>
      </c>
      <c r="E2154" s="1">
        <v>44313</v>
      </c>
      <c r="F2154" s="4">
        <v>8519</v>
      </c>
      <c r="G2154">
        <v>406</v>
      </c>
      <c r="H2154" s="3">
        <f>_xlfn.XLOOKUP(sales[[#This Row],[Product]],products[Product],products[Cost per box])*sales[[#This Row],[Boxes]]</f>
        <v>3138.38</v>
      </c>
      <c r="I2154" s="4">
        <f>sales[[#This Row],[Revenue]]-sales[[#This Row],[Cost]]</f>
        <v>5380.62</v>
      </c>
    </row>
    <row r="2155" spans="2:9" x14ac:dyDescent="0.25">
      <c r="B2155" t="s">
        <v>8</v>
      </c>
      <c r="C2155" t="s">
        <v>11</v>
      </c>
      <c r="D2155" t="s">
        <v>35</v>
      </c>
      <c r="E2155" s="1">
        <v>44313</v>
      </c>
      <c r="F2155" s="4">
        <v>6832</v>
      </c>
      <c r="G2155">
        <v>622</v>
      </c>
      <c r="H2155" s="3">
        <f>_xlfn.XLOOKUP(sales[[#This Row],[Product]],products[Product],products[Cost per box])*sales[[#This Row],[Boxes]]</f>
        <v>1648.3</v>
      </c>
      <c r="I2155" s="4">
        <f>sales[[#This Row],[Revenue]]-sales[[#This Row],[Cost]]</f>
        <v>5183.7</v>
      </c>
    </row>
    <row r="2156" spans="2:9" x14ac:dyDescent="0.25">
      <c r="B2156" t="s">
        <v>15</v>
      </c>
      <c r="C2156" t="s">
        <v>11</v>
      </c>
      <c r="D2156" t="s">
        <v>38</v>
      </c>
      <c r="E2156" s="1">
        <v>44313</v>
      </c>
      <c r="F2156" s="4">
        <v>7217</v>
      </c>
      <c r="G2156">
        <v>289</v>
      </c>
      <c r="H2156" s="3">
        <f>_xlfn.XLOOKUP(sales[[#This Row],[Product]],products[Product],products[Cost per box])*sales[[#This Row],[Boxes]]</f>
        <v>2872.66</v>
      </c>
      <c r="I2156" s="4">
        <f>sales[[#This Row],[Revenue]]-sales[[#This Row],[Cost]]</f>
        <v>4344.34</v>
      </c>
    </row>
    <row r="2157" spans="2:9" x14ac:dyDescent="0.25">
      <c r="B2157" t="s">
        <v>25</v>
      </c>
      <c r="C2157" t="s">
        <v>6</v>
      </c>
      <c r="D2157" t="s">
        <v>43</v>
      </c>
      <c r="E2157" s="1">
        <v>44313</v>
      </c>
      <c r="F2157" s="4">
        <v>7637</v>
      </c>
      <c r="G2157">
        <v>770</v>
      </c>
      <c r="H2157" s="3">
        <f>_xlfn.XLOOKUP(sales[[#This Row],[Product]],products[Product],products[Cost per box])*sales[[#This Row],[Boxes]]</f>
        <v>2964.5</v>
      </c>
      <c r="I2157" s="4">
        <f>sales[[#This Row],[Revenue]]-sales[[#This Row],[Cost]]</f>
        <v>4672.5</v>
      </c>
    </row>
    <row r="2158" spans="2:9" x14ac:dyDescent="0.25">
      <c r="B2158" t="s">
        <v>33</v>
      </c>
      <c r="C2158" t="s">
        <v>21</v>
      </c>
      <c r="D2158" t="s">
        <v>17</v>
      </c>
      <c r="E2158" s="1">
        <v>44313</v>
      </c>
      <c r="F2158" s="4">
        <v>10682</v>
      </c>
      <c r="G2158">
        <v>700</v>
      </c>
      <c r="H2158" s="3">
        <f>_xlfn.XLOOKUP(sales[[#This Row],[Product]],products[Product],products[Cost per box])*sales[[#This Row],[Boxes]]</f>
        <v>4760</v>
      </c>
      <c r="I2158" s="4">
        <f>sales[[#This Row],[Revenue]]-sales[[#This Row],[Cost]]</f>
        <v>5922</v>
      </c>
    </row>
    <row r="2159" spans="2:9" x14ac:dyDescent="0.25">
      <c r="B2159" t="s">
        <v>20</v>
      </c>
      <c r="C2159" t="s">
        <v>6</v>
      </c>
      <c r="D2159" t="s">
        <v>45</v>
      </c>
      <c r="E2159" s="1">
        <v>44313</v>
      </c>
      <c r="F2159" s="4">
        <v>6720</v>
      </c>
      <c r="G2159">
        <v>293</v>
      </c>
      <c r="H2159" s="3">
        <f>_xlfn.XLOOKUP(sales[[#This Row],[Product]],products[Product],products[Cost per box])*sales[[#This Row],[Boxes]]</f>
        <v>2264.8900000000003</v>
      </c>
      <c r="I2159" s="4">
        <f>sales[[#This Row],[Revenue]]-sales[[#This Row],[Cost]]</f>
        <v>4455.1099999999997</v>
      </c>
    </row>
    <row r="2160" spans="2:9" x14ac:dyDescent="0.25">
      <c r="B2160" t="s">
        <v>29</v>
      </c>
      <c r="C2160" t="s">
        <v>21</v>
      </c>
      <c r="D2160" t="s">
        <v>7</v>
      </c>
      <c r="E2160" s="1">
        <v>44314</v>
      </c>
      <c r="F2160" s="4">
        <v>2289</v>
      </c>
      <c r="G2160">
        <v>191</v>
      </c>
      <c r="H2160" s="3">
        <f>_xlfn.XLOOKUP(sales[[#This Row],[Product]],products[Product],products[Cost per box])*sales[[#This Row],[Boxes]]</f>
        <v>983.65000000000009</v>
      </c>
      <c r="I2160" s="4">
        <f>sales[[#This Row],[Revenue]]-sales[[#This Row],[Cost]]</f>
        <v>1305.3499999999999</v>
      </c>
    </row>
    <row r="2161" spans="2:9" x14ac:dyDescent="0.25">
      <c r="B2161" t="s">
        <v>37</v>
      </c>
      <c r="C2161" t="s">
        <v>6</v>
      </c>
      <c r="D2161" t="s">
        <v>48</v>
      </c>
      <c r="E2161" s="1">
        <v>44314</v>
      </c>
      <c r="F2161" s="4">
        <v>2751</v>
      </c>
      <c r="G2161">
        <v>184</v>
      </c>
      <c r="H2161" s="3">
        <f>_xlfn.XLOOKUP(sales[[#This Row],[Product]],products[Product],products[Cost per box])*sales[[#This Row],[Boxes]]</f>
        <v>1376.3200000000002</v>
      </c>
      <c r="I2161" s="4">
        <f>sales[[#This Row],[Revenue]]-sales[[#This Row],[Cost]]</f>
        <v>1374.6799999999998</v>
      </c>
    </row>
    <row r="2162" spans="2:9" x14ac:dyDescent="0.25">
      <c r="B2162" t="s">
        <v>39</v>
      </c>
      <c r="C2162" t="s">
        <v>21</v>
      </c>
      <c r="D2162" t="s">
        <v>47</v>
      </c>
      <c r="E2162" s="1">
        <v>44314</v>
      </c>
      <c r="F2162" s="4">
        <v>812</v>
      </c>
      <c r="G2162">
        <v>63</v>
      </c>
      <c r="H2162" s="3">
        <f>_xlfn.XLOOKUP(sales[[#This Row],[Product]],products[Product],products[Cost per box])*sales[[#This Row],[Boxes]]</f>
        <v>331.38</v>
      </c>
      <c r="I2162" s="4">
        <f>sales[[#This Row],[Revenue]]-sales[[#This Row],[Cost]]</f>
        <v>480.62</v>
      </c>
    </row>
    <row r="2163" spans="2:9" x14ac:dyDescent="0.25">
      <c r="B2163" t="s">
        <v>51</v>
      </c>
      <c r="C2163" t="s">
        <v>6</v>
      </c>
      <c r="D2163" t="s">
        <v>26</v>
      </c>
      <c r="E2163" s="1">
        <v>44314</v>
      </c>
      <c r="F2163" s="4">
        <v>9520</v>
      </c>
      <c r="G2163">
        <v>635</v>
      </c>
      <c r="H2163" s="3">
        <f>_xlfn.XLOOKUP(sales[[#This Row],[Product]],products[Product],products[Cost per box])*sales[[#This Row],[Boxes]]</f>
        <v>4083.0499999999997</v>
      </c>
      <c r="I2163" s="4">
        <f>sales[[#This Row],[Revenue]]-sales[[#This Row],[Cost]]</f>
        <v>5436.9500000000007</v>
      </c>
    </row>
    <row r="2164" spans="2:9" x14ac:dyDescent="0.25">
      <c r="B2164" t="s">
        <v>18</v>
      </c>
      <c r="C2164" t="s">
        <v>11</v>
      </c>
      <c r="D2164" t="s">
        <v>19</v>
      </c>
      <c r="E2164" s="1">
        <v>44314</v>
      </c>
      <c r="F2164" s="4">
        <v>2744</v>
      </c>
      <c r="G2164">
        <v>392</v>
      </c>
      <c r="H2164" s="3">
        <f>_xlfn.XLOOKUP(sales[[#This Row],[Product]],products[Product],products[Cost per box])*sales[[#This Row],[Boxes]]</f>
        <v>4010.1600000000003</v>
      </c>
      <c r="I2164" s="4">
        <f>sales[[#This Row],[Revenue]]-sales[[#This Row],[Cost]]</f>
        <v>-1266.1600000000003</v>
      </c>
    </row>
    <row r="2165" spans="2:9" x14ac:dyDescent="0.25">
      <c r="B2165" t="s">
        <v>29</v>
      </c>
      <c r="C2165" t="s">
        <v>21</v>
      </c>
      <c r="D2165" t="s">
        <v>44</v>
      </c>
      <c r="E2165" s="1">
        <v>44314</v>
      </c>
      <c r="F2165" s="4">
        <v>1519</v>
      </c>
      <c r="G2165">
        <v>169</v>
      </c>
      <c r="H2165" s="3">
        <f>_xlfn.XLOOKUP(sales[[#This Row],[Product]],products[Product],products[Cost per box])*sales[[#This Row],[Boxes]]</f>
        <v>1617.3300000000002</v>
      </c>
      <c r="I2165" s="4">
        <f>sales[[#This Row],[Revenue]]-sales[[#This Row],[Cost]]</f>
        <v>-98.330000000000155</v>
      </c>
    </row>
    <row r="2166" spans="2:9" x14ac:dyDescent="0.25">
      <c r="B2166" t="s">
        <v>13</v>
      </c>
      <c r="C2166" t="s">
        <v>11</v>
      </c>
      <c r="D2166" t="s">
        <v>50</v>
      </c>
      <c r="E2166" s="1">
        <v>44314</v>
      </c>
      <c r="F2166" s="4">
        <v>8722</v>
      </c>
      <c r="G2166">
        <v>700</v>
      </c>
      <c r="H2166" s="3">
        <f>_xlfn.XLOOKUP(sales[[#This Row],[Product]],products[Product],products[Cost per box])*sales[[#This Row],[Boxes]]</f>
        <v>8687</v>
      </c>
      <c r="I2166" s="4">
        <f>sales[[#This Row],[Revenue]]-sales[[#This Row],[Cost]]</f>
        <v>35</v>
      </c>
    </row>
    <row r="2167" spans="2:9" x14ac:dyDescent="0.25">
      <c r="B2167" t="s">
        <v>32</v>
      </c>
      <c r="C2167" t="s">
        <v>27</v>
      </c>
      <c r="D2167" t="s">
        <v>52</v>
      </c>
      <c r="E2167" s="1">
        <v>44314</v>
      </c>
      <c r="F2167" s="4">
        <v>588</v>
      </c>
      <c r="G2167">
        <v>23</v>
      </c>
      <c r="H2167" s="3">
        <f>_xlfn.XLOOKUP(sales[[#This Row],[Product]],products[Product],products[Cost per box])*sales[[#This Row],[Boxes]]</f>
        <v>76.36</v>
      </c>
      <c r="I2167" s="4">
        <f>sales[[#This Row],[Revenue]]-sales[[#This Row],[Cost]]</f>
        <v>511.64</v>
      </c>
    </row>
    <row r="2168" spans="2:9" x14ac:dyDescent="0.25">
      <c r="B2168" t="s">
        <v>25</v>
      </c>
      <c r="C2168" t="s">
        <v>6</v>
      </c>
      <c r="D2168" t="s">
        <v>45</v>
      </c>
      <c r="E2168" s="1">
        <v>44314</v>
      </c>
      <c r="F2168" s="4">
        <v>13384</v>
      </c>
      <c r="G2168">
        <v>638</v>
      </c>
      <c r="H2168" s="3">
        <f>_xlfn.XLOOKUP(sales[[#This Row],[Product]],products[Product],products[Cost per box])*sales[[#This Row],[Boxes]]</f>
        <v>4931.7400000000007</v>
      </c>
      <c r="I2168" s="4">
        <f>sales[[#This Row],[Revenue]]-sales[[#This Row],[Cost]]</f>
        <v>8452.2599999999984</v>
      </c>
    </row>
    <row r="2169" spans="2:9" x14ac:dyDescent="0.25">
      <c r="B2169" t="s">
        <v>29</v>
      </c>
      <c r="C2169" t="s">
        <v>16</v>
      </c>
      <c r="D2169" t="s">
        <v>7</v>
      </c>
      <c r="E2169" s="1">
        <v>44314</v>
      </c>
      <c r="F2169" s="4">
        <v>1043</v>
      </c>
      <c r="G2169">
        <v>75</v>
      </c>
      <c r="H2169" s="3">
        <f>_xlfn.XLOOKUP(sales[[#This Row],[Product]],products[Product],products[Cost per box])*sales[[#This Row],[Boxes]]</f>
        <v>386.25</v>
      </c>
      <c r="I2169" s="4">
        <f>sales[[#This Row],[Revenue]]-sales[[#This Row],[Cost]]</f>
        <v>656.75</v>
      </c>
    </row>
    <row r="2170" spans="2:9" x14ac:dyDescent="0.25">
      <c r="B2170" t="s">
        <v>20</v>
      </c>
      <c r="C2170" t="s">
        <v>9</v>
      </c>
      <c r="D2170" t="s">
        <v>24</v>
      </c>
      <c r="E2170" s="1">
        <v>44314</v>
      </c>
      <c r="F2170" s="4">
        <v>3262</v>
      </c>
      <c r="G2170">
        <v>233</v>
      </c>
      <c r="H2170" s="3">
        <f>_xlfn.XLOOKUP(sales[[#This Row],[Product]],products[Product],products[Cost per box])*sales[[#This Row],[Boxes]]</f>
        <v>2448.83</v>
      </c>
      <c r="I2170" s="4">
        <f>sales[[#This Row],[Revenue]]-sales[[#This Row],[Cost]]</f>
        <v>813.17000000000007</v>
      </c>
    </row>
    <row r="2171" spans="2:9" x14ac:dyDescent="0.25">
      <c r="B2171" t="s">
        <v>34</v>
      </c>
      <c r="C2171" t="s">
        <v>6</v>
      </c>
      <c r="D2171" t="s">
        <v>44</v>
      </c>
      <c r="E2171" s="1">
        <v>44314</v>
      </c>
      <c r="F2171" s="4">
        <v>1827</v>
      </c>
      <c r="G2171">
        <v>167</v>
      </c>
      <c r="H2171" s="3">
        <f>_xlfn.XLOOKUP(sales[[#This Row],[Product]],products[Product],products[Cost per box])*sales[[#This Row],[Boxes]]</f>
        <v>1598.19</v>
      </c>
      <c r="I2171" s="4">
        <f>sales[[#This Row],[Revenue]]-sales[[#This Row],[Cost]]</f>
        <v>228.80999999999995</v>
      </c>
    </row>
    <row r="2172" spans="2:9" x14ac:dyDescent="0.25">
      <c r="B2172" t="s">
        <v>8</v>
      </c>
      <c r="C2172" t="s">
        <v>16</v>
      </c>
      <c r="D2172" t="s">
        <v>22</v>
      </c>
      <c r="E2172" s="1">
        <v>44314</v>
      </c>
      <c r="F2172" s="4">
        <v>8680</v>
      </c>
      <c r="G2172">
        <v>1260</v>
      </c>
      <c r="H2172" s="3">
        <f>_xlfn.XLOOKUP(sales[[#This Row],[Product]],products[Product],products[Cost per box])*sales[[#This Row],[Boxes]]</f>
        <v>10357.200000000001</v>
      </c>
      <c r="I2172" s="4">
        <f>sales[[#This Row],[Revenue]]-sales[[#This Row],[Cost]]</f>
        <v>-1677.2000000000007</v>
      </c>
    </row>
    <row r="2173" spans="2:9" x14ac:dyDescent="0.25">
      <c r="B2173" t="s">
        <v>13</v>
      </c>
      <c r="C2173" t="s">
        <v>6</v>
      </c>
      <c r="D2173" t="s">
        <v>28</v>
      </c>
      <c r="E2173" s="1">
        <v>44314</v>
      </c>
      <c r="F2173" s="4">
        <v>3185</v>
      </c>
      <c r="G2173">
        <v>145</v>
      </c>
      <c r="H2173" s="3">
        <f>_xlfn.XLOOKUP(sales[[#This Row],[Product]],products[Product],products[Cost per box])*sales[[#This Row],[Boxes]]</f>
        <v>400.2</v>
      </c>
      <c r="I2173" s="4">
        <f>sales[[#This Row],[Revenue]]-sales[[#This Row],[Cost]]</f>
        <v>2784.8</v>
      </c>
    </row>
    <row r="2174" spans="2:9" x14ac:dyDescent="0.25">
      <c r="B2174" t="s">
        <v>41</v>
      </c>
      <c r="C2174" t="s">
        <v>21</v>
      </c>
      <c r="D2174" t="s">
        <v>14</v>
      </c>
      <c r="E2174" s="1">
        <v>44314</v>
      </c>
      <c r="F2174" s="4">
        <v>3955</v>
      </c>
      <c r="G2174">
        <v>440</v>
      </c>
      <c r="H2174" s="3">
        <f>_xlfn.XLOOKUP(sales[[#This Row],[Product]],products[Product],products[Cost per box])*sales[[#This Row],[Boxes]]</f>
        <v>2776.3999999999996</v>
      </c>
      <c r="I2174" s="4">
        <f>sales[[#This Row],[Revenue]]-sales[[#This Row],[Cost]]</f>
        <v>1178.6000000000004</v>
      </c>
    </row>
    <row r="2175" spans="2:9" x14ac:dyDescent="0.25">
      <c r="B2175" t="s">
        <v>41</v>
      </c>
      <c r="C2175" t="s">
        <v>11</v>
      </c>
      <c r="D2175" t="s">
        <v>22</v>
      </c>
      <c r="E2175" s="1">
        <v>44314</v>
      </c>
      <c r="F2175" s="4">
        <v>3878</v>
      </c>
      <c r="G2175">
        <v>647</v>
      </c>
      <c r="H2175" s="3">
        <f>_xlfn.XLOOKUP(sales[[#This Row],[Product]],products[Product],products[Cost per box])*sales[[#This Row],[Boxes]]</f>
        <v>5318.34</v>
      </c>
      <c r="I2175" s="4">
        <f>sales[[#This Row],[Revenue]]-sales[[#This Row],[Cost]]</f>
        <v>-1440.3400000000001</v>
      </c>
    </row>
    <row r="2176" spans="2:9" x14ac:dyDescent="0.25">
      <c r="B2176" t="s">
        <v>20</v>
      </c>
      <c r="C2176" t="s">
        <v>11</v>
      </c>
      <c r="D2176" t="s">
        <v>28</v>
      </c>
      <c r="E2176" s="1">
        <v>44314</v>
      </c>
      <c r="F2176" s="4">
        <v>1638</v>
      </c>
      <c r="G2176">
        <v>78</v>
      </c>
      <c r="H2176" s="3">
        <f>_xlfn.XLOOKUP(sales[[#This Row],[Product]],products[Product],products[Cost per box])*sales[[#This Row],[Boxes]]</f>
        <v>215.27999999999997</v>
      </c>
      <c r="I2176" s="4">
        <f>sales[[#This Row],[Revenue]]-sales[[#This Row],[Cost]]</f>
        <v>1422.72</v>
      </c>
    </row>
    <row r="2177" spans="2:9" x14ac:dyDescent="0.25">
      <c r="B2177" t="s">
        <v>13</v>
      </c>
      <c r="C2177" t="s">
        <v>27</v>
      </c>
      <c r="D2177" t="s">
        <v>28</v>
      </c>
      <c r="E2177" s="1">
        <v>44314</v>
      </c>
      <c r="F2177" s="4">
        <v>10808</v>
      </c>
      <c r="G2177">
        <v>492</v>
      </c>
      <c r="H2177" s="3">
        <f>_xlfn.XLOOKUP(sales[[#This Row],[Product]],products[Product],products[Cost per box])*sales[[#This Row],[Boxes]]</f>
        <v>1357.9199999999998</v>
      </c>
      <c r="I2177" s="4">
        <f>sales[[#This Row],[Revenue]]-sales[[#This Row],[Cost]]</f>
        <v>9450.08</v>
      </c>
    </row>
    <row r="2178" spans="2:9" x14ac:dyDescent="0.25">
      <c r="B2178" t="s">
        <v>8</v>
      </c>
      <c r="C2178" t="s">
        <v>21</v>
      </c>
      <c r="D2178" t="s">
        <v>24</v>
      </c>
      <c r="E2178" s="1">
        <v>44314</v>
      </c>
      <c r="F2178" s="4">
        <v>4319</v>
      </c>
      <c r="G2178">
        <v>309</v>
      </c>
      <c r="H2178" s="3">
        <f>_xlfn.XLOOKUP(sales[[#This Row],[Product]],products[Product],products[Cost per box])*sales[[#This Row],[Boxes]]</f>
        <v>3247.59</v>
      </c>
      <c r="I2178" s="4">
        <f>sales[[#This Row],[Revenue]]-sales[[#This Row],[Cost]]</f>
        <v>1071.4099999999999</v>
      </c>
    </row>
    <row r="2179" spans="2:9" x14ac:dyDescent="0.25">
      <c r="B2179" t="s">
        <v>15</v>
      </c>
      <c r="C2179" t="s">
        <v>6</v>
      </c>
      <c r="D2179" t="s">
        <v>48</v>
      </c>
      <c r="E2179" s="1">
        <v>44314</v>
      </c>
      <c r="F2179" s="4">
        <v>6608</v>
      </c>
      <c r="G2179">
        <v>472</v>
      </c>
      <c r="H2179" s="3">
        <f>_xlfn.XLOOKUP(sales[[#This Row],[Product]],products[Product],products[Cost per box])*sales[[#This Row],[Boxes]]</f>
        <v>3530.5600000000004</v>
      </c>
      <c r="I2179" s="4">
        <f>sales[[#This Row],[Revenue]]-sales[[#This Row],[Cost]]</f>
        <v>3077.4399999999996</v>
      </c>
    </row>
    <row r="2180" spans="2:9" x14ac:dyDescent="0.25">
      <c r="B2180" t="s">
        <v>41</v>
      </c>
      <c r="C2180" t="s">
        <v>27</v>
      </c>
      <c r="D2180" t="s">
        <v>52</v>
      </c>
      <c r="E2180" s="1">
        <v>44314</v>
      </c>
      <c r="F2180" s="4">
        <v>6755</v>
      </c>
      <c r="G2180">
        <v>282</v>
      </c>
      <c r="H2180" s="3">
        <f>_xlfn.XLOOKUP(sales[[#This Row],[Product]],products[Product],products[Cost per box])*sales[[#This Row],[Boxes]]</f>
        <v>936.24</v>
      </c>
      <c r="I2180" s="4">
        <f>sales[[#This Row],[Revenue]]-sales[[#This Row],[Cost]]</f>
        <v>5818.76</v>
      </c>
    </row>
    <row r="2181" spans="2:9" x14ac:dyDescent="0.25">
      <c r="B2181" t="s">
        <v>40</v>
      </c>
      <c r="C2181" t="s">
        <v>6</v>
      </c>
      <c r="D2181" t="s">
        <v>7</v>
      </c>
      <c r="E2181" s="1">
        <v>44314</v>
      </c>
      <c r="F2181" s="4">
        <v>203</v>
      </c>
      <c r="G2181">
        <v>15</v>
      </c>
      <c r="H2181" s="3">
        <f>_xlfn.XLOOKUP(sales[[#This Row],[Product]],products[Product],products[Cost per box])*sales[[#This Row],[Boxes]]</f>
        <v>77.25</v>
      </c>
      <c r="I2181" s="4">
        <f>sales[[#This Row],[Revenue]]-sales[[#This Row],[Cost]]</f>
        <v>125.75</v>
      </c>
    </row>
    <row r="2182" spans="2:9" x14ac:dyDescent="0.25">
      <c r="B2182" t="s">
        <v>34</v>
      </c>
      <c r="C2182" t="s">
        <v>27</v>
      </c>
      <c r="D2182" t="s">
        <v>28</v>
      </c>
      <c r="E2182" s="1">
        <v>44314</v>
      </c>
      <c r="F2182" s="4">
        <v>2723</v>
      </c>
      <c r="G2182">
        <v>124</v>
      </c>
      <c r="H2182" s="3">
        <f>_xlfn.XLOOKUP(sales[[#This Row],[Product]],products[Product],products[Cost per box])*sales[[#This Row],[Boxes]]</f>
        <v>342.23999999999995</v>
      </c>
      <c r="I2182" s="4">
        <f>sales[[#This Row],[Revenue]]-sales[[#This Row],[Cost]]</f>
        <v>2380.7600000000002</v>
      </c>
    </row>
    <row r="2183" spans="2:9" x14ac:dyDescent="0.25">
      <c r="B2183" t="s">
        <v>55</v>
      </c>
      <c r="C2183" t="s">
        <v>21</v>
      </c>
      <c r="D2183" t="s">
        <v>26</v>
      </c>
      <c r="E2183" s="1">
        <v>44314</v>
      </c>
      <c r="F2183" s="4">
        <v>13699</v>
      </c>
      <c r="G2183">
        <v>1120</v>
      </c>
      <c r="H2183" s="3">
        <f>_xlfn.XLOOKUP(sales[[#This Row],[Product]],products[Product],products[Cost per box])*sales[[#This Row],[Boxes]]</f>
        <v>7201.5999999999995</v>
      </c>
      <c r="I2183" s="4">
        <f>sales[[#This Row],[Revenue]]-sales[[#This Row],[Cost]]</f>
        <v>6497.4000000000005</v>
      </c>
    </row>
    <row r="2184" spans="2:9" x14ac:dyDescent="0.25">
      <c r="B2184" t="s">
        <v>25</v>
      </c>
      <c r="C2184" t="s">
        <v>9</v>
      </c>
      <c r="D2184" t="s">
        <v>19</v>
      </c>
      <c r="E2184" s="1">
        <v>44314</v>
      </c>
      <c r="F2184" s="4">
        <v>5348</v>
      </c>
      <c r="G2184">
        <v>268</v>
      </c>
      <c r="H2184" s="3">
        <f>_xlfn.XLOOKUP(sales[[#This Row],[Product]],products[Product],products[Cost per box])*sales[[#This Row],[Boxes]]</f>
        <v>2741.6400000000003</v>
      </c>
      <c r="I2184" s="4">
        <f>sales[[#This Row],[Revenue]]-sales[[#This Row],[Cost]]</f>
        <v>2606.3599999999997</v>
      </c>
    </row>
    <row r="2185" spans="2:9" x14ac:dyDescent="0.25">
      <c r="B2185" t="s">
        <v>8</v>
      </c>
      <c r="C2185" t="s">
        <v>6</v>
      </c>
      <c r="D2185" t="s">
        <v>35</v>
      </c>
      <c r="E2185" s="1">
        <v>44314</v>
      </c>
      <c r="F2185" s="4">
        <v>4396</v>
      </c>
      <c r="G2185">
        <v>367</v>
      </c>
      <c r="H2185" s="3">
        <f>_xlfn.XLOOKUP(sales[[#This Row],[Product]],products[Product],products[Cost per box])*sales[[#This Row],[Boxes]]</f>
        <v>972.55</v>
      </c>
      <c r="I2185" s="4">
        <f>sales[[#This Row],[Revenue]]-sales[[#This Row],[Cost]]</f>
        <v>3423.45</v>
      </c>
    </row>
    <row r="2186" spans="2:9" x14ac:dyDescent="0.25">
      <c r="B2186" t="s">
        <v>41</v>
      </c>
      <c r="C2186" t="s">
        <v>11</v>
      </c>
      <c r="D2186" t="s">
        <v>19</v>
      </c>
      <c r="E2186" s="1">
        <v>44314</v>
      </c>
      <c r="F2186" s="4">
        <v>7434</v>
      </c>
      <c r="G2186">
        <v>531</v>
      </c>
      <c r="H2186" s="3">
        <f>_xlfn.XLOOKUP(sales[[#This Row],[Product]],products[Product],products[Cost per box])*sales[[#This Row],[Boxes]]</f>
        <v>5432.13</v>
      </c>
      <c r="I2186" s="4">
        <f>sales[[#This Row],[Revenue]]-sales[[#This Row],[Cost]]</f>
        <v>2001.87</v>
      </c>
    </row>
    <row r="2187" spans="2:9" x14ac:dyDescent="0.25">
      <c r="B2187" t="s">
        <v>46</v>
      </c>
      <c r="C2187" t="s">
        <v>21</v>
      </c>
      <c r="D2187" t="s">
        <v>24</v>
      </c>
      <c r="E2187" s="1">
        <v>44314</v>
      </c>
      <c r="F2187" s="4">
        <v>5453</v>
      </c>
      <c r="G2187">
        <v>682</v>
      </c>
      <c r="H2187" s="3">
        <f>_xlfn.XLOOKUP(sales[[#This Row],[Product]],products[Product],products[Cost per box])*sales[[#This Row],[Boxes]]</f>
        <v>7167.82</v>
      </c>
      <c r="I2187" s="4">
        <f>sales[[#This Row],[Revenue]]-sales[[#This Row],[Cost]]</f>
        <v>-1714.8199999999997</v>
      </c>
    </row>
    <row r="2188" spans="2:9" x14ac:dyDescent="0.25">
      <c r="B2188" t="s">
        <v>23</v>
      </c>
      <c r="C2188" t="s">
        <v>6</v>
      </c>
      <c r="D2188" t="s">
        <v>19</v>
      </c>
      <c r="E2188" s="1">
        <v>44314</v>
      </c>
      <c r="F2188" s="4">
        <v>5579</v>
      </c>
      <c r="G2188">
        <v>310</v>
      </c>
      <c r="H2188" s="3">
        <f>_xlfn.XLOOKUP(sales[[#This Row],[Product]],products[Product],products[Cost per box])*sales[[#This Row],[Boxes]]</f>
        <v>3171.3</v>
      </c>
      <c r="I2188" s="4">
        <f>sales[[#This Row],[Revenue]]-sales[[#This Row],[Cost]]</f>
        <v>2407.6999999999998</v>
      </c>
    </row>
    <row r="2189" spans="2:9" x14ac:dyDescent="0.25">
      <c r="B2189" t="s">
        <v>53</v>
      </c>
      <c r="C2189" t="s">
        <v>9</v>
      </c>
      <c r="D2189" t="s">
        <v>31</v>
      </c>
      <c r="E2189" s="1">
        <v>44314</v>
      </c>
      <c r="F2189" s="4">
        <v>63</v>
      </c>
      <c r="G2189">
        <v>3</v>
      </c>
      <c r="H2189" s="3">
        <f>_xlfn.XLOOKUP(sales[[#This Row],[Product]],products[Product],products[Cost per box])*sales[[#This Row],[Boxes]]</f>
        <v>17.16</v>
      </c>
      <c r="I2189" s="4">
        <f>sales[[#This Row],[Revenue]]-sales[[#This Row],[Cost]]</f>
        <v>45.84</v>
      </c>
    </row>
    <row r="2190" spans="2:9" x14ac:dyDescent="0.25">
      <c r="B2190" t="s">
        <v>51</v>
      </c>
      <c r="C2190" t="s">
        <v>6</v>
      </c>
      <c r="D2190" t="s">
        <v>30</v>
      </c>
      <c r="E2190" s="1">
        <v>44314</v>
      </c>
      <c r="F2190" s="4">
        <v>8120</v>
      </c>
      <c r="G2190">
        <v>625</v>
      </c>
      <c r="H2190" s="3">
        <f>_xlfn.XLOOKUP(sales[[#This Row],[Product]],products[Product],products[Cost per box])*sales[[#This Row],[Boxes]]</f>
        <v>2300</v>
      </c>
      <c r="I2190" s="4">
        <f>sales[[#This Row],[Revenue]]-sales[[#This Row],[Cost]]</f>
        <v>5820</v>
      </c>
    </row>
    <row r="2191" spans="2:9" x14ac:dyDescent="0.25">
      <c r="B2191" t="s">
        <v>51</v>
      </c>
      <c r="C2191" t="s">
        <v>11</v>
      </c>
      <c r="D2191" t="s">
        <v>26</v>
      </c>
      <c r="E2191" s="1">
        <v>44314</v>
      </c>
      <c r="F2191" s="4">
        <v>4277</v>
      </c>
      <c r="G2191">
        <v>840</v>
      </c>
      <c r="H2191" s="3">
        <f>_xlfn.XLOOKUP(sales[[#This Row],[Product]],products[Product],products[Cost per box])*sales[[#This Row],[Boxes]]</f>
        <v>5401.2</v>
      </c>
      <c r="I2191" s="4">
        <f>sales[[#This Row],[Revenue]]-sales[[#This Row],[Cost]]</f>
        <v>-1124.1999999999998</v>
      </c>
    </row>
    <row r="2192" spans="2:9" x14ac:dyDescent="0.25">
      <c r="B2192" t="s">
        <v>33</v>
      </c>
      <c r="C2192" t="s">
        <v>11</v>
      </c>
      <c r="D2192" t="s">
        <v>48</v>
      </c>
      <c r="E2192" s="1">
        <v>44314</v>
      </c>
      <c r="F2192" s="4">
        <v>5264</v>
      </c>
      <c r="G2192">
        <v>220</v>
      </c>
      <c r="H2192" s="3">
        <f>_xlfn.XLOOKUP(sales[[#This Row],[Product]],products[Product],products[Cost per box])*sales[[#This Row],[Boxes]]</f>
        <v>1645.6000000000001</v>
      </c>
      <c r="I2192" s="4">
        <f>sales[[#This Row],[Revenue]]-sales[[#This Row],[Cost]]</f>
        <v>3618.3999999999996</v>
      </c>
    </row>
    <row r="2193" spans="2:9" x14ac:dyDescent="0.25">
      <c r="B2193" t="s">
        <v>10</v>
      </c>
      <c r="C2193" t="s">
        <v>27</v>
      </c>
      <c r="D2193" t="s">
        <v>30</v>
      </c>
      <c r="E2193" s="1">
        <v>44315</v>
      </c>
      <c r="F2193" s="4">
        <v>2093</v>
      </c>
      <c r="G2193">
        <v>191</v>
      </c>
      <c r="H2193" s="3">
        <f>_xlfn.XLOOKUP(sales[[#This Row],[Product]],products[Product],products[Cost per box])*sales[[#This Row],[Boxes]]</f>
        <v>702.88</v>
      </c>
      <c r="I2193" s="4">
        <f>sales[[#This Row],[Revenue]]-sales[[#This Row],[Cost]]</f>
        <v>1390.12</v>
      </c>
    </row>
    <row r="2194" spans="2:9" x14ac:dyDescent="0.25">
      <c r="B2194" t="s">
        <v>8</v>
      </c>
      <c r="C2194" t="s">
        <v>11</v>
      </c>
      <c r="D2194" t="s">
        <v>31</v>
      </c>
      <c r="E2194" s="1">
        <v>44315</v>
      </c>
      <c r="F2194" s="4">
        <v>9590</v>
      </c>
      <c r="G2194">
        <v>505</v>
      </c>
      <c r="H2194" s="3">
        <f>_xlfn.XLOOKUP(sales[[#This Row],[Product]],products[Product],products[Cost per box])*sales[[#This Row],[Boxes]]</f>
        <v>2888.6</v>
      </c>
      <c r="I2194" s="4">
        <f>sales[[#This Row],[Revenue]]-sales[[#This Row],[Cost]]</f>
        <v>6701.4</v>
      </c>
    </row>
    <row r="2195" spans="2:9" x14ac:dyDescent="0.25">
      <c r="B2195" t="s">
        <v>51</v>
      </c>
      <c r="C2195" t="s">
        <v>16</v>
      </c>
      <c r="D2195" t="s">
        <v>26</v>
      </c>
      <c r="E2195" s="1">
        <v>44315</v>
      </c>
      <c r="F2195" s="4">
        <v>3346</v>
      </c>
      <c r="G2195">
        <v>239</v>
      </c>
      <c r="H2195" s="3">
        <f>_xlfn.XLOOKUP(sales[[#This Row],[Product]],products[Product],products[Cost per box])*sales[[#This Row],[Boxes]]</f>
        <v>1536.77</v>
      </c>
      <c r="I2195" s="4">
        <f>sales[[#This Row],[Revenue]]-sales[[#This Row],[Cost]]</f>
        <v>1809.23</v>
      </c>
    </row>
    <row r="2196" spans="2:9" x14ac:dyDescent="0.25">
      <c r="B2196" t="s">
        <v>20</v>
      </c>
      <c r="C2196" t="s">
        <v>6</v>
      </c>
      <c r="D2196" t="s">
        <v>45</v>
      </c>
      <c r="E2196" s="1">
        <v>44315</v>
      </c>
      <c r="F2196" s="4">
        <v>4781</v>
      </c>
      <c r="G2196">
        <v>218</v>
      </c>
      <c r="H2196" s="3">
        <f>_xlfn.XLOOKUP(sales[[#This Row],[Product]],products[Product],products[Cost per box])*sales[[#This Row],[Boxes]]</f>
        <v>1685.14</v>
      </c>
      <c r="I2196" s="4">
        <f>sales[[#This Row],[Revenue]]-sales[[#This Row],[Cost]]</f>
        <v>3095.8599999999997</v>
      </c>
    </row>
    <row r="2197" spans="2:9" x14ac:dyDescent="0.25">
      <c r="B2197" t="s">
        <v>46</v>
      </c>
      <c r="C2197" t="s">
        <v>11</v>
      </c>
      <c r="D2197" t="s">
        <v>22</v>
      </c>
      <c r="E2197" s="1">
        <v>44315</v>
      </c>
      <c r="F2197" s="4">
        <v>5733</v>
      </c>
      <c r="G2197">
        <v>980</v>
      </c>
      <c r="H2197" s="3">
        <f>_xlfn.XLOOKUP(sales[[#This Row],[Product]],products[Product],products[Cost per box])*sales[[#This Row],[Boxes]]</f>
        <v>8055.6</v>
      </c>
      <c r="I2197" s="4">
        <f>sales[[#This Row],[Revenue]]-sales[[#This Row],[Cost]]</f>
        <v>-2322.6000000000004</v>
      </c>
    </row>
    <row r="2198" spans="2:9" x14ac:dyDescent="0.25">
      <c r="B2198" t="s">
        <v>39</v>
      </c>
      <c r="C2198" t="s">
        <v>21</v>
      </c>
      <c r="D2198" t="s">
        <v>43</v>
      </c>
      <c r="E2198" s="1">
        <v>44315</v>
      </c>
      <c r="F2198" s="4">
        <v>119</v>
      </c>
      <c r="G2198">
        <v>12</v>
      </c>
      <c r="H2198" s="3">
        <f>_xlfn.XLOOKUP(sales[[#This Row],[Product]],products[Product],products[Cost per box])*sales[[#This Row],[Boxes]]</f>
        <v>46.2</v>
      </c>
      <c r="I2198" s="4">
        <f>sales[[#This Row],[Revenue]]-sales[[#This Row],[Cost]]</f>
        <v>72.8</v>
      </c>
    </row>
    <row r="2199" spans="2:9" x14ac:dyDescent="0.25">
      <c r="B2199" t="s">
        <v>5</v>
      </c>
      <c r="C2199" t="s">
        <v>6</v>
      </c>
      <c r="D2199" t="s">
        <v>26</v>
      </c>
      <c r="E2199" s="1">
        <v>44315</v>
      </c>
      <c r="F2199" s="4">
        <v>658</v>
      </c>
      <c r="G2199">
        <v>47</v>
      </c>
      <c r="H2199" s="3">
        <f>_xlfn.XLOOKUP(sales[[#This Row],[Product]],products[Product],products[Cost per box])*sales[[#This Row],[Boxes]]</f>
        <v>302.20999999999998</v>
      </c>
      <c r="I2199" s="4">
        <f>sales[[#This Row],[Revenue]]-sales[[#This Row],[Cost]]</f>
        <v>355.79</v>
      </c>
    </row>
    <row r="2200" spans="2:9" x14ac:dyDescent="0.25">
      <c r="B2200" t="s">
        <v>40</v>
      </c>
      <c r="C2200" t="s">
        <v>9</v>
      </c>
      <c r="D2200" t="s">
        <v>38</v>
      </c>
      <c r="E2200" s="1">
        <v>44315</v>
      </c>
      <c r="F2200" s="4">
        <v>3528</v>
      </c>
      <c r="G2200">
        <v>196</v>
      </c>
      <c r="H2200" s="3">
        <f>_xlfn.XLOOKUP(sales[[#This Row],[Product]],products[Product],products[Cost per box])*sales[[#This Row],[Boxes]]</f>
        <v>1948.24</v>
      </c>
      <c r="I2200" s="4">
        <f>sales[[#This Row],[Revenue]]-sales[[#This Row],[Cost]]</f>
        <v>1579.76</v>
      </c>
    </row>
    <row r="2201" spans="2:9" x14ac:dyDescent="0.25">
      <c r="B2201" t="s">
        <v>23</v>
      </c>
      <c r="C2201" t="s">
        <v>11</v>
      </c>
      <c r="D2201" t="s">
        <v>30</v>
      </c>
      <c r="E2201" s="1">
        <v>44315</v>
      </c>
      <c r="F2201" s="4">
        <v>630</v>
      </c>
      <c r="G2201">
        <v>53</v>
      </c>
      <c r="H2201" s="3">
        <f>_xlfn.XLOOKUP(sales[[#This Row],[Product]],products[Product],products[Cost per box])*sales[[#This Row],[Boxes]]</f>
        <v>195.04000000000002</v>
      </c>
      <c r="I2201" s="4">
        <f>sales[[#This Row],[Revenue]]-sales[[#This Row],[Cost]]</f>
        <v>434.96</v>
      </c>
    </row>
    <row r="2202" spans="2:9" x14ac:dyDescent="0.25">
      <c r="B2202" t="s">
        <v>49</v>
      </c>
      <c r="C2202" t="s">
        <v>27</v>
      </c>
      <c r="D2202" t="s">
        <v>17</v>
      </c>
      <c r="E2202" s="1">
        <v>44315</v>
      </c>
      <c r="F2202" s="4">
        <v>4067</v>
      </c>
      <c r="G2202">
        <v>339</v>
      </c>
      <c r="H2202" s="3">
        <f>_xlfn.XLOOKUP(sales[[#This Row],[Product]],products[Product],products[Cost per box])*sales[[#This Row],[Boxes]]</f>
        <v>2305.1999999999998</v>
      </c>
      <c r="I2202" s="4">
        <f>sales[[#This Row],[Revenue]]-sales[[#This Row],[Cost]]</f>
        <v>1761.8000000000002</v>
      </c>
    </row>
    <row r="2203" spans="2:9" x14ac:dyDescent="0.25">
      <c r="B2203" t="s">
        <v>34</v>
      </c>
      <c r="C2203" t="s">
        <v>16</v>
      </c>
      <c r="D2203" t="s">
        <v>48</v>
      </c>
      <c r="E2203" s="1">
        <v>44315</v>
      </c>
      <c r="F2203" s="4">
        <v>13258</v>
      </c>
      <c r="G2203">
        <v>840</v>
      </c>
      <c r="H2203" s="3">
        <f>_xlfn.XLOOKUP(sales[[#This Row],[Product]],products[Product],products[Cost per box])*sales[[#This Row],[Boxes]]</f>
        <v>6283.2000000000007</v>
      </c>
      <c r="I2203" s="4">
        <f>sales[[#This Row],[Revenue]]-sales[[#This Row],[Cost]]</f>
        <v>6974.7999999999993</v>
      </c>
    </row>
    <row r="2204" spans="2:9" x14ac:dyDescent="0.25">
      <c r="B2204" t="s">
        <v>20</v>
      </c>
      <c r="C2204" t="s">
        <v>16</v>
      </c>
      <c r="D2204" t="s">
        <v>42</v>
      </c>
      <c r="E2204" s="1">
        <v>44315</v>
      </c>
      <c r="F2204" s="4">
        <v>3654</v>
      </c>
      <c r="G2204">
        <v>153</v>
      </c>
      <c r="H2204" s="3">
        <f>_xlfn.XLOOKUP(sales[[#This Row],[Product]],products[Product],products[Cost per box])*sales[[#This Row],[Boxes]]</f>
        <v>725.22</v>
      </c>
      <c r="I2204" s="4">
        <f>sales[[#This Row],[Revenue]]-sales[[#This Row],[Cost]]</f>
        <v>2928.7799999999997</v>
      </c>
    </row>
    <row r="2205" spans="2:9" x14ac:dyDescent="0.25">
      <c r="B2205" t="s">
        <v>5</v>
      </c>
      <c r="C2205" t="s">
        <v>27</v>
      </c>
      <c r="D2205" t="s">
        <v>14</v>
      </c>
      <c r="E2205" s="1">
        <v>44315</v>
      </c>
      <c r="F2205" s="4">
        <v>294</v>
      </c>
      <c r="G2205">
        <v>30</v>
      </c>
      <c r="H2205" s="3">
        <f>_xlfn.XLOOKUP(sales[[#This Row],[Product]],products[Product],products[Cost per box])*sales[[#This Row],[Boxes]]</f>
        <v>189.29999999999998</v>
      </c>
      <c r="I2205" s="4">
        <f>sales[[#This Row],[Revenue]]-sales[[#This Row],[Cost]]</f>
        <v>104.70000000000002</v>
      </c>
    </row>
    <row r="2206" spans="2:9" x14ac:dyDescent="0.25">
      <c r="B2206" t="s">
        <v>25</v>
      </c>
      <c r="C2206" t="s">
        <v>16</v>
      </c>
      <c r="D2206" t="s">
        <v>48</v>
      </c>
      <c r="E2206" s="1">
        <v>44315</v>
      </c>
      <c r="F2206" s="4">
        <v>3626</v>
      </c>
      <c r="G2206">
        <v>242</v>
      </c>
      <c r="H2206" s="3">
        <f>_xlfn.XLOOKUP(sales[[#This Row],[Product]],products[Product],products[Cost per box])*sales[[#This Row],[Boxes]]</f>
        <v>1810.16</v>
      </c>
      <c r="I2206" s="4">
        <f>sales[[#This Row],[Revenue]]-sales[[#This Row],[Cost]]</f>
        <v>1815.84</v>
      </c>
    </row>
    <row r="2207" spans="2:9" x14ac:dyDescent="0.25">
      <c r="B2207" t="s">
        <v>40</v>
      </c>
      <c r="C2207" t="s">
        <v>6</v>
      </c>
      <c r="D2207" t="s">
        <v>52</v>
      </c>
      <c r="E2207" s="1">
        <v>44315</v>
      </c>
      <c r="F2207" s="4">
        <v>7238</v>
      </c>
      <c r="G2207">
        <v>290</v>
      </c>
      <c r="H2207" s="3">
        <f>_xlfn.XLOOKUP(sales[[#This Row],[Product]],products[Product],products[Cost per box])*sales[[#This Row],[Boxes]]</f>
        <v>962.8</v>
      </c>
      <c r="I2207" s="4">
        <f>sales[[#This Row],[Revenue]]-sales[[#This Row],[Cost]]</f>
        <v>6275.2</v>
      </c>
    </row>
    <row r="2208" spans="2:9" x14ac:dyDescent="0.25">
      <c r="B2208" t="s">
        <v>15</v>
      </c>
      <c r="C2208" t="s">
        <v>27</v>
      </c>
      <c r="D2208" t="s">
        <v>43</v>
      </c>
      <c r="E2208" s="1">
        <v>44315</v>
      </c>
      <c r="F2208" s="4">
        <v>3283</v>
      </c>
      <c r="G2208">
        <v>329</v>
      </c>
      <c r="H2208" s="3">
        <f>_xlfn.XLOOKUP(sales[[#This Row],[Product]],products[Product],products[Cost per box])*sales[[#This Row],[Boxes]]</f>
        <v>1266.6500000000001</v>
      </c>
      <c r="I2208" s="4">
        <f>sales[[#This Row],[Revenue]]-sales[[#This Row],[Cost]]</f>
        <v>2016.35</v>
      </c>
    </row>
    <row r="2209" spans="2:9" x14ac:dyDescent="0.25">
      <c r="B2209" t="s">
        <v>41</v>
      </c>
      <c r="C2209" t="s">
        <v>11</v>
      </c>
      <c r="D2209" t="s">
        <v>12</v>
      </c>
      <c r="E2209" s="1">
        <v>44315</v>
      </c>
      <c r="F2209" s="4">
        <v>11529</v>
      </c>
      <c r="G2209">
        <v>502</v>
      </c>
      <c r="H2209" s="3">
        <f>_xlfn.XLOOKUP(sales[[#This Row],[Product]],products[Product],products[Cost per box])*sales[[#This Row],[Boxes]]</f>
        <v>4231.8599999999997</v>
      </c>
      <c r="I2209" s="4">
        <f>sales[[#This Row],[Revenue]]-sales[[#This Row],[Cost]]</f>
        <v>7297.14</v>
      </c>
    </row>
    <row r="2210" spans="2:9" x14ac:dyDescent="0.25">
      <c r="B2210" t="s">
        <v>23</v>
      </c>
      <c r="C2210" t="s">
        <v>21</v>
      </c>
      <c r="D2210" t="s">
        <v>50</v>
      </c>
      <c r="E2210" s="1">
        <v>44315</v>
      </c>
      <c r="F2210" s="4">
        <v>6482</v>
      </c>
      <c r="G2210">
        <v>282</v>
      </c>
      <c r="H2210" s="3">
        <f>_xlfn.XLOOKUP(sales[[#This Row],[Product]],products[Product],products[Cost per box])*sales[[#This Row],[Boxes]]</f>
        <v>3499.62</v>
      </c>
      <c r="I2210" s="4">
        <f>sales[[#This Row],[Revenue]]-sales[[#This Row],[Cost]]</f>
        <v>2982.38</v>
      </c>
    </row>
    <row r="2211" spans="2:9" x14ac:dyDescent="0.25">
      <c r="B2211" t="s">
        <v>23</v>
      </c>
      <c r="C2211" t="s">
        <v>11</v>
      </c>
      <c r="D2211" t="s">
        <v>19</v>
      </c>
      <c r="E2211" s="1">
        <v>44315</v>
      </c>
      <c r="F2211" s="4">
        <v>3605</v>
      </c>
      <c r="G2211">
        <v>190</v>
      </c>
      <c r="H2211" s="3">
        <f>_xlfn.XLOOKUP(sales[[#This Row],[Product]],products[Product],products[Cost per box])*sales[[#This Row],[Boxes]]</f>
        <v>1943.7</v>
      </c>
      <c r="I2211" s="4">
        <f>sales[[#This Row],[Revenue]]-sales[[#This Row],[Cost]]</f>
        <v>1661.3</v>
      </c>
    </row>
    <row r="2212" spans="2:9" x14ac:dyDescent="0.25">
      <c r="B2212" t="s">
        <v>56</v>
      </c>
      <c r="C2212" t="s">
        <v>6</v>
      </c>
      <c r="D2212" t="s">
        <v>45</v>
      </c>
      <c r="E2212" s="1">
        <v>44315</v>
      </c>
      <c r="F2212" s="4">
        <v>7070</v>
      </c>
      <c r="G2212">
        <v>373</v>
      </c>
      <c r="H2212" s="3">
        <f>_xlfn.XLOOKUP(sales[[#This Row],[Product]],products[Product],products[Cost per box])*sales[[#This Row],[Boxes]]</f>
        <v>2883.29</v>
      </c>
      <c r="I2212" s="4">
        <f>sales[[#This Row],[Revenue]]-sales[[#This Row],[Cost]]</f>
        <v>4186.71</v>
      </c>
    </row>
    <row r="2213" spans="2:9" x14ac:dyDescent="0.25">
      <c r="B2213" t="s">
        <v>13</v>
      </c>
      <c r="C2213" t="s">
        <v>11</v>
      </c>
      <c r="D2213" t="s">
        <v>17</v>
      </c>
      <c r="E2213" s="1">
        <v>44315</v>
      </c>
      <c r="F2213" s="4">
        <v>1918</v>
      </c>
      <c r="G2213">
        <v>128</v>
      </c>
      <c r="H2213" s="3">
        <f>_xlfn.XLOOKUP(sales[[#This Row],[Product]],products[Product],products[Cost per box])*sales[[#This Row],[Boxes]]</f>
        <v>870.4</v>
      </c>
      <c r="I2213" s="4">
        <f>sales[[#This Row],[Revenue]]-sales[[#This Row],[Cost]]</f>
        <v>1047.5999999999999</v>
      </c>
    </row>
    <row r="2214" spans="2:9" x14ac:dyDescent="0.25">
      <c r="B2214" t="s">
        <v>49</v>
      </c>
      <c r="C2214" t="s">
        <v>27</v>
      </c>
      <c r="D2214" t="s">
        <v>52</v>
      </c>
      <c r="E2214" s="1">
        <v>44315</v>
      </c>
      <c r="F2214" s="4">
        <v>5922</v>
      </c>
      <c r="G2214">
        <v>186</v>
      </c>
      <c r="H2214" s="3">
        <f>_xlfn.XLOOKUP(sales[[#This Row],[Product]],products[Product],products[Cost per box])*sales[[#This Row],[Boxes]]</f>
        <v>617.52</v>
      </c>
      <c r="I2214" s="4">
        <f>sales[[#This Row],[Revenue]]-sales[[#This Row],[Cost]]</f>
        <v>5304.48</v>
      </c>
    </row>
    <row r="2215" spans="2:9" x14ac:dyDescent="0.25">
      <c r="B2215" t="s">
        <v>18</v>
      </c>
      <c r="C2215" t="s">
        <v>11</v>
      </c>
      <c r="D2215" t="s">
        <v>35</v>
      </c>
      <c r="E2215" s="1">
        <v>44315</v>
      </c>
      <c r="F2215" s="4">
        <v>1848</v>
      </c>
      <c r="G2215">
        <v>264</v>
      </c>
      <c r="H2215" s="3">
        <f>_xlfn.XLOOKUP(sales[[#This Row],[Product]],products[Product],products[Cost per box])*sales[[#This Row],[Boxes]]</f>
        <v>699.6</v>
      </c>
      <c r="I2215" s="4">
        <f>sales[[#This Row],[Revenue]]-sales[[#This Row],[Cost]]</f>
        <v>1148.4000000000001</v>
      </c>
    </row>
    <row r="2216" spans="2:9" x14ac:dyDescent="0.25">
      <c r="B2216" t="s">
        <v>56</v>
      </c>
      <c r="C2216" t="s">
        <v>27</v>
      </c>
      <c r="D2216" t="s">
        <v>7</v>
      </c>
      <c r="E2216" s="1">
        <v>44315</v>
      </c>
      <c r="F2216" s="4">
        <v>5446</v>
      </c>
      <c r="G2216">
        <v>166</v>
      </c>
      <c r="H2216" s="3">
        <f>_xlfn.XLOOKUP(sales[[#This Row],[Product]],products[Product],products[Cost per box])*sales[[#This Row],[Boxes]]</f>
        <v>854.90000000000009</v>
      </c>
      <c r="I2216" s="4">
        <f>sales[[#This Row],[Revenue]]-sales[[#This Row],[Cost]]</f>
        <v>4591.1000000000004</v>
      </c>
    </row>
    <row r="2217" spans="2:9" x14ac:dyDescent="0.25">
      <c r="B2217" t="s">
        <v>8</v>
      </c>
      <c r="C2217" t="s">
        <v>27</v>
      </c>
      <c r="D2217" t="s">
        <v>31</v>
      </c>
      <c r="E2217" s="1">
        <v>44315</v>
      </c>
      <c r="F2217" s="4">
        <v>1036</v>
      </c>
      <c r="G2217">
        <v>44</v>
      </c>
      <c r="H2217" s="3">
        <f>_xlfn.XLOOKUP(sales[[#This Row],[Product]],products[Product],products[Cost per box])*sales[[#This Row],[Boxes]]</f>
        <v>251.67999999999998</v>
      </c>
      <c r="I2217" s="4">
        <f>sales[[#This Row],[Revenue]]-sales[[#This Row],[Cost]]</f>
        <v>784.32</v>
      </c>
    </row>
    <row r="2218" spans="2:9" x14ac:dyDescent="0.25">
      <c r="B2218" t="s">
        <v>20</v>
      </c>
      <c r="C2218" t="s">
        <v>27</v>
      </c>
      <c r="D2218" t="s">
        <v>22</v>
      </c>
      <c r="E2218" s="1">
        <v>44315</v>
      </c>
      <c r="F2218" s="4">
        <v>3864</v>
      </c>
      <c r="G2218">
        <v>168</v>
      </c>
      <c r="H2218" s="3">
        <f>_xlfn.XLOOKUP(sales[[#This Row],[Product]],products[Product],products[Cost per box])*sales[[#This Row],[Boxes]]</f>
        <v>1380.96</v>
      </c>
      <c r="I2218" s="4">
        <f>sales[[#This Row],[Revenue]]-sales[[#This Row],[Cost]]</f>
        <v>2483.04</v>
      </c>
    </row>
    <row r="2219" spans="2:9" x14ac:dyDescent="0.25">
      <c r="B2219" t="s">
        <v>29</v>
      </c>
      <c r="C2219" t="s">
        <v>9</v>
      </c>
      <c r="D2219" t="s">
        <v>26</v>
      </c>
      <c r="E2219" s="1">
        <v>44315</v>
      </c>
      <c r="F2219" s="4">
        <v>8673</v>
      </c>
      <c r="G2219">
        <v>668</v>
      </c>
      <c r="H2219" s="3">
        <f>_xlfn.XLOOKUP(sales[[#This Row],[Product]],products[Product],products[Cost per box])*sales[[#This Row],[Boxes]]</f>
        <v>4295.24</v>
      </c>
      <c r="I2219" s="4">
        <f>sales[[#This Row],[Revenue]]-sales[[#This Row],[Cost]]</f>
        <v>4377.76</v>
      </c>
    </row>
    <row r="2220" spans="2:9" x14ac:dyDescent="0.25">
      <c r="B2220" t="s">
        <v>34</v>
      </c>
      <c r="C2220" t="s">
        <v>16</v>
      </c>
      <c r="D2220" t="s">
        <v>42</v>
      </c>
      <c r="E2220" s="1">
        <v>44315</v>
      </c>
      <c r="F2220" s="4">
        <v>6027</v>
      </c>
      <c r="G2220">
        <v>548</v>
      </c>
      <c r="H2220" s="3">
        <f>_xlfn.XLOOKUP(sales[[#This Row],[Product]],products[Product],products[Cost per box])*sales[[#This Row],[Boxes]]</f>
        <v>2597.52</v>
      </c>
      <c r="I2220" s="4">
        <f>sales[[#This Row],[Revenue]]-sales[[#This Row],[Cost]]</f>
        <v>3429.48</v>
      </c>
    </row>
    <row r="2221" spans="2:9" x14ac:dyDescent="0.25">
      <c r="B2221" t="s">
        <v>32</v>
      </c>
      <c r="C2221" t="s">
        <v>6</v>
      </c>
      <c r="D2221" t="s">
        <v>42</v>
      </c>
      <c r="E2221" s="1">
        <v>44315</v>
      </c>
      <c r="F2221" s="4">
        <v>3213</v>
      </c>
      <c r="G2221">
        <v>268</v>
      </c>
      <c r="H2221" s="3">
        <f>_xlfn.XLOOKUP(sales[[#This Row],[Product]],products[Product],products[Cost per box])*sales[[#This Row],[Boxes]]</f>
        <v>1270.3200000000002</v>
      </c>
      <c r="I2221" s="4">
        <f>sales[[#This Row],[Revenue]]-sales[[#This Row],[Cost]]</f>
        <v>1942.6799999999998</v>
      </c>
    </row>
    <row r="2222" spans="2:9" x14ac:dyDescent="0.25">
      <c r="B2222" t="s">
        <v>57</v>
      </c>
      <c r="C2222" t="s">
        <v>9</v>
      </c>
      <c r="D2222" t="s">
        <v>47</v>
      </c>
      <c r="E2222" s="1">
        <v>44315</v>
      </c>
      <c r="F2222" s="4">
        <v>1932</v>
      </c>
      <c r="G2222">
        <v>81</v>
      </c>
      <c r="H2222" s="3">
        <f>_xlfn.XLOOKUP(sales[[#This Row],[Product]],products[Product],products[Cost per box])*sales[[#This Row],[Boxes]]</f>
        <v>426.06</v>
      </c>
      <c r="I2222" s="4">
        <f>sales[[#This Row],[Revenue]]-sales[[#This Row],[Cost]]</f>
        <v>1505.94</v>
      </c>
    </row>
    <row r="2223" spans="2:9" x14ac:dyDescent="0.25">
      <c r="B2223" t="s">
        <v>34</v>
      </c>
      <c r="C2223" t="s">
        <v>9</v>
      </c>
      <c r="D2223" t="s">
        <v>17</v>
      </c>
      <c r="E2223" s="1">
        <v>44316</v>
      </c>
      <c r="F2223" s="4">
        <v>1232</v>
      </c>
      <c r="G2223">
        <v>112</v>
      </c>
      <c r="H2223" s="3">
        <f>_xlfn.XLOOKUP(sales[[#This Row],[Product]],products[Product],products[Cost per box])*sales[[#This Row],[Boxes]]</f>
        <v>761.6</v>
      </c>
      <c r="I2223" s="4">
        <f>sales[[#This Row],[Revenue]]-sales[[#This Row],[Cost]]</f>
        <v>470.4</v>
      </c>
    </row>
    <row r="2224" spans="2:9" x14ac:dyDescent="0.25">
      <c r="B2224" t="s">
        <v>49</v>
      </c>
      <c r="C2224" t="s">
        <v>9</v>
      </c>
      <c r="D2224" t="s">
        <v>30</v>
      </c>
      <c r="E2224" s="1">
        <v>44316</v>
      </c>
      <c r="F2224" s="4">
        <v>2639</v>
      </c>
      <c r="G2224">
        <v>220</v>
      </c>
      <c r="H2224" s="3">
        <f>_xlfn.XLOOKUP(sales[[#This Row],[Product]],products[Product],products[Cost per box])*sales[[#This Row],[Boxes]]</f>
        <v>809.6</v>
      </c>
      <c r="I2224" s="4">
        <f>sales[[#This Row],[Revenue]]-sales[[#This Row],[Cost]]</f>
        <v>1829.4</v>
      </c>
    </row>
    <row r="2225" spans="2:9" x14ac:dyDescent="0.25">
      <c r="B2225" t="s">
        <v>25</v>
      </c>
      <c r="C2225" t="s">
        <v>27</v>
      </c>
      <c r="D2225" t="s">
        <v>14</v>
      </c>
      <c r="E2225" s="1">
        <v>44316</v>
      </c>
      <c r="F2225" s="4">
        <v>9737</v>
      </c>
      <c r="G2225">
        <v>1050</v>
      </c>
      <c r="H2225" s="3">
        <f>_xlfn.XLOOKUP(sales[[#This Row],[Product]],products[Product],products[Cost per box])*sales[[#This Row],[Boxes]]</f>
        <v>6625.5</v>
      </c>
      <c r="I2225" s="4">
        <f>sales[[#This Row],[Revenue]]-sales[[#This Row],[Cost]]</f>
        <v>3111.5</v>
      </c>
    </row>
    <row r="2226" spans="2:9" x14ac:dyDescent="0.25">
      <c r="B2226" t="s">
        <v>23</v>
      </c>
      <c r="C2226" t="s">
        <v>16</v>
      </c>
      <c r="D2226" t="s">
        <v>36</v>
      </c>
      <c r="E2226" s="1">
        <v>44316</v>
      </c>
      <c r="F2226" s="4">
        <v>8547</v>
      </c>
      <c r="G2226">
        <v>570</v>
      </c>
      <c r="H2226" s="3">
        <f>_xlfn.XLOOKUP(sales[[#This Row],[Product]],products[Product],products[Cost per box])*sales[[#This Row],[Boxes]]</f>
        <v>2872.8</v>
      </c>
      <c r="I2226" s="4">
        <f>sales[[#This Row],[Revenue]]-sales[[#This Row],[Cost]]</f>
        <v>5674.2</v>
      </c>
    </row>
    <row r="2227" spans="2:9" x14ac:dyDescent="0.25">
      <c r="B2227" t="s">
        <v>41</v>
      </c>
      <c r="C2227" t="s">
        <v>16</v>
      </c>
      <c r="D2227" t="s">
        <v>30</v>
      </c>
      <c r="E2227" s="1">
        <v>44316</v>
      </c>
      <c r="F2227" s="4">
        <v>6419</v>
      </c>
      <c r="G2227">
        <v>584</v>
      </c>
      <c r="H2227" s="3">
        <f>_xlfn.XLOOKUP(sales[[#This Row],[Product]],products[Product],products[Cost per box])*sales[[#This Row],[Boxes]]</f>
        <v>2149.12</v>
      </c>
      <c r="I2227" s="4">
        <f>sales[[#This Row],[Revenue]]-sales[[#This Row],[Cost]]</f>
        <v>4269.88</v>
      </c>
    </row>
    <row r="2228" spans="2:9" x14ac:dyDescent="0.25">
      <c r="B2228" t="s">
        <v>34</v>
      </c>
      <c r="C2228" t="s">
        <v>16</v>
      </c>
      <c r="D2228" t="s">
        <v>50</v>
      </c>
      <c r="E2228" s="1">
        <v>44316</v>
      </c>
      <c r="F2228" s="4">
        <v>5173</v>
      </c>
      <c r="G2228">
        <v>398</v>
      </c>
      <c r="H2228" s="3">
        <f>_xlfn.XLOOKUP(sales[[#This Row],[Product]],products[Product],products[Cost per box])*sales[[#This Row],[Boxes]]</f>
        <v>4939.18</v>
      </c>
      <c r="I2228" s="4">
        <f>sales[[#This Row],[Revenue]]-sales[[#This Row],[Cost]]</f>
        <v>233.81999999999971</v>
      </c>
    </row>
    <row r="2229" spans="2:9" x14ac:dyDescent="0.25">
      <c r="B2229" t="s">
        <v>34</v>
      </c>
      <c r="C2229" t="s">
        <v>27</v>
      </c>
      <c r="D2229" t="s">
        <v>24</v>
      </c>
      <c r="E2229" s="1">
        <v>44316</v>
      </c>
      <c r="F2229" s="4">
        <v>2149</v>
      </c>
      <c r="G2229">
        <v>135</v>
      </c>
      <c r="H2229" s="3">
        <f>_xlfn.XLOOKUP(sales[[#This Row],[Product]],products[Product],products[Cost per box])*sales[[#This Row],[Boxes]]</f>
        <v>1418.85</v>
      </c>
      <c r="I2229" s="4">
        <f>sales[[#This Row],[Revenue]]-sales[[#This Row],[Cost]]</f>
        <v>730.15000000000009</v>
      </c>
    </row>
    <row r="2230" spans="2:9" x14ac:dyDescent="0.25">
      <c r="B2230" t="s">
        <v>39</v>
      </c>
      <c r="C2230" t="s">
        <v>16</v>
      </c>
      <c r="D2230" t="s">
        <v>19</v>
      </c>
      <c r="E2230" s="1">
        <v>44316</v>
      </c>
      <c r="F2230" s="4">
        <v>4977</v>
      </c>
      <c r="G2230">
        <v>623</v>
      </c>
      <c r="H2230" s="3">
        <f>_xlfn.XLOOKUP(sales[[#This Row],[Product]],products[Product],products[Cost per box])*sales[[#This Row],[Boxes]]</f>
        <v>6373.29</v>
      </c>
      <c r="I2230" s="4">
        <f>sales[[#This Row],[Revenue]]-sales[[#This Row],[Cost]]</f>
        <v>-1396.29</v>
      </c>
    </row>
    <row r="2231" spans="2:9" x14ac:dyDescent="0.25">
      <c r="B2231" t="s">
        <v>39</v>
      </c>
      <c r="C2231" t="s">
        <v>11</v>
      </c>
      <c r="D2231" t="s">
        <v>19</v>
      </c>
      <c r="E2231" s="1">
        <v>44316</v>
      </c>
      <c r="F2231" s="4">
        <v>9282</v>
      </c>
      <c r="G2231">
        <v>1330</v>
      </c>
      <c r="H2231" s="3">
        <f>_xlfn.XLOOKUP(sales[[#This Row],[Product]],products[Product],products[Cost per box])*sales[[#This Row],[Boxes]]</f>
        <v>13605.900000000001</v>
      </c>
      <c r="I2231" s="4">
        <f>sales[[#This Row],[Revenue]]-sales[[#This Row],[Cost]]</f>
        <v>-4323.9000000000015</v>
      </c>
    </row>
    <row r="2232" spans="2:9" x14ac:dyDescent="0.25">
      <c r="B2232" t="s">
        <v>49</v>
      </c>
      <c r="C2232" t="s">
        <v>21</v>
      </c>
      <c r="D2232" t="s">
        <v>30</v>
      </c>
      <c r="E2232" s="1">
        <v>44316</v>
      </c>
      <c r="F2232" s="4">
        <v>392</v>
      </c>
      <c r="G2232">
        <v>33</v>
      </c>
      <c r="H2232" s="3">
        <f>_xlfn.XLOOKUP(sales[[#This Row],[Product]],products[Product],products[Cost per box])*sales[[#This Row],[Boxes]]</f>
        <v>121.44000000000001</v>
      </c>
      <c r="I2232" s="4">
        <f>sales[[#This Row],[Revenue]]-sales[[#This Row],[Cost]]</f>
        <v>270.56</v>
      </c>
    </row>
    <row r="2233" spans="2:9" x14ac:dyDescent="0.25">
      <c r="B2233" t="s">
        <v>33</v>
      </c>
      <c r="C2233" t="s">
        <v>9</v>
      </c>
      <c r="D2233" t="s">
        <v>31</v>
      </c>
      <c r="E2233" s="1">
        <v>44316</v>
      </c>
      <c r="F2233" s="4">
        <v>3052</v>
      </c>
      <c r="G2233">
        <v>170</v>
      </c>
      <c r="H2233" s="3">
        <f>_xlfn.XLOOKUP(sales[[#This Row],[Product]],products[Product],products[Cost per box])*sales[[#This Row],[Boxes]]</f>
        <v>972.4</v>
      </c>
      <c r="I2233" s="4">
        <f>sales[[#This Row],[Revenue]]-sales[[#This Row],[Cost]]</f>
        <v>2079.6</v>
      </c>
    </row>
    <row r="2234" spans="2:9" x14ac:dyDescent="0.25">
      <c r="B2234" t="s">
        <v>10</v>
      </c>
      <c r="C2234" t="s">
        <v>9</v>
      </c>
      <c r="D2234" t="s">
        <v>42</v>
      </c>
      <c r="E2234" s="1">
        <v>44316</v>
      </c>
      <c r="F2234" s="4">
        <v>5558</v>
      </c>
      <c r="G2234">
        <v>223</v>
      </c>
      <c r="H2234" s="3">
        <f>_xlfn.XLOOKUP(sales[[#This Row],[Product]],products[Product],products[Cost per box])*sales[[#This Row],[Boxes]]</f>
        <v>1057.02</v>
      </c>
      <c r="I2234" s="4">
        <f>sales[[#This Row],[Revenue]]-sales[[#This Row],[Cost]]</f>
        <v>4500.9799999999996</v>
      </c>
    </row>
    <row r="2235" spans="2:9" x14ac:dyDescent="0.25">
      <c r="B2235" t="s">
        <v>33</v>
      </c>
      <c r="C2235" t="s">
        <v>11</v>
      </c>
      <c r="D2235" t="s">
        <v>24</v>
      </c>
      <c r="E2235" s="1">
        <v>44316</v>
      </c>
      <c r="F2235" s="4">
        <v>1680</v>
      </c>
      <c r="G2235">
        <v>120</v>
      </c>
      <c r="H2235" s="3">
        <f>_xlfn.XLOOKUP(sales[[#This Row],[Product]],products[Product],products[Cost per box])*sales[[#This Row],[Boxes]]</f>
        <v>1261.2</v>
      </c>
      <c r="I2235" s="4">
        <f>sales[[#This Row],[Revenue]]-sales[[#This Row],[Cost]]</f>
        <v>418.79999999999995</v>
      </c>
    </row>
    <row r="2236" spans="2:9" x14ac:dyDescent="0.25">
      <c r="B2236" t="s">
        <v>40</v>
      </c>
      <c r="C2236" t="s">
        <v>6</v>
      </c>
      <c r="D2236" t="s">
        <v>35</v>
      </c>
      <c r="E2236" s="1">
        <v>44316</v>
      </c>
      <c r="F2236" s="4">
        <v>1148</v>
      </c>
      <c r="G2236">
        <v>46</v>
      </c>
      <c r="H2236" s="3">
        <f>_xlfn.XLOOKUP(sales[[#This Row],[Product]],products[Product],products[Cost per box])*sales[[#This Row],[Boxes]]</f>
        <v>121.89999999999999</v>
      </c>
      <c r="I2236" s="4">
        <f>sales[[#This Row],[Revenue]]-sales[[#This Row],[Cost]]</f>
        <v>1026.0999999999999</v>
      </c>
    </row>
    <row r="2237" spans="2:9" x14ac:dyDescent="0.25">
      <c r="B2237" t="s">
        <v>8</v>
      </c>
      <c r="C2237" t="s">
        <v>9</v>
      </c>
      <c r="D2237" t="s">
        <v>38</v>
      </c>
      <c r="E2237" s="1">
        <v>44316</v>
      </c>
      <c r="F2237" s="4">
        <v>14931</v>
      </c>
      <c r="G2237">
        <v>910</v>
      </c>
      <c r="H2237" s="3">
        <f>_xlfn.XLOOKUP(sales[[#This Row],[Product]],products[Product],products[Cost per box])*sales[[#This Row],[Boxes]]</f>
        <v>9045.4</v>
      </c>
      <c r="I2237" s="4">
        <f>sales[[#This Row],[Revenue]]-sales[[#This Row],[Cost]]</f>
        <v>5885.6</v>
      </c>
    </row>
    <row r="2238" spans="2:9" x14ac:dyDescent="0.25">
      <c r="B2238" t="s">
        <v>29</v>
      </c>
      <c r="C2238" t="s">
        <v>9</v>
      </c>
      <c r="D2238" t="s">
        <v>35</v>
      </c>
      <c r="E2238" s="1">
        <v>44316</v>
      </c>
      <c r="F2238" s="4">
        <v>2688</v>
      </c>
      <c r="G2238">
        <v>117</v>
      </c>
      <c r="H2238" s="3">
        <f>_xlfn.XLOOKUP(sales[[#This Row],[Product]],products[Product],products[Cost per box])*sales[[#This Row],[Boxes]]</f>
        <v>310.05</v>
      </c>
      <c r="I2238" s="4">
        <f>sales[[#This Row],[Revenue]]-sales[[#This Row],[Cost]]</f>
        <v>2377.9499999999998</v>
      </c>
    </row>
    <row r="2239" spans="2:9" x14ac:dyDescent="0.25">
      <c r="B2239" t="s">
        <v>25</v>
      </c>
      <c r="C2239" t="s">
        <v>21</v>
      </c>
      <c r="D2239" t="s">
        <v>17</v>
      </c>
      <c r="E2239" s="1">
        <v>44316</v>
      </c>
      <c r="F2239" s="4">
        <v>8015</v>
      </c>
      <c r="G2239">
        <v>700</v>
      </c>
      <c r="H2239" s="3">
        <f>_xlfn.XLOOKUP(sales[[#This Row],[Product]],products[Product],products[Cost per box])*sales[[#This Row],[Boxes]]</f>
        <v>4760</v>
      </c>
      <c r="I2239" s="4">
        <f>sales[[#This Row],[Revenue]]-sales[[#This Row],[Cost]]</f>
        <v>3255</v>
      </c>
    </row>
    <row r="2240" spans="2:9" x14ac:dyDescent="0.25">
      <c r="B2240" t="s">
        <v>32</v>
      </c>
      <c r="C2240" t="s">
        <v>6</v>
      </c>
      <c r="D2240" t="s">
        <v>30</v>
      </c>
      <c r="E2240" s="1">
        <v>44316</v>
      </c>
      <c r="F2240" s="4">
        <v>2380</v>
      </c>
      <c r="G2240">
        <v>184</v>
      </c>
      <c r="H2240" s="3">
        <f>_xlfn.XLOOKUP(sales[[#This Row],[Product]],products[Product],products[Cost per box])*sales[[#This Row],[Boxes]]</f>
        <v>677.12</v>
      </c>
      <c r="I2240" s="4">
        <f>sales[[#This Row],[Revenue]]-sales[[#This Row],[Cost]]</f>
        <v>1702.88</v>
      </c>
    </row>
    <row r="2241" spans="2:9" x14ac:dyDescent="0.25">
      <c r="B2241" t="s">
        <v>25</v>
      </c>
      <c r="C2241" t="s">
        <v>9</v>
      </c>
      <c r="D2241" t="s">
        <v>14</v>
      </c>
      <c r="E2241" s="1">
        <v>44316</v>
      </c>
      <c r="F2241" s="4">
        <v>6496</v>
      </c>
      <c r="G2241">
        <v>650</v>
      </c>
      <c r="H2241" s="3">
        <f>_xlfn.XLOOKUP(sales[[#This Row],[Product]],products[Product],products[Cost per box])*sales[[#This Row],[Boxes]]</f>
        <v>4101.5</v>
      </c>
      <c r="I2241" s="4">
        <f>sales[[#This Row],[Revenue]]-sales[[#This Row],[Cost]]</f>
        <v>2394.5</v>
      </c>
    </row>
    <row r="2242" spans="2:9" x14ac:dyDescent="0.25">
      <c r="B2242" t="s">
        <v>8</v>
      </c>
      <c r="C2242" t="s">
        <v>21</v>
      </c>
      <c r="D2242" t="s">
        <v>35</v>
      </c>
      <c r="E2242" s="1">
        <v>44316</v>
      </c>
      <c r="F2242" s="4">
        <v>7378</v>
      </c>
      <c r="G2242">
        <v>321</v>
      </c>
      <c r="H2242" s="3">
        <f>_xlfn.XLOOKUP(sales[[#This Row],[Product]],products[Product],products[Cost per box])*sales[[#This Row],[Boxes]]</f>
        <v>850.65</v>
      </c>
      <c r="I2242" s="4">
        <f>sales[[#This Row],[Revenue]]-sales[[#This Row],[Cost]]</f>
        <v>6527.35</v>
      </c>
    </row>
    <row r="2243" spans="2:9" x14ac:dyDescent="0.25">
      <c r="B2243" t="s">
        <v>20</v>
      </c>
      <c r="C2243" t="s">
        <v>21</v>
      </c>
      <c r="D2243" t="s">
        <v>45</v>
      </c>
      <c r="E2243" s="1">
        <v>44316</v>
      </c>
      <c r="F2243" s="4">
        <v>3325</v>
      </c>
      <c r="G2243">
        <v>152</v>
      </c>
      <c r="H2243" s="3">
        <f>_xlfn.XLOOKUP(sales[[#This Row],[Product]],products[Product],products[Cost per box])*sales[[#This Row],[Boxes]]</f>
        <v>1174.96</v>
      </c>
      <c r="I2243" s="4">
        <f>sales[[#This Row],[Revenue]]-sales[[#This Row],[Cost]]</f>
        <v>2150.04</v>
      </c>
    </row>
    <row r="2244" spans="2:9" x14ac:dyDescent="0.25">
      <c r="B2244" t="s">
        <v>49</v>
      </c>
      <c r="C2244" t="s">
        <v>27</v>
      </c>
      <c r="D2244" t="s">
        <v>31</v>
      </c>
      <c r="E2244" s="1">
        <v>44316</v>
      </c>
      <c r="F2244" s="4">
        <v>2877</v>
      </c>
      <c r="G2244">
        <v>144</v>
      </c>
      <c r="H2244" s="3">
        <f>_xlfn.XLOOKUP(sales[[#This Row],[Product]],products[Product],products[Cost per box])*sales[[#This Row],[Boxes]]</f>
        <v>823.68</v>
      </c>
      <c r="I2244" s="4">
        <f>sales[[#This Row],[Revenue]]-sales[[#This Row],[Cost]]</f>
        <v>2053.3200000000002</v>
      </c>
    </row>
    <row r="2245" spans="2:9" x14ac:dyDescent="0.25">
      <c r="B2245" t="s">
        <v>41</v>
      </c>
      <c r="C2245" t="s">
        <v>11</v>
      </c>
      <c r="D2245" t="s">
        <v>44</v>
      </c>
      <c r="E2245" s="1">
        <v>44316</v>
      </c>
      <c r="F2245" s="4">
        <v>1435</v>
      </c>
      <c r="G2245">
        <v>160</v>
      </c>
      <c r="H2245" s="3">
        <f>_xlfn.XLOOKUP(sales[[#This Row],[Product]],products[Product],products[Cost per box])*sales[[#This Row],[Boxes]]</f>
        <v>1531.2</v>
      </c>
      <c r="I2245" s="4">
        <f>sales[[#This Row],[Revenue]]-sales[[#This Row],[Cost]]</f>
        <v>-96.200000000000045</v>
      </c>
    </row>
    <row r="2246" spans="2:9" x14ac:dyDescent="0.25">
      <c r="B2246" t="s">
        <v>46</v>
      </c>
      <c r="C2246" t="s">
        <v>21</v>
      </c>
      <c r="D2246" t="s">
        <v>50</v>
      </c>
      <c r="E2246" s="1">
        <v>44316</v>
      </c>
      <c r="F2246" s="4">
        <v>6587</v>
      </c>
      <c r="G2246">
        <v>471</v>
      </c>
      <c r="H2246" s="3">
        <f>_xlfn.XLOOKUP(sales[[#This Row],[Product]],products[Product],products[Cost per box])*sales[[#This Row],[Boxes]]</f>
        <v>5845.11</v>
      </c>
      <c r="I2246" s="4">
        <f>sales[[#This Row],[Revenue]]-sales[[#This Row],[Cost]]</f>
        <v>741.89000000000033</v>
      </c>
    </row>
    <row r="2247" spans="2:9" x14ac:dyDescent="0.25">
      <c r="B2247" t="s">
        <v>20</v>
      </c>
      <c r="C2247" t="s">
        <v>9</v>
      </c>
      <c r="D2247" t="s">
        <v>19</v>
      </c>
      <c r="E2247" s="1">
        <v>44316</v>
      </c>
      <c r="F2247" s="4">
        <v>2079</v>
      </c>
      <c r="G2247">
        <v>347</v>
      </c>
      <c r="H2247" s="3">
        <f>_xlfn.XLOOKUP(sales[[#This Row],[Product]],products[Product],products[Cost per box])*sales[[#This Row],[Boxes]]</f>
        <v>3549.81</v>
      </c>
      <c r="I2247" s="4">
        <f>sales[[#This Row],[Revenue]]-sales[[#This Row],[Cost]]</f>
        <v>-1470.81</v>
      </c>
    </row>
    <row r="2248" spans="2:9" x14ac:dyDescent="0.25">
      <c r="B2248" t="s">
        <v>37</v>
      </c>
      <c r="C2248" t="s">
        <v>16</v>
      </c>
      <c r="D2248" t="s">
        <v>52</v>
      </c>
      <c r="E2248" s="1">
        <v>44316</v>
      </c>
      <c r="F2248" s="4">
        <v>2422</v>
      </c>
      <c r="G2248">
        <v>97</v>
      </c>
      <c r="H2248" s="3">
        <f>_xlfn.XLOOKUP(sales[[#This Row],[Product]],products[Product],products[Cost per box])*sales[[#This Row],[Boxes]]</f>
        <v>322.03999999999996</v>
      </c>
      <c r="I2248" s="4">
        <f>sales[[#This Row],[Revenue]]-sales[[#This Row],[Cost]]</f>
        <v>2099.96</v>
      </c>
    </row>
    <row r="2249" spans="2:9" x14ac:dyDescent="0.25">
      <c r="B2249" t="s">
        <v>23</v>
      </c>
      <c r="C2249" t="s">
        <v>27</v>
      </c>
      <c r="D2249" t="s">
        <v>50</v>
      </c>
      <c r="E2249" s="1">
        <v>44316</v>
      </c>
      <c r="F2249" s="4">
        <v>4102</v>
      </c>
      <c r="G2249">
        <v>316</v>
      </c>
      <c r="H2249" s="3">
        <f>_xlfn.XLOOKUP(sales[[#This Row],[Product]],products[Product],products[Cost per box])*sales[[#This Row],[Boxes]]</f>
        <v>3921.56</v>
      </c>
      <c r="I2249" s="4">
        <f>sales[[#This Row],[Revenue]]-sales[[#This Row],[Cost]]</f>
        <v>180.44000000000005</v>
      </c>
    </row>
    <row r="2250" spans="2:9" x14ac:dyDescent="0.25">
      <c r="B2250" t="s">
        <v>15</v>
      </c>
      <c r="C2250" t="s">
        <v>16</v>
      </c>
      <c r="D2250" t="s">
        <v>26</v>
      </c>
      <c r="E2250" s="1">
        <v>44316</v>
      </c>
      <c r="F2250" s="4">
        <v>2800</v>
      </c>
      <c r="G2250">
        <v>312</v>
      </c>
      <c r="H2250" s="3">
        <f>_xlfn.XLOOKUP(sales[[#This Row],[Product]],products[Product],products[Cost per box])*sales[[#This Row],[Boxes]]</f>
        <v>2006.1599999999999</v>
      </c>
      <c r="I2250" s="4">
        <f>sales[[#This Row],[Revenue]]-sales[[#This Row],[Cost]]</f>
        <v>793.84000000000015</v>
      </c>
    </row>
    <row r="2251" spans="2:9" x14ac:dyDescent="0.25">
      <c r="B2251" t="s">
        <v>18</v>
      </c>
      <c r="C2251" t="s">
        <v>21</v>
      </c>
      <c r="D2251" t="s">
        <v>7</v>
      </c>
      <c r="E2251" s="1">
        <v>44316</v>
      </c>
      <c r="F2251" s="4">
        <v>12110</v>
      </c>
      <c r="G2251">
        <v>466</v>
      </c>
      <c r="H2251" s="3">
        <f>_xlfn.XLOOKUP(sales[[#This Row],[Product]],products[Product],products[Cost per box])*sales[[#This Row],[Boxes]]</f>
        <v>2399.9</v>
      </c>
      <c r="I2251" s="4">
        <f>sales[[#This Row],[Revenue]]-sales[[#This Row],[Cost]]</f>
        <v>9710.1</v>
      </c>
    </row>
    <row r="2252" spans="2:9" x14ac:dyDescent="0.25">
      <c r="B2252" t="s">
        <v>23</v>
      </c>
      <c r="C2252" t="s">
        <v>6</v>
      </c>
      <c r="D2252" t="s">
        <v>43</v>
      </c>
      <c r="E2252" s="1">
        <v>44319</v>
      </c>
      <c r="F2252" s="4">
        <v>910</v>
      </c>
      <c r="G2252">
        <v>76</v>
      </c>
      <c r="H2252" s="3">
        <f>_xlfn.XLOOKUP(sales[[#This Row],[Product]],products[Product],products[Cost per box])*sales[[#This Row],[Boxes]]</f>
        <v>292.60000000000002</v>
      </c>
      <c r="I2252" s="4">
        <f>sales[[#This Row],[Revenue]]-sales[[#This Row],[Cost]]</f>
        <v>617.4</v>
      </c>
    </row>
    <row r="2253" spans="2:9" x14ac:dyDescent="0.25">
      <c r="B2253" t="s">
        <v>8</v>
      </c>
      <c r="C2253" t="s">
        <v>11</v>
      </c>
      <c r="D2253" t="s">
        <v>28</v>
      </c>
      <c r="E2253" s="1">
        <v>44319</v>
      </c>
      <c r="F2253" s="4">
        <v>406</v>
      </c>
      <c r="G2253">
        <v>18</v>
      </c>
      <c r="H2253" s="3">
        <f>_xlfn.XLOOKUP(sales[[#This Row],[Product]],products[Product],products[Cost per box])*sales[[#This Row],[Boxes]]</f>
        <v>49.679999999999993</v>
      </c>
      <c r="I2253" s="4">
        <f>sales[[#This Row],[Revenue]]-sales[[#This Row],[Cost]]</f>
        <v>356.32</v>
      </c>
    </row>
    <row r="2254" spans="2:9" x14ac:dyDescent="0.25">
      <c r="B2254" t="s">
        <v>32</v>
      </c>
      <c r="C2254" t="s">
        <v>27</v>
      </c>
      <c r="D2254" t="s">
        <v>38</v>
      </c>
      <c r="E2254" s="1">
        <v>44319</v>
      </c>
      <c r="F2254" s="4">
        <v>4088</v>
      </c>
      <c r="G2254">
        <v>228</v>
      </c>
      <c r="H2254" s="3">
        <f>_xlfn.XLOOKUP(sales[[#This Row],[Product]],products[Product],products[Cost per box])*sales[[#This Row],[Boxes]]</f>
        <v>2266.3199999999997</v>
      </c>
      <c r="I2254" s="4">
        <f>sales[[#This Row],[Revenue]]-sales[[#This Row],[Cost]]</f>
        <v>1821.6800000000003</v>
      </c>
    </row>
    <row r="2255" spans="2:9" x14ac:dyDescent="0.25">
      <c r="B2255" t="s">
        <v>15</v>
      </c>
      <c r="C2255" t="s">
        <v>16</v>
      </c>
      <c r="D2255" t="s">
        <v>14</v>
      </c>
      <c r="E2255" s="1">
        <v>44319</v>
      </c>
      <c r="F2255" s="4">
        <v>1631</v>
      </c>
      <c r="G2255">
        <v>204</v>
      </c>
      <c r="H2255" s="3">
        <f>_xlfn.XLOOKUP(sales[[#This Row],[Product]],products[Product],products[Cost per box])*sales[[#This Row],[Boxes]]</f>
        <v>1287.24</v>
      </c>
      <c r="I2255" s="4">
        <f>sales[[#This Row],[Revenue]]-sales[[#This Row],[Cost]]</f>
        <v>343.76</v>
      </c>
    </row>
    <row r="2256" spans="2:9" x14ac:dyDescent="0.25">
      <c r="B2256" t="s">
        <v>33</v>
      </c>
      <c r="C2256" t="s">
        <v>21</v>
      </c>
      <c r="D2256" t="s">
        <v>31</v>
      </c>
      <c r="E2256" s="1">
        <v>44319</v>
      </c>
      <c r="F2256" s="4">
        <v>3073</v>
      </c>
      <c r="G2256">
        <v>171</v>
      </c>
      <c r="H2256" s="3">
        <f>_xlfn.XLOOKUP(sales[[#This Row],[Product]],products[Product],products[Cost per box])*sales[[#This Row],[Boxes]]</f>
        <v>978.12</v>
      </c>
      <c r="I2256" s="4">
        <f>sales[[#This Row],[Revenue]]-sales[[#This Row],[Cost]]</f>
        <v>2094.88</v>
      </c>
    </row>
    <row r="2257" spans="2:9" x14ac:dyDescent="0.25">
      <c r="B2257" t="s">
        <v>33</v>
      </c>
      <c r="C2257" t="s">
        <v>6</v>
      </c>
      <c r="D2257" t="s">
        <v>50</v>
      </c>
      <c r="E2257" s="1">
        <v>44320</v>
      </c>
      <c r="F2257" s="4">
        <v>2226</v>
      </c>
      <c r="G2257">
        <v>172</v>
      </c>
      <c r="H2257" s="3">
        <f>_xlfn.XLOOKUP(sales[[#This Row],[Product]],products[Product],products[Cost per box])*sales[[#This Row],[Boxes]]</f>
        <v>2134.52</v>
      </c>
      <c r="I2257" s="4">
        <f>sales[[#This Row],[Revenue]]-sales[[#This Row],[Cost]]</f>
        <v>91.480000000000018</v>
      </c>
    </row>
    <row r="2258" spans="2:9" x14ac:dyDescent="0.25">
      <c r="B2258" t="s">
        <v>5</v>
      </c>
      <c r="C2258" t="s">
        <v>6</v>
      </c>
      <c r="D2258" t="s">
        <v>28</v>
      </c>
      <c r="E2258" s="1">
        <v>44320</v>
      </c>
      <c r="F2258" s="4">
        <v>2751</v>
      </c>
      <c r="G2258">
        <v>120</v>
      </c>
      <c r="H2258" s="3">
        <f>_xlfn.XLOOKUP(sales[[#This Row],[Product]],products[Product],products[Cost per box])*sales[[#This Row],[Boxes]]</f>
        <v>331.2</v>
      </c>
      <c r="I2258" s="4">
        <f>sales[[#This Row],[Revenue]]-sales[[#This Row],[Cost]]</f>
        <v>2419.8000000000002</v>
      </c>
    </row>
    <row r="2259" spans="2:9" x14ac:dyDescent="0.25">
      <c r="B2259" t="s">
        <v>10</v>
      </c>
      <c r="C2259" t="s">
        <v>6</v>
      </c>
      <c r="D2259" t="s">
        <v>42</v>
      </c>
      <c r="E2259" s="1">
        <v>44320</v>
      </c>
      <c r="F2259" s="4">
        <v>7119</v>
      </c>
      <c r="G2259">
        <v>297</v>
      </c>
      <c r="H2259" s="3">
        <f>_xlfn.XLOOKUP(sales[[#This Row],[Product]],products[Product],products[Cost per box])*sales[[#This Row],[Boxes]]</f>
        <v>1407.78</v>
      </c>
      <c r="I2259" s="4">
        <f>sales[[#This Row],[Revenue]]-sales[[#This Row],[Cost]]</f>
        <v>5711.22</v>
      </c>
    </row>
    <row r="2260" spans="2:9" x14ac:dyDescent="0.25">
      <c r="B2260" t="s">
        <v>37</v>
      </c>
      <c r="C2260" t="s">
        <v>16</v>
      </c>
      <c r="D2260" t="s">
        <v>43</v>
      </c>
      <c r="E2260" s="1">
        <v>44320</v>
      </c>
      <c r="F2260" s="4">
        <v>1764</v>
      </c>
      <c r="G2260">
        <v>161</v>
      </c>
      <c r="H2260" s="3">
        <f>_xlfn.XLOOKUP(sales[[#This Row],[Product]],products[Product],products[Cost per box])*sales[[#This Row],[Boxes]]</f>
        <v>619.85</v>
      </c>
      <c r="I2260" s="4">
        <f>sales[[#This Row],[Revenue]]-sales[[#This Row],[Cost]]</f>
        <v>1144.1500000000001</v>
      </c>
    </row>
    <row r="2261" spans="2:9" x14ac:dyDescent="0.25">
      <c r="B2261" t="s">
        <v>15</v>
      </c>
      <c r="C2261" t="s">
        <v>6</v>
      </c>
      <c r="D2261" t="s">
        <v>17</v>
      </c>
      <c r="E2261" s="1">
        <v>44320</v>
      </c>
      <c r="F2261" s="4">
        <v>9891</v>
      </c>
      <c r="G2261">
        <v>910</v>
      </c>
      <c r="H2261" s="3">
        <f>_xlfn.XLOOKUP(sales[[#This Row],[Product]],products[Product],products[Cost per box])*sales[[#This Row],[Boxes]]</f>
        <v>6188</v>
      </c>
      <c r="I2261" s="4">
        <f>sales[[#This Row],[Revenue]]-sales[[#This Row],[Cost]]</f>
        <v>3703</v>
      </c>
    </row>
    <row r="2262" spans="2:9" x14ac:dyDescent="0.25">
      <c r="B2262" t="s">
        <v>5</v>
      </c>
      <c r="C2262" t="s">
        <v>9</v>
      </c>
      <c r="D2262" t="s">
        <v>52</v>
      </c>
      <c r="E2262" s="1">
        <v>44320</v>
      </c>
      <c r="F2262" s="4">
        <v>3486</v>
      </c>
      <c r="G2262">
        <v>146</v>
      </c>
      <c r="H2262" s="3">
        <f>_xlfn.XLOOKUP(sales[[#This Row],[Product]],products[Product],products[Cost per box])*sales[[#This Row],[Boxes]]</f>
        <v>484.71999999999997</v>
      </c>
      <c r="I2262" s="4">
        <f>sales[[#This Row],[Revenue]]-sales[[#This Row],[Cost]]</f>
        <v>3001.28</v>
      </c>
    </row>
    <row r="2263" spans="2:9" x14ac:dyDescent="0.25">
      <c r="B2263" t="s">
        <v>37</v>
      </c>
      <c r="C2263" t="s">
        <v>11</v>
      </c>
      <c r="D2263" t="s">
        <v>38</v>
      </c>
      <c r="E2263" s="1">
        <v>44320</v>
      </c>
      <c r="F2263" s="4">
        <v>1939</v>
      </c>
      <c r="G2263">
        <v>122</v>
      </c>
      <c r="H2263" s="3">
        <f>_xlfn.XLOOKUP(sales[[#This Row],[Product]],products[Product],products[Cost per box])*sales[[#This Row],[Boxes]]</f>
        <v>1212.6799999999998</v>
      </c>
      <c r="I2263" s="4">
        <f>sales[[#This Row],[Revenue]]-sales[[#This Row],[Cost]]</f>
        <v>726.32000000000016</v>
      </c>
    </row>
    <row r="2264" spans="2:9" x14ac:dyDescent="0.25">
      <c r="B2264" t="s">
        <v>33</v>
      </c>
      <c r="C2264" t="s">
        <v>21</v>
      </c>
      <c r="D2264" t="s">
        <v>35</v>
      </c>
      <c r="E2264" s="1">
        <v>44320</v>
      </c>
      <c r="F2264" s="4">
        <v>2604</v>
      </c>
      <c r="G2264">
        <v>109</v>
      </c>
      <c r="H2264" s="3">
        <f>_xlfn.XLOOKUP(sales[[#This Row],[Product]],products[Product],products[Cost per box])*sales[[#This Row],[Boxes]]</f>
        <v>288.84999999999997</v>
      </c>
      <c r="I2264" s="4">
        <f>sales[[#This Row],[Revenue]]-sales[[#This Row],[Cost]]</f>
        <v>2315.15</v>
      </c>
    </row>
    <row r="2265" spans="2:9" x14ac:dyDescent="0.25">
      <c r="B2265" t="s">
        <v>5</v>
      </c>
      <c r="C2265" t="s">
        <v>9</v>
      </c>
      <c r="D2265" t="s">
        <v>44</v>
      </c>
      <c r="E2265" s="1">
        <v>44320</v>
      </c>
      <c r="F2265" s="4">
        <v>7595</v>
      </c>
      <c r="G2265">
        <v>770</v>
      </c>
      <c r="H2265" s="3">
        <f>_xlfn.XLOOKUP(sales[[#This Row],[Product]],products[Product],products[Cost per box])*sales[[#This Row],[Boxes]]</f>
        <v>7368.9000000000005</v>
      </c>
      <c r="I2265" s="4">
        <f>sales[[#This Row],[Revenue]]-sales[[#This Row],[Cost]]</f>
        <v>226.09999999999945</v>
      </c>
    </row>
    <row r="2266" spans="2:9" x14ac:dyDescent="0.25">
      <c r="B2266" t="s">
        <v>5</v>
      </c>
      <c r="C2266" t="s">
        <v>21</v>
      </c>
      <c r="D2266" t="s">
        <v>52</v>
      </c>
      <c r="E2266" s="1">
        <v>44320</v>
      </c>
      <c r="F2266" s="4">
        <v>147</v>
      </c>
      <c r="G2266">
        <v>7</v>
      </c>
      <c r="H2266" s="3">
        <f>_xlfn.XLOOKUP(sales[[#This Row],[Product]],products[Product],products[Cost per box])*sales[[#This Row],[Boxes]]</f>
        <v>23.24</v>
      </c>
      <c r="I2266" s="4">
        <f>sales[[#This Row],[Revenue]]-sales[[#This Row],[Cost]]</f>
        <v>123.76</v>
      </c>
    </row>
    <row r="2267" spans="2:9" x14ac:dyDescent="0.25">
      <c r="B2267" t="s">
        <v>18</v>
      </c>
      <c r="C2267" t="s">
        <v>9</v>
      </c>
      <c r="D2267" t="s">
        <v>50</v>
      </c>
      <c r="E2267" s="1">
        <v>44320</v>
      </c>
      <c r="F2267" s="4">
        <v>1078</v>
      </c>
      <c r="G2267">
        <v>90</v>
      </c>
      <c r="H2267" s="3">
        <f>_xlfn.XLOOKUP(sales[[#This Row],[Product]],products[Product],products[Cost per box])*sales[[#This Row],[Boxes]]</f>
        <v>1116.9000000000001</v>
      </c>
      <c r="I2267" s="4">
        <f>sales[[#This Row],[Revenue]]-sales[[#This Row],[Cost]]</f>
        <v>-38.900000000000091</v>
      </c>
    </row>
    <row r="2268" spans="2:9" x14ac:dyDescent="0.25">
      <c r="B2268" t="s">
        <v>32</v>
      </c>
      <c r="C2268" t="s">
        <v>9</v>
      </c>
      <c r="D2268" t="s">
        <v>19</v>
      </c>
      <c r="E2268" s="1">
        <v>44320</v>
      </c>
      <c r="F2268" s="4">
        <v>5264</v>
      </c>
      <c r="G2268">
        <v>658</v>
      </c>
      <c r="H2268" s="3">
        <f>_xlfn.XLOOKUP(sales[[#This Row],[Product]],products[Product],products[Cost per box])*sales[[#This Row],[Boxes]]</f>
        <v>6731.34</v>
      </c>
      <c r="I2268" s="4">
        <f>sales[[#This Row],[Revenue]]-sales[[#This Row],[Cost]]</f>
        <v>-1467.3400000000001</v>
      </c>
    </row>
    <row r="2269" spans="2:9" x14ac:dyDescent="0.25">
      <c r="B2269" t="s">
        <v>34</v>
      </c>
      <c r="C2269" t="s">
        <v>11</v>
      </c>
      <c r="D2269" t="s">
        <v>36</v>
      </c>
      <c r="E2269" s="1">
        <v>44320</v>
      </c>
      <c r="F2269" s="4">
        <v>3038</v>
      </c>
      <c r="G2269">
        <v>234</v>
      </c>
      <c r="H2269" s="3">
        <f>_xlfn.XLOOKUP(sales[[#This Row],[Product]],products[Product],products[Cost per box])*sales[[#This Row],[Boxes]]</f>
        <v>1179.3599999999999</v>
      </c>
      <c r="I2269" s="4">
        <f>sales[[#This Row],[Revenue]]-sales[[#This Row],[Cost]]</f>
        <v>1858.64</v>
      </c>
    </row>
    <row r="2270" spans="2:9" x14ac:dyDescent="0.25">
      <c r="B2270" t="s">
        <v>39</v>
      </c>
      <c r="C2270" t="s">
        <v>16</v>
      </c>
      <c r="D2270" t="s">
        <v>38</v>
      </c>
      <c r="E2270" s="1">
        <v>44320</v>
      </c>
      <c r="F2270" s="4">
        <v>672</v>
      </c>
      <c r="G2270">
        <v>42</v>
      </c>
      <c r="H2270" s="3">
        <f>_xlfn.XLOOKUP(sales[[#This Row],[Product]],products[Product],products[Cost per box])*sales[[#This Row],[Boxes]]</f>
        <v>417.47999999999996</v>
      </c>
      <c r="I2270" s="4">
        <f>sales[[#This Row],[Revenue]]-sales[[#This Row],[Cost]]</f>
        <v>254.52000000000004</v>
      </c>
    </row>
    <row r="2271" spans="2:9" x14ac:dyDescent="0.25">
      <c r="B2271" t="s">
        <v>40</v>
      </c>
      <c r="C2271" t="s">
        <v>9</v>
      </c>
      <c r="D2271" t="s">
        <v>12</v>
      </c>
      <c r="E2271" s="1">
        <v>44320</v>
      </c>
      <c r="F2271" s="4">
        <v>2751</v>
      </c>
      <c r="G2271">
        <v>102</v>
      </c>
      <c r="H2271" s="3">
        <f>_xlfn.XLOOKUP(sales[[#This Row],[Product]],products[Product],products[Cost per box])*sales[[#This Row],[Boxes]]</f>
        <v>859.86</v>
      </c>
      <c r="I2271" s="4">
        <f>sales[[#This Row],[Revenue]]-sales[[#This Row],[Cost]]</f>
        <v>1891.1399999999999</v>
      </c>
    </row>
    <row r="2272" spans="2:9" x14ac:dyDescent="0.25">
      <c r="B2272" t="s">
        <v>23</v>
      </c>
      <c r="C2272" t="s">
        <v>16</v>
      </c>
      <c r="D2272" t="s">
        <v>31</v>
      </c>
      <c r="E2272" s="1">
        <v>44320</v>
      </c>
      <c r="F2272" s="4">
        <v>224</v>
      </c>
      <c r="G2272">
        <v>12</v>
      </c>
      <c r="H2272" s="3">
        <f>_xlfn.XLOOKUP(sales[[#This Row],[Product]],products[Product],products[Cost per box])*sales[[#This Row],[Boxes]]</f>
        <v>68.64</v>
      </c>
      <c r="I2272" s="4">
        <f>sales[[#This Row],[Revenue]]-sales[[#This Row],[Cost]]</f>
        <v>155.36000000000001</v>
      </c>
    </row>
    <row r="2273" spans="2:9" x14ac:dyDescent="0.25">
      <c r="B2273" t="s">
        <v>20</v>
      </c>
      <c r="C2273" t="s">
        <v>11</v>
      </c>
      <c r="D2273" t="s">
        <v>35</v>
      </c>
      <c r="E2273" s="1">
        <v>44320</v>
      </c>
      <c r="F2273" s="4">
        <v>4291</v>
      </c>
      <c r="G2273">
        <v>187</v>
      </c>
      <c r="H2273" s="3">
        <f>_xlfn.XLOOKUP(sales[[#This Row],[Product]],products[Product],products[Cost per box])*sales[[#This Row],[Boxes]]</f>
        <v>495.55</v>
      </c>
      <c r="I2273" s="4">
        <f>sales[[#This Row],[Revenue]]-sales[[#This Row],[Cost]]</f>
        <v>3795.45</v>
      </c>
    </row>
    <row r="2274" spans="2:9" x14ac:dyDescent="0.25">
      <c r="B2274" t="s">
        <v>5</v>
      </c>
      <c r="C2274" t="s">
        <v>9</v>
      </c>
      <c r="D2274" t="s">
        <v>30</v>
      </c>
      <c r="E2274" s="1">
        <v>44320</v>
      </c>
      <c r="F2274" s="4">
        <v>1134</v>
      </c>
      <c r="G2274">
        <v>95</v>
      </c>
      <c r="H2274" s="3">
        <f>_xlfn.XLOOKUP(sales[[#This Row],[Product]],products[Product],products[Cost per box])*sales[[#This Row],[Boxes]]</f>
        <v>349.6</v>
      </c>
      <c r="I2274" s="4">
        <f>sales[[#This Row],[Revenue]]-sales[[#This Row],[Cost]]</f>
        <v>784.4</v>
      </c>
    </row>
    <row r="2275" spans="2:9" x14ac:dyDescent="0.25">
      <c r="B2275" t="s">
        <v>13</v>
      </c>
      <c r="C2275" t="s">
        <v>27</v>
      </c>
      <c r="D2275" t="s">
        <v>12</v>
      </c>
      <c r="E2275" s="1">
        <v>44320</v>
      </c>
      <c r="F2275" s="4">
        <v>3822</v>
      </c>
      <c r="G2275">
        <v>147</v>
      </c>
      <c r="H2275" s="3">
        <f>_xlfn.XLOOKUP(sales[[#This Row],[Product]],products[Product],products[Cost per box])*sales[[#This Row],[Boxes]]</f>
        <v>1239.21</v>
      </c>
      <c r="I2275" s="4">
        <f>sales[[#This Row],[Revenue]]-sales[[#This Row],[Cost]]</f>
        <v>2582.79</v>
      </c>
    </row>
    <row r="2276" spans="2:9" x14ac:dyDescent="0.25">
      <c r="B2276" t="s">
        <v>33</v>
      </c>
      <c r="C2276" t="s">
        <v>9</v>
      </c>
      <c r="D2276" t="s">
        <v>19</v>
      </c>
      <c r="E2276" s="1">
        <v>44320</v>
      </c>
      <c r="F2276" s="4">
        <v>2933</v>
      </c>
      <c r="G2276">
        <v>419</v>
      </c>
      <c r="H2276" s="3">
        <f>_xlfn.XLOOKUP(sales[[#This Row],[Product]],products[Product],products[Cost per box])*sales[[#This Row],[Boxes]]</f>
        <v>4286.37</v>
      </c>
      <c r="I2276" s="4">
        <f>sales[[#This Row],[Revenue]]-sales[[#This Row],[Cost]]</f>
        <v>-1353.37</v>
      </c>
    </row>
    <row r="2277" spans="2:9" x14ac:dyDescent="0.25">
      <c r="B2277" t="s">
        <v>39</v>
      </c>
      <c r="C2277" t="s">
        <v>27</v>
      </c>
      <c r="D2277" t="s">
        <v>36</v>
      </c>
      <c r="E2277" s="1">
        <v>44320</v>
      </c>
      <c r="F2277" s="4">
        <v>1932</v>
      </c>
      <c r="G2277">
        <v>138</v>
      </c>
      <c r="H2277" s="3">
        <f>_xlfn.XLOOKUP(sales[[#This Row],[Product]],products[Product],products[Cost per box])*sales[[#This Row],[Boxes]]</f>
        <v>695.52</v>
      </c>
      <c r="I2277" s="4">
        <f>sales[[#This Row],[Revenue]]-sales[[#This Row],[Cost]]</f>
        <v>1236.48</v>
      </c>
    </row>
    <row r="2278" spans="2:9" x14ac:dyDescent="0.25">
      <c r="B2278" t="s">
        <v>15</v>
      </c>
      <c r="C2278" t="s">
        <v>9</v>
      </c>
      <c r="D2278" t="s">
        <v>38</v>
      </c>
      <c r="E2278" s="1">
        <v>44320</v>
      </c>
      <c r="F2278" s="4">
        <v>2009</v>
      </c>
      <c r="G2278">
        <v>126</v>
      </c>
      <c r="H2278" s="3">
        <f>_xlfn.XLOOKUP(sales[[#This Row],[Product]],products[Product],products[Cost per box])*sales[[#This Row],[Boxes]]</f>
        <v>1252.4399999999998</v>
      </c>
      <c r="I2278" s="4">
        <f>sales[[#This Row],[Revenue]]-sales[[#This Row],[Cost]]</f>
        <v>756.56000000000017</v>
      </c>
    </row>
    <row r="2279" spans="2:9" x14ac:dyDescent="0.25">
      <c r="B2279" t="s">
        <v>46</v>
      </c>
      <c r="C2279" t="s">
        <v>27</v>
      </c>
      <c r="D2279" t="s">
        <v>43</v>
      </c>
      <c r="E2279" s="1">
        <v>44320</v>
      </c>
      <c r="F2279" s="4">
        <v>1141</v>
      </c>
      <c r="G2279">
        <v>115</v>
      </c>
      <c r="H2279" s="3">
        <f>_xlfn.XLOOKUP(sales[[#This Row],[Product]],products[Product],products[Cost per box])*sales[[#This Row],[Boxes]]</f>
        <v>442.75</v>
      </c>
      <c r="I2279" s="4">
        <f>sales[[#This Row],[Revenue]]-sales[[#This Row],[Cost]]</f>
        <v>698.25</v>
      </c>
    </row>
    <row r="2280" spans="2:9" x14ac:dyDescent="0.25">
      <c r="B2280" t="s">
        <v>41</v>
      </c>
      <c r="C2280" t="s">
        <v>11</v>
      </c>
      <c r="D2280" t="s">
        <v>31</v>
      </c>
      <c r="E2280" s="1">
        <v>44320</v>
      </c>
      <c r="F2280" s="4">
        <v>1442</v>
      </c>
      <c r="G2280">
        <v>81</v>
      </c>
      <c r="H2280" s="3">
        <f>_xlfn.XLOOKUP(sales[[#This Row],[Product]],products[Product],products[Cost per box])*sales[[#This Row],[Boxes]]</f>
        <v>463.32</v>
      </c>
      <c r="I2280" s="4">
        <f>sales[[#This Row],[Revenue]]-sales[[#This Row],[Cost]]</f>
        <v>978.68000000000006</v>
      </c>
    </row>
    <row r="2281" spans="2:9" x14ac:dyDescent="0.25">
      <c r="B2281" t="s">
        <v>40</v>
      </c>
      <c r="C2281" t="s">
        <v>16</v>
      </c>
      <c r="D2281" t="s">
        <v>47</v>
      </c>
      <c r="E2281" s="1">
        <v>44320</v>
      </c>
      <c r="F2281" s="4">
        <v>7203</v>
      </c>
      <c r="G2281">
        <v>515</v>
      </c>
      <c r="H2281" s="3">
        <f>_xlfn.XLOOKUP(sales[[#This Row],[Product]],products[Product],products[Cost per box])*sales[[#This Row],[Boxes]]</f>
        <v>2708.9</v>
      </c>
      <c r="I2281" s="4">
        <f>sales[[#This Row],[Revenue]]-sales[[#This Row],[Cost]]</f>
        <v>4494.1000000000004</v>
      </c>
    </row>
    <row r="2282" spans="2:9" x14ac:dyDescent="0.25">
      <c r="B2282" t="s">
        <v>33</v>
      </c>
      <c r="C2282" t="s">
        <v>6</v>
      </c>
      <c r="D2282" t="s">
        <v>28</v>
      </c>
      <c r="E2282" s="1">
        <v>44320</v>
      </c>
      <c r="F2282" s="4">
        <v>13286</v>
      </c>
      <c r="G2282">
        <v>604</v>
      </c>
      <c r="H2282" s="3">
        <f>_xlfn.XLOOKUP(sales[[#This Row],[Product]],products[Product],products[Cost per box])*sales[[#This Row],[Boxes]]</f>
        <v>1667.04</v>
      </c>
      <c r="I2282" s="4">
        <f>sales[[#This Row],[Revenue]]-sales[[#This Row],[Cost]]</f>
        <v>11618.96</v>
      </c>
    </row>
    <row r="2283" spans="2:9" x14ac:dyDescent="0.25">
      <c r="B2283" t="s">
        <v>25</v>
      </c>
      <c r="C2283" t="s">
        <v>27</v>
      </c>
      <c r="D2283" t="s">
        <v>52</v>
      </c>
      <c r="E2283" s="1">
        <v>44320</v>
      </c>
      <c r="F2283" s="4">
        <v>13678</v>
      </c>
      <c r="G2283">
        <v>527</v>
      </c>
      <c r="H2283" s="3">
        <f>_xlfn.XLOOKUP(sales[[#This Row],[Product]],products[Product],products[Cost per box])*sales[[#This Row],[Boxes]]</f>
        <v>1749.6399999999999</v>
      </c>
      <c r="I2283" s="4">
        <f>sales[[#This Row],[Revenue]]-sales[[#This Row],[Cost]]</f>
        <v>11928.36</v>
      </c>
    </row>
    <row r="2284" spans="2:9" x14ac:dyDescent="0.25">
      <c r="B2284" t="s">
        <v>40</v>
      </c>
      <c r="C2284" t="s">
        <v>6</v>
      </c>
      <c r="D2284" t="s">
        <v>14</v>
      </c>
      <c r="E2284" s="1">
        <v>44320</v>
      </c>
      <c r="F2284" s="4">
        <v>2723</v>
      </c>
      <c r="G2284">
        <v>273</v>
      </c>
      <c r="H2284" s="3">
        <f>_xlfn.XLOOKUP(sales[[#This Row],[Product]],products[Product],products[Cost per box])*sales[[#This Row],[Boxes]]</f>
        <v>1722.6299999999999</v>
      </c>
      <c r="I2284" s="4">
        <f>sales[[#This Row],[Revenue]]-sales[[#This Row],[Cost]]</f>
        <v>1000.3700000000001</v>
      </c>
    </row>
    <row r="2285" spans="2:9" x14ac:dyDescent="0.25">
      <c r="B2285" t="s">
        <v>34</v>
      </c>
      <c r="C2285" t="s">
        <v>21</v>
      </c>
      <c r="D2285" t="s">
        <v>28</v>
      </c>
      <c r="E2285" s="1">
        <v>44320</v>
      </c>
      <c r="F2285" s="4">
        <v>14021</v>
      </c>
      <c r="G2285">
        <v>668</v>
      </c>
      <c r="H2285" s="3">
        <f>_xlfn.XLOOKUP(sales[[#This Row],[Product]],products[Product],products[Cost per box])*sales[[#This Row],[Boxes]]</f>
        <v>1843.6799999999998</v>
      </c>
      <c r="I2285" s="4">
        <f>sales[[#This Row],[Revenue]]-sales[[#This Row],[Cost]]</f>
        <v>12177.32</v>
      </c>
    </row>
    <row r="2286" spans="2:9" x14ac:dyDescent="0.25">
      <c r="B2286" t="s">
        <v>49</v>
      </c>
      <c r="C2286" t="s">
        <v>9</v>
      </c>
      <c r="D2286" t="s">
        <v>28</v>
      </c>
      <c r="E2286" s="1">
        <v>44320</v>
      </c>
      <c r="F2286" s="4">
        <v>10486</v>
      </c>
      <c r="G2286">
        <v>477</v>
      </c>
      <c r="H2286" s="3">
        <f>_xlfn.XLOOKUP(sales[[#This Row],[Product]],products[Product],products[Cost per box])*sales[[#This Row],[Boxes]]</f>
        <v>1316.52</v>
      </c>
      <c r="I2286" s="4">
        <f>sales[[#This Row],[Revenue]]-sales[[#This Row],[Cost]]</f>
        <v>9169.48</v>
      </c>
    </row>
    <row r="2287" spans="2:9" x14ac:dyDescent="0.25">
      <c r="B2287" t="s">
        <v>20</v>
      </c>
      <c r="C2287" t="s">
        <v>27</v>
      </c>
      <c r="D2287" t="s">
        <v>38</v>
      </c>
      <c r="E2287" s="1">
        <v>44320</v>
      </c>
      <c r="F2287" s="4">
        <v>4676</v>
      </c>
      <c r="G2287">
        <v>293</v>
      </c>
      <c r="H2287" s="3">
        <f>_xlfn.XLOOKUP(sales[[#This Row],[Product]],products[Product],products[Cost per box])*sales[[#This Row],[Boxes]]</f>
        <v>2912.42</v>
      </c>
      <c r="I2287" s="4">
        <f>sales[[#This Row],[Revenue]]-sales[[#This Row],[Cost]]</f>
        <v>1763.58</v>
      </c>
    </row>
    <row r="2288" spans="2:9" x14ac:dyDescent="0.25">
      <c r="B2288" t="s">
        <v>33</v>
      </c>
      <c r="C2288" t="s">
        <v>9</v>
      </c>
      <c r="D2288" t="s">
        <v>36</v>
      </c>
      <c r="E2288" s="1">
        <v>44320</v>
      </c>
      <c r="F2288" s="4">
        <v>12047</v>
      </c>
      <c r="G2288">
        <v>840</v>
      </c>
      <c r="H2288" s="3">
        <f>_xlfn.XLOOKUP(sales[[#This Row],[Product]],products[Product],products[Cost per box])*sales[[#This Row],[Boxes]]</f>
        <v>4233.6000000000004</v>
      </c>
      <c r="I2288" s="4">
        <f>sales[[#This Row],[Revenue]]-sales[[#This Row],[Cost]]</f>
        <v>7813.4</v>
      </c>
    </row>
    <row r="2289" spans="2:9" x14ac:dyDescent="0.25">
      <c r="B2289" t="s">
        <v>49</v>
      </c>
      <c r="C2289" t="s">
        <v>27</v>
      </c>
      <c r="D2289" t="s">
        <v>19</v>
      </c>
      <c r="E2289" s="1">
        <v>44320</v>
      </c>
      <c r="F2289" s="4">
        <v>3864</v>
      </c>
      <c r="G2289">
        <v>644</v>
      </c>
      <c r="H2289" s="3">
        <f>_xlfn.XLOOKUP(sales[[#This Row],[Product]],products[Product],products[Cost per box])*sales[[#This Row],[Boxes]]</f>
        <v>6588.12</v>
      </c>
      <c r="I2289" s="4">
        <f>sales[[#This Row],[Revenue]]-sales[[#This Row],[Cost]]</f>
        <v>-2724.12</v>
      </c>
    </row>
    <row r="2290" spans="2:9" x14ac:dyDescent="0.25">
      <c r="B2290" t="s">
        <v>40</v>
      </c>
      <c r="C2290" t="s">
        <v>6</v>
      </c>
      <c r="D2290" t="s">
        <v>43</v>
      </c>
      <c r="E2290" s="1">
        <v>44320</v>
      </c>
      <c r="F2290" s="4">
        <v>4424</v>
      </c>
      <c r="G2290">
        <v>443</v>
      </c>
      <c r="H2290" s="3">
        <f>_xlfn.XLOOKUP(sales[[#This Row],[Product]],products[Product],products[Cost per box])*sales[[#This Row],[Boxes]]</f>
        <v>1705.55</v>
      </c>
      <c r="I2290" s="4">
        <f>sales[[#This Row],[Revenue]]-sales[[#This Row],[Cost]]</f>
        <v>2718.45</v>
      </c>
    </row>
    <row r="2291" spans="2:9" x14ac:dyDescent="0.25">
      <c r="B2291" t="s">
        <v>8</v>
      </c>
      <c r="C2291" t="s">
        <v>21</v>
      </c>
      <c r="D2291" t="s">
        <v>14</v>
      </c>
      <c r="E2291" s="1">
        <v>44320</v>
      </c>
      <c r="F2291" s="4">
        <v>2821</v>
      </c>
      <c r="G2291">
        <v>283</v>
      </c>
      <c r="H2291" s="3">
        <f>_xlfn.XLOOKUP(sales[[#This Row],[Product]],products[Product],products[Cost per box])*sales[[#This Row],[Boxes]]</f>
        <v>1785.7299999999998</v>
      </c>
      <c r="I2291" s="4">
        <f>sales[[#This Row],[Revenue]]-sales[[#This Row],[Cost]]</f>
        <v>1035.2700000000002</v>
      </c>
    </row>
    <row r="2292" spans="2:9" x14ac:dyDescent="0.25">
      <c r="B2292" t="s">
        <v>34</v>
      </c>
      <c r="C2292" t="s">
        <v>27</v>
      </c>
      <c r="D2292" t="s">
        <v>42</v>
      </c>
      <c r="E2292" s="1">
        <v>44320</v>
      </c>
      <c r="F2292" s="4">
        <v>1050</v>
      </c>
      <c r="G2292">
        <v>42</v>
      </c>
      <c r="H2292" s="3">
        <f>_xlfn.XLOOKUP(sales[[#This Row],[Product]],products[Product],products[Cost per box])*sales[[#This Row],[Boxes]]</f>
        <v>199.08</v>
      </c>
      <c r="I2292" s="4">
        <f>sales[[#This Row],[Revenue]]-sales[[#This Row],[Cost]]</f>
        <v>850.92</v>
      </c>
    </row>
    <row r="2293" spans="2:9" x14ac:dyDescent="0.25">
      <c r="B2293" t="s">
        <v>15</v>
      </c>
      <c r="C2293" t="s">
        <v>21</v>
      </c>
      <c r="D2293" t="s">
        <v>45</v>
      </c>
      <c r="E2293" s="1">
        <v>44320</v>
      </c>
      <c r="F2293" s="4">
        <v>3101</v>
      </c>
      <c r="G2293">
        <v>148</v>
      </c>
      <c r="H2293" s="3">
        <f>_xlfn.XLOOKUP(sales[[#This Row],[Product]],products[Product],products[Cost per box])*sales[[#This Row],[Boxes]]</f>
        <v>1144.04</v>
      </c>
      <c r="I2293" s="4">
        <f>sales[[#This Row],[Revenue]]-sales[[#This Row],[Cost]]</f>
        <v>1956.96</v>
      </c>
    </row>
    <row r="2294" spans="2:9" x14ac:dyDescent="0.25">
      <c r="B2294" t="s">
        <v>25</v>
      </c>
      <c r="C2294" t="s">
        <v>11</v>
      </c>
      <c r="D2294" t="s">
        <v>38</v>
      </c>
      <c r="E2294" s="1">
        <v>44320</v>
      </c>
      <c r="F2294" s="4">
        <v>238</v>
      </c>
      <c r="G2294">
        <v>14</v>
      </c>
      <c r="H2294" s="3">
        <f>_xlfn.XLOOKUP(sales[[#This Row],[Product]],products[Product],products[Cost per box])*sales[[#This Row],[Boxes]]</f>
        <v>139.16</v>
      </c>
      <c r="I2294" s="4">
        <f>sales[[#This Row],[Revenue]]-sales[[#This Row],[Cost]]</f>
        <v>98.84</v>
      </c>
    </row>
    <row r="2295" spans="2:9" x14ac:dyDescent="0.25">
      <c r="B2295" t="s">
        <v>10</v>
      </c>
      <c r="C2295" t="s">
        <v>6</v>
      </c>
      <c r="D2295" t="s">
        <v>47</v>
      </c>
      <c r="E2295" s="1">
        <v>44320</v>
      </c>
      <c r="F2295" s="4">
        <v>5362</v>
      </c>
      <c r="G2295">
        <v>413</v>
      </c>
      <c r="H2295" s="3">
        <f>_xlfn.XLOOKUP(sales[[#This Row],[Product]],products[Product],products[Cost per box])*sales[[#This Row],[Boxes]]</f>
        <v>2172.38</v>
      </c>
      <c r="I2295" s="4">
        <f>sales[[#This Row],[Revenue]]-sales[[#This Row],[Cost]]</f>
        <v>3189.62</v>
      </c>
    </row>
    <row r="2296" spans="2:9" x14ac:dyDescent="0.25">
      <c r="B2296" t="s">
        <v>25</v>
      </c>
      <c r="C2296" t="s">
        <v>9</v>
      </c>
      <c r="D2296" t="s">
        <v>26</v>
      </c>
      <c r="E2296" s="1">
        <v>44320</v>
      </c>
      <c r="F2296" s="4">
        <v>4522</v>
      </c>
      <c r="G2296">
        <v>283</v>
      </c>
      <c r="H2296" s="3">
        <f>_xlfn.XLOOKUP(sales[[#This Row],[Product]],products[Product],products[Cost per box])*sales[[#This Row],[Boxes]]</f>
        <v>1819.6899999999998</v>
      </c>
      <c r="I2296" s="4">
        <f>sales[[#This Row],[Revenue]]-sales[[#This Row],[Cost]]</f>
        <v>2702.3100000000004</v>
      </c>
    </row>
    <row r="2297" spans="2:9" x14ac:dyDescent="0.25">
      <c r="B2297" t="s">
        <v>29</v>
      </c>
      <c r="C2297" t="s">
        <v>27</v>
      </c>
      <c r="D2297" t="s">
        <v>45</v>
      </c>
      <c r="E2297" s="1">
        <v>44321</v>
      </c>
      <c r="F2297" s="4">
        <v>2506</v>
      </c>
      <c r="G2297">
        <v>120</v>
      </c>
      <c r="H2297" s="3">
        <f>_xlfn.XLOOKUP(sales[[#This Row],[Product]],products[Product],products[Cost per box])*sales[[#This Row],[Boxes]]</f>
        <v>927.6</v>
      </c>
      <c r="I2297" s="4">
        <f>sales[[#This Row],[Revenue]]-sales[[#This Row],[Cost]]</f>
        <v>1578.4</v>
      </c>
    </row>
    <row r="2298" spans="2:9" x14ac:dyDescent="0.25">
      <c r="B2298" t="s">
        <v>33</v>
      </c>
      <c r="C2298" t="s">
        <v>11</v>
      </c>
      <c r="D2298" t="s">
        <v>43</v>
      </c>
      <c r="E2298" s="1">
        <v>44321</v>
      </c>
      <c r="F2298" s="4">
        <v>6923</v>
      </c>
      <c r="G2298">
        <v>577</v>
      </c>
      <c r="H2298" s="3">
        <f>_xlfn.XLOOKUP(sales[[#This Row],[Product]],products[Product],products[Cost per box])*sales[[#This Row],[Boxes]]</f>
        <v>2221.4500000000003</v>
      </c>
      <c r="I2298" s="4">
        <f>sales[[#This Row],[Revenue]]-sales[[#This Row],[Cost]]</f>
        <v>4701.5499999999993</v>
      </c>
    </row>
    <row r="2299" spans="2:9" x14ac:dyDescent="0.25">
      <c r="B2299" t="s">
        <v>20</v>
      </c>
      <c r="C2299" t="s">
        <v>27</v>
      </c>
      <c r="D2299" t="s">
        <v>22</v>
      </c>
      <c r="E2299" s="1">
        <v>44321</v>
      </c>
      <c r="F2299" s="4">
        <v>4109</v>
      </c>
      <c r="G2299">
        <v>514</v>
      </c>
      <c r="H2299" s="3">
        <f>_xlfn.XLOOKUP(sales[[#This Row],[Product]],products[Product],products[Cost per box])*sales[[#This Row],[Boxes]]</f>
        <v>4225.08</v>
      </c>
      <c r="I2299" s="4">
        <f>sales[[#This Row],[Revenue]]-sales[[#This Row],[Cost]]</f>
        <v>-116.07999999999993</v>
      </c>
    </row>
    <row r="2300" spans="2:9" x14ac:dyDescent="0.25">
      <c r="B2300" t="s">
        <v>41</v>
      </c>
      <c r="C2300" t="s">
        <v>27</v>
      </c>
      <c r="D2300" t="s">
        <v>26</v>
      </c>
      <c r="E2300" s="1">
        <v>44321</v>
      </c>
      <c r="F2300" s="4">
        <v>1043</v>
      </c>
      <c r="G2300">
        <v>70</v>
      </c>
      <c r="H2300" s="3">
        <f>_xlfn.XLOOKUP(sales[[#This Row],[Product]],products[Product],products[Cost per box])*sales[[#This Row],[Boxes]]</f>
        <v>450.09999999999997</v>
      </c>
      <c r="I2300" s="4">
        <f>sales[[#This Row],[Revenue]]-sales[[#This Row],[Cost]]</f>
        <v>592.90000000000009</v>
      </c>
    </row>
    <row r="2301" spans="2:9" x14ac:dyDescent="0.25">
      <c r="B2301" t="s">
        <v>23</v>
      </c>
      <c r="C2301" t="s">
        <v>16</v>
      </c>
      <c r="D2301" t="s">
        <v>48</v>
      </c>
      <c r="E2301" s="1">
        <v>44321</v>
      </c>
      <c r="F2301" s="4">
        <v>3969</v>
      </c>
      <c r="G2301">
        <v>284</v>
      </c>
      <c r="H2301" s="3">
        <f>_xlfn.XLOOKUP(sales[[#This Row],[Product]],products[Product],products[Cost per box])*sales[[#This Row],[Boxes]]</f>
        <v>2124.3200000000002</v>
      </c>
      <c r="I2301" s="4">
        <f>sales[[#This Row],[Revenue]]-sales[[#This Row],[Cost]]</f>
        <v>1844.6799999999998</v>
      </c>
    </row>
    <row r="2302" spans="2:9" x14ac:dyDescent="0.25">
      <c r="B2302" t="s">
        <v>33</v>
      </c>
      <c r="C2302" t="s">
        <v>6</v>
      </c>
      <c r="D2302" t="s">
        <v>26</v>
      </c>
      <c r="E2302" s="1">
        <v>44321</v>
      </c>
      <c r="F2302" s="4">
        <v>10115</v>
      </c>
      <c r="G2302">
        <v>700</v>
      </c>
      <c r="H2302" s="3">
        <f>_xlfn.XLOOKUP(sales[[#This Row],[Product]],products[Product],products[Cost per box])*sales[[#This Row],[Boxes]]</f>
        <v>4501</v>
      </c>
      <c r="I2302" s="4">
        <f>sales[[#This Row],[Revenue]]-sales[[#This Row],[Cost]]</f>
        <v>5614</v>
      </c>
    </row>
    <row r="2303" spans="2:9" x14ac:dyDescent="0.25">
      <c r="B2303" t="s">
        <v>49</v>
      </c>
      <c r="C2303" t="s">
        <v>6</v>
      </c>
      <c r="D2303" t="s">
        <v>42</v>
      </c>
      <c r="E2303" s="1">
        <v>44321</v>
      </c>
      <c r="F2303" s="4">
        <v>7364</v>
      </c>
      <c r="G2303">
        <v>295</v>
      </c>
      <c r="H2303" s="3">
        <f>_xlfn.XLOOKUP(sales[[#This Row],[Product]],products[Product],products[Cost per box])*sales[[#This Row],[Boxes]]</f>
        <v>1398.3</v>
      </c>
      <c r="I2303" s="4">
        <f>sales[[#This Row],[Revenue]]-sales[[#This Row],[Cost]]</f>
        <v>5965.7</v>
      </c>
    </row>
    <row r="2304" spans="2:9" x14ac:dyDescent="0.25">
      <c r="B2304" t="s">
        <v>34</v>
      </c>
      <c r="C2304" t="s">
        <v>21</v>
      </c>
      <c r="D2304" t="s">
        <v>22</v>
      </c>
      <c r="E2304" s="1">
        <v>44321</v>
      </c>
      <c r="F2304" s="4">
        <v>875</v>
      </c>
      <c r="G2304">
        <v>125</v>
      </c>
      <c r="H2304" s="3">
        <f>_xlfn.XLOOKUP(sales[[#This Row],[Product]],products[Product],products[Cost per box])*sales[[#This Row],[Boxes]]</f>
        <v>1027.5</v>
      </c>
      <c r="I2304" s="4">
        <f>sales[[#This Row],[Revenue]]-sales[[#This Row],[Cost]]</f>
        <v>-152.5</v>
      </c>
    </row>
    <row r="2305" spans="2:9" x14ac:dyDescent="0.25">
      <c r="B2305" t="s">
        <v>40</v>
      </c>
      <c r="C2305" t="s">
        <v>6</v>
      </c>
      <c r="D2305" t="s">
        <v>48</v>
      </c>
      <c r="E2305" s="1">
        <v>44321</v>
      </c>
      <c r="F2305" s="4">
        <v>3619</v>
      </c>
      <c r="G2305">
        <v>227</v>
      </c>
      <c r="H2305" s="3">
        <f>_xlfn.XLOOKUP(sales[[#This Row],[Product]],products[Product],products[Cost per box])*sales[[#This Row],[Boxes]]</f>
        <v>1697.96</v>
      </c>
      <c r="I2305" s="4">
        <f>sales[[#This Row],[Revenue]]-sales[[#This Row],[Cost]]</f>
        <v>1921.04</v>
      </c>
    </row>
    <row r="2306" spans="2:9" x14ac:dyDescent="0.25">
      <c r="B2306" t="s">
        <v>13</v>
      </c>
      <c r="C2306" t="s">
        <v>16</v>
      </c>
      <c r="D2306" t="s">
        <v>14</v>
      </c>
      <c r="E2306" s="1">
        <v>44321</v>
      </c>
      <c r="F2306" s="4">
        <v>5054</v>
      </c>
      <c r="G2306">
        <v>562</v>
      </c>
      <c r="H2306" s="3">
        <f>_xlfn.XLOOKUP(sales[[#This Row],[Product]],products[Product],products[Cost per box])*sales[[#This Row],[Boxes]]</f>
        <v>3546.22</v>
      </c>
      <c r="I2306" s="4">
        <f>sales[[#This Row],[Revenue]]-sales[[#This Row],[Cost]]</f>
        <v>1507.7800000000002</v>
      </c>
    </row>
    <row r="2307" spans="2:9" x14ac:dyDescent="0.25">
      <c r="B2307" t="s">
        <v>20</v>
      </c>
      <c r="C2307" t="s">
        <v>21</v>
      </c>
      <c r="D2307" t="s">
        <v>44</v>
      </c>
      <c r="E2307" s="1">
        <v>44321</v>
      </c>
      <c r="F2307" s="4">
        <v>7469</v>
      </c>
      <c r="G2307">
        <v>679</v>
      </c>
      <c r="H2307" s="3">
        <f>_xlfn.XLOOKUP(sales[[#This Row],[Product]],products[Product],products[Cost per box])*sales[[#This Row],[Boxes]]</f>
        <v>6498.03</v>
      </c>
      <c r="I2307" s="4">
        <f>sales[[#This Row],[Revenue]]-sales[[#This Row],[Cost]]</f>
        <v>970.97000000000025</v>
      </c>
    </row>
    <row r="2308" spans="2:9" x14ac:dyDescent="0.25">
      <c r="B2308" t="s">
        <v>33</v>
      </c>
      <c r="C2308" t="s">
        <v>6</v>
      </c>
      <c r="D2308" t="s">
        <v>42</v>
      </c>
      <c r="E2308" s="1">
        <v>44321</v>
      </c>
      <c r="F2308" s="4">
        <v>11305</v>
      </c>
      <c r="G2308">
        <v>472</v>
      </c>
      <c r="H2308" s="3">
        <f>_xlfn.XLOOKUP(sales[[#This Row],[Product]],products[Product],products[Cost per box])*sales[[#This Row],[Boxes]]</f>
        <v>2237.2800000000002</v>
      </c>
      <c r="I2308" s="4">
        <f>sales[[#This Row],[Revenue]]-sales[[#This Row],[Cost]]</f>
        <v>9067.7199999999993</v>
      </c>
    </row>
    <row r="2309" spans="2:9" x14ac:dyDescent="0.25">
      <c r="B2309" t="s">
        <v>20</v>
      </c>
      <c r="C2309" t="s">
        <v>6</v>
      </c>
      <c r="D2309" t="s">
        <v>24</v>
      </c>
      <c r="E2309" s="1">
        <v>44321</v>
      </c>
      <c r="F2309" s="4">
        <v>6930</v>
      </c>
      <c r="G2309">
        <v>434</v>
      </c>
      <c r="H2309" s="3">
        <f>_xlfn.XLOOKUP(sales[[#This Row],[Product]],products[Product],products[Cost per box])*sales[[#This Row],[Boxes]]</f>
        <v>4561.34</v>
      </c>
      <c r="I2309" s="4">
        <f>sales[[#This Row],[Revenue]]-sales[[#This Row],[Cost]]</f>
        <v>2368.66</v>
      </c>
    </row>
    <row r="2310" spans="2:9" x14ac:dyDescent="0.25">
      <c r="B2310" t="s">
        <v>39</v>
      </c>
      <c r="C2310" t="s">
        <v>27</v>
      </c>
      <c r="D2310" t="s">
        <v>50</v>
      </c>
      <c r="E2310" s="1">
        <v>44321</v>
      </c>
      <c r="F2310" s="4">
        <v>406</v>
      </c>
      <c r="G2310">
        <v>32</v>
      </c>
      <c r="H2310" s="3">
        <f>_xlfn.XLOOKUP(sales[[#This Row],[Product]],products[Product],products[Cost per box])*sales[[#This Row],[Boxes]]</f>
        <v>397.12</v>
      </c>
      <c r="I2310" s="4">
        <f>sales[[#This Row],[Revenue]]-sales[[#This Row],[Cost]]</f>
        <v>8.8799999999999955</v>
      </c>
    </row>
    <row r="2311" spans="2:9" x14ac:dyDescent="0.25">
      <c r="B2311" t="s">
        <v>33</v>
      </c>
      <c r="C2311" t="s">
        <v>16</v>
      </c>
      <c r="D2311" t="s">
        <v>47</v>
      </c>
      <c r="E2311" s="1">
        <v>44321</v>
      </c>
      <c r="F2311" s="4">
        <v>1918</v>
      </c>
      <c r="G2311">
        <v>128</v>
      </c>
      <c r="H2311" s="3">
        <f>_xlfn.XLOOKUP(sales[[#This Row],[Product]],products[Product],products[Cost per box])*sales[[#This Row],[Boxes]]</f>
        <v>673.28</v>
      </c>
      <c r="I2311" s="4">
        <f>sales[[#This Row],[Revenue]]-sales[[#This Row],[Cost]]</f>
        <v>1244.72</v>
      </c>
    </row>
    <row r="2312" spans="2:9" x14ac:dyDescent="0.25">
      <c r="B2312" t="s">
        <v>37</v>
      </c>
      <c r="C2312" t="s">
        <v>9</v>
      </c>
      <c r="D2312" t="s">
        <v>31</v>
      </c>
      <c r="E2312" s="1">
        <v>44321</v>
      </c>
      <c r="F2312" s="4">
        <v>616</v>
      </c>
      <c r="G2312">
        <v>35</v>
      </c>
      <c r="H2312" s="3">
        <f>_xlfn.XLOOKUP(sales[[#This Row],[Product]],products[Product],products[Cost per box])*sales[[#This Row],[Boxes]]</f>
        <v>200.2</v>
      </c>
      <c r="I2312" s="4">
        <f>sales[[#This Row],[Revenue]]-sales[[#This Row],[Cost]]</f>
        <v>415.8</v>
      </c>
    </row>
    <row r="2313" spans="2:9" x14ac:dyDescent="0.25">
      <c r="B2313" t="s">
        <v>25</v>
      </c>
      <c r="C2313" t="s">
        <v>27</v>
      </c>
      <c r="D2313" t="s">
        <v>43</v>
      </c>
      <c r="E2313" s="1">
        <v>44321</v>
      </c>
      <c r="F2313" s="4">
        <v>1533</v>
      </c>
      <c r="G2313">
        <v>128</v>
      </c>
      <c r="H2313" s="3">
        <f>_xlfn.XLOOKUP(sales[[#This Row],[Product]],products[Product],products[Cost per box])*sales[[#This Row],[Boxes]]</f>
        <v>492.8</v>
      </c>
      <c r="I2313" s="4">
        <f>sales[[#This Row],[Revenue]]-sales[[#This Row],[Cost]]</f>
        <v>1040.2</v>
      </c>
    </row>
    <row r="2314" spans="2:9" x14ac:dyDescent="0.25">
      <c r="B2314" t="s">
        <v>49</v>
      </c>
      <c r="C2314" t="s">
        <v>21</v>
      </c>
      <c r="D2314" t="s">
        <v>45</v>
      </c>
      <c r="E2314" s="1">
        <v>44321</v>
      </c>
      <c r="F2314" s="4">
        <v>8876</v>
      </c>
      <c r="G2314">
        <v>423</v>
      </c>
      <c r="H2314" s="3">
        <f>_xlfn.XLOOKUP(sales[[#This Row],[Product]],products[Product],products[Cost per box])*sales[[#This Row],[Boxes]]</f>
        <v>3269.79</v>
      </c>
      <c r="I2314" s="4">
        <f>sales[[#This Row],[Revenue]]-sales[[#This Row],[Cost]]</f>
        <v>5606.21</v>
      </c>
    </row>
    <row r="2315" spans="2:9" x14ac:dyDescent="0.25">
      <c r="B2315" t="s">
        <v>32</v>
      </c>
      <c r="C2315" t="s">
        <v>6</v>
      </c>
      <c r="D2315" t="s">
        <v>7</v>
      </c>
      <c r="E2315" s="1">
        <v>44321</v>
      </c>
      <c r="F2315" s="4">
        <v>3731</v>
      </c>
      <c r="G2315">
        <v>311</v>
      </c>
      <c r="H2315" s="3">
        <f>_xlfn.XLOOKUP(sales[[#This Row],[Product]],products[Product],products[Cost per box])*sales[[#This Row],[Boxes]]</f>
        <v>1601.65</v>
      </c>
      <c r="I2315" s="4">
        <f>sales[[#This Row],[Revenue]]-sales[[#This Row],[Cost]]</f>
        <v>2129.35</v>
      </c>
    </row>
    <row r="2316" spans="2:9" x14ac:dyDescent="0.25">
      <c r="B2316" t="s">
        <v>25</v>
      </c>
      <c r="C2316" t="s">
        <v>27</v>
      </c>
      <c r="D2316" t="s">
        <v>24</v>
      </c>
      <c r="E2316" s="1">
        <v>44321</v>
      </c>
      <c r="F2316" s="4">
        <v>10465</v>
      </c>
      <c r="G2316">
        <v>770</v>
      </c>
      <c r="H2316" s="3">
        <f>_xlfn.XLOOKUP(sales[[#This Row],[Product]],products[Product],products[Cost per box])*sales[[#This Row],[Boxes]]</f>
        <v>8092.7</v>
      </c>
      <c r="I2316" s="4">
        <f>sales[[#This Row],[Revenue]]-sales[[#This Row],[Cost]]</f>
        <v>2372.3000000000002</v>
      </c>
    </row>
    <row r="2317" spans="2:9" x14ac:dyDescent="0.25">
      <c r="B2317" t="s">
        <v>23</v>
      </c>
      <c r="C2317" t="s">
        <v>21</v>
      </c>
      <c r="D2317" t="s">
        <v>14</v>
      </c>
      <c r="E2317" s="1">
        <v>44322</v>
      </c>
      <c r="F2317" s="4">
        <v>1659</v>
      </c>
      <c r="G2317">
        <v>185</v>
      </c>
      <c r="H2317" s="3">
        <f>_xlfn.XLOOKUP(sales[[#This Row],[Product]],products[Product],products[Cost per box])*sales[[#This Row],[Boxes]]</f>
        <v>1167.3499999999999</v>
      </c>
      <c r="I2317" s="4">
        <f>sales[[#This Row],[Revenue]]-sales[[#This Row],[Cost]]</f>
        <v>491.65000000000009</v>
      </c>
    </row>
    <row r="2318" spans="2:9" x14ac:dyDescent="0.25">
      <c r="B2318" t="s">
        <v>20</v>
      </c>
      <c r="C2318" t="s">
        <v>9</v>
      </c>
      <c r="D2318" t="s">
        <v>44</v>
      </c>
      <c r="E2318" s="1">
        <v>44322</v>
      </c>
      <c r="F2318" s="4">
        <v>616</v>
      </c>
      <c r="G2318">
        <v>56</v>
      </c>
      <c r="H2318" s="3">
        <f>_xlfn.XLOOKUP(sales[[#This Row],[Product]],products[Product],products[Cost per box])*sales[[#This Row],[Boxes]]</f>
        <v>535.92000000000007</v>
      </c>
      <c r="I2318" s="4">
        <f>sales[[#This Row],[Revenue]]-sales[[#This Row],[Cost]]</f>
        <v>80.079999999999927</v>
      </c>
    </row>
    <row r="2319" spans="2:9" x14ac:dyDescent="0.25">
      <c r="B2319" t="s">
        <v>51</v>
      </c>
      <c r="C2319" t="s">
        <v>9</v>
      </c>
      <c r="D2319" t="s">
        <v>24</v>
      </c>
      <c r="E2319" s="1">
        <v>44322</v>
      </c>
      <c r="F2319" s="4">
        <v>3325</v>
      </c>
      <c r="G2319">
        <v>208</v>
      </c>
      <c r="H2319" s="3">
        <f>_xlfn.XLOOKUP(sales[[#This Row],[Product]],products[Product],products[Cost per box])*sales[[#This Row],[Boxes]]</f>
        <v>2186.08</v>
      </c>
      <c r="I2319" s="4">
        <f>sales[[#This Row],[Revenue]]-sales[[#This Row],[Cost]]</f>
        <v>1138.92</v>
      </c>
    </row>
    <row r="2320" spans="2:9" x14ac:dyDescent="0.25">
      <c r="B2320" t="s">
        <v>20</v>
      </c>
      <c r="C2320" t="s">
        <v>21</v>
      </c>
      <c r="D2320" t="s">
        <v>48</v>
      </c>
      <c r="E2320" s="1">
        <v>44322</v>
      </c>
      <c r="F2320" s="4">
        <v>2394</v>
      </c>
      <c r="G2320">
        <v>160</v>
      </c>
      <c r="H2320" s="3">
        <f>_xlfn.XLOOKUP(sales[[#This Row],[Product]],products[Product],products[Cost per box])*sales[[#This Row],[Boxes]]</f>
        <v>1196.8000000000002</v>
      </c>
      <c r="I2320" s="4">
        <f>sales[[#This Row],[Revenue]]-sales[[#This Row],[Cost]]</f>
        <v>1197.1999999999998</v>
      </c>
    </row>
    <row r="2321" spans="2:9" x14ac:dyDescent="0.25">
      <c r="B2321" t="s">
        <v>29</v>
      </c>
      <c r="C2321" t="s">
        <v>21</v>
      </c>
      <c r="D2321" t="s">
        <v>17</v>
      </c>
      <c r="E2321" s="1">
        <v>44322</v>
      </c>
      <c r="F2321" s="4">
        <v>6916</v>
      </c>
      <c r="G2321">
        <v>532</v>
      </c>
      <c r="H2321" s="3">
        <f>_xlfn.XLOOKUP(sales[[#This Row],[Product]],products[Product],products[Cost per box])*sales[[#This Row],[Boxes]]</f>
        <v>3617.6</v>
      </c>
      <c r="I2321" s="4">
        <f>sales[[#This Row],[Revenue]]-sales[[#This Row],[Cost]]</f>
        <v>3298.4</v>
      </c>
    </row>
    <row r="2322" spans="2:9" x14ac:dyDescent="0.25">
      <c r="B2322" t="s">
        <v>20</v>
      </c>
      <c r="C2322" t="s">
        <v>16</v>
      </c>
      <c r="D2322" t="s">
        <v>52</v>
      </c>
      <c r="E2322" s="1">
        <v>44322</v>
      </c>
      <c r="F2322" s="4">
        <v>4158</v>
      </c>
      <c r="G2322">
        <v>167</v>
      </c>
      <c r="H2322" s="3">
        <f>_xlfn.XLOOKUP(sales[[#This Row],[Product]],products[Product],products[Cost per box])*sales[[#This Row],[Boxes]]</f>
        <v>554.43999999999994</v>
      </c>
      <c r="I2322" s="4">
        <f>sales[[#This Row],[Revenue]]-sales[[#This Row],[Cost]]</f>
        <v>3603.56</v>
      </c>
    </row>
    <row r="2323" spans="2:9" x14ac:dyDescent="0.25">
      <c r="B2323" t="s">
        <v>40</v>
      </c>
      <c r="C2323" t="s">
        <v>6</v>
      </c>
      <c r="D2323" t="s">
        <v>17</v>
      </c>
      <c r="E2323" s="1">
        <v>44322</v>
      </c>
      <c r="F2323" s="4">
        <v>3199</v>
      </c>
      <c r="G2323">
        <v>267</v>
      </c>
      <c r="H2323" s="3">
        <f>_xlfn.XLOOKUP(sales[[#This Row],[Product]],products[Product],products[Cost per box])*sales[[#This Row],[Boxes]]</f>
        <v>1815.6</v>
      </c>
      <c r="I2323" s="4">
        <f>sales[[#This Row],[Revenue]]-sales[[#This Row],[Cost]]</f>
        <v>1383.4</v>
      </c>
    </row>
    <row r="2324" spans="2:9" x14ac:dyDescent="0.25">
      <c r="B2324" t="s">
        <v>39</v>
      </c>
      <c r="C2324" t="s">
        <v>9</v>
      </c>
      <c r="D2324" t="s">
        <v>48</v>
      </c>
      <c r="E2324" s="1">
        <v>44322</v>
      </c>
      <c r="F2324" s="4">
        <v>2891</v>
      </c>
      <c r="G2324">
        <v>181</v>
      </c>
      <c r="H2324" s="3">
        <f>_xlfn.XLOOKUP(sales[[#This Row],[Product]],products[Product],products[Cost per box])*sales[[#This Row],[Boxes]]</f>
        <v>1353.88</v>
      </c>
      <c r="I2324" s="4">
        <f>sales[[#This Row],[Revenue]]-sales[[#This Row],[Cost]]</f>
        <v>1537.12</v>
      </c>
    </row>
    <row r="2325" spans="2:9" x14ac:dyDescent="0.25">
      <c r="B2325" t="s">
        <v>8</v>
      </c>
      <c r="C2325" t="s">
        <v>9</v>
      </c>
      <c r="D2325" t="s">
        <v>42</v>
      </c>
      <c r="E2325" s="1">
        <v>44322</v>
      </c>
      <c r="F2325" s="4">
        <v>2072</v>
      </c>
      <c r="G2325">
        <v>83</v>
      </c>
      <c r="H2325" s="3">
        <f>_xlfn.XLOOKUP(sales[[#This Row],[Product]],products[Product],products[Cost per box])*sales[[#This Row],[Boxes]]</f>
        <v>393.42</v>
      </c>
      <c r="I2325" s="4">
        <f>sales[[#This Row],[Revenue]]-sales[[#This Row],[Cost]]</f>
        <v>1678.58</v>
      </c>
    </row>
    <row r="2326" spans="2:9" x14ac:dyDescent="0.25">
      <c r="B2326" t="s">
        <v>25</v>
      </c>
      <c r="C2326" t="s">
        <v>16</v>
      </c>
      <c r="D2326" t="s">
        <v>47</v>
      </c>
      <c r="E2326" s="1">
        <v>44322</v>
      </c>
      <c r="F2326" s="4">
        <v>525</v>
      </c>
      <c r="G2326">
        <v>35</v>
      </c>
      <c r="H2326" s="3">
        <f>_xlfn.XLOOKUP(sales[[#This Row],[Product]],products[Product],products[Cost per box])*sales[[#This Row],[Boxes]]</f>
        <v>184.1</v>
      </c>
      <c r="I2326" s="4">
        <f>sales[[#This Row],[Revenue]]-sales[[#This Row],[Cost]]</f>
        <v>340.9</v>
      </c>
    </row>
    <row r="2327" spans="2:9" x14ac:dyDescent="0.25">
      <c r="B2327" t="s">
        <v>8</v>
      </c>
      <c r="C2327" t="s">
        <v>6</v>
      </c>
      <c r="D2327" t="s">
        <v>42</v>
      </c>
      <c r="E2327" s="1">
        <v>44323</v>
      </c>
      <c r="F2327" s="4">
        <v>4900</v>
      </c>
      <c r="G2327">
        <v>196</v>
      </c>
      <c r="H2327" s="3">
        <f>_xlfn.XLOOKUP(sales[[#This Row],[Product]],products[Product],products[Cost per box])*sales[[#This Row],[Boxes]]</f>
        <v>929.04000000000008</v>
      </c>
      <c r="I2327" s="4">
        <f>sales[[#This Row],[Revenue]]-sales[[#This Row],[Cost]]</f>
        <v>3970.96</v>
      </c>
    </row>
    <row r="2328" spans="2:9" x14ac:dyDescent="0.25">
      <c r="B2328" t="s">
        <v>29</v>
      </c>
      <c r="C2328" t="s">
        <v>9</v>
      </c>
      <c r="D2328" t="s">
        <v>19</v>
      </c>
      <c r="E2328" s="1">
        <v>44323</v>
      </c>
      <c r="F2328" s="4">
        <v>6321</v>
      </c>
      <c r="G2328">
        <v>1050</v>
      </c>
      <c r="H2328" s="3">
        <f>_xlfn.XLOOKUP(sales[[#This Row],[Product]],products[Product],products[Cost per box])*sales[[#This Row],[Boxes]]</f>
        <v>10741.5</v>
      </c>
      <c r="I2328" s="4">
        <f>sales[[#This Row],[Revenue]]-sales[[#This Row],[Cost]]</f>
        <v>-4420.5</v>
      </c>
    </row>
    <row r="2329" spans="2:9" x14ac:dyDescent="0.25">
      <c r="B2329" t="s">
        <v>20</v>
      </c>
      <c r="C2329" t="s">
        <v>6</v>
      </c>
      <c r="D2329" t="s">
        <v>28</v>
      </c>
      <c r="E2329" s="1">
        <v>44323</v>
      </c>
      <c r="F2329" s="4">
        <v>448</v>
      </c>
      <c r="G2329">
        <v>22</v>
      </c>
      <c r="H2329" s="3">
        <f>_xlfn.XLOOKUP(sales[[#This Row],[Product]],products[Product],products[Cost per box])*sales[[#This Row],[Boxes]]</f>
        <v>60.72</v>
      </c>
      <c r="I2329" s="4">
        <f>sales[[#This Row],[Revenue]]-sales[[#This Row],[Cost]]</f>
        <v>387.28</v>
      </c>
    </row>
    <row r="2330" spans="2:9" x14ac:dyDescent="0.25">
      <c r="B2330" t="s">
        <v>41</v>
      </c>
      <c r="C2330" t="s">
        <v>27</v>
      </c>
      <c r="D2330" t="s">
        <v>42</v>
      </c>
      <c r="E2330" s="1">
        <v>44323</v>
      </c>
      <c r="F2330" s="4">
        <v>2415</v>
      </c>
      <c r="G2330">
        <v>105</v>
      </c>
      <c r="H2330" s="3">
        <f>_xlfn.XLOOKUP(sales[[#This Row],[Product]],products[Product],products[Cost per box])*sales[[#This Row],[Boxes]]</f>
        <v>497.70000000000005</v>
      </c>
      <c r="I2330" s="4">
        <f>sales[[#This Row],[Revenue]]-sales[[#This Row],[Cost]]</f>
        <v>1917.3</v>
      </c>
    </row>
    <row r="2331" spans="2:9" x14ac:dyDescent="0.25">
      <c r="B2331" t="s">
        <v>37</v>
      </c>
      <c r="C2331" t="s">
        <v>9</v>
      </c>
      <c r="D2331" t="s">
        <v>52</v>
      </c>
      <c r="E2331" s="1">
        <v>44323</v>
      </c>
      <c r="F2331" s="4">
        <v>7140</v>
      </c>
      <c r="G2331">
        <v>298</v>
      </c>
      <c r="H2331" s="3">
        <f>_xlfn.XLOOKUP(sales[[#This Row],[Product]],products[Product],products[Cost per box])*sales[[#This Row],[Boxes]]</f>
        <v>989.3599999999999</v>
      </c>
      <c r="I2331" s="4">
        <f>sales[[#This Row],[Revenue]]-sales[[#This Row],[Cost]]</f>
        <v>6150.64</v>
      </c>
    </row>
    <row r="2332" spans="2:9" x14ac:dyDescent="0.25">
      <c r="B2332" t="s">
        <v>33</v>
      </c>
      <c r="C2332" t="s">
        <v>9</v>
      </c>
      <c r="D2332" t="s">
        <v>47</v>
      </c>
      <c r="E2332" s="1">
        <v>44323</v>
      </c>
      <c r="F2332" s="4">
        <v>7588</v>
      </c>
      <c r="G2332">
        <v>542</v>
      </c>
      <c r="H2332" s="3">
        <f>_xlfn.XLOOKUP(sales[[#This Row],[Product]],products[Product],products[Cost per box])*sales[[#This Row],[Boxes]]</f>
        <v>2850.92</v>
      </c>
      <c r="I2332" s="4">
        <f>sales[[#This Row],[Revenue]]-sales[[#This Row],[Cost]]</f>
        <v>4737.08</v>
      </c>
    </row>
    <row r="2333" spans="2:9" x14ac:dyDescent="0.25">
      <c r="B2333" t="s">
        <v>23</v>
      </c>
      <c r="C2333" t="s">
        <v>6</v>
      </c>
      <c r="D2333" t="s">
        <v>35</v>
      </c>
      <c r="E2333" s="1">
        <v>44323</v>
      </c>
      <c r="F2333" s="4">
        <v>3052</v>
      </c>
      <c r="G2333">
        <v>123</v>
      </c>
      <c r="H2333" s="3">
        <f>_xlfn.XLOOKUP(sales[[#This Row],[Product]],products[Product],products[Cost per box])*sales[[#This Row],[Boxes]]</f>
        <v>325.95</v>
      </c>
      <c r="I2333" s="4">
        <f>sales[[#This Row],[Revenue]]-sales[[#This Row],[Cost]]</f>
        <v>2726.05</v>
      </c>
    </row>
    <row r="2334" spans="2:9" x14ac:dyDescent="0.25">
      <c r="B2334" t="s">
        <v>46</v>
      </c>
      <c r="C2334" t="s">
        <v>9</v>
      </c>
      <c r="D2334" t="s">
        <v>12</v>
      </c>
      <c r="E2334" s="1">
        <v>44323</v>
      </c>
      <c r="F2334" s="4">
        <v>3458</v>
      </c>
      <c r="G2334">
        <v>139</v>
      </c>
      <c r="H2334" s="3">
        <f>_xlfn.XLOOKUP(sales[[#This Row],[Product]],products[Product],products[Cost per box])*sales[[#This Row],[Boxes]]</f>
        <v>1171.77</v>
      </c>
      <c r="I2334" s="4">
        <f>sales[[#This Row],[Revenue]]-sales[[#This Row],[Cost]]</f>
        <v>2286.23</v>
      </c>
    </row>
    <row r="2335" spans="2:9" x14ac:dyDescent="0.25">
      <c r="B2335" t="s">
        <v>15</v>
      </c>
      <c r="C2335" t="s">
        <v>9</v>
      </c>
      <c r="D2335" t="s">
        <v>12</v>
      </c>
      <c r="E2335" s="1">
        <v>44323</v>
      </c>
      <c r="F2335" s="4">
        <v>5383</v>
      </c>
      <c r="G2335">
        <v>200</v>
      </c>
      <c r="H2335" s="3">
        <f>_xlfn.XLOOKUP(sales[[#This Row],[Product]],products[Product],products[Cost per box])*sales[[#This Row],[Boxes]]</f>
        <v>1686</v>
      </c>
      <c r="I2335" s="4">
        <f>sales[[#This Row],[Revenue]]-sales[[#This Row],[Cost]]</f>
        <v>3697</v>
      </c>
    </row>
    <row r="2336" spans="2:9" x14ac:dyDescent="0.25">
      <c r="B2336" t="s">
        <v>15</v>
      </c>
      <c r="C2336" t="s">
        <v>21</v>
      </c>
      <c r="D2336" t="s">
        <v>50</v>
      </c>
      <c r="E2336" s="1">
        <v>44323</v>
      </c>
      <c r="F2336" s="4">
        <v>5180</v>
      </c>
      <c r="G2336">
        <v>432</v>
      </c>
      <c r="H2336" s="3">
        <f>_xlfn.XLOOKUP(sales[[#This Row],[Product]],products[Product],products[Cost per box])*sales[[#This Row],[Boxes]]</f>
        <v>5361.12</v>
      </c>
      <c r="I2336" s="4">
        <f>sales[[#This Row],[Revenue]]-sales[[#This Row],[Cost]]</f>
        <v>-181.11999999999989</v>
      </c>
    </row>
    <row r="2337" spans="2:9" x14ac:dyDescent="0.25">
      <c r="B2337" t="s">
        <v>46</v>
      </c>
      <c r="C2337" t="s">
        <v>16</v>
      </c>
      <c r="D2337" t="s">
        <v>24</v>
      </c>
      <c r="E2337" s="1">
        <v>44323</v>
      </c>
      <c r="F2337" s="4">
        <v>1008</v>
      </c>
      <c r="G2337">
        <v>63</v>
      </c>
      <c r="H2337" s="3">
        <f>_xlfn.XLOOKUP(sales[[#This Row],[Product]],products[Product],products[Cost per box])*sales[[#This Row],[Boxes]]</f>
        <v>662.13</v>
      </c>
      <c r="I2337" s="4">
        <f>sales[[#This Row],[Revenue]]-sales[[#This Row],[Cost]]</f>
        <v>345.87</v>
      </c>
    </row>
    <row r="2338" spans="2:9" x14ac:dyDescent="0.25">
      <c r="B2338" t="s">
        <v>5</v>
      </c>
      <c r="C2338" t="s">
        <v>6</v>
      </c>
      <c r="D2338" t="s">
        <v>30</v>
      </c>
      <c r="E2338" s="1">
        <v>44323</v>
      </c>
      <c r="F2338" s="4">
        <v>4599</v>
      </c>
      <c r="G2338">
        <v>384</v>
      </c>
      <c r="H2338" s="3">
        <f>_xlfn.XLOOKUP(sales[[#This Row],[Product]],products[Product],products[Cost per box])*sales[[#This Row],[Boxes]]</f>
        <v>1413.1200000000001</v>
      </c>
      <c r="I2338" s="4">
        <f>sales[[#This Row],[Revenue]]-sales[[#This Row],[Cost]]</f>
        <v>3185.88</v>
      </c>
    </row>
    <row r="2339" spans="2:9" x14ac:dyDescent="0.25">
      <c r="B2339" t="s">
        <v>46</v>
      </c>
      <c r="C2339" t="s">
        <v>6</v>
      </c>
      <c r="D2339" t="s">
        <v>44</v>
      </c>
      <c r="E2339" s="1">
        <v>44323</v>
      </c>
      <c r="F2339" s="4">
        <v>1337</v>
      </c>
      <c r="G2339">
        <v>122</v>
      </c>
      <c r="H2339" s="3">
        <f>_xlfn.XLOOKUP(sales[[#This Row],[Product]],products[Product],products[Cost per box])*sales[[#This Row],[Boxes]]</f>
        <v>1167.54</v>
      </c>
      <c r="I2339" s="4">
        <f>sales[[#This Row],[Revenue]]-sales[[#This Row],[Cost]]</f>
        <v>169.46000000000004</v>
      </c>
    </row>
    <row r="2340" spans="2:9" x14ac:dyDescent="0.25">
      <c r="B2340" t="s">
        <v>5</v>
      </c>
      <c r="C2340" t="s">
        <v>21</v>
      </c>
      <c r="D2340" t="s">
        <v>19</v>
      </c>
      <c r="E2340" s="1">
        <v>44323</v>
      </c>
      <c r="F2340" s="4">
        <v>4074</v>
      </c>
      <c r="G2340">
        <v>582</v>
      </c>
      <c r="H2340" s="3">
        <f>_xlfn.XLOOKUP(sales[[#This Row],[Product]],products[Product],products[Cost per box])*sales[[#This Row],[Boxes]]</f>
        <v>5953.8600000000006</v>
      </c>
      <c r="I2340" s="4">
        <f>sales[[#This Row],[Revenue]]-sales[[#This Row],[Cost]]</f>
        <v>-1879.8600000000006</v>
      </c>
    </row>
    <row r="2341" spans="2:9" x14ac:dyDescent="0.25">
      <c r="B2341" t="s">
        <v>32</v>
      </c>
      <c r="C2341" t="s">
        <v>27</v>
      </c>
      <c r="D2341" t="s">
        <v>43</v>
      </c>
      <c r="E2341" s="1">
        <v>44323</v>
      </c>
      <c r="F2341" s="4">
        <v>3017</v>
      </c>
      <c r="G2341">
        <v>252</v>
      </c>
      <c r="H2341" s="3">
        <f>_xlfn.XLOOKUP(sales[[#This Row],[Product]],products[Product],products[Cost per box])*sales[[#This Row],[Boxes]]</f>
        <v>970.2</v>
      </c>
      <c r="I2341" s="4">
        <f>sales[[#This Row],[Revenue]]-sales[[#This Row],[Cost]]</f>
        <v>2046.8</v>
      </c>
    </row>
    <row r="2342" spans="2:9" x14ac:dyDescent="0.25">
      <c r="B2342" t="s">
        <v>18</v>
      </c>
      <c r="C2342" t="s">
        <v>27</v>
      </c>
      <c r="D2342" t="s">
        <v>48</v>
      </c>
      <c r="E2342" s="1">
        <v>44323</v>
      </c>
      <c r="F2342" s="4">
        <v>1050</v>
      </c>
      <c r="G2342">
        <v>70</v>
      </c>
      <c r="H2342" s="3">
        <f>_xlfn.XLOOKUP(sales[[#This Row],[Product]],products[Product],products[Cost per box])*sales[[#This Row],[Boxes]]</f>
        <v>523.6</v>
      </c>
      <c r="I2342" s="4">
        <f>sales[[#This Row],[Revenue]]-sales[[#This Row],[Cost]]</f>
        <v>526.4</v>
      </c>
    </row>
    <row r="2343" spans="2:9" x14ac:dyDescent="0.25">
      <c r="B2343" t="s">
        <v>33</v>
      </c>
      <c r="C2343" t="s">
        <v>16</v>
      </c>
      <c r="D2343" t="s">
        <v>35</v>
      </c>
      <c r="E2343" s="1">
        <v>44323</v>
      </c>
      <c r="F2343" s="4">
        <v>1547</v>
      </c>
      <c r="G2343">
        <v>65</v>
      </c>
      <c r="H2343" s="3">
        <f>_xlfn.XLOOKUP(sales[[#This Row],[Product]],products[Product],products[Cost per box])*sales[[#This Row],[Boxes]]</f>
        <v>172.25</v>
      </c>
      <c r="I2343" s="4">
        <f>sales[[#This Row],[Revenue]]-sales[[#This Row],[Cost]]</f>
        <v>1374.75</v>
      </c>
    </row>
    <row r="2344" spans="2:9" x14ac:dyDescent="0.25">
      <c r="B2344" t="s">
        <v>10</v>
      </c>
      <c r="C2344" t="s">
        <v>9</v>
      </c>
      <c r="D2344" t="s">
        <v>24</v>
      </c>
      <c r="E2344" s="1">
        <v>44323</v>
      </c>
      <c r="F2344" s="4">
        <v>28</v>
      </c>
      <c r="G2344">
        <v>2</v>
      </c>
      <c r="H2344" s="3">
        <f>_xlfn.XLOOKUP(sales[[#This Row],[Product]],products[Product],products[Cost per box])*sales[[#This Row],[Boxes]]</f>
        <v>21.02</v>
      </c>
      <c r="I2344" s="4">
        <f>sales[[#This Row],[Revenue]]-sales[[#This Row],[Cost]]</f>
        <v>6.98</v>
      </c>
    </row>
    <row r="2345" spans="2:9" x14ac:dyDescent="0.25">
      <c r="B2345" t="s">
        <v>5</v>
      </c>
      <c r="C2345" t="s">
        <v>9</v>
      </c>
      <c r="D2345" t="s">
        <v>47</v>
      </c>
      <c r="E2345" s="1">
        <v>44323</v>
      </c>
      <c r="F2345" s="4">
        <v>4620</v>
      </c>
      <c r="G2345">
        <v>330</v>
      </c>
      <c r="H2345" s="3">
        <f>_xlfn.XLOOKUP(sales[[#This Row],[Product]],products[Product],products[Cost per box])*sales[[#This Row],[Boxes]]</f>
        <v>1735.8</v>
      </c>
      <c r="I2345" s="4">
        <f>sales[[#This Row],[Revenue]]-sales[[#This Row],[Cost]]</f>
        <v>2884.2</v>
      </c>
    </row>
    <row r="2346" spans="2:9" x14ac:dyDescent="0.25">
      <c r="B2346" t="s">
        <v>33</v>
      </c>
      <c r="C2346" t="s">
        <v>21</v>
      </c>
      <c r="D2346" t="s">
        <v>22</v>
      </c>
      <c r="E2346" s="1">
        <v>44323</v>
      </c>
      <c r="F2346" s="4">
        <v>9639</v>
      </c>
      <c r="G2346">
        <v>1610</v>
      </c>
      <c r="H2346" s="3">
        <f>_xlfn.XLOOKUP(sales[[#This Row],[Product]],products[Product],products[Cost per box])*sales[[#This Row],[Boxes]]</f>
        <v>13234.2</v>
      </c>
      <c r="I2346" s="4">
        <f>sales[[#This Row],[Revenue]]-sales[[#This Row],[Cost]]</f>
        <v>-3595.2000000000007</v>
      </c>
    </row>
    <row r="2347" spans="2:9" x14ac:dyDescent="0.25">
      <c r="B2347" t="s">
        <v>20</v>
      </c>
      <c r="C2347" t="s">
        <v>6</v>
      </c>
      <c r="D2347" t="s">
        <v>22</v>
      </c>
      <c r="E2347" s="1">
        <v>44323</v>
      </c>
      <c r="F2347" s="4">
        <v>406</v>
      </c>
      <c r="G2347">
        <v>58</v>
      </c>
      <c r="H2347" s="3">
        <f>_xlfn.XLOOKUP(sales[[#This Row],[Product]],products[Product],products[Cost per box])*sales[[#This Row],[Boxes]]</f>
        <v>476.76000000000005</v>
      </c>
      <c r="I2347" s="4">
        <f>sales[[#This Row],[Revenue]]-sales[[#This Row],[Cost]]</f>
        <v>-70.760000000000048</v>
      </c>
    </row>
    <row r="2348" spans="2:9" x14ac:dyDescent="0.25">
      <c r="B2348" t="s">
        <v>23</v>
      </c>
      <c r="C2348" t="s">
        <v>9</v>
      </c>
      <c r="D2348" t="s">
        <v>14</v>
      </c>
      <c r="E2348" s="1">
        <v>44323</v>
      </c>
      <c r="F2348" s="4">
        <v>1974</v>
      </c>
      <c r="G2348">
        <v>247</v>
      </c>
      <c r="H2348" s="3">
        <f>_xlfn.XLOOKUP(sales[[#This Row],[Product]],products[Product],products[Cost per box])*sales[[#This Row],[Boxes]]</f>
        <v>1558.57</v>
      </c>
      <c r="I2348" s="4">
        <f>sales[[#This Row],[Revenue]]-sales[[#This Row],[Cost]]</f>
        <v>415.43000000000006</v>
      </c>
    </row>
    <row r="2349" spans="2:9" x14ac:dyDescent="0.25">
      <c r="B2349" t="s">
        <v>18</v>
      </c>
      <c r="C2349" t="s">
        <v>27</v>
      </c>
      <c r="D2349" t="s">
        <v>12</v>
      </c>
      <c r="E2349" s="1">
        <v>44323</v>
      </c>
      <c r="F2349" s="4">
        <v>3059</v>
      </c>
      <c r="G2349">
        <v>114</v>
      </c>
      <c r="H2349" s="3">
        <f>_xlfn.XLOOKUP(sales[[#This Row],[Product]],products[Product],products[Cost per box])*sales[[#This Row],[Boxes]]</f>
        <v>961.02</v>
      </c>
      <c r="I2349" s="4">
        <f>sales[[#This Row],[Revenue]]-sales[[#This Row],[Cost]]</f>
        <v>2097.98</v>
      </c>
    </row>
    <row r="2350" spans="2:9" x14ac:dyDescent="0.25">
      <c r="B2350" t="s">
        <v>18</v>
      </c>
      <c r="C2350" t="s">
        <v>21</v>
      </c>
      <c r="D2350" t="s">
        <v>31</v>
      </c>
      <c r="E2350" s="1">
        <v>44323</v>
      </c>
      <c r="F2350" s="4">
        <v>1918</v>
      </c>
      <c r="G2350">
        <v>107</v>
      </c>
      <c r="H2350" s="3">
        <f>_xlfn.XLOOKUP(sales[[#This Row],[Product]],products[Product],products[Cost per box])*sales[[#This Row],[Boxes]]</f>
        <v>612.04</v>
      </c>
      <c r="I2350" s="4">
        <f>sales[[#This Row],[Revenue]]-sales[[#This Row],[Cost]]</f>
        <v>1305.96</v>
      </c>
    </row>
    <row r="2351" spans="2:9" x14ac:dyDescent="0.25">
      <c r="B2351" t="s">
        <v>23</v>
      </c>
      <c r="C2351" t="s">
        <v>21</v>
      </c>
      <c r="D2351" t="s">
        <v>50</v>
      </c>
      <c r="E2351" s="1">
        <v>44323</v>
      </c>
      <c r="F2351" s="4">
        <v>2009</v>
      </c>
      <c r="G2351">
        <v>168</v>
      </c>
      <c r="H2351" s="3">
        <f>_xlfn.XLOOKUP(sales[[#This Row],[Product]],products[Product],products[Cost per box])*sales[[#This Row],[Boxes]]</f>
        <v>2084.88</v>
      </c>
      <c r="I2351" s="4">
        <f>sales[[#This Row],[Revenue]]-sales[[#This Row],[Cost]]</f>
        <v>-75.880000000000109</v>
      </c>
    </row>
    <row r="2352" spans="2:9" x14ac:dyDescent="0.25">
      <c r="B2352" t="s">
        <v>23</v>
      </c>
      <c r="C2352" t="s">
        <v>21</v>
      </c>
      <c r="D2352" t="s">
        <v>38</v>
      </c>
      <c r="E2352" s="1">
        <v>44323</v>
      </c>
      <c r="F2352" s="4">
        <v>2583</v>
      </c>
      <c r="G2352">
        <v>144</v>
      </c>
      <c r="H2352" s="3">
        <f>_xlfn.XLOOKUP(sales[[#This Row],[Product]],products[Product],products[Cost per box])*sales[[#This Row],[Boxes]]</f>
        <v>1431.36</v>
      </c>
      <c r="I2352" s="4">
        <f>sales[[#This Row],[Revenue]]-sales[[#This Row],[Cost]]</f>
        <v>1151.6400000000001</v>
      </c>
    </row>
    <row r="2353" spans="2:9" x14ac:dyDescent="0.25">
      <c r="B2353" t="s">
        <v>20</v>
      </c>
      <c r="C2353" t="s">
        <v>27</v>
      </c>
      <c r="D2353" t="s">
        <v>52</v>
      </c>
      <c r="E2353" s="1">
        <v>44323</v>
      </c>
      <c r="F2353" s="4">
        <v>4998</v>
      </c>
      <c r="G2353">
        <v>200</v>
      </c>
      <c r="H2353" s="3">
        <f>_xlfn.XLOOKUP(sales[[#This Row],[Product]],products[Product],products[Cost per box])*sales[[#This Row],[Boxes]]</f>
        <v>664</v>
      </c>
      <c r="I2353" s="4">
        <f>sales[[#This Row],[Revenue]]-sales[[#This Row],[Cost]]</f>
        <v>4334</v>
      </c>
    </row>
    <row r="2354" spans="2:9" x14ac:dyDescent="0.25">
      <c r="B2354" t="s">
        <v>23</v>
      </c>
      <c r="C2354" t="s">
        <v>27</v>
      </c>
      <c r="D2354" t="s">
        <v>43</v>
      </c>
      <c r="E2354" s="1">
        <v>44323</v>
      </c>
      <c r="F2354" s="4">
        <v>1946</v>
      </c>
      <c r="G2354">
        <v>163</v>
      </c>
      <c r="H2354" s="3">
        <f>_xlfn.XLOOKUP(sales[[#This Row],[Product]],products[Product],products[Cost per box])*sales[[#This Row],[Boxes]]</f>
        <v>627.55000000000007</v>
      </c>
      <c r="I2354" s="4">
        <f>sales[[#This Row],[Revenue]]-sales[[#This Row],[Cost]]</f>
        <v>1318.4499999999998</v>
      </c>
    </row>
    <row r="2355" spans="2:9" x14ac:dyDescent="0.25">
      <c r="B2355" t="s">
        <v>32</v>
      </c>
      <c r="C2355" t="s">
        <v>6</v>
      </c>
      <c r="D2355" t="s">
        <v>47</v>
      </c>
      <c r="E2355" s="1">
        <v>44323</v>
      </c>
      <c r="F2355" s="4">
        <v>10745</v>
      </c>
      <c r="G2355">
        <v>700</v>
      </c>
      <c r="H2355" s="3">
        <f>_xlfn.XLOOKUP(sales[[#This Row],[Product]],products[Product],products[Cost per box])*sales[[#This Row],[Boxes]]</f>
        <v>3682</v>
      </c>
      <c r="I2355" s="4">
        <f>sales[[#This Row],[Revenue]]-sales[[#This Row],[Cost]]</f>
        <v>7063</v>
      </c>
    </row>
    <row r="2356" spans="2:9" x14ac:dyDescent="0.25">
      <c r="B2356" t="s">
        <v>33</v>
      </c>
      <c r="C2356" t="s">
        <v>11</v>
      </c>
      <c r="D2356" t="s">
        <v>52</v>
      </c>
      <c r="E2356" s="1">
        <v>44323</v>
      </c>
      <c r="F2356" s="4">
        <v>1932</v>
      </c>
      <c r="G2356">
        <v>78</v>
      </c>
      <c r="H2356" s="3">
        <f>_xlfn.XLOOKUP(sales[[#This Row],[Product]],products[Product],products[Cost per box])*sales[[#This Row],[Boxes]]</f>
        <v>258.95999999999998</v>
      </c>
      <c r="I2356" s="4">
        <f>sales[[#This Row],[Revenue]]-sales[[#This Row],[Cost]]</f>
        <v>1673.04</v>
      </c>
    </row>
    <row r="2357" spans="2:9" x14ac:dyDescent="0.25">
      <c r="B2357" t="s">
        <v>39</v>
      </c>
      <c r="C2357" t="s">
        <v>9</v>
      </c>
      <c r="D2357" t="s">
        <v>50</v>
      </c>
      <c r="E2357" s="1">
        <v>44323</v>
      </c>
      <c r="F2357" s="4">
        <v>371</v>
      </c>
      <c r="G2357">
        <v>29</v>
      </c>
      <c r="H2357" s="3">
        <f>_xlfn.XLOOKUP(sales[[#This Row],[Product]],products[Product],products[Cost per box])*sales[[#This Row],[Boxes]]</f>
        <v>359.89</v>
      </c>
      <c r="I2357" s="4">
        <f>sales[[#This Row],[Revenue]]-sales[[#This Row],[Cost]]</f>
        <v>11.110000000000014</v>
      </c>
    </row>
    <row r="2358" spans="2:9" x14ac:dyDescent="0.25">
      <c r="B2358" t="s">
        <v>37</v>
      </c>
      <c r="C2358" t="s">
        <v>6</v>
      </c>
      <c r="D2358" t="s">
        <v>24</v>
      </c>
      <c r="E2358" s="1">
        <v>44323</v>
      </c>
      <c r="F2358" s="4">
        <v>4564</v>
      </c>
      <c r="G2358">
        <v>286</v>
      </c>
      <c r="H2358" s="3">
        <f>_xlfn.XLOOKUP(sales[[#This Row],[Product]],products[Product],products[Cost per box])*sales[[#This Row],[Boxes]]</f>
        <v>3005.86</v>
      </c>
      <c r="I2358" s="4">
        <f>sales[[#This Row],[Revenue]]-sales[[#This Row],[Cost]]</f>
        <v>1558.1399999999999</v>
      </c>
    </row>
    <row r="2359" spans="2:9" x14ac:dyDescent="0.25">
      <c r="B2359" t="s">
        <v>29</v>
      </c>
      <c r="C2359" t="s">
        <v>16</v>
      </c>
      <c r="D2359" t="s">
        <v>26</v>
      </c>
      <c r="E2359" s="1">
        <v>44323</v>
      </c>
      <c r="F2359" s="4">
        <v>84</v>
      </c>
      <c r="G2359">
        <v>6</v>
      </c>
      <c r="H2359" s="3">
        <f>_xlfn.XLOOKUP(sales[[#This Row],[Product]],products[Product],products[Cost per box])*sales[[#This Row],[Boxes]]</f>
        <v>38.58</v>
      </c>
      <c r="I2359" s="4">
        <f>sales[[#This Row],[Revenue]]-sales[[#This Row],[Cost]]</f>
        <v>45.42</v>
      </c>
    </row>
    <row r="2360" spans="2:9" x14ac:dyDescent="0.25">
      <c r="B2360" t="s">
        <v>32</v>
      </c>
      <c r="C2360" t="s">
        <v>27</v>
      </c>
      <c r="D2360" t="s">
        <v>47</v>
      </c>
      <c r="E2360" s="1">
        <v>44326</v>
      </c>
      <c r="F2360" s="4">
        <v>2590</v>
      </c>
      <c r="G2360">
        <v>200</v>
      </c>
      <c r="H2360" s="3">
        <f>_xlfn.XLOOKUP(sales[[#This Row],[Product]],products[Product],products[Cost per box])*sales[[#This Row],[Boxes]]</f>
        <v>1052</v>
      </c>
      <c r="I2360" s="4">
        <f>sales[[#This Row],[Revenue]]-sales[[#This Row],[Cost]]</f>
        <v>1538</v>
      </c>
    </row>
    <row r="2361" spans="2:9" x14ac:dyDescent="0.25">
      <c r="B2361" t="s">
        <v>13</v>
      </c>
      <c r="C2361" t="s">
        <v>27</v>
      </c>
      <c r="D2361" t="s">
        <v>26</v>
      </c>
      <c r="E2361" s="1">
        <v>44326</v>
      </c>
      <c r="F2361" s="4">
        <v>1771</v>
      </c>
      <c r="G2361">
        <v>127</v>
      </c>
      <c r="H2361" s="3">
        <f>_xlfn.XLOOKUP(sales[[#This Row],[Product]],products[Product],products[Cost per box])*sales[[#This Row],[Boxes]]</f>
        <v>816.61</v>
      </c>
      <c r="I2361" s="4">
        <f>sales[[#This Row],[Revenue]]-sales[[#This Row],[Cost]]</f>
        <v>954.39</v>
      </c>
    </row>
    <row r="2362" spans="2:9" x14ac:dyDescent="0.25">
      <c r="B2362" t="s">
        <v>23</v>
      </c>
      <c r="C2362" t="s">
        <v>21</v>
      </c>
      <c r="D2362" t="s">
        <v>52</v>
      </c>
      <c r="E2362" s="1">
        <v>44326</v>
      </c>
      <c r="F2362" s="4">
        <v>5082</v>
      </c>
      <c r="G2362">
        <v>204</v>
      </c>
      <c r="H2362" s="3">
        <f>_xlfn.XLOOKUP(sales[[#This Row],[Product]],products[Product],products[Cost per box])*sales[[#This Row],[Boxes]]</f>
        <v>677.28</v>
      </c>
      <c r="I2362" s="4">
        <f>sales[[#This Row],[Revenue]]-sales[[#This Row],[Cost]]</f>
        <v>4404.72</v>
      </c>
    </row>
    <row r="2363" spans="2:9" x14ac:dyDescent="0.25">
      <c r="B2363" t="s">
        <v>29</v>
      </c>
      <c r="C2363" t="s">
        <v>9</v>
      </c>
      <c r="D2363" t="s">
        <v>22</v>
      </c>
      <c r="E2363" s="1">
        <v>44326</v>
      </c>
      <c r="F2363" s="4">
        <v>1624</v>
      </c>
      <c r="G2363">
        <v>271</v>
      </c>
      <c r="H2363" s="3">
        <f>_xlfn.XLOOKUP(sales[[#This Row],[Product]],products[Product],products[Cost per box])*sales[[#This Row],[Boxes]]</f>
        <v>2227.6200000000003</v>
      </c>
      <c r="I2363" s="4">
        <f>sales[[#This Row],[Revenue]]-sales[[#This Row],[Cost]]</f>
        <v>-603.62000000000035</v>
      </c>
    </row>
    <row r="2364" spans="2:9" x14ac:dyDescent="0.25">
      <c r="B2364" t="s">
        <v>49</v>
      </c>
      <c r="C2364" t="s">
        <v>27</v>
      </c>
      <c r="D2364" t="s">
        <v>47</v>
      </c>
      <c r="E2364" s="1">
        <v>44326</v>
      </c>
      <c r="F2364" s="4">
        <v>630</v>
      </c>
      <c r="G2364">
        <v>45</v>
      </c>
      <c r="H2364" s="3">
        <f>_xlfn.XLOOKUP(sales[[#This Row],[Product]],products[Product],products[Cost per box])*sales[[#This Row],[Boxes]]</f>
        <v>236.7</v>
      </c>
      <c r="I2364" s="4">
        <f>sales[[#This Row],[Revenue]]-sales[[#This Row],[Cost]]</f>
        <v>393.3</v>
      </c>
    </row>
    <row r="2365" spans="2:9" x14ac:dyDescent="0.25">
      <c r="B2365" t="s">
        <v>23</v>
      </c>
      <c r="C2365" t="s">
        <v>21</v>
      </c>
      <c r="D2365" t="s">
        <v>28</v>
      </c>
      <c r="E2365" s="1">
        <v>44326</v>
      </c>
      <c r="F2365" s="4">
        <v>5075</v>
      </c>
      <c r="G2365">
        <v>242</v>
      </c>
      <c r="H2365" s="3">
        <f>_xlfn.XLOOKUP(sales[[#This Row],[Product]],products[Product],products[Cost per box])*sales[[#This Row],[Boxes]]</f>
        <v>667.92</v>
      </c>
      <c r="I2365" s="4">
        <f>sales[[#This Row],[Revenue]]-sales[[#This Row],[Cost]]</f>
        <v>4407.08</v>
      </c>
    </row>
    <row r="2366" spans="2:9" x14ac:dyDescent="0.25">
      <c r="B2366" t="s">
        <v>29</v>
      </c>
      <c r="C2366" t="s">
        <v>9</v>
      </c>
      <c r="D2366" t="s">
        <v>14</v>
      </c>
      <c r="E2366" s="1">
        <v>44326</v>
      </c>
      <c r="F2366" s="4">
        <v>105</v>
      </c>
      <c r="G2366">
        <v>14</v>
      </c>
      <c r="H2366" s="3">
        <f>_xlfn.XLOOKUP(sales[[#This Row],[Product]],products[Product],products[Cost per box])*sales[[#This Row],[Boxes]]</f>
        <v>88.339999999999989</v>
      </c>
      <c r="I2366" s="4">
        <f>sales[[#This Row],[Revenue]]-sales[[#This Row],[Cost]]</f>
        <v>16.660000000000011</v>
      </c>
    </row>
    <row r="2367" spans="2:9" x14ac:dyDescent="0.25">
      <c r="B2367" t="s">
        <v>23</v>
      </c>
      <c r="C2367" t="s">
        <v>6</v>
      </c>
      <c r="D2367" t="s">
        <v>26</v>
      </c>
      <c r="E2367" s="1">
        <v>44326</v>
      </c>
      <c r="F2367" s="4">
        <v>3549</v>
      </c>
      <c r="G2367">
        <v>222</v>
      </c>
      <c r="H2367" s="3">
        <f>_xlfn.XLOOKUP(sales[[#This Row],[Product]],products[Product],products[Cost per box])*sales[[#This Row],[Boxes]]</f>
        <v>1427.46</v>
      </c>
      <c r="I2367" s="4">
        <f>sales[[#This Row],[Revenue]]-sales[[#This Row],[Cost]]</f>
        <v>2121.54</v>
      </c>
    </row>
    <row r="2368" spans="2:9" x14ac:dyDescent="0.25">
      <c r="B2368" t="s">
        <v>40</v>
      </c>
      <c r="C2368" t="s">
        <v>21</v>
      </c>
      <c r="D2368" t="s">
        <v>24</v>
      </c>
      <c r="E2368" s="1">
        <v>44326</v>
      </c>
      <c r="F2368" s="4">
        <v>14</v>
      </c>
      <c r="G2368">
        <v>1</v>
      </c>
      <c r="H2368" s="3">
        <f>_xlfn.XLOOKUP(sales[[#This Row],[Product]],products[Product],products[Cost per box])*sales[[#This Row],[Boxes]]</f>
        <v>10.51</v>
      </c>
      <c r="I2368" s="4">
        <f>sales[[#This Row],[Revenue]]-sales[[#This Row],[Cost]]</f>
        <v>3.49</v>
      </c>
    </row>
    <row r="2369" spans="2:9" x14ac:dyDescent="0.25">
      <c r="B2369" t="s">
        <v>40</v>
      </c>
      <c r="C2369" t="s">
        <v>11</v>
      </c>
      <c r="D2369" t="s">
        <v>14</v>
      </c>
      <c r="E2369" s="1">
        <v>44326</v>
      </c>
      <c r="F2369" s="4">
        <v>4844</v>
      </c>
      <c r="G2369">
        <v>606</v>
      </c>
      <c r="H2369" s="3">
        <f>_xlfn.XLOOKUP(sales[[#This Row],[Product]],products[Product],products[Cost per box])*sales[[#This Row],[Boxes]]</f>
        <v>3823.8599999999997</v>
      </c>
      <c r="I2369" s="4">
        <f>sales[[#This Row],[Revenue]]-sales[[#This Row],[Cost]]</f>
        <v>1020.1400000000003</v>
      </c>
    </row>
    <row r="2370" spans="2:9" x14ac:dyDescent="0.25">
      <c r="B2370" t="s">
        <v>25</v>
      </c>
      <c r="C2370" t="s">
        <v>27</v>
      </c>
      <c r="D2370" t="s">
        <v>31</v>
      </c>
      <c r="E2370" s="1">
        <v>44326</v>
      </c>
      <c r="F2370" s="4">
        <v>4032</v>
      </c>
      <c r="G2370">
        <v>213</v>
      </c>
      <c r="H2370" s="3">
        <f>_xlfn.XLOOKUP(sales[[#This Row],[Product]],products[Product],products[Cost per box])*sales[[#This Row],[Boxes]]</f>
        <v>1218.3599999999999</v>
      </c>
      <c r="I2370" s="4">
        <f>sales[[#This Row],[Revenue]]-sales[[#This Row],[Cost]]</f>
        <v>2813.6400000000003</v>
      </c>
    </row>
    <row r="2371" spans="2:9" x14ac:dyDescent="0.25">
      <c r="B2371" t="s">
        <v>18</v>
      </c>
      <c r="C2371" t="s">
        <v>6</v>
      </c>
      <c r="D2371" t="s">
        <v>50</v>
      </c>
      <c r="E2371" s="1">
        <v>44326</v>
      </c>
      <c r="F2371" s="4">
        <v>1190</v>
      </c>
      <c r="G2371">
        <v>85</v>
      </c>
      <c r="H2371" s="3">
        <f>_xlfn.XLOOKUP(sales[[#This Row],[Product]],products[Product],products[Cost per box])*sales[[#This Row],[Boxes]]</f>
        <v>1054.8499999999999</v>
      </c>
      <c r="I2371" s="4">
        <f>sales[[#This Row],[Revenue]]-sales[[#This Row],[Cost]]</f>
        <v>135.15000000000009</v>
      </c>
    </row>
    <row r="2372" spans="2:9" x14ac:dyDescent="0.25">
      <c r="B2372" t="s">
        <v>5</v>
      </c>
      <c r="C2372" t="s">
        <v>27</v>
      </c>
      <c r="D2372" t="s">
        <v>35</v>
      </c>
      <c r="E2372" s="1">
        <v>44326</v>
      </c>
      <c r="F2372" s="4">
        <v>4046</v>
      </c>
      <c r="G2372">
        <v>176</v>
      </c>
      <c r="H2372" s="3">
        <f>_xlfn.XLOOKUP(sales[[#This Row],[Product]],products[Product],products[Cost per box])*sales[[#This Row],[Boxes]]</f>
        <v>466.4</v>
      </c>
      <c r="I2372" s="4">
        <f>sales[[#This Row],[Revenue]]-sales[[#This Row],[Cost]]</f>
        <v>3579.6</v>
      </c>
    </row>
    <row r="2373" spans="2:9" x14ac:dyDescent="0.25">
      <c r="B2373" t="s">
        <v>41</v>
      </c>
      <c r="C2373" t="s">
        <v>16</v>
      </c>
      <c r="D2373" t="s">
        <v>50</v>
      </c>
      <c r="E2373" s="1">
        <v>44326</v>
      </c>
      <c r="F2373" s="4">
        <v>11830</v>
      </c>
      <c r="G2373">
        <v>980</v>
      </c>
      <c r="H2373" s="3">
        <f>_xlfn.XLOOKUP(sales[[#This Row],[Product]],products[Product],products[Cost per box])*sales[[#This Row],[Boxes]]</f>
        <v>12161.8</v>
      </c>
      <c r="I2373" s="4">
        <f>sales[[#This Row],[Revenue]]-sales[[#This Row],[Cost]]</f>
        <v>-331.79999999999927</v>
      </c>
    </row>
    <row r="2374" spans="2:9" x14ac:dyDescent="0.25">
      <c r="B2374" t="s">
        <v>49</v>
      </c>
      <c r="C2374" t="s">
        <v>16</v>
      </c>
      <c r="D2374" t="s">
        <v>19</v>
      </c>
      <c r="E2374" s="1">
        <v>44326</v>
      </c>
      <c r="F2374" s="4">
        <v>1015</v>
      </c>
      <c r="G2374">
        <v>145</v>
      </c>
      <c r="H2374" s="3">
        <f>_xlfn.XLOOKUP(sales[[#This Row],[Product]],products[Product],products[Cost per box])*sales[[#This Row],[Boxes]]</f>
        <v>1483.3500000000001</v>
      </c>
      <c r="I2374" s="4">
        <f>sales[[#This Row],[Revenue]]-sales[[#This Row],[Cost]]</f>
        <v>-468.35000000000014</v>
      </c>
    </row>
    <row r="2375" spans="2:9" x14ac:dyDescent="0.25">
      <c r="B2375" t="s">
        <v>34</v>
      </c>
      <c r="C2375" t="s">
        <v>27</v>
      </c>
      <c r="D2375" t="s">
        <v>31</v>
      </c>
      <c r="E2375" s="1">
        <v>44326</v>
      </c>
      <c r="F2375" s="4">
        <v>294</v>
      </c>
      <c r="G2375">
        <v>15</v>
      </c>
      <c r="H2375" s="3">
        <f>_xlfn.XLOOKUP(sales[[#This Row],[Product]],products[Product],products[Cost per box])*sales[[#This Row],[Boxes]]</f>
        <v>85.8</v>
      </c>
      <c r="I2375" s="4">
        <f>sales[[#This Row],[Revenue]]-sales[[#This Row],[Cost]]</f>
        <v>208.2</v>
      </c>
    </row>
    <row r="2376" spans="2:9" x14ac:dyDescent="0.25">
      <c r="B2376" t="s">
        <v>32</v>
      </c>
      <c r="C2376" t="s">
        <v>16</v>
      </c>
      <c r="D2376" t="s">
        <v>50</v>
      </c>
      <c r="E2376" s="1">
        <v>44326</v>
      </c>
      <c r="F2376" s="4">
        <v>42</v>
      </c>
      <c r="G2376">
        <v>3</v>
      </c>
      <c r="H2376" s="3">
        <f>_xlfn.XLOOKUP(sales[[#This Row],[Product]],products[Product],products[Cost per box])*sales[[#This Row],[Boxes]]</f>
        <v>37.230000000000004</v>
      </c>
      <c r="I2376" s="4">
        <f>sales[[#This Row],[Revenue]]-sales[[#This Row],[Cost]]</f>
        <v>4.769999999999996</v>
      </c>
    </row>
    <row r="2377" spans="2:9" x14ac:dyDescent="0.25">
      <c r="B2377" t="s">
        <v>41</v>
      </c>
      <c r="C2377" t="s">
        <v>16</v>
      </c>
      <c r="D2377" t="s">
        <v>14</v>
      </c>
      <c r="E2377" s="1">
        <v>44326</v>
      </c>
      <c r="F2377" s="4">
        <v>6657</v>
      </c>
      <c r="G2377">
        <v>770</v>
      </c>
      <c r="H2377" s="3">
        <f>_xlfn.XLOOKUP(sales[[#This Row],[Product]],products[Product],products[Cost per box])*sales[[#This Row],[Boxes]]</f>
        <v>4858.7</v>
      </c>
      <c r="I2377" s="4">
        <f>sales[[#This Row],[Revenue]]-sales[[#This Row],[Cost]]</f>
        <v>1798.3000000000002</v>
      </c>
    </row>
    <row r="2378" spans="2:9" x14ac:dyDescent="0.25">
      <c r="B2378" t="s">
        <v>13</v>
      </c>
      <c r="C2378" t="s">
        <v>9</v>
      </c>
      <c r="D2378" t="s">
        <v>7</v>
      </c>
      <c r="E2378" s="1">
        <v>44326</v>
      </c>
      <c r="F2378" s="4">
        <v>476</v>
      </c>
      <c r="G2378">
        <v>34</v>
      </c>
      <c r="H2378" s="3">
        <f>_xlfn.XLOOKUP(sales[[#This Row],[Product]],products[Product],products[Cost per box])*sales[[#This Row],[Boxes]]</f>
        <v>175.10000000000002</v>
      </c>
      <c r="I2378" s="4">
        <f>sales[[#This Row],[Revenue]]-sales[[#This Row],[Cost]]</f>
        <v>300.89999999999998</v>
      </c>
    </row>
    <row r="2379" spans="2:9" x14ac:dyDescent="0.25">
      <c r="B2379" t="s">
        <v>49</v>
      </c>
      <c r="C2379" t="s">
        <v>9</v>
      </c>
      <c r="D2379" t="s">
        <v>19</v>
      </c>
      <c r="E2379" s="1">
        <v>44327</v>
      </c>
      <c r="F2379" s="4">
        <v>6013</v>
      </c>
      <c r="G2379">
        <v>840</v>
      </c>
      <c r="H2379" s="3">
        <f>_xlfn.XLOOKUP(sales[[#This Row],[Product]],products[Product],products[Cost per box])*sales[[#This Row],[Boxes]]</f>
        <v>8593.2000000000007</v>
      </c>
      <c r="I2379" s="4">
        <f>sales[[#This Row],[Revenue]]-sales[[#This Row],[Cost]]</f>
        <v>-2580.2000000000007</v>
      </c>
    </row>
    <row r="2380" spans="2:9" x14ac:dyDescent="0.25">
      <c r="B2380" t="s">
        <v>32</v>
      </c>
      <c r="C2380" t="s">
        <v>9</v>
      </c>
      <c r="D2380" t="s">
        <v>42</v>
      </c>
      <c r="E2380" s="1">
        <v>44327</v>
      </c>
      <c r="F2380" s="4">
        <v>7007</v>
      </c>
      <c r="G2380">
        <v>281</v>
      </c>
      <c r="H2380" s="3">
        <f>_xlfn.XLOOKUP(sales[[#This Row],[Product]],products[Product],products[Cost per box])*sales[[#This Row],[Boxes]]</f>
        <v>1331.94</v>
      </c>
      <c r="I2380" s="4">
        <f>sales[[#This Row],[Revenue]]-sales[[#This Row],[Cost]]</f>
        <v>5675.0599999999995</v>
      </c>
    </row>
    <row r="2381" spans="2:9" x14ac:dyDescent="0.25">
      <c r="B2381" t="s">
        <v>18</v>
      </c>
      <c r="C2381" t="s">
        <v>16</v>
      </c>
      <c r="D2381" t="s">
        <v>45</v>
      </c>
      <c r="E2381" s="1">
        <v>44327</v>
      </c>
      <c r="F2381" s="4">
        <v>9471</v>
      </c>
      <c r="G2381">
        <v>451</v>
      </c>
      <c r="H2381" s="3">
        <f>_xlfn.XLOOKUP(sales[[#This Row],[Product]],products[Product],products[Cost per box])*sales[[#This Row],[Boxes]]</f>
        <v>3486.23</v>
      </c>
      <c r="I2381" s="4">
        <f>sales[[#This Row],[Revenue]]-sales[[#This Row],[Cost]]</f>
        <v>5984.77</v>
      </c>
    </row>
    <row r="2382" spans="2:9" x14ac:dyDescent="0.25">
      <c r="B2382" t="s">
        <v>25</v>
      </c>
      <c r="C2382" t="s">
        <v>21</v>
      </c>
      <c r="D2382" t="s">
        <v>44</v>
      </c>
      <c r="E2382" s="1">
        <v>44327</v>
      </c>
      <c r="F2382" s="4">
        <v>2961</v>
      </c>
      <c r="G2382">
        <v>329</v>
      </c>
      <c r="H2382" s="3">
        <f>_xlfn.XLOOKUP(sales[[#This Row],[Product]],products[Product],products[Cost per box])*sales[[#This Row],[Boxes]]</f>
        <v>3148.53</v>
      </c>
      <c r="I2382" s="4">
        <f>sales[[#This Row],[Revenue]]-sales[[#This Row],[Cost]]</f>
        <v>-187.5300000000002</v>
      </c>
    </row>
    <row r="2383" spans="2:9" x14ac:dyDescent="0.25">
      <c r="B2383" t="s">
        <v>41</v>
      </c>
      <c r="C2383" t="s">
        <v>9</v>
      </c>
      <c r="D2383" t="s">
        <v>35</v>
      </c>
      <c r="E2383" s="1">
        <v>44327</v>
      </c>
      <c r="F2383" s="4">
        <v>1547</v>
      </c>
      <c r="G2383">
        <v>68</v>
      </c>
      <c r="H2383" s="3">
        <f>_xlfn.XLOOKUP(sales[[#This Row],[Product]],products[Product],products[Cost per box])*sales[[#This Row],[Boxes]]</f>
        <v>180.2</v>
      </c>
      <c r="I2383" s="4">
        <f>sales[[#This Row],[Revenue]]-sales[[#This Row],[Cost]]</f>
        <v>1366.8</v>
      </c>
    </row>
    <row r="2384" spans="2:9" x14ac:dyDescent="0.25">
      <c r="B2384" t="s">
        <v>5</v>
      </c>
      <c r="C2384" t="s">
        <v>6</v>
      </c>
      <c r="D2384" t="s">
        <v>31</v>
      </c>
      <c r="E2384" s="1">
        <v>44327</v>
      </c>
      <c r="F2384" s="4">
        <v>7336</v>
      </c>
      <c r="G2384">
        <v>367</v>
      </c>
      <c r="H2384" s="3">
        <f>_xlfn.XLOOKUP(sales[[#This Row],[Product]],products[Product],products[Cost per box])*sales[[#This Row],[Boxes]]</f>
        <v>2099.2399999999998</v>
      </c>
      <c r="I2384" s="4">
        <f>sales[[#This Row],[Revenue]]-sales[[#This Row],[Cost]]</f>
        <v>5236.76</v>
      </c>
    </row>
    <row r="2385" spans="2:9" x14ac:dyDescent="0.25">
      <c r="B2385" t="s">
        <v>37</v>
      </c>
      <c r="C2385" t="s">
        <v>16</v>
      </c>
      <c r="D2385" t="s">
        <v>17</v>
      </c>
      <c r="E2385" s="1">
        <v>44327</v>
      </c>
      <c r="F2385" s="4">
        <v>469</v>
      </c>
      <c r="G2385">
        <v>37</v>
      </c>
      <c r="H2385" s="3">
        <f>_xlfn.XLOOKUP(sales[[#This Row],[Product]],products[Product],products[Cost per box])*sales[[#This Row],[Boxes]]</f>
        <v>251.6</v>
      </c>
      <c r="I2385" s="4">
        <f>sales[[#This Row],[Revenue]]-sales[[#This Row],[Cost]]</f>
        <v>217.4</v>
      </c>
    </row>
    <row r="2386" spans="2:9" x14ac:dyDescent="0.25">
      <c r="B2386" t="s">
        <v>15</v>
      </c>
      <c r="C2386" t="s">
        <v>21</v>
      </c>
      <c r="D2386" t="s">
        <v>35</v>
      </c>
      <c r="E2386" s="1">
        <v>44327</v>
      </c>
      <c r="F2386" s="4">
        <v>8253</v>
      </c>
      <c r="G2386">
        <v>344</v>
      </c>
      <c r="H2386" s="3">
        <f>_xlfn.XLOOKUP(sales[[#This Row],[Product]],products[Product],products[Cost per box])*sales[[#This Row],[Boxes]]</f>
        <v>911.6</v>
      </c>
      <c r="I2386" s="4">
        <f>sales[[#This Row],[Revenue]]-sales[[#This Row],[Cost]]</f>
        <v>7341.4</v>
      </c>
    </row>
    <row r="2387" spans="2:9" x14ac:dyDescent="0.25">
      <c r="B2387" t="s">
        <v>46</v>
      </c>
      <c r="C2387" t="s">
        <v>21</v>
      </c>
      <c r="D2387" t="s">
        <v>43</v>
      </c>
      <c r="E2387" s="1">
        <v>44327</v>
      </c>
      <c r="F2387" s="4">
        <v>3500</v>
      </c>
      <c r="G2387">
        <v>350</v>
      </c>
      <c r="H2387" s="3">
        <f>_xlfn.XLOOKUP(sales[[#This Row],[Product]],products[Product],products[Cost per box])*sales[[#This Row],[Boxes]]</f>
        <v>1347.5</v>
      </c>
      <c r="I2387" s="4">
        <f>sales[[#This Row],[Revenue]]-sales[[#This Row],[Cost]]</f>
        <v>2152.5</v>
      </c>
    </row>
    <row r="2388" spans="2:9" x14ac:dyDescent="0.25">
      <c r="B2388" t="s">
        <v>13</v>
      </c>
      <c r="C2388" t="s">
        <v>21</v>
      </c>
      <c r="D2388" t="s">
        <v>17</v>
      </c>
      <c r="E2388" s="1">
        <v>44327</v>
      </c>
      <c r="F2388" s="4">
        <v>4291</v>
      </c>
      <c r="G2388">
        <v>331</v>
      </c>
      <c r="H2388" s="3">
        <f>_xlfn.XLOOKUP(sales[[#This Row],[Product]],products[Product],products[Cost per box])*sales[[#This Row],[Boxes]]</f>
        <v>2250.7999999999997</v>
      </c>
      <c r="I2388" s="4">
        <f>sales[[#This Row],[Revenue]]-sales[[#This Row],[Cost]]</f>
        <v>2040.2000000000003</v>
      </c>
    </row>
    <row r="2389" spans="2:9" x14ac:dyDescent="0.25">
      <c r="B2389" t="s">
        <v>49</v>
      </c>
      <c r="C2389" t="s">
        <v>27</v>
      </c>
      <c r="D2389" t="s">
        <v>48</v>
      </c>
      <c r="E2389" s="1">
        <v>44327</v>
      </c>
      <c r="F2389" s="4">
        <v>1344</v>
      </c>
      <c r="G2389">
        <v>90</v>
      </c>
      <c r="H2389" s="3">
        <f>_xlfn.XLOOKUP(sales[[#This Row],[Product]],products[Product],products[Cost per box])*sales[[#This Row],[Boxes]]</f>
        <v>673.2</v>
      </c>
      <c r="I2389" s="4">
        <f>sales[[#This Row],[Revenue]]-sales[[#This Row],[Cost]]</f>
        <v>670.8</v>
      </c>
    </row>
    <row r="2390" spans="2:9" x14ac:dyDescent="0.25">
      <c r="B2390" t="s">
        <v>18</v>
      </c>
      <c r="C2390" t="s">
        <v>16</v>
      </c>
      <c r="D2390" t="s">
        <v>44</v>
      </c>
      <c r="E2390" s="1">
        <v>44327</v>
      </c>
      <c r="F2390" s="4">
        <v>4662</v>
      </c>
      <c r="G2390">
        <v>424</v>
      </c>
      <c r="H2390" s="3">
        <f>_xlfn.XLOOKUP(sales[[#This Row],[Product]],products[Product],products[Cost per box])*sales[[#This Row],[Boxes]]</f>
        <v>4057.6800000000003</v>
      </c>
      <c r="I2390" s="4">
        <f>sales[[#This Row],[Revenue]]-sales[[#This Row],[Cost]]</f>
        <v>604.31999999999971</v>
      </c>
    </row>
    <row r="2391" spans="2:9" x14ac:dyDescent="0.25">
      <c r="B2391" t="s">
        <v>5</v>
      </c>
      <c r="C2391" t="s">
        <v>16</v>
      </c>
      <c r="D2391" t="s">
        <v>43</v>
      </c>
      <c r="E2391" s="1">
        <v>44327</v>
      </c>
      <c r="F2391" s="4">
        <v>266</v>
      </c>
      <c r="G2391">
        <v>27</v>
      </c>
      <c r="H2391" s="3">
        <f>_xlfn.XLOOKUP(sales[[#This Row],[Product]],products[Product],products[Cost per box])*sales[[#This Row],[Boxes]]</f>
        <v>103.95</v>
      </c>
      <c r="I2391" s="4">
        <f>sales[[#This Row],[Revenue]]-sales[[#This Row],[Cost]]</f>
        <v>162.05000000000001</v>
      </c>
    </row>
    <row r="2392" spans="2:9" x14ac:dyDescent="0.25">
      <c r="B2392" t="s">
        <v>41</v>
      </c>
      <c r="C2392" t="s">
        <v>16</v>
      </c>
      <c r="D2392" t="s">
        <v>47</v>
      </c>
      <c r="E2392" s="1">
        <v>44327</v>
      </c>
      <c r="F2392" s="4">
        <v>3451</v>
      </c>
      <c r="G2392">
        <v>266</v>
      </c>
      <c r="H2392" s="3">
        <f>_xlfn.XLOOKUP(sales[[#This Row],[Product]],products[Product],products[Cost per box])*sales[[#This Row],[Boxes]]</f>
        <v>1399.1599999999999</v>
      </c>
      <c r="I2392" s="4">
        <f>sales[[#This Row],[Revenue]]-sales[[#This Row],[Cost]]</f>
        <v>2051.84</v>
      </c>
    </row>
    <row r="2393" spans="2:9" x14ac:dyDescent="0.25">
      <c r="B2393" t="s">
        <v>8</v>
      </c>
      <c r="C2393" t="s">
        <v>21</v>
      </c>
      <c r="D2393" t="s">
        <v>48</v>
      </c>
      <c r="E2393" s="1">
        <v>44327</v>
      </c>
      <c r="F2393" s="4">
        <v>2254</v>
      </c>
      <c r="G2393">
        <v>141</v>
      </c>
      <c r="H2393" s="3">
        <f>_xlfn.XLOOKUP(sales[[#This Row],[Product]],products[Product],products[Cost per box])*sales[[#This Row],[Boxes]]</f>
        <v>1054.68</v>
      </c>
      <c r="I2393" s="4">
        <f>sales[[#This Row],[Revenue]]-sales[[#This Row],[Cost]]</f>
        <v>1199.32</v>
      </c>
    </row>
    <row r="2394" spans="2:9" x14ac:dyDescent="0.25">
      <c r="B2394" t="s">
        <v>41</v>
      </c>
      <c r="C2394" t="s">
        <v>16</v>
      </c>
      <c r="D2394" t="s">
        <v>7</v>
      </c>
      <c r="E2394" s="1">
        <v>44327</v>
      </c>
      <c r="F2394" s="4">
        <v>168</v>
      </c>
      <c r="G2394">
        <v>14</v>
      </c>
      <c r="H2394" s="3">
        <f>_xlfn.XLOOKUP(sales[[#This Row],[Product]],products[Product],products[Cost per box])*sales[[#This Row],[Boxes]]</f>
        <v>72.100000000000009</v>
      </c>
      <c r="I2394" s="4">
        <f>sales[[#This Row],[Revenue]]-sales[[#This Row],[Cost]]</f>
        <v>95.899999999999991</v>
      </c>
    </row>
    <row r="2395" spans="2:9" x14ac:dyDescent="0.25">
      <c r="B2395" t="s">
        <v>13</v>
      </c>
      <c r="C2395" t="s">
        <v>16</v>
      </c>
      <c r="D2395" t="s">
        <v>44</v>
      </c>
      <c r="E2395" s="1">
        <v>44327</v>
      </c>
      <c r="F2395" s="4">
        <v>3969</v>
      </c>
      <c r="G2395">
        <v>441</v>
      </c>
      <c r="H2395" s="3">
        <f>_xlfn.XLOOKUP(sales[[#This Row],[Product]],products[Product],products[Cost per box])*sales[[#This Row],[Boxes]]</f>
        <v>4220.37</v>
      </c>
      <c r="I2395" s="4">
        <f>sales[[#This Row],[Revenue]]-sales[[#This Row],[Cost]]</f>
        <v>-251.36999999999989</v>
      </c>
    </row>
    <row r="2396" spans="2:9" x14ac:dyDescent="0.25">
      <c r="B2396" t="s">
        <v>10</v>
      </c>
      <c r="C2396" t="s">
        <v>6</v>
      </c>
      <c r="D2396" t="s">
        <v>48</v>
      </c>
      <c r="E2396" s="1">
        <v>44327</v>
      </c>
      <c r="F2396" s="4">
        <v>6937</v>
      </c>
      <c r="G2396">
        <v>463</v>
      </c>
      <c r="H2396" s="3">
        <f>_xlfn.XLOOKUP(sales[[#This Row],[Product]],products[Product],products[Cost per box])*sales[[#This Row],[Boxes]]</f>
        <v>3463.2400000000002</v>
      </c>
      <c r="I2396" s="4">
        <f>sales[[#This Row],[Revenue]]-sales[[#This Row],[Cost]]</f>
        <v>3473.7599999999998</v>
      </c>
    </row>
    <row r="2397" spans="2:9" x14ac:dyDescent="0.25">
      <c r="B2397" t="s">
        <v>32</v>
      </c>
      <c r="C2397" t="s">
        <v>9</v>
      </c>
      <c r="D2397" t="s">
        <v>24</v>
      </c>
      <c r="E2397" s="1">
        <v>44327</v>
      </c>
      <c r="F2397" s="4">
        <v>1827</v>
      </c>
      <c r="G2397">
        <v>115</v>
      </c>
      <c r="H2397" s="3">
        <f>_xlfn.XLOOKUP(sales[[#This Row],[Product]],products[Product],products[Cost per box])*sales[[#This Row],[Boxes]]</f>
        <v>1208.6499999999999</v>
      </c>
      <c r="I2397" s="4">
        <f>sales[[#This Row],[Revenue]]-sales[[#This Row],[Cost]]</f>
        <v>618.35000000000014</v>
      </c>
    </row>
    <row r="2398" spans="2:9" x14ac:dyDescent="0.25">
      <c r="B2398" t="s">
        <v>34</v>
      </c>
      <c r="C2398" t="s">
        <v>11</v>
      </c>
      <c r="D2398" t="s">
        <v>38</v>
      </c>
      <c r="E2398" s="1">
        <v>44327</v>
      </c>
      <c r="F2398" s="4">
        <v>2135</v>
      </c>
      <c r="G2398">
        <v>126</v>
      </c>
      <c r="H2398" s="3">
        <f>_xlfn.XLOOKUP(sales[[#This Row],[Product]],products[Product],products[Cost per box])*sales[[#This Row],[Boxes]]</f>
        <v>1252.4399999999998</v>
      </c>
      <c r="I2398" s="4">
        <f>sales[[#This Row],[Revenue]]-sales[[#This Row],[Cost]]</f>
        <v>882.56000000000017</v>
      </c>
    </row>
    <row r="2399" spans="2:9" x14ac:dyDescent="0.25">
      <c r="B2399" t="s">
        <v>29</v>
      </c>
      <c r="C2399" t="s">
        <v>9</v>
      </c>
      <c r="D2399" t="s">
        <v>50</v>
      </c>
      <c r="E2399" s="1">
        <v>44327</v>
      </c>
      <c r="F2399" s="4">
        <v>5089</v>
      </c>
      <c r="G2399">
        <v>425</v>
      </c>
      <c r="H2399" s="3">
        <f>_xlfn.XLOOKUP(sales[[#This Row],[Product]],products[Product],products[Cost per box])*sales[[#This Row],[Boxes]]</f>
        <v>5274.25</v>
      </c>
      <c r="I2399" s="4">
        <f>sales[[#This Row],[Revenue]]-sales[[#This Row],[Cost]]</f>
        <v>-185.25</v>
      </c>
    </row>
    <row r="2400" spans="2:9" x14ac:dyDescent="0.25">
      <c r="B2400" t="s">
        <v>32</v>
      </c>
      <c r="C2400" t="s">
        <v>16</v>
      </c>
      <c r="D2400" t="s">
        <v>30</v>
      </c>
      <c r="E2400" s="1">
        <v>44327</v>
      </c>
      <c r="F2400" s="4">
        <v>2345</v>
      </c>
      <c r="G2400">
        <v>214</v>
      </c>
      <c r="H2400" s="3">
        <f>_xlfn.XLOOKUP(sales[[#This Row],[Product]],products[Product],products[Cost per box])*sales[[#This Row],[Boxes]]</f>
        <v>787.52</v>
      </c>
      <c r="I2400" s="4">
        <f>sales[[#This Row],[Revenue]]-sales[[#This Row],[Cost]]</f>
        <v>1557.48</v>
      </c>
    </row>
    <row r="2401" spans="2:9" x14ac:dyDescent="0.25">
      <c r="B2401" t="s">
        <v>25</v>
      </c>
      <c r="C2401" t="s">
        <v>16</v>
      </c>
      <c r="D2401" t="s">
        <v>7</v>
      </c>
      <c r="E2401" s="1">
        <v>44327</v>
      </c>
      <c r="F2401" s="4">
        <v>84</v>
      </c>
      <c r="G2401">
        <v>7</v>
      </c>
      <c r="H2401" s="3">
        <f>_xlfn.XLOOKUP(sales[[#This Row],[Product]],products[Product],products[Cost per box])*sales[[#This Row],[Boxes]]</f>
        <v>36.050000000000004</v>
      </c>
      <c r="I2401" s="4">
        <f>sales[[#This Row],[Revenue]]-sales[[#This Row],[Cost]]</f>
        <v>47.949999999999996</v>
      </c>
    </row>
    <row r="2402" spans="2:9" x14ac:dyDescent="0.25">
      <c r="B2402" t="s">
        <v>51</v>
      </c>
      <c r="C2402" t="s">
        <v>21</v>
      </c>
      <c r="D2402" t="s">
        <v>52</v>
      </c>
      <c r="E2402" s="1">
        <v>44328</v>
      </c>
      <c r="F2402" s="4">
        <v>4543</v>
      </c>
      <c r="G2402">
        <v>175</v>
      </c>
      <c r="H2402" s="3">
        <f>_xlfn.XLOOKUP(sales[[#This Row],[Product]],products[Product],products[Cost per box])*sales[[#This Row],[Boxes]]</f>
        <v>581</v>
      </c>
      <c r="I2402" s="4">
        <f>sales[[#This Row],[Revenue]]-sales[[#This Row],[Cost]]</f>
        <v>3962</v>
      </c>
    </row>
    <row r="2403" spans="2:9" x14ac:dyDescent="0.25">
      <c r="B2403" t="s">
        <v>23</v>
      </c>
      <c r="C2403" t="s">
        <v>11</v>
      </c>
      <c r="D2403" t="s">
        <v>35</v>
      </c>
      <c r="E2403" s="1">
        <v>44328</v>
      </c>
      <c r="F2403" s="4">
        <v>3500</v>
      </c>
      <c r="G2403">
        <v>140</v>
      </c>
      <c r="H2403" s="3">
        <f>_xlfn.XLOOKUP(sales[[#This Row],[Product]],products[Product],products[Cost per box])*sales[[#This Row],[Boxes]]</f>
        <v>371</v>
      </c>
      <c r="I2403" s="4">
        <f>sales[[#This Row],[Revenue]]-sales[[#This Row],[Cost]]</f>
        <v>3129</v>
      </c>
    </row>
    <row r="2404" spans="2:9" x14ac:dyDescent="0.25">
      <c r="B2404" t="s">
        <v>39</v>
      </c>
      <c r="C2404" t="s">
        <v>27</v>
      </c>
      <c r="D2404" t="s">
        <v>43</v>
      </c>
      <c r="E2404" s="1">
        <v>44328</v>
      </c>
      <c r="F2404" s="4">
        <v>721</v>
      </c>
      <c r="G2404">
        <v>61</v>
      </c>
      <c r="H2404" s="3">
        <f>_xlfn.XLOOKUP(sales[[#This Row],[Product]],products[Product],products[Cost per box])*sales[[#This Row],[Boxes]]</f>
        <v>234.85</v>
      </c>
      <c r="I2404" s="4">
        <f>sales[[#This Row],[Revenue]]-sales[[#This Row],[Cost]]</f>
        <v>486.15</v>
      </c>
    </row>
    <row r="2405" spans="2:9" x14ac:dyDescent="0.25">
      <c r="B2405" t="s">
        <v>37</v>
      </c>
      <c r="C2405" t="s">
        <v>27</v>
      </c>
      <c r="D2405" t="s">
        <v>28</v>
      </c>
      <c r="E2405" s="1">
        <v>44328</v>
      </c>
      <c r="F2405" s="4">
        <v>5894</v>
      </c>
      <c r="G2405">
        <v>268</v>
      </c>
      <c r="H2405" s="3">
        <f>_xlfn.XLOOKUP(sales[[#This Row],[Product]],products[Product],products[Cost per box])*sales[[#This Row],[Boxes]]</f>
        <v>739.68</v>
      </c>
      <c r="I2405" s="4">
        <f>sales[[#This Row],[Revenue]]-sales[[#This Row],[Cost]]</f>
        <v>5154.32</v>
      </c>
    </row>
    <row r="2406" spans="2:9" x14ac:dyDescent="0.25">
      <c r="B2406" t="s">
        <v>29</v>
      </c>
      <c r="C2406" t="s">
        <v>11</v>
      </c>
      <c r="D2406" t="s">
        <v>48</v>
      </c>
      <c r="E2406" s="1">
        <v>44328</v>
      </c>
      <c r="F2406" s="4">
        <v>1029</v>
      </c>
      <c r="G2406">
        <v>69</v>
      </c>
      <c r="H2406" s="3">
        <f>_xlfn.XLOOKUP(sales[[#This Row],[Product]],products[Product],products[Cost per box])*sales[[#This Row],[Boxes]]</f>
        <v>516.12</v>
      </c>
      <c r="I2406" s="4">
        <f>sales[[#This Row],[Revenue]]-sales[[#This Row],[Cost]]</f>
        <v>512.88</v>
      </c>
    </row>
    <row r="2407" spans="2:9" x14ac:dyDescent="0.25">
      <c r="B2407" t="s">
        <v>20</v>
      </c>
      <c r="C2407" t="s">
        <v>6</v>
      </c>
      <c r="D2407" t="s">
        <v>44</v>
      </c>
      <c r="E2407" s="1">
        <v>44328</v>
      </c>
      <c r="F2407" s="4">
        <v>119</v>
      </c>
      <c r="G2407">
        <v>14</v>
      </c>
      <c r="H2407" s="3">
        <f>_xlfn.XLOOKUP(sales[[#This Row],[Product]],products[Product],products[Cost per box])*sales[[#This Row],[Boxes]]</f>
        <v>133.98000000000002</v>
      </c>
      <c r="I2407" s="4">
        <f>sales[[#This Row],[Revenue]]-sales[[#This Row],[Cost]]</f>
        <v>-14.980000000000018</v>
      </c>
    </row>
    <row r="2408" spans="2:9" x14ac:dyDescent="0.25">
      <c r="B2408" t="s">
        <v>39</v>
      </c>
      <c r="C2408" t="s">
        <v>11</v>
      </c>
      <c r="D2408" t="s">
        <v>42</v>
      </c>
      <c r="E2408" s="1">
        <v>44328</v>
      </c>
      <c r="F2408" s="4">
        <v>4144</v>
      </c>
      <c r="G2408">
        <v>181</v>
      </c>
      <c r="H2408" s="3">
        <f>_xlfn.XLOOKUP(sales[[#This Row],[Product]],products[Product],products[Cost per box])*sales[[#This Row],[Boxes]]</f>
        <v>857.94</v>
      </c>
      <c r="I2408" s="4">
        <f>sales[[#This Row],[Revenue]]-sales[[#This Row],[Cost]]</f>
        <v>3286.06</v>
      </c>
    </row>
    <row r="2409" spans="2:9" x14ac:dyDescent="0.25">
      <c r="B2409" t="s">
        <v>33</v>
      </c>
      <c r="C2409" t="s">
        <v>21</v>
      </c>
      <c r="D2409" t="s">
        <v>44</v>
      </c>
      <c r="E2409" s="1">
        <v>44328</v>
      </c>
      <c r="F2409" s="4">
        <v>4242</v>
      </c>
      <c r="G2409">
        <v>425</v>
      </c>
      <c r="H2409" s="3">
        <f>_xlfn.XLOOKUP(sales[[#This Row],[Product]],products[Product],products[Cost per box])*sales[[#This Row],[Boxes]]</f>
        <v>4067.25</v>
      </c>
      <c r="I2409" s="4">
        <f>sales[[#This Row],[Revenue]]-sales[[#This Row],[Cost]]</f>
        <v>174.75</v>
      </c>
    </row>
    <row r="2410" spans="2:9" x14ac:dyDescent="0.25">
      <c r="B2410" t="s">
        <v>10</v>
      </c>
      <c r="C2410" t="s">
        <v>9</v>
      </c>
      <c r="D2410" t="s">
        <v>31</v>
      </c>
      <c r="E2410" s="1">
        <v>44329</v>
      </c>
      <c r="F2410" s="4">
        <v>6433</v>
      </c>
      <c r="G2410">
        <v>322</v>
      </c>
      <c r="H2410" s="3">
        <f>_xlfn.XLOOKUP(sales[[#This Row],[Product]],products[Product],products[Cost per box])*sales[[#This Row],[Boxes]]</f>
        <v>1841.84</v>
      </c>
      <c r="I2410" s="4">
        <f>sales[[#This Row],[Revenue]]-sales[[#This Row],[Cost]]</f>
        <v>4591.16</v>
      </c>
    </row>
    <row r="2411" spans="2:9" x14ac:dyDescent="0.25">
      <c r="B2411" t="s">
        <v>46</v>
      </c>
      <c r="C2411" t="s">
        <v>11</v>
      </c>
      <c r="D2411" t="s">
        <v>36</v>
      </c>
      <c r="E2411" s="1">
        <v>44329</v>
      </c>
      <c r="F2411" s="4">
        <v>3745</v>
      </c>
      <c r="G2411">
        <v>289</v>
      </c>
      <c r="H2411" s="3">
        <f>_xlfn.XLOOKUP(sales[[#This Row],[Product]],products[Product],products[Cost per box])*sales[[#This Row],[Boxes]]</f>
        <v>1456.56</v>
      </c>
      <c r="I2411" s="4">
        <f>sales[[#This Row],[Revenue]]-sales[[#This Row],[Cost]]</f>
        <v>2288.44</v>
      </c>
    </row>
    <row r="2412" spans="2:9" x14ac:dyDescent="0.25">
      <c r="B2412" t="s">
        <v>15</v>
      </c>
      <c r="C2412" t="s">
        <v>27</v>
      </c>
      <c r="D2412" t="s">
        <v>47</v>
      </c>
      <c r="E2412" s="1">
        <v>44329</v>
      </c>
      <c r="F2412" s="4">
        <v>5096</v>
      </c>
      <c r="G2412">
        <v>392</v>
      </c>
      <c r="H2412" s="3">
        <f>_xlfn.XLOOKUP(sales[[#This Row],[Product]],products[Product],products[Cost per box])*sales[[#This Row],[Boxes]]</f>
        <v>2061.92</v>
      </c>
      <c r="I2412" s="4">
        <f>sales[[#This Row],[Revenue]]-sales[[#This Row],[Cost]]</f>
        <v>3034.08</v>
      </c>
    </row>
    <row r="2413" spans="2:9" x14ac:dyDescent="0.25">
      <c r="B2413" t="s">
        <v>51</v>
      </c>
      <c r="C2413" t="s">
        <v>6</v>
      </c>
      <c r="D2413" t="s">
        <v>12</v>
      </c>
      <c r="E2413" s="1">
        <v>44329</v>
      </c>
      <c r="F2413" s="4">
        <v>3444</v>
      </c>
      <c r="G2413">
        <v>128</v>
      </c>
      <c r="H2413" s="3">
        <f>_xlfn.XLOOKUP(sales[[#This Row],[Product]],products[Product],products[Cost per box])*sales[[#This Row],[Boxes]]</f>
        <v>1079.04</v>
      </c>
      <c r="I2413" s="4">
        <f>sales[[#This Row],[Revenue]]-sales[[#This Row],[Cost]]</f>
        <v>2364.96</v>
      </c>
    </row>
    <row r="2414" spans="2:9" x14ac:dyDescent="0.25">
      <c r="B2414" t="s">
        <v>33</v>
      </c>
      <c r="C2414" t="s">
        <v>9</v>
      </c>
      <c r="D2414" t="s">
        <v>7</v>
      </c>
      <c r="E2414" s="1">
        <v>44329</v>
      </c>
      <c r="F2414" s="4">
        <v>1624</v>
      </c>
      <c r="G2414">
        <v>116</v>
      </c>
      <c r="H2414" s="3">
        <f>_xlfn.XLOOKUP(sales[[#This Row],[Product]],products[Product],products[Cost per box])*sales[[#This Row],[Boxes]]</f>
        <v>597.40000000000009</v>
      </c>
      <c r="I2414" s="4">
        <f>sales[[#This Row],[Revenue]]-sales[[#This Row],[Cost]]</f>
        <v>1026.5999999999999</v>
      </c>
    </row>
    <row r="2415" spans="2:9" x14ac:dyDescent="0.25">
      <c r="B2415" t="s">
        <v>20</v>
      </c>
      <c r="C2415" t="s">
        <v>6</v>
      </c>
      <c r="D2415" t="s">
        <v>7</v>
      </c>
      <c r="E2415" s="1">
        <v>44329</v>
      </c>
      <c r="F2415" s="4">
        <v>4872</v>
      </c>
      <c r="G2415">
        <v>348</v>
      </c>
      <c r="H2415" s="3">
        <f>_xlfn.XLOOKUP(sales[[#This Row],[Product]],products[Product],products[Cost per box])*sales[[#This Row],[Boxes]]</f>
        <v>1792.2</v>
      </c>
      <c r="I2415" s="4">
        <f>sales[[#This Row],[Revenue]]-sales[[#This Row],[Cost]]</f>
        <v>3079.8</v>
      </c>
    </row>
    <row r="2416" spans="2:9" x14ac:dyDescent="0.25">
      <c r="B2416" t="s">
        <v>5</v>
      </c>
      <c r="C2416" t="s">
        <v>27</v>
      </c>
      <c r="D2416" t="s">
        <v>12</v>
      </c>
      <c r="E2416" s="1">
        <v>44329</v>
      </c>
      <c r="F2416" s="4">
        <v>14854</v>
      </c>
      <c r="G2416">
        <v>572</v>
      </c>
      <c r="H2416" s="3">
        <f>_xlfn.XLOOKUP(sales[[#This Row],[Product]],products[Product],products[Cost per box])*sales[[#This Row],[Boxes]]</f>
        <v>4821.96</v>
      </c>
      <c r="I2416" s="4">
        <f>sales[[#This Row],[Revenue]]-sales[[#This Row],[Cost]]</f>
        <v>10032.040000000001</v>
      </c>
    </row>
    <row r="2417" spans="2:9" x14ac:dyDescent="0.25">
      <c r="B2417" t="s">
        <v>13</v>
      </c>
      <c r="C2417" t="s">
        <v>27</v>
      </c>
      <c r="D2417" t="s">
        <v>44</v>
      </c>
      <c r="E2417" s="1">
        <v>44329</v>
      </c>
      <c r="F2417" s="4">
        <v>4466</v>
      </c>
      <c r="G2417">
        <v>406</v>
      </c>
      <c r="H2417" s="3">
        <f>_xlfn.XLOOKUP(sales[[#This Row],[Product]],products[Product],products[Cost per box])*sales[[#This Row],[Boxes]]</f>
        <v>3885.42</v>
      </c>
      <c r="I2417" s="4">
        <f>sales[[#This Row],[Revenue]]-sales[[#This Row],[Cost]]</f>
        <v>580.57999999999993</v>
      </c>
    </row>
    <row r="2418" spans="2:9" x14ac:dyDescent="0.25">
      <c r="B2418" t="s">
        <v>34</v>
      </c>
      <c r="C2418" t="s">
        <v>16</v>
      </c>
      <c r="D2418" t="s">
        <v>22</v>
      </c>
      <c r="E2418" s="1">
        <v>44329</v>
      </c>
      <c r="F2418" s="4">
        <v>7014</v>
      </c>
      <c r="G2418">
        <v>910</v>
      </c>
      <c r="H2418" s="3">
        <f>_xlfn.XLOOKUP(sales[[#This Row],[Product]],products[Product],products[Cost per box])*sales[[#This Row],[Boxes]]</f>
        <v>7480.2000000000007</v>
      </c>
      <c r="I2418" s="4">
        <f>sales[[#This Row],[Revenue]]-sales[[#This Row],[Cost]]</f>
        <v>-466.20000000000073</v>
      </c>
    </row>
    <row r="2419" spans="2:9" x14ac:dyDescent="0.25">
      <c r="B2419" t="s">
        <v>49</v>
      </c>
      <c r="C2419" t="s">
        <v>27</v>
      </c>
      <c r="D2419" t="s">
        <v>36</v>
      </c>
      <c r="E2419" s="1">
        <v>44329</v>
      </c>
      <c r="F2419" s="4">
        <v>8092</v>
      </c>
      <c r="G2419">
        <v>540</v>
      </c>
      <c r="H2419" s="3">
        <f>_xlfn.XLOOKUP(sales[[#This Row],[Product]],products[Product],products[Cost per box])*sales[[#This Row],[Boxes]]</f>
        <v>2721.6</v>
      </c>
      <c r="I2419" s="4">
        <f>sales[[#This Row],[Revenue]]-sales[[#This Row],[Cost]]</f>
        <v>5370.4</v>
      </c>
    </row>
    <row r="2420" spans="2:9" x14ac:dyDescent="0.25">
      <c r="B2420" t="s">
        <v>34</v>
      </c>
      <c r="C2420" t="s">
        <v>21</v>
      </c>
      <c r="D2420" t="s">
        <v>30</v>
      </c>
      <c r="E2420" s="1">
        <v>44329</v>
      </c>
      <c r="F2420" s="4">
        <v>784</v>
      </c>
      <c r="G2420">
        <v>72</v>
      </c>
      <c r="H2420" s="3">
        <f>_xlfn.XLOOKUP(sales[[#This Row],[Product]],products[Product],products[Cost per box])*sales[[#This Row],[Boxes]]</f>
        <v>264.96000000000004</v>
      </c>
      <c r="I2420" s="4">
        <f>sales[[#This Row],[Revenue]]-sales[[#This Row],[Cost]]</f>
        <v>519.04</v>
      </c>
    </row>
    <row r="2421" spans="2:9" x14ac:dyDescent="0.25">
      <c r="B2421" t="s">
        <v>18</v>
      </c>
      <c r="C2421" t="s">
        <v>27</v>
      </c>
      <c r="D2421" t="s">
        <v>22</v>
      </c>
      <c r="E2421" s="1">
        <v>44329</v>
      </c>
      <c r="F2421" s="4">
        <v>1743</v>
      </c>
      <c r="G2421">
        <v>291</v>
      </c>
      <c r="H2421" s="3">
        <f>_xlfn.XLOOKUP(sales[[#This Row],[Product]],products[Product],products[Cost per box])*sales[[#This Row],[Boxes]]</f>
        <v>2392.02</v>
      </c>
      <c r="I2421" s="4">
        <f>sales[[#This Row],[Revenue]]-sales[[#This Row],[Cost]]</f>
        <v>-649.02</v>
      </c>
    </row>
    <row r="2422" spans="2:9" x14ac:dyDescent="0.25">
      <c r="B2422" t="s">
        <v>29</v>
      </c>
      <c r="C2422" t="s">
        <v>16</v>
      </c>
      <c r="D2422" t="s">
        <v>35</v>
      </c>
      <c r="E2422" s="1">
        <v>44329</v>
      </c>
      <c r="F2422" s="4">
        <v>1071</v>
      </c>
      <c r="G2422">
        <v>47</v>
      </c>
      <c r="H2422" s="3">
        <f>_xlfn.XLOOKUP(sales[[#This Row],[Product]],products[Product],products[Cost per box])*sales[[#This Row],[Boxes]]</f>
        <v>124.55</v>
      </c>
      <c r="I2422" s="4">
        <f>sales[[#This Row],[Revenue]]-sales[[#This Row],[Cost]]</f>
        <v>946.45</v>
      </c>
    </row>
    <row r="2423" spans="2:9" x14ac:dyDescent="0.25">
      <c r="B2423" t="s">
        <v>32</v>
      </c>
      <c r="C2423" t="s">
        <v>11</v>
      </c>
      <c r="D2423" t="s">
        <v>44</v>
      </c>
      <c r="E2423" s="1">
        <v>44329</v>
      </c>
      <c r="F2423" s="4">
        <v>2786</v>
      </c>
      <c r="G2423">
        <v>279</v>
      </c>
      <c r="H2423" s="3">
        <f>_xlfn.XLOOKUP(sales[[#This Row],[Product]],products[Product],products[Cost per box])*sales[[#This Row],[Boxes]]</f>
        <v>2670.03</v>
      </c>
      <c r="I2423" s="4">
        <f>sales[[#This Row],[Revenue]]-sales[[#This Row],[Cost]]</f>
        <v>115.9699999999998</v>
      </c>
    </row>
    <row r="2424" spans="2:9" x14ac:dyDescent="0.25">
      <c r="B2424" t="s">
        <v>18</v>
      </c>
      <c r="C2424" t="s">
        <v>6</v>
      </c>
      <c r="D2424" t="s">
        <v>43</v>
      </c>
      <c r="E2424" s="1">
        <v>44329</v>
      </c>
      <c r="F2424" s="4">
        <v>833</v>
      </c>
      <c r="G2424">
        <v>84</v>
      </c>
      <c r="H2424" s="3">
        <f>_xlfn.XLOOKUP(sales[[#This Row],[Product]],products[Product],products[Cost per box])*sales[[#This Row],[Boxes]]</f>
        <v>323.40000000000003</v>
      </c>
      <c r="I2424" s="4">
        <f>sales[[#This Row],[Revenue]]-sales[[#This Row],[Cost]]</f>
        <v>509.59999999999997</v>
      </c>
    </row>
    <row r="2425" spans="2:9" x14ac:dyDescent="0.25">
      <c r="B2425" t="s">
        <v>39</v>
      </c>
      <c r="C2425" t="s">
        <v>16</v>
      </c>
      <c r="D2425" t="s">
        <v>12</v>
      </c>
      <c r="E2425" s="1">
        <v>44329</v>
      </c>
      <c r="F2425" s="4">
        <v>4648</v>
      </c>
      <c r="G2425">
        <v>179</v>
      </c>
      <c r="H2425" s="3">
        <f>_xlfn.XLOOKUP(sales[[#This Row],[Product]],products[Product],products[Cost per box])*sales[[#This Row],[Boxes]]</f>
        <v>1508.97</v>
      </c>
      <c r="I2425" s="4">
        <f>sales[[#This Row],[Revenue]]-sales[[#This Row],[Cost]]</f>
        <v>3139.0299999999997</v>
      </c>
    </row>
    <row r="2426" spans="2:9" x14ac:dyDescent="0.25">
      <c r="B2426" t="s">
        <v>40</v>
      </c>
      <c r="C2426" t="s">
        <v>16</v>
      </c>
      <c r="D2426" t="s">
        <v>48</v>
      </c>
      <c r="E2426" s="1">
        <v>44329</v>
      </c>
      <c r="F2426" s="4">
        <v>3710</v>
      </c>
      <c r="G2426">
        <v>248</v>
      </c>
      <c r="H2426" s="3">
        <f>_xlfn.XLOOKUP(sales[[#This Row],[Product]],products[Product],products[Cost per box])*sales[[#This Row],[Boxes]]</f>
        <v>1855.0400000000002</v>
      </c>
      <c r="I2426" s="4">
        <f>sales[[#This Row],[Revenue]]-sales[[#This Row],[Cost]]</f>
        <v>1854.9599999999998</v>
      </c>
    </row>
    <row r="2427" spans="2:9" x14ac:dyDescent="0.25">
      <c r="B2427" t="s">
        <v>34</v>
      </c>
      <c r="C2427" t="s">
        <v>21</v>
      </c>
      <c r="D2427" t="s">
        <v>45</v>
      </c>
      <c r="E2427" s="1">
        <v>44329</v>
      </c>
      <c r="F2427" s="4">
        <v>6965</v>
      </c>
      <c r="G2427">
        <v>332</v>
      </c>
      <c r="H2427" s="3">
        <f>_xlfn.XLOOKUP(sales[[#This Row],[Product]],products[Product],products[Cost per box])*sales[[#This Row],[Boxes]]</f>
        <v>2566.36</v>
      </c>
      <c r="I2427" s="4">
        <f>sales[[#This Row],[Revenue]]-sales[[#This Row],[Cost]]</f>
        <v>4398.6399999999994</v>
      </c>
    </row>
    <row r="2428" spans="2:9" x14ac:dyDescent="0.25">
      <c r="B2428" t="s">
        <v>23</v>
      </c>
      <c r="C2428" t="s">
        <v>9</v>
      </c>
      <c r="D2428" t="s">
        <v>19</v>
      </c>
      <c r="E2428" s="1">
        <v>44330</v>
      </c>
      <c r="F2428" s="4">
        <v>6440</v>
      </c>
      <c r="G2428">
        <v>1050</v>
      </c>
      <c r="H2428" s="3">
        <f>_xlfn.XLOOKUP(sales[[#This Row],[Product]],products[Product],products[Cost per box])*sales[[#This Row],[Boxes]]</f>
        <v>10741.5</v>
      </c>
      <c r="I2428" s="4">
        <f>sales[[#This Row],[Revenue]]-sales[[#This Row],[Cost]]</f>
        <v>-4301.5</v>
      </c>
    </row>
    <row r="2429" spans="2:9" x14ac:dyDescent="0.25">
      <c r="B2429" t="s">
        <v>32</v>
      </c>
      <c r="C2429" t="s">
        <v>16</v>
      </c>
      <c r="D2429" t="s">
        <v>47</v>
      </c>
      <c r="E2429" s="1">
        <v>44330</v>
      </c>
      <c r="F2429" s="4">
        <v>1918</v>
      </c>
      <c r="G2429">
        <v>148</v>
      </c>
      <c r="H2429" s="3">
        <f>_xlfn.XLOOKUP(sales[[#This Row],[Product]],products[Product],products[Cost per box])*sales[[#This Row],[Boxes]]</f>
        <v>778.48</v>
      </c>
      <c r="I2429" s="4">
        <f>sales[[#This Row],[Revenue]]-sales[[#This Row],[Cost]]</f>
        <v>1139.52</v>
      </c>
    </row>
    <row r="2430" spans="2:9" x14ac:dyDescent="0.25">
      <c r="B2430" t="s">
        <v>34</v>
      </c>
      <c r="C2430" t="s">
        <v>9</v>
      </c>
      <c r="D2430" t="s">
        <v>38</v>
      </c>
      <c r="E2430" s="1">
        <v>44330</v>
      </c>
      <c r="F2430" s="4">
        <v>6811</v>
      </c>
      <c r="G2430">
        <v>401</v>
      </c>
      <c r="H2430" s="3">
        <f>_xlfn.XLOOKUP(sales[[#This Row],[Product]],products[Product],products[Cost per box])*sales[[#This Row],[Boxes]]</f>
        <v>3985.9399999999996</v>
      </c>
      <c r="I2430" s="4">
        <f>sales[[#This Row],[Revenue]]-sales[[#This Row],[Cost]]</f>
        <v>2825.0600000000004</v>
      </c>
    </row>
    <row r="2431" spans="2:9" x14ac:dyDescent="0.25">
      <c r="B2431" t="s">
        <v>18</v>
      </c>
      <c r="C2431" t="s">
        <v>16</v>
      </c>
      <c r="D2431" t="s">
        <v>42</v>
      </c>
      <c r="E2431" s="1">
        <v>44330</v>
      </c>
      <c r="F2431" s="4">
        <v>4704</v>
      </c>
      <c r="G2431">
        <v>189</v>
      </c>
      <c r="H2431" s="3">
        <f>_xlfn.XLOOKUP(sales[[#This Row],[Product]],products[Product],products[Cost per box])*sales[[#This Row],[Boxes]]</f>
        <v>895.86</v>
      </c>
      <c r="I2431" s="4">
        <f>sales[[#This Row],[Revenue]]-sales[[#This Row],[Cost]]</f>
        <v>3808.14</v>
      </c>
    </row>
    <row r="2432" spans="2:9" x14ac:dyDescent="0.25">
      <c r="B2432" t="s">
        <v>13</v>
      </c>
      <c r="C2432" t="s">
        <v>21</v>
      </c>
      <c r="D2432" t="s">
        <v>36</v>
      </c>
      <c r="E2432" s="1">
        <v>44330</v>
      </c>
      <c r="F2432" s="4">
        <v>952</v>
      </c>
      <c r="G2432">
        <v>74</v>
      </c>
      <c r="H2432" s="3">
        <f>_xlfn.XLOOKUP(sales[[#This Row],[Product]],products[Product],products[Cost per box])*sales[[#This Row],[Boxes]]</f>
        <v>372.96</v>
      </c>
      <c r="I2432" s="4">
        <f>sales[[#This Row],[Revenue]]-sales[[#This Row],[Cost]]</f>
        <v>579.04</v>
      </c>
    </row>
    <row r="2433" spans="2:9" x14ac:dyDescent="0.25">
      <c r="B2433" t="s">
        <v>20</v>
      </c>
      <c r="C2433" t="s">
        <v>9</v>
      </c>
      <c r="D2433" t="s">
        <v>52</v>
      </c>
      <c r="E2433" s="1">
        <v>44330</v>
      </c>
      <c r="F2433" s="4">
        <v>2653</v>
      </c>
      <c r="G2433">
        <v>107</v>
      </c>
      <c r="H2433" s="3">
        <f>_xlfn.XLOOKUP(sales[[#This Row],[Product]],products[Product],products[Cost per box])*sales[[#This Row],[Boxes]]</f>
        <v>355.24</v>
      </c>
      <c r="I2433" s="4">
        <f>sales[[#This Row],[Revenue]]-sales[[#This Row],[Cost]]</f>
        <v>2297.7600000000002</v>
      </c>
    </row>
    <row r="2434" spans="2:9" x14ac:dyDescent="0.25">
      <c r="B2434" t="s">
        <v>8</v>
      </c>
      <c r="C2434" t="s">
        <v>11</v>
      </c>
      <c r="D2434" t="s">
        <v>22</v>
      </c>
      <c r="E2434" s="1">
        <v>44330</v>
      </c>
      <c r="F2434" s="4">
        <v>8778</v>
      </c>
      <c r="G2434">
        <v>1260</v>
      </c>
      <c r="H2434" s="3">
        <f>_xlfn.XLOOKUP(sales[[#This Row],[Product]],products[Product],products[Cost per box])*sales[[#This Row],[Boxes]]</f>
        <v>10357.200000000001</v>
      </c>
      <c r="I2434" s="4">
        <f>sales[[#This Row],[Revenue]]-sales[[#This Row],[Cost]]</f>
        <v>-1579.2000000000007</v>
      </c>
    </row>
    <row r="2435" spans="2:9" x14ac:dyDescent="0.25">
      <c r="B2435" t="s">
        <v>37</v>
      </c>
      <c r="C2435" t="s">
        <v>21</v>
      </c>
      <c r="D2435" t="s">
        <v>43</v>
      </c>
      <c r="E2435" s="1">
        <v>44330</v>
      </c>
      <c r="F2435" s="4">
        <v>483</v>
      </c>
      <c r="G2435">
        <v>49</v>
      </c>
      <c r="H2435" s="3">
        <f>_xlfn.XLOOKUP(sales[[#This Row],[Product]],products[Product],products[Cost per box])*sales[[#This Row],[Boxes]]</f>
        <v>188.65</v>
      </c>
      <c r="I2435" s="4">
        <f>sales[[#This Row],[Revenue]]-sales[[#This Row],[Cost]]</f>
        <v>294.35000000000002</v>
      </c>
    </row>
    <row r="2436" spans="2:9" x14ac:dyDescent="0.25">
      <c r="B2436" t="s">
        <v>23</v>
      </c>
      <c r="C2436" t="s">
        <v>16</v>
      </c>
      <c r="D2436" t="s">
        <v>14</v>
      </c>
      <c r="E2436" s="1">
        <v>44330</v>
      </c>
      <c r="F2436" s="4">
        <v>6608</v>
      </c>
      <c r="G2436">
        <v>770</v>
      </c>
      <c r="H2436" s="3">
        <f>_xlfn.XLOOKUP(sales[[#This Row],[Product]],products[Product],products[Cost per box])*sales[[#This Row],[Boxes]]</f>
        <v>4858.7</v>
      </c>
      <c r="I2436" s="4">
        <f>sales[[#This Row],[Revenue]]-sales[[#This Row],[Cost]]</f>
        <v>1749.3000000000002</v>
      </c>
    </row>
    <row r="2437" spans="2:9" x14ac:dyDescent="0.25">
      <c r="B2437" t="s">
        <v>5</v>
      </c>
      <c r="C2437" t="s">
        <v>11</v>
      </c>
      <c r="D2437" t="s">
        <v>47</v>
      </c>
      <c r="E2437" s="1">
        <v>44330</v>
      </c>
      <c r="F2437" s="4">
        <v>3178</v>
      </c>
      <c r="G2437">
        <v>212</v>
      </c>
      <c r="H2437" s="3">
        <f>_xlfn.XLOOKUP(sales[[#This Row],[Product]],products[Product],products[Cost per box])*sales[[#This Row],[Boxes]]</f>
        <v>1115.1199999999999</v>
      </c>
      <c r="I2437" s="4">
        <f>sales[[#This Row],[Revenue]]-sales[[#This Row],[Cost]]</f>
        <v>2062.88</v>
      </c>
    </row>
    <row r="2438" spans="2:9" x14ac:dyDescent="0.25">
      <c r="B2438" t="s">
        <v>20</v>
      </c>
      <c r="C2438" t="s">
        <v>21</v>
      </c>
      <c r="D2438" t="s">
        <v>35</v>
      </c>
      <c r="E2438" s="1">
        <v>44333</v>
      </c>
      <c r="F2438" s="4">
        <v>728</v>
      </c>
      <c r="G2438">
        <v>30</v>
      </c>
      <c r="H2438" s="3">
        <f>_xlfn.XLOOKUP(sales[[#This Row],[Product]],products[Product],products[Cost per box])*sales[[#This Row],[Boxes]]</f>
        <v>79.5</v>
      </c>
      <c r="I2438" s="4">
        <f>sales[[#This Row],[Revenue]]-sales[[#This Row],[Cost]]</f>
        <v>648.5</v>
      </c>
    </row>
    <row r="2439" spans="2:9" x14ac:dyDescent="0.25">
      <c r="B2439" t="s">
        <v>32</v>
      </c>
      <c r="C2439" t="s">
        <v>27</v>
      </c>
      <c r="D2439" t="s">
        <v>44</v>
      </c>
      <c r="E2439" s="1">
        <v>44333</v>
      </c>
      <c r="F2439" s="4">
        <v>6251</v>
      </c>
      <c r="G2439">
        <v>695</v>
      </c>
      <c r="H2439" s="3">
        <f>_xlfn.XLOOKUP(sales[[#This Row],[Product]],products[Product],products[Cost per box])*sales[[#This Row],[Boxes]]</f>
        <v>6651.1500000000005</v>
      </c>
      <c r="I2439" s="4">
        <f>sales[[#This Row],[Revenue]]-sales[[#This Row],[Cost]]</f>
        <v>-400.15000000000055</v>
      </c>
    </row>
    <row r="2440" spans="2:9" x14ac:dyDescent="0.25">
      <c r="B2440" t="s">
        <v>49</v>
      </c>
      <c r="C2440" t="s">
        <v>6</v>
      </c>
      <c r="D2440" t="s">
        <v>28</v>
      </c>
      <c r="E2440" s="1">
        <v>44333</v>
      </c>
      <c r="F2440" s="4">
        <v>5005</v>
      </c>
      <c r="G2440">
        <v>228</v>
      </c>
      <c r="H2440" s="3">
        <f>_xlfn.XLOOKUP(sales[[#This Row],[Product]],products[Product],products[Cost per box])*sales[[#This Row],[Boxes]]</f>
        <v>629.28</v>
      </c>
      <c r="I2440" s="4">
        <f>sales[[#This Row],[Revenue]]-sales[[#This Row],[Cost]]</f>
        <v>4375.72</v>
      </c>
    </row>
    <row r="2441" spans="2:9" x14ac:dyDescent="0.25">
      <c r="B2441" t="s">
        <v>37</v>
      </c>
      <c r="C2441" t="s">
        <v>6</v>
      </c>
      <c r="D2441" t="s">
        <v>28</v>
      </c>
      <c r="E2441" s="1">
        <v>44333</v>
      </c>
      <c r="F2441" s="4">
        <v>3388</v>
      </c>
      <c r="G2441">
        <v>148</v>
      </c>
      <c r="H2441" s="3">
        <f>_xlfn.XLOOKUP(sales[[#This Row],[Product]],products[Product],products[Cost per box])*sales[[#This Row],[Boxes]]</f>
        <v>408.47999999999996</v>
      </c>
      <c r="I2441" s="4">
        <f>sales[[#This Row],[Revenue]]-sales[[#This Row],[Cost]]</f>
        <v>2979.52</v>
      </c>
    </row>
    <row r="2442" spans="2:9" x14ac:dyDescent="0.25">
      <c r="B2442" t="s">
        <v>40</v>
      </c>
      <c r="C2442" t="s">
        <v>9</v>
      </c>
      <c r="D2442" t="s">
        <v>31</v>
      </c>
      <c r="E2442" s="1">
        <v>44333</v>
      </c>
      <c r="F2442" s="4">
        <v>5887</v>
      </c>
      <c r="G2442">
        <v>328</v>
      </c>
      <c r="H2442" s="3">
        <f>_xlfn.XLOOKUP(sales[[#This Row],[Product]],products[Product],products[Cost per box])*sales[[#This Row],[Boxes]]</f>
        <v>1876.1599999999999</v>
      </c>
      <c r="I2442" s="4">
        <f>sales[[#This Row],[Revenue]]-sales[[#This Row],[Cost]]</f>
        <v>4010.84</v>
      </c>
    </row>
    <row r="2443" spans="2:9" x14ac:dyDescent="0.25">
      <c r="B2443" t="s">
        <v>18</v>
      </c>
      <c r="C2443" t="s">
        <v>27</v>
      </c>
      <c r="D2443" t="s">
        <v>36</v>
      </c>
      <c r="E2443" s="1">
        <v>44333</v>
      </c>
      <c r="F2443" s="4">
        <v>749</v>
      </c>
      <c r="G2443">
        <v>58</v>
      </c>
      <c r="H2443" s="3">
        <f>_xlfn.XLOOKUP(sales[[#This Row],[Product]],products[Product],products[Cost per box])*sales[[#This Row],[Boxes]]</f>
        <v>292.32</v>
      </c>
      <c r="I2443" s="4">
        <f>sales[[#This Row],[Revenue]]-sales[[#This Row],[Cost]]</f>
        <v>456.68</v>
      </c>
    </row>
    <row r="2444" spans="2:9" x14ac:dyDescent="0.25">
      <c r="B2444" t="s">
        <v>49</v>
      </c>
      <c r="C2444" t="s">
        <v>9</v>
      </c>
      <c r="D2444" t="s">
        <v>48</v>
      </c>
      <c r="E2444" s="1">
        <v>44333</v>
      </c>
      <c r="F2444" s="4">
        <v>4620</v>
      </c>
      <c r="G2444">
        <v>308</v>
      </c>
      <c r="H2444" s="3">
        <f>_xlfn.XLOOKUP(sales[[#This Row],[Product]],products[Product],products[Cost per box])*sales[[#This Row],[Boxes]]</f>
        <v>2303.84</v>
      </c>
      <c r="I2444" s="4">
        <f>sales[[#This Row],[Revenue]]-sales[[#This Row],[Cost]]</f>
        <v>2316.16</v>
      </c>
    </row>
    <row r="2445" spans="2:9" x14ac:dyDescent="0.25">
      <c r="B2445" t="s">
        <v>10</v>
      </c>
      <c r="C2445" t="s">
        <v>11</v>
      </c>
      <c r="D2445" t="s">
        <v>47</v>
      </c>
      <c r="E2445" s="1">
        <v>44333</v>
      </c>
      <c r="F2445" s="4">
        <v>7700</v>
      </c>
      <c r="G2445">
        <v>593</v>
      </c>
      <c r="H2445" s="3">
        <f>_xlfn.XLOOKUP(sales[[#This Row],[Product]],products[Product],products[Cost per box])*sales[[#This Row],[Boxes]]</f>
        <v>3119.18</v>
      </c>
      <c r="I2445" s="4">
        <f>sales[[#This Row],[Revenue]]-sales[[#This Row],[Cost]]</f>
        <v>4580.82</v>
      </c>
    </row>
    <row r="2446" spans="2:9" x14ac:dyDescent="0.25">
      <c r="B2446" t="s">
        <v>8</v>
      </c>
      <c r="C2446" t="s">
        <v>11</v>
      </c>
      <c r="D2446" t="s">
        <v>52</v>
      </c>
      <c r="E2446" s="1">
        <v>44333</v>
      </c>
      <c r="F2446" s="4">
        <v>2968</v>
      </c>
      <c r="G2446">
        <v>124</v>
      </c>
      <c r="H2446" s="3">
        <f>_xlfn.XLOOKUP(sales[[#This Row],[Product]],products[Product],products[Cost per box])*sales[[#This Row],[Boxes]]</f>
        <v>411.68</v>
      </c>
      <c r="I2446" s="4">
        <f>sales[[#This Row],[Revenue]]-sales[[#This Row],[Cost]]</f>
        <v>2556.3200000000002</v>
      </c>
    </row>
    <row r="2447" spans="2:9" x14ac:dyDescent="0.25">
      <c r="B2447" t="s">
        <v>33</v>
      </c>
      <c r="C2447" t="s">
        <v>27</v>
      </c>
      <c r="D2447" t="s">
        <v>36</v>
      </c>
      <c r="E2447" s="1">
        <v>44333</v>
      </c>
      <c r="F2447" s="4">
        <v>2863</v>
      </c>
      <c r="G2447">
        <v>205</v>
      </c>
      <c r="H2447" s="3">
        <f>_xlfn.XLOOKUP(sales[[#This Row],[Product]],products[Product],products[Cost per box])*sales[[#This Row],[Boxes]]</f>
        <v>1033.2</v>
      </c>
      <c r="I2447" s="4">
        <f>sales[[#This Row],[Revenue]]-sales[[#This Row],[Cost]]</f>
        <v>1829.8</v>
      </c>
    </row>
    <row r="2448" spans="2:9" x14ac:dyDescent="0.25">
      <c r="B2448" t="s">
        <v>51</v>
      </c>
      <c r="C2448" t="s">
        <v>6</v>
      </c>
      <c r="D2448" t="s">
        <v>44</v>
      </c>
      <c r="E2448" s="1">
        <v>44333</v>
      </c>
      <c r="F2448" s="4">
        <v>4900</v>
      </c>
      <c r="G2448">
        <v>446</v>
      </c>
      <c r="H2448" s="3">
        <f>_xlfn.XLOOKUP(sales[[#This Row],[Product]],products[Product],products[Cost per box])*sales[[#This Row],[Boxes]]</f>
        <v>4268.22</v>
      </c>
      <c r="I2448" s="4">
        <f>sales[[#This Row],[Revenue]]-sales[[#This Row],[Cost]]</f>
        <v>631.77999999999975</v>
      </c>
    </row>
    <row r="2449" spans="2:9" x14ac:dyDescent="0.25">
      <c r="B2449" t="s">
        <v>23</v>
      </c>
      <c r="C2449" t="s">
        <v>6</v>
      </c>
      <c r="D2449" t="s">
        <v>38</v>
      </c>
      <c r="E2449" s="1">
        <v>44333</v>
      </c>
      <c r="F2449" s="4">
        <v>3976</v>
      </c>
      <c r="G2449">
        <v>249</v>
      </c>
      <c r="H2449" s="3">
        <f>_xlfn.XLOOKUP(sales[[#This Row],[Product]],products[Product],products[Cost per box])*sales[[#This Row],[Boxes]]</f>
        <v>2475.06</v>
      </c>
      <c r="I2449" s="4">
        <f>sales[[#This Row],[Revenue]]-sales[[#This Row],[Cost]]</f>
        <v>1500.94</v>
      </c>
    </row>
    <row r="2450" spans="2:9" x14ac:dyDescent="0.25">
      <c r="B2450" t="s">
        <v>46</v>
      </c>
      <c r="C2450" t="s">
        <v>16</v>
      </c>
      <c r="D2450" t="s">
        <v>45</v>
      </c>
      <c r="E2450" s="1">
        <v>44333</v>
      </c>
      <c r="F2450" s="4">
        <v>448</v>
      </c>
      <c r="G2450">
        <v>20</v>
      </c>
      <c r="H2450" s="3">
        <f>_xlfn.XLOOKUP(sales[[#This Row],[Product]],products[Product],products[Cost per box])*sales[[#This Row],[Boxes]]</f>
        <v>154.60000000000002</v>
      </c>
      <c r="I2450" s="4">
        <f>sales[[#This Row],[Revenue]]-sales[[#This Row],[Cost]]</f>
        <v>293.39999999999998</v>
      </c>
    </row>
    <row r="2451" spans="2:9" x14ac:dyDescent="0.25">
      <c r="B2451" t="s">
        <v>40</v>
      </c>
      <c r="C2451" t="s">
        <v>9</v>
      </c>
      <c r="D2451" t="s">
        <v>35</v>
      </c>
      <c r="E2451" s="1">
        <v>44333</v>
      </c>
      <c r="F2451" s="4">
        <v>84</v>
      </c>
      <c r="G2451">
        <v>4</v>
      </c>
      <c r="H2451" s="3">
        <f>_xlfn.XLOOKUP(sales[[#This Row],[Product]],products[Product],products[Cost per box])*sales[[#This Row],[Boxes]]</f>
        <v>10.6</v>
      </c>
      <c r="I2451" s="4">
        <f>sales[[#This Row],[Revenue]]-sales[[#This Row],[Cost]]</f>
        <v>73.400000000000006</v>
      </c>
    </row>
    <row r="2452" spans="2:9" x14ac:dyDescent="0.25">
      <c r="B2452" t="s">
        <v>29</v>
      </c>
      <c r="C2452" t="s">
        <v>16</v>
      </c>
      <c r="D2452" t="s">
        <v>50</v>
      </c>
      <c r="E2452" s="1">
        <v>44333</v>
      </c>
      <c r="F2452" s="4">
        <v>210</v>
      </c>
      <c r="G2452">
        <v>17</v>
      </c>
      <c r="H2452" s="3">
        <f>_xlfn.XLOOKUP(sales[[#This Row],[Product]],products[Product],products[Cost per box])*sales[[#This Row],[Boxes]]</f>
        <v>210.97</v>
      </c>
      <c r="I2452" s="4">
        <f>sales[[#This Row],[Revenue]]-sales[[#This Row],[Cost]]</f>
        <v>-0.96999999999999886</v>
      </c>
    </row>
    <row r="2453" spans="2:9" x14ac:dyDescent="0.25">
      <c r="B2453" t="s">
        <v>25</v>
      </c>
      <c r="C2453" t="s">
        <v>6</v>
      </c>
      <c r="D2453" t="s">
        <v>17</v>
      </c>
      <c r="E2453" s="1">
        <v>44333</v>
      </c>
      <c r="F2453" s="4">
        <v>2961</v>
      </c>
      <c r="G2453">
        <v>247</v>
      </c>
      <c r="H2453" s="3">
        <f>_xlfn.XLOOKUP(sales[[#This Row],[Product]],products[Product],products[Cost per box])*sales[[#This Row],[Boxes]]</f>
        <v>1679.6</v>
      </c>
      <c r="I2453" s="4">
        <f>sales[[#This Row],[Revenue]]-sales[[#This Row],[Cost]]</f>
        <v>1281.4000000000001</v>
      </c>
    </row>
    <row r="2454" spans="2:9" x14ac:dyDescent="0.25">
      <c r="B2454" t="s">
        <v>25</v>
      </c>
      <c r="C2454" t="s">
        <v>16</v>
      </c>
      <c r="D2454" t="s">
        <v>19</v>
      </c>
      <c r="E2454" s="1">
        <v>44334</v>
      </c>
      <c r="F2454" s="4">
        <v>2569</v>
      </c>
      <c r="G2454">
        <v>322</v>
      </c>
      <c r="H2454" s="3">
        <f>_xlfn.XLOOKUP(sales[[#This Row],[Product]],products[Product],products[Cost per box])*sales[[#This Row],[Boxes]]</f>
        <v>3294.06</v>
      </c>
      <c r="I2454" s="4">
        <f>sales[[#This Row],[Revenue]]-sales[[#This Row],[Cost]]</f>
        <v>-725.06</v>
      </c>
    </row>
    <row r="2455" spans="2:9" x14ac:dyDescent="0.25">
      <c r="B2455" t="s">
        <v>20</v>
      </c>
      <c r="C2455" t="s">
        <v>11</v>
      </c>
      <c r="D2455" t="s">
        <v>17</v>
      </c>
      <c r="E2455" s="1">
        <v>44334</v>
      </c>
      <c r="F2455" s="4">
        <v>11130</v>
      </c>
      <c r="G2455">
        <v>980</v>
      </c>
      <c r="H2455" s="3">
        <f>_xlfn.XLOOKUP(sales[[#This Row],[Product]],products[Product],products[Cost per box])*sales[[#This Row],[Boxes]]</f>
        <v>6664</v>
      </c>
      <c r="I2455" s="4">
        <f>sales[[#This Row],[Revenue]]-sales[[#This Row],[Cost]]</f>
        <v>4466</v>
      </c>
    </row>
    <row r="2456" spans="2:9" x14ac:dyDescent="0.25">
      <c r="B2456" t="s">
        <v>32</v>
      </c>
      <c r="C2456" t="s">
        <v>6</v>
      </c>
      <c r="D2456" t="s">
        <v>35</v>
      </c>
      <c r="E2456" s="1">
        <v>44334</v>
      </c>
      <c r="F2456" s="4">
        <v>2926</v>
      </c>
      <c r="G2456">
        <v>122</v>
      </c>
      <c r="H2456" s="3">
        <f>_xlfn.XLOOKUP(sales[[#This Row],[Product]],products[Product],products[Cost per box])*sales[[#This Row],[Boxes]]</f>
        <v>323.3</v>
      </c>
      <c r="I2456" s="4">
        <f>sales[[#This Row],[Revenue]]-sales[[#This Row],[Cost]]</f>
        <v>2602.6999999999998</v>
      </c>
    </row>
    <row r="2457" spans="2:9" x14ac:dyDescent="0.25">
      <c r="B2457" t="s">
        <v>34</v>
      </c>
      <c r="C2457" t="s">
        <v>6</v>
      </c>
      <c r="D2457" t="s">
        <v>7</v>
      </c>
      <c r="E2457" s="1">
        <v>44334</v>
      </c>
      <c r="F2457" s="4">
        <v>8442</v>
      </c>
      <c r="G2457">
        <v>700</v>
      </c>
      <c r="H2457" s="3">
        <f>_xlfn.XLOOKUP(sales[[#This Row],[Product]],products[Product],products[Cost per box])*sales[[#This Row],[Boxes]]</f>
        <v>3605.0000000000005</v>
      </c>
      <c r="I2457" s="4">
        <f>sales[[#This Row],[Revenue]]-sales[[#This Row],[Cost]]</f>
        <v>4837</v>
      </c>
    </row>
    <row r="2458" spans="2:9" x14ac:dyDescent="0.25">
      <c r="B2458" t="s">
        <v>37</v>
      </c>
      <c r="C2458" t="s">
        <v>16</v>
      </c>
      <c r="D2458" t="s">
        <v>44</v>
      </c>
      <c r="E2458" s="1">
        <v>44334</v>
      </c>
      <c r="F2458" s="4">
        <v>5404</v>
      </c>
      <c r="G2458">
        <v>601</v>
      </c>
      <c r="H2458" s="3">
        <f>_xlfn.XLOOKUP(sales[[#This Row],[Product]],products[Product],products[Cost per box])*sales[[#This Row],[Boxes]]</f>
        <v>5751.5700000000006</v>
      </c>
      <c r="I2458" s="4">
        <f>sales[[#This Row],[Revenue]]-sales[[#This Row],[Cost]]</f>
        <v>-347.57000000000062</v>
      </c>
    </row>
    <row r="2459" spans="2:9" x14ac:dyDescent="0.25">
      <c r="B2459" t="s">
        <v>10</v>
      </c>
      <c r="C2459" t="s">
        <v>6</v>
      </c>
      <c r="D2459" t="s">
        <v>36</v>
      </c>
      <c r="E2459" s="1">
        <v>44334</v>
      </c>
      <c r="F2459" s="4">
        <v>161</v>
      </c>
      <c r="G2459">
        <v>13</v>
      </c>
      <c r="H2459" s="3">
        <f>_xlfn.XLOOKUP(sales[[#This Row],[Product]],products[Product],products[Cost per box])*sales[[#This Row],[Boxes]]</f>
        <v>65.52</v>
      </c>
      <c r="I2459" s="4">
        <f>sales[[#This Row],[Revenue]]-sales[[#This Row],[Cost]]</f>
        <v>95.48</v>
      </c>
    </row>
    <row r="2460" spans="2:9" x14ac:dyDescent="0.25">
      <c r="B2460" t="s">
        <v>32</v>
      </c>
      <c r="C2460" t="s">
        <v>16</v>
      </c>
      <c r="D2460" t="s">
        <v>52</v>
      </c>
      <c r="E2460" s="1">
        <v>44334</v>
      </c>
      <c r="F2460" s="4">
        <v>840</v>
      </c>
      <c r="G2460">
        <v>35</v>
      </c>
      <c r="H2460" s="3">
        <f>_xlfn.XLOOKUP(sales[[#This Row],[Product]],products[Product],products[Cost per box])*sales[[#This Row],[Boxes]]</f>
        <v>116.19999999999999</v>
      </c>
      <c r="I2460" s="4">
        <f>sales[[#This Row],[Revenue]]-sales[[#This Row],[Cost]]</f>
        <v>723.8</v>
      </c>
    </row>
    <row r="2461" spans="2:9" x14ac:dyDescent="0.25">
      <c r="B2461" t="s">
        <v>51</v>
      </c>
      <c r="C2461" t="s">
        <v>11</v>
      </c>
      <c r="D2461" t="s">
        <v>50</v>
      </c>
      <c r="E2461" s="1">
        <v>44334</v>
      </c>
      <c r="F2461" s="4">
        <v>4102</v>
      </c>
      <c r="G2461">
        <v>293</v>
      </c>
      <c r="H2461" s="3">
        <f>_xlfn.XLOOKUP(sales[[#This Row],[Product]],products[Product],products[Cost per box])*sales[[#This Row],[Boxes]]</f>
        <v>3636.13</v>
      </c>
      <c r="I2461" s="4">
        <f>sales[[#This Row],[Revenue]]-sales[[#This Row],[Cost]]</f>
        <v>465.86999999999989</v>
      </c>
    </row>
    <row r="2462" spans="2:9" x14ac:dyDescent="0.25">
      <c r="B2462" t="s">
        <v>46</v>
      </c>
      <c r="C2462" t="s">
        <v>9</v>
      </c>
      <c r="D2462" t="s">
        <v>26</v>
      </c>
      <c r="E2462" s="1">
        <v>44334</v>
      </c>
      <c r="F2462" s="4">
        <v>819</v>
      </c>
      <c r="G2462">
        <v>59</v>
      </c>
      <c r="H2462" s="3">
        <f>_xlfn.XLOOKUP(sales[[#This Row],[Product]],products[Product],products[Cost per box])*sales[[#This Row],[Boxes]]</f>
        <v>379.37</v>
      </c>
      <c r="I2462" s="4">
        <f>sales[[#This Row],[Revenue]]-sales[[#This Row],[Cost]]</f>
        <v>439.63</v>
      </c>
    </row>
    <row r="2463" spans="2:9" x14ac:dyDescent="0.25">
      <c r="B2463" t="s">
        <v>18</v>
      </c>
      <c r="C2463" t="s">
        <v>6</v>
      </c>
      <c r="D2463" t="s">
        <v>36</v>
      </c>
      <c r="E2463" s="1">
        <v>44334</v>
      </c>
      <c r="F2463" s="4">
        <v>1855</v>
      </c>
      <c r="G2463">
        <v>143</v>
      </c>
      <c r="H2463" s="3">
        <f>_xlfn.XLOOKUP(sales[[#This Row],[Product]],products[Product],products[Cost per box])*sales[[#This Row],[Boxes]]</f>
        <v>720.72</v>
      </c>
      <c r="I2463" s="4">
        <f>sales[[#This Row],[Revenue]]-sales[[#This Row],[Cost]]</f>
        <v>1134.28</v>
      </c>
    </row>
    <row r="2464" spans="2:9" x14ac:dyDescent="0.25">
      <c r="B2464" t="s">
        <v>51</v>
      </c>
      <c r="C2464" t="s">
        <v>21</v>
      </c>
      <c r="D2464" t="s">
        <v>42</v>
      </c>
      <c r="E2464" s="1">
        <v>44334</v>
      </c>
      <c r="F2464" s="4">
        <v>448</v>
      </c>
      <c r="G2464">
        <v>18</v>
      </c>
      <c r="H2464" s="3">
        <f>_xlfn.XLOOKUP(sales[[#This Row],[Product]],products[Product],products[Cost per box])*sales[[#This Row],[Boxes]]</f>
        <v>85.320000000000007</v>
      </c>
      <c r="I2464" s="4">
        <f>sales[[#This Row],[Revenue]]-sales[[#This Row],[Cost]]</f>
        <v>362.68</v>
      </c>
    </row>
    <row r="2465" spans="2:9" x14ac:dyDescent="0.25">
      <c r="B2465" t="s">
        <v>20</v>
      </c>
      <c r="C2465" t="s">
        <v>9</v>
      </c>
      <c r="D2465" t="s">
        <v>45</v>
      </c>
      <c r="E2465" s="1">
        <v>44335</v>
      </c>
      <c r="F2465" s="4">
        <v>4039</v>
      </c>
      <c r="G2465">
        <v>184</v>
      </c>
      <c r="H2465" s="3">
        <f>_xlfn.XLOOKUP(sales[[#This Row],[Product]],products[Product],products[Cost per box])*sales[[#This Row],[Boxes]]</f>
        <v>1422.3200000000002</v>
      </c>
      <c r="I2465" s="4">
        <f>sales[[#This Row],[Revenue]]-sales[[#This Row],[Cost]]</f>
        <v>2616.6799999999998</v>
      </c>
    </row>
    <row r="2466" spans="2:9" x14ac:dyDescent="0.25">
      <c r="B2466" t="s">
        <v>20</v>
      </c>
      <c r="C2466" t="s">
        <v>16</v>
      </c>
      <c r="D2466" t="s">
        <v>44</v>
      </c>
      <c r="E2466" s="1">
        <v>44335</v>
      </c>
      <c r="F2466" s="4">
        <v>455</v>
      </c>
      <c r="G2466">
        <v>46</v>
      </c>
      <c r="H2466" s="3">
        <f>_xlfn.XLOOKUP(sales[[#This Row],[Product]],products[Product],products[Cost per box])*sales[[#This Row],[Boxes]]</f>
        <v>440.22</v>
      </c>
      <c r="I2466" s="4">
        <f>sales[[#This Row],[Revenue]]-sales[[#This Row],[Cost]]</f>
        <v>14.779999999999973</v>
      </c>
    </row>
    <row r="2467" spans="2:9" x14ac:dyDescent="0.25">
      <c r="B2467" t="s">
        <v>13</v>
      </c>
      <c r="C2467" t="s">
        <v>16</v>
      </c>
      <c r="D2467" t="s">
        <v>43</v>
      </c>
      <c r="E2467" s="1">
        <v>44335</v>
      </c>
      <c r="F2467" s="4">
        <v>6202</v>
      </c>
      <c r="G2467">
        <v>517</v>
      </c>
      <c r="H2467" s="3">
        <f>_xlfn.XLOOKUP(sales[[#This Row],[Product]],products[Product],products[Cost per box])*sales[[#This Row],[Boxes]]</f>
        <v>1990.45</v>
      </c>
      <c r="I2467" s="4">
        <f>sales[[#This Row],[Revenue]]-sales[[#This Row],[Cost]]</f>
        <v>4211.55</v>
      </c>
    </row>
    <row r="2468" spans="2:9" x14ac:dyDescent="0.25">
      <c r="B2468" t="s">
        <v>15</v>
      </c>
      <c r="C2468" t="s">
        <v>9</v>
      </c>
      <c r="D2468" t="s">
        <v>19</v>
      </c>
      <c r="E2468" s="1">
        <v>44335</v>
      </c>
      <c r="F2468" s="4">
        <v>3542</v>
      </c>
      <c r="G2468">
        <v>591</v>
      </c>
      <c r="H2468" s="3">
        <f>_xlfn.XLOOKUP(sales[[#This Row],[Product]],products[Product],products[Cost per box])*sales[[#This Row],[Boxes]]</f>
        <v>6045.93</v>
      </c>
      <c r="I2468" s="4">
        <f>sales[[#This Row],[Revenue]]-sales[[#This Row],[Cost]]</f>
        <v>-2503.9300000000003</v>
      </c>
    </row>
    <row r="2469" spans="2:9" x14ac:dyDescent="0.25">
      <c r="B2469" t="s">
        <v>29</v>
      </c>
      <c r="C2469" t="s">
        <v>21</v>
      </c>
      <c r="D2469" t="s">
        <v>26</v>
      </c>
      <c r="E2469" s="1">
        <v>44335</v>
      </c>
      <c r="F2469" s="4">
        <v>3395</v>
      </c>
      <c r="G2469">
        <v>213</v>
      </c>
      <c r="H2469" s="3">
        <f>_xlfn.XLOOKUP(sales[[#This Row],[Product]],products[Product],products[Cost per box])*sales[[#This Row],[Boxes]]</f>
        <v>1369.59</v>
      </c>
      <c r="I2469" s="4">
        <f>sales[[#This Row],[Revenue]]-sales[[#This Row],[Cost]]</f>
        <v>2025.41</v>
      </c>
    </row>
    <row r="2470" spans="2:9" x14ac:dyDescent="0.25">
      <c r="B2470" t="s">
        <v>18</v>
      </c>
      <c r="C2470" t="s">
        <v>21</v>
      </c>
      <c r="D2470" t="s">
        <v>43</v>
      </c>
      <c r="E2470" s="1">
        <v>44335</v>
      </c>
      <c r="F2470" s="4">
        <v>2562</v>
      </c>
      <c r="G2470">
        <v>214</v>
      </c>
      <c r="H2470" s="3">
        <f>_xlfn.XLOOKUP(sales[[#This Row],[Product]],products[Product],products[Cost per box])*sales[[#This Row],[Boxes]]</f>
        <v>823.9</v>
      </c>
      <c r="I2470" s="4">
        <f>sales[[#This Row],[Revenue]]-sales[[#This Row],[Cost]]</f>
        <v>1738.1</v>
      </c>
    </row>
    <row r="2471" spans="2:9" x14ac:dyDescent="0.25">
      <c r="B2471" t="s">
        <v>10</v>
      </c>
      <c r="C2471" t="s">
        <v>16</v>
      </c>
      <c r="D2471" t="s">
        <v>28</v>
      </c>
      <c r="E2471" s="1">
        <v>44335</v>
      </c>
      <c r="F2471" s="4">
        <v>147</v>
      </c>
      <c r="G2471">
        <v>7</v>
      </c>
      <c r="H2471" s="3">
        <f>_xlfn.XLOOKUP(sales[[#This Row],[Product]],products[Product],products[Cost per box])*sales[[#This Row],[Boxes]]</f>
        <v>19.32</v>
      </c>
      <c r="I2471" s="4">
        <f>sales[[#This Row],[Revenue]]-sales[[#This Row],[Cost]]</f>
        <v>127.68</v>
      </c>
    </row>
    <row r="2472" spans="2:9" x14ac:dyDescent="0.25">
      <c r="B2472" t="s">
        <v>5</v>
      </c>
      <c r="C2472" t="s">
        <v>11</v>
      </c>
      <c r="D2472" t="s">
        <v>38</v>
      </c>
      <c r="E2472" s="1">
        <v>44335</v>
      </c>
      <c r="F2472" s="4">
        <v>952</v>
      </c>
      <c r="G2472">
        <v>56</v>
      </c>
      <c r="H2472" s="3">
        <f>_xlfn.XLOOKUP(sales[[#This Row],[Product]],products[Product],products[Cost per box])*sales[[#This Row],[Boxes]]</f>
        <v>556.64</v>
      </c>
      <c r="I2472" s="4">
        <f>sales[[#This Row],[Revenue]]-sales[[#This Row],[Cost]]</f>
        <v>395.36</v>
      </c>
    </row>
    <row r="2473" spans="2:9" x14ac:dyDescent="0.25">
      <c r="B2473" t="s">
        <v>23</v>
      </c>
      <c r="C2473" t="s">
        <v>9</v>
      </c>
      <c r="D2473" t="s">
        <v>44</v>
      </c>
      <c r="E2473" s="1">
        <v>44335</v>
      </c>
      <c r="F2473" s="4">
        <v>3010</v>
      </c>
      <c r="G2473">
        <v>301</v>
      </c>
      <c r="H2473" s="3">
        <f>_xlfn.XLOOKUP(sales[[#This Row],[Product]],products[Product],products[Cost per box])*sales[[#This Row],[Boxes]]</f>
        <v>2880.57</v>
      </c>
      <c r="I2473" s="4">
        <f>sales[[#This Row],[Revenue]]-sales[[#This Row],[Cost]]</f>
        <v>129.42999999999984</v>
      </c>
    </row>
    <row r="2474" spans="2:9" x14ac:dyDescent="0.25">
      <c r="B2474" t="s">
        <v>10</v>
      </c>
      <c r="C2474" t="s">
        <v>21</v>
      </c>
      <c r="D2474" t="s">
        <v>17</v>
      </c>
      <c r="E2474" s="1">
        <v>44335</v>
      </c>
      <c r="F2474" s="4">
        <v>2254</v>
      </c>
      <c r="G2474">
        <v>174</v>
      </c>
      <c r="H2474" s="3">
        <f>_xlfn.XLOOKUP(sales[[#This Row],[Product]],products[Product],products[Cost per box])*sales[[#This Row],[Boxes]]</f>
        <v>1183.2</v>
      </c>
      <c r="I2474" s="4">
        <f>sales[[#This Row],[Revenue]]-sales[[#This Row],[Cost]]</f>
        <v>1070.8</v>
      </c>
    </row>
    <row r="2475" spans="2:9" x14ac:dyDescent="0.25">
      <c r="B2475" t="s">
        <v>18</v>
      </c>
      <c r="C2475" t="s">
        <v>6</v>
      </c>
      <c r="D2475" t="s">
        <v>12</v>
      </c>
      <c r="E2475" s="1">
        <v>44335</v>
      </c>
      <c r="F2475" s="4">
        <v>1841</v>
      </c>
      <c r="G2475">
        <v>71</v>
      </c>
      <c r="H2475" s="3">
        <f>_xlfn.XLOOKUP(sales[[#This Row],[Product]],products[Product],products[Cost per box])*sales[[#This Row],[Boxes]]</f>
        <v>598.53</v>
      </c>
      <c r="I2475" s="4">
        <f>sales[[#This Row],[Revenue]]-sales[[#This Row],[Cost]]</f>
        <v>1242.47</v>
      </c>
    </row>
    <row r="2476" spans="2:9" x14ac:dyDescent="0.25">
      <c r="B2476" t="s">
        <v>37</v>
      </c>
      <c r="C2476" t="s">
        <v>27</v>
      </c>
      <c r="D2476" t="s">
        <v>19</v>
      </c>
      <c r="E2476" s="1">
        <v>44335</v>
      </c>
      <c r="F2476" s="4">
        <v>1582</v>
      </c>
      <c r="G2476">
        <v>264</v>
      </c>
      <c r="H2476" s="3">
        <f>_xlfn.XLOOKUP(sales[[#This Row],[Product]],products[Product],products[Cost per box])*sales[[#This Row],[Boxes]]</f>
        <v>2700.7200000000003</v>
      </c>
      <c r="I2476" s="4">
        <f>sales[[#This Row],[Revenue]]-sales[[#This Row],[Cost]]</f>
        <v>-1118.7200000000003</v>
      </c>
    </row>
    <row r="2477" spans="2:9" x14ac:dyDescent="0.25">
      <c r="B2477" t="s">
        <v>39</v>
      </c>
      <c r="C2477" t="s">
        <v>6</v>
      </c>
      <c r="D2477" t="s">
        <v>24</v>
      </c>
      <c r="E2477" s="1">
        <v>44335</v>
      </c>
      <c r="F2477" s="4">
        <v>1883</v>
      </c>
      <c r="G2477">
        <v>118</v>
      </c>
      <c r="H2477" s="3">
        <f>_xlfn.XLOOKUP(sales[[#This Row],[Product]],products[Product],products[Cost per box])*sales[[#This Row],[Boxes]]</f>
        <v>1240.18</v>
      </c>
      <c r="I2477" s="4">
        <f>sales[[#This Row],[Revenue]]-sales[[#This Row],[Cost]]</f>
        <v>642.81999999999994</v>
      </c>
    </row>
    <row r="2478" spans="2:9" x14ac:dyDescent="0.25">
      <c r="B2478" t="s">
        <v>34</v>
      </c>
      <c r="C2478" t="s">
        <v>6</v>
      </c>
      <c r="D2478" t="s">
        <v>50</v>
      </c>
      <c r="E2478" s="1">
        <v>44335</v>
      </c>
      <c r="F2478" s="4">
        <v>1477</v>
      </c>
      <c r="G2478">
        <v>106</v>
      </c>
      <c r="H2478" s="3">
        <f>_xlfn.XLOOKUP(sales[[#This Row],[Product]],products[Product],products[Cost per box])*sales[[#This Row],[Boxes]]</f>
        <v>1315.46</v>
      </c>
      <c r="I2478" s="4">
        <f>sales[[#This Row],[Revenue]]-sales[[#This Row],[Cost]]</f>
        <v>161.53999999999996</v>
      </c>
    </row>
    <row r="2479" spans="2:9" x14ac:dyDescent="0.25">
      <c r="B2479" t="s">
        <v>25</v>
      </c>
      <c r="C2479" t="s">
        <v>9</v>
      </c>
      <c r="D2479" t="s">
        <v>35</v>
      </c>
      <c r="E2479" s="1">
        <v>44335</v>
      </c>
      <c r="F2479" s="4">
        <v>3962</v>
      </c>
      <c r="G2479">
        <v>173</v>
      </c>
      <c r="H2479" s="3">
        <f>_xlfn.XLOOKUP(sales[[#This Row],[Product]],products[Product],products[Cost per box])*sales[[#This Row],[Boxes]]</f>
        <v>458.45</v>
      </c>
      <c r="I2479" s="4">
        <f>sales[[#This Row],[Revenue]]-sales[[#This Row],[Cost]]</f>
        <v>3503.55</v>
      </c>
    </row>
    <row r="2480" spans="2:9" x14ac:dyDescent="0.25">
      <c r="B2480" t="s">
        <v>41</v>
      </c>
      <c r="C2480" t="s">
        <v>16</v>
      </c>
      <c r="D2480" t="s">
        <v>44</v>
      </c>
      <c r="E2480" s="1">
        <v>44335</v>
      </c>
      <c r="F2480" s="4">
        <v>3661</v>
      </c>
      <c r="G2480">
        <v>407</v>
      </c>
      <c r="H2480" s="3">
        <f>_xlfn.XLOOKUP(sales[[#This Row],[Product]],products[Product],products[Cost per box])*sales[[#This Row],[Boxes]]</f>
        <v>3894.9900000000002</v>
      </c>
      <c r="I2480" s="4">
        <f>sales[[#This Row],[Revenue]]-sales[[#This Row],[Cost]]</f>
        <v>-233.99000000000024</v>
      </c>
    </row>
    <row r="2481" spans="2:9" x14ac:dyDescent="0.25">
      <c r="B2481" t="s">
        <v>15</v>
      </c>
      <c r="C2481" t="s">
        <v>9</v>
      </c>
      <c r="D2481" t="s">
        <v>44</v>
      </c>
      <c r="E2481" s="1">
        <v>44335</v>
      </c>
      <c r="F2481" s="4">
        <v>2457</v>
      </c>
      <c r="G2481">
        <v>246</v>
      </c>
      <c r="H2481" s="3">
        <f>_xlfn.XLOOKUP(sales[[#This Row],[Product]],products[Product],products[Cost per box])*sales[[#This Row],[Boxes]]</f>
        <v>2354.2200000000003</v>
      </c>
      <c r="I2481" s="4">
        <f>sales[[#This Row],[Revenue]]-sales[[#This Row],[Cost]]</f>
        <v>102.77999999999975</v>
      </c>
    </row>
    <row r="2482" spans="2:9" x14ac:dyDescent="0.25">
      <c r="B2482" t="s">
        <v>18</v>
      </c>
      <c r="C2482" t="s">
        <v>6</v>
      </c>
      <c r="D2482" t="s">
        <v>45</v>
      </c>
      <c r="E2482" s="1">
        <v>44335</v>
      </c>
      <c r="F2482" s="4">
        <v>9401</v>
      </c>
      <c r="G2482">
        <v>428</v>
      </c>
      <c r="H2482" s="3">
        <f>_xlfn.XLOOKUP(sales[[#This Row],[Product]],products[Product],products[Cost per box])*sales[[#This Row],[Boxes]]</f>
        <v>3308.44</v>
      </c>
      <c r="I2482" s="4">
        <f>sales[[#This Row],[Revenue]]-sales[[#This Row],[Cost]]</f>
        <v>6092.5599999999995</v>
      </c>
    </row>
    <row r="2483" spans="2:9" x14ac:dyDescent="0.25">
      <c r="B2483" t="s">
        <v>10</v>
      </c>
      <c r="C2483" t="s">
        <v>6</v>
      </c>
      <c r="D2483" t="s">
        <v>50</v>
      </c>
      <c r="E2483" s="1">
        <v>44335</v>
      </c>
      <c r="F2483" s="4">
        <v>2513</v>
      </c>
      <c r="G2483">
        <v>180</v>
      </c>
      <c r="H2483" s="3">
        <f>_xlfn.XLOOKUP(sales[[#This Row],[Product]],products[Product],products[Cost per box])*sales[[#This Row],[Boxes]]</f>
        <v>2233.8000000000002</v>
      </c>
      <c r="I2483" s="4">
        <f>sales[[#This Row],[Revenue]]-sales[[#This Row],[Cost]]</f>
        <v>279.19999999999982</v>
      </c>
    </row>
    <row r="2484" spans="2:9" x14ac:dyDescent="0.25">
      <c r="B2484" t="s">
        <v>25</v>
      </c>
      <c r="C2484" t="s">
        <v>11</v>
      </c>
      <c r="D2484" t="s">
        <v>44</v>
      </c>
      <c r="E2484" s="1">
        <v>44336</v>
      </c>
      <c r="F2484" s="4">
        <v>427</v>
      </c>
      <c r="G2484">
        <v>48</v>
      </c>
      <c r="H2484" s="3">
        <f>_xlfn.XLOOKUP(sales[[#This Row],[Product]],products[Product],products[Cost per box])*sales[[#This Row],[Boxes]]</f>
        <v>459.36</v>
      </c>
      <c r="I2484" s="4">
        <f>sales[[#This Row],[Revenue]]-sales[[#This Row],[Cost]]</f>
        <v>-32.360000000000014</v>
      </c>
    </row>
    <row r="2485" spans="2:9" x14ac:dyDescent="0.25">
      <c r="B2485" t="s">
        <v>15</v>
      </c>
      <c r="C2485" t="s">
        <v>9</v>
      </c>
      <c r="D2485" t="s">
        <v>47</v>
      </c>
      <c r="E2485" s="1">
        <v>44336</v>
      </c>
      <c r="F2485" s="4">
        <v>1155</v>
      </c>
      <c r="G2485">
        <v>83</v>
      </c>
      <c r="H2485" s="3">
        <f>_xlfn.XLOOKUP(sales[[#This Row],[Product]],products[Product],products[Cost per box])*sales[[#This Row],[Boxes]]</f>
        <v>436.58</v>
      </c>
      <c r="I2485" s="4">
        <f>sales[[#This Row],[Revenue]]-sales[[#This Row],[Cost]]</f>
        <v>718.42000000000007</v>
      </c>
    </row>
    <row r="2486" spans="2:9" x14ac:dyDescent="0.25">
      <c r="B2486" t="s">
        <v>15</v>
      </c>
      <c r="C2486" t="s">
        <v>9</v>
      </c>
      <c r="D2486" t="s">
        <v>14</v>
      </c>
      <c r="E2486" s="1">
        <v>44336</v>
      </c>
      <c r="F2486" s="4">
        <v>1141</v>
      </c>
      <c r="G2486">
        <v>127</v>
      </c>
      <c r="H2486" s="3">
        <f>_xlfn.XLOOKUP(sales[[#This Row],[Product]],products[Product],products[Cost per box])*sales[[#This Row],[Boxes]]</f>
        <v>801.37</v>
      </c>
      <c r="I2486" s="4">
        <f>sales[[#This Row],[Revenue]]-sales[[#This Row],[Cost]]</f>
        <v>339.63</v>
      </c>
    </row>
    <row r="2487" spans="2:9" x14ac:dyDescent="0.25">
      <c r="B2487" t="s">
        <v>15</v>
      </c>
      <c r="C2487" t="s">
        <v>9</v>
      </c>
      <c r="D2487" t="s">
        <v>24</v>
      </c>
      <c r="E2487" s="1">
        <v>44336</v>
      </c>
      <c r="F2487" s="4">
        <v>882</v>
      </c>
      <c r="G2487">
        <v>63</v>
      </c>
      <c r="H2487" s="3">
        <f>_xlfn.XLOOKUP(sales[[#This Row],[Product]],products[Product],products[Cost per box])*sales[[#This Row],[Boxes]]</f>
        <v>662.13</v>
      </c>
      <c r="I2487" s="4">
        <f>sales[[#This Row],[Revenue]]-sales[[#This Row],[Cost]]</f>
        <v>219.87</v>
      </c>
    </row>
    <row r="2488" spans="2:9" x14ac:dyDescent="0.25">
      <c r="B2488" t="s">
        <v>20</v>
      </c>
      <c r="C2488" t="s">
        <v>21</v>
      </c>
      <c r="D2488" t="s">
        <v>24</v>
      </c>
      <c r="E2488" s="1">
        <v>44336</v>
      </c>
      <c r="F2488" s="4">
        <v>693</v>
      </c>
      <c r="G2488">
        <v>44</v>
      </c>
      <c r="H2488" s="3">
        <f>_xlfn.XLOOKUP(sales[[#This Row],[Product]],products[Product],products[Cost per box])*sales[[#This Row],[Boxes]]</f>
        <v>462.44</v>
      </c>
      <c r="I2488" s="4">
        <f>sales[[#This Row],[Revenue]]-sales[[#This Row],[Cost]]</f>
        <v>230.56</v>
      </c>
    </row>
    <row r="2489" spans="2:9" x14ac:dyDescent="0.25">
      <c r="B2489" t="s">
        <v>41</v>
      </c>
      <c r="C2489" t="s">
        <v>16</v>
      </c>
      <c r="D2489" t="s">
        <v>28</v>
      </c>
      <c r="E2489" s="1">
        <v>44336</v>
      </c>
      <c r="F2489" s="4">
        <v>4851</v>
      </c>
      <c r="G2489">
        <v>211</v>
      </c>
      <c r="H2489" s="3">
        <f>_xlfn.XLOOKUP(sales[[#This Row],[Product]],products[Product],products[Cost per box])*sales[[#This Row],[Boxes]]</f>
        <v>582.3599999999999</v>
      </c>
      <c r="I2489" s="4">
        <f>sales[[#This Row],[Revenue]]-sales[[#This Row],[Cost]]</f>
        <v>4268.6400000000003</v>
      </c>
    </row>
    <row r="2490" spans="2:9" x14ac:dyDescent="0.25">
      <c r="B2490" t="s">
        <v>8</v>
      </c>
      <c r="C2490" t="s">
        <v>9</v>
      </c>
      <c r="D2490" t="s">
        <v>14</v>
      </c>
      <c r="E2490" s="1">
        <v>44336</v>
      </c>
      <c r="F2490" s="4">
        <v>4515</v>
      </c>
      <c r="G2490">
        <v>565</v>
      </c>
      <c r="H2490" s="3">
        <f>_xlfn.XLOOKUP(sales[[#This Row],[Product]],products[Product],products[Cost per box])*sales[[#This Row],[Boxes]]</f>
        <v>3565.1499999999996</v>
      </c>
      <c r="I2490" s="4">
        <f>sales[[#This Row],[Revenue]]-sales[[#This Row],[Cost]]</f>
        <v>949.85000000000036</v>
      </c>
    </row>
    <row r="2491" spans="2:9" x14ac:dyDescent="0.25">
      <c r="B2491" t="s">
        <v>25</v>
      </c>
      <c r="C2491" t="s">
        <v>9</v>
      </c>
      <c r="D2491" t="s">
        <v>17</v>
      </c>
      <c r="E2491" s="1">
        <v>44336</v>
      </c>
      <c r="F2491" s="4">
        <v>3857</v>
      </c>
      <c r="G2491">
        <v>351</v>
      </c>
      <c r="H2491" s="3">
        <f>_xlfn.XLOOKUP(sales[[#This Row],[Product]],products[Product],products[Cost per box])*sales[[#This Row],[Boxes]]</f>
        <v>2386.7999999999997</v>
      </c>
      <c r="I2491" s="4">
        <f>sales[[#This Row],[Revenue]]-sales[[#This Row],[Cost]]</f>
        <v>1470.2000000000003</v>
      </c>
    </row>
    <row r="2492" spans="2:9" x14ac:dyDescent="0.25">
      <c r="B2492" t="s">
        <v>41</v>
      </c>
      <c r="C2492" t="s">
        <v>6</v>
      </c>
      <c r="D2492" t="s">
        <v>30</v>
      </c>
      <c r="E2492" s="1">
        <v>44336</v>
      </c>
      <c r="F2492" s="4">
        <v>28</v>
      </c>
      <c r="G2492">
        <v>3</v>
      </c>
      <c r="H2492" s="3">
        <f>_xlfn.XLOOKUP(sales[[#This Row],[Product]],products[Product],products[Cost per box])*sales[[#This Row],[Boxes]]</f>
        <v>11.040000000000001</v>
      </c>
      <c r="I2492" s="4">
        <f>sales[[#This Row],[Revenue]]-sales[[#This Row],[Cost]]</f>
        <v>16.96</v>
      </c>
    </row>
    <row r="2493" spans="2:9" x14ac:dyDescent="0.25">
      <c r="B2493" t="s">
        <v>20</v>
      </c>
      <c r="C2493" t="s">
        <v>9</v>
      </c>
      <c r="D2493" t="s">
        <v>30</v>
      </c>
      <c r="E2493" s="1">
        <v>44336</v>
      </c>
      <c r="F2493" s="4">
        <v>5621</v>
      </c>
      <c r="G2493">
        <v>469</v>
      </c>
      <c r="H2493" s="3">
        <f>_xlfn.XLOOKUP(sales[[#This Row],[Product]],products[Product],products[Cost per box])*sales[[#This Row],[Boxes]]</f>
        <v>1725.92</v>
      </c>
      <c r="I2493" s="4">
        <f>sales[[#This Row],[Revenue]]-sales[[#This Row],[Cost]]</f>
        <v>3895.08</v>
      </c>
    </row>
    <row r="2494" spans="2:9" x14ac:dyDescent="0.25">
      <c r="B2494" t="s">
        <v>29</v>
      </c>
      <c r="C2494" t="s">
        <v>11</v>
      </c>
      <c r="D2494" t="s">
        <v>12</v>
      </c>
      <c r="E2494" s="1">
        <v>44336</v>
      </c>
      <c r="F2494" s="4">
        <v>1715</v>
      </c>
      <c r="G2494">
        <v>64</v>
      </c>
      <c r="H2494" s="3">
        <f>_xlfn.XLOOKUP(sales[[#This Row],[Product]],products[Product],products[Cost per box])*sales[[#This Row],[Boxes]]</f>
        <v>539.52</v>
      </c>
      <c r="I2494" s="4">
        <f>sales[[#This Row],[Revenue]]-sales[[#This Row],[Cost]]</f>
        <v>1175.48</v>
      </c>
    </row>
    <row r="2495" spans="2:9" x14ac:dyDescent="0.25">
      <c r="B2495" t="s">
        <v>10</v>
      </c>
      <c r="C2495" t="s">
        <v>21</v>
      </c>
      <c r="D2495" t="s">
        <v>28</v>
      </c>
      <c r="E2495" s="1">
        <v>44336</v>
      </c>
      <c r="F2495" s="4">
        <v>546</v>
      </c>
      <c r="G2495">
        <v>25</v>
      </c>
      <c r="H2495" s="3">
        <f>_xlfn.XLOOKUP(sales[[#This Row],[Product]],products[Product],products[Cost per box])*sales[[#This Row],[Boxes]]</f>
        <v>69</v>
      </c>
      <c r="I2495" s="4">
        <f>sales[[#This Row],[Revenue]]-sales[[#This Row],[Cost]]</f>
        <v>477</v>
      </c>
    </row>
    <row r="2496" spans="2:9" x14ac:dyDescent="0.25">
      <c r="B2496" t="s">
        <v>15</v>
      </c>
      <c r="C2496" t="s">
        <v>11</v>
      </c>
      <c r="D2496" t="s">
        <v>35</v>
      </c>
      <c r="E2496" s="1">
        <v>44336</v>
      </c>
      <c r="F2496" s="4">
        <v>8239</v>
      </c>
      <c r="G2496">
        <v>330</v>
      </c>
      <c r="H2496" s="3">
        <f>_xlfn.XLOOKUP(sales[[#This Row],[Product]],products[Product],products[Cost per box])*sales[[#This Row],[Boxes]]</f>
        <v>874.5</v>
      </c>
      <c r="I2496" s="4">
        <f>sales[[#This Row],[Revenue]]-sales[[#This Row],[Cost]]</f>
        <v>7364.5</v>
      </c>
    </row>
    <row r="2497" spans="2:9" x14ac:dyDescent="0.25">
      <c r="B2497" t="s">
        <v>37</v>
      </c>
      <c r="C2497" t="s">
        <v>11</v>
      </c>
      <c r="D2497" t="s">
        <v>24</v>
      </c>
      <c r="E2497" s="1">
        <v>44336</v>
      </c>
      <c r="F2497" s="4">
        <v>8141</v>
      </c>
      <c r="G2497">
        <v>543</v>
      </c>
      <c r="H2497" s="3">
        <f>_xlfn.XLOOKUP(sales[[#This Row],[Product]],products[Product],products[Cost per box])*sales[[#This Row],[Boxes]]</f>
        <v>5706.93</v>
      </c>
      <c r="I2497" s="4">
        <f>sales[[#This Row],[Revenue]]-sales[[#This Row],[Cost]]</f>
        <v>2434.0699999999997</v>
      </c>
    </row>
    <row r="2498" spans="2:9" x14ac:dyDescent="0.25">
      <c r="B2498" t="s">
        <v>40</v>
      </c>
      <c r="C2498" t="s">
        <v>9</v>
      </c>
      <c r="D2498" t="s">
        <v>47</v>
      </c>
      <c r="E2498" s="1">
        <v>44336</v>
      </c>
      <c r="F2498" s="4">
        <v>3157</v>
      </c>
      <c r="G2498">
        <v>211</v>
      </c>
      <c r="H2498" s="3">
        <f>_xlfn.XLOOKUP(sales[[#This Row],[Product]],products[Product],products[Cost per box])*sales[[#This Row],[Boxes]]</f>
        <v>1109.8599999999999</v>
      </c>
      <c r="I2498" s="4">
        <f>sales[[#This Row],[Revenue]]-sales[[#This Row],[Cost]]</f>
        <v>2047.14</v>
      </c>
    </row>
    <row r="2499" spans="2:9" x14ac:dyDescent="0.25">
      <c r="B2499" t="s">
        <v>15</v>
      </c>
      <c r="C2499" t="s">
        <v>6</v>
      </c>
      <c r="D2499" t="s">
        <v>47</v>
      </c>
      <c r="E2499" s="1">
        <v>44336</v>
      </c>
      <c r="F2499" s="4">
        <v>462</v>
      </c>
      <c r="G2499">
        <v>36</v>
      </c>
      <c r="H2499" s="3">
        <f>_xlfn.XLOOKUP(sales[[#This Row],[Product]],products[Product],products[Cost per box])*sales[[#This Row],[Boxes]]</f>
        <v>189.35999999999999</v>
      </c>
      <c r="I2499" s="4">
        <f>sales[[#This Row],[Revenue]]-sales[[#This Row],[Cost]]</f>
        <v>272.64</v>
      </c>
    </row>
    <row r="2500" spans="2:9" x14ac:dyDescent="0.25">
      <c r="B2500" t="s">
        <v>51</v>
      </c>
      <c r="C2500" t="s">
        <v>11</v>
      </c>
      <c r="D2500" t="s">
        <v>17</v>
      </c>
      <c r="E2500" s="1">
        <v>44336</v>
      </c>
      <c r="F2500" s="4">
        <v>168</v>
      </c>
      <c r="G2500">
        <v>13</v>
      </c>
      <c r="H2500" s="3">
        <f>_xlfn.XLOOKUP(sales[[#This Row],[Product]],products[Product],products[Cost per box])*sales[[#This Row],[Boxes]]</f>
        <v>88.399999999999991</v>
      </c>
      <c r="I2500" s="4">
        <f>sales[[#This Row],[Revenue]]-sales[[#This Row],[Cost]]</f>
        <v>79.600000000000009</v>
      </c>
    </row>
    <row r="2501" spans="2:9" x14ac:dyDescent="0.25">
      <c r="B2501" t="s">
        <v>51</v>
      </c>
      <c r="C2501" t="s">
        <v>21</v>
      </c>
      <c r="D2501" t="s">
        <v>19</v>
      </c>
      <c r="E2501" s="1">
        <v>44336</v>
      </c>
      <c r="F2501" s="4">
        <v>3003</v>
      </c>
      <c r="G2501">
        <v>429</v>
      </c>
      <c r="H2501" s="3">
        <f>_xlfn.XLOOKUP(sales[[#This Row],[Product]],products[Product],products[Cost per box])*sales[[#This Row],[Boxes]]</f>
        <v>4388.67</v>
      </c>
      <c r="I2501" s="4">
        <f>sales[[#This Row],[Revenue]]-sales[[#This Row],[Cost]]</f>
        <v>-1385.67</v>
      </c>
    </row>
    <row r="2502" spans="2:9" x14ac:dyDescent="0.25">
      <c r="B2502" t="s">
        <v>32</v>
      </c>
      <c r="C2502" t="s">
        <v>11</v>
      </c>
      <c r="D2502" t="s">
        <v>31</v>
      </c>
      <c r="E2502" s="1">
        <v>44336</v>
      </c>
      <c r="F2502" s="4">
        <v>8099</v>
      </c>
      <c r="G2502">
        <v>450</v>
      </c>
      <c r="H2502" s="3">
        <f>_xlfn.XLOOKUP(sales[[#This Row],[Product]],products[Product],products[Cost per box])*sales[[#This Row],[Boxes]]</f>
        <v>2574</v>
      </c>
      <c r="I2502" s="4">
        <f>sales[[#This Row],[Revenue]]-sales[[#This Row],[Cost]]</f>
        <v>5525</v>
      </c>
    </row>
    <row r="2503" spans="2:9" x14ac:dyDescent="0.25">
      <c r="B2503" t="s">
        <v>49</v>
      </c>
      <c r="C2503" t="s">
        <v>16</v>
      </c>
      <c r="D2503" t="s">
        <v>35</v>
      </c>
      <c r="E2503" s="1">
        <v>44336</v>
      </c>
      <c r="F2503" s="4">
        <v>4690</v>
      </c>
      <c r="G2503">
        <v>196</v>
      </c>
      <c r="H2503" s="3">
        <f>_xlfn.XLOOKUP(sales[[#This Row],[Product]],products[Product],products[Cost per box])*sales[[#This Row],[Boxes]]</f>
        <v>519.4</v>
      </c>
      <c r="I2503" s="4">
        <f>sales[[#This Row],[Revenue]]-sales[[#This Row],[Cost]]</f>
        <v>4170.6000000000004</v>
      </c>
    </row>
    <row r="2504" spans="2:9" x14ac:dyDescent="0.25">
      <c r="B2504" t="s">
        <v>13</v>
      </c>
      <c r="C2504" t="s">
        <v>11</v>
      </c>
      <c r="D2504" t="s">
        <v>48</v>
      </c>
      <c r="E2504" s="1">
        <v>44336</v>
      </c>
      <c r="F2504" s="4">
        <v>3899</v>
      </c>
      <c r="G2504">
        <v>244</v>
      </c>
      <c r="H2504" s="3">
        <f>_xlfn.XLOOKUP(sales[[#This Row],[Product]],products[Product],products[Cost per box])*sales[[#This Row],[Boxes]]</f>
        <v>1825.1200000000001</v>
      </c>
      <c r="I2504" s="4">
        <f>sales[[#This Row],[Revenue]]-sales[[#This Row],[Cost]]</f>
        <v>2073.88</v>
      </c>
    </row>
    <row r="2505" spans="2:9" x14ac:dyDescent="0.25">
      <c r="B2505" t="s">
        <v>8</v>
      </c>
      <c r="C2505" t="s">
        <v>11</v>
      </c>
      <c r="D2505" t="s">
        <v>44</v>
      </c>
      <c r="E2505" s="1">
        <v>44337</v>
      </c>
      <c r="F2505" s="4">
        <v>6678</v>
      </c>
      <c r="G2505">
        <v>608</v>
      </c>
      <c r="H2505" s="3">
        <f>_xlfn.XLOOKUP(sales[[#This Row],[Product]],products[Product],products[Cost per box])*sales[[#This Row],[Boxes]]</f>
        <v>5818.56</v>
      </c>
      <c r="I2505" s="4">
        <f>sales[[#This Row],[Revenue]]-sales[[#This Row],[Cost]]</f>
        <v>859.4399999999996</v>
      </c>
    </row>
    <row r="2506" spans="2:9" x14ac:dyDescent="0.25">
      <c r="B2506" t="s">
        <v>5</v>
      </c>
      <c r="C2506" t="s">
        <v>6</v>
      </c>
      <c r="D2506" t="s">
        <v>14</v>
      </c>
      <c r="E2506" s="1">
        <v>44337</v>
      </c>
      <c r="F2506" s="4">
        <v>2590</v>
      </c>
      <c r="G2506">
        <v>324</v>
      </c>
      <c r="H2506" s="3">
        <f>_xlfn.XLOOKUP(sales[[#This Row],[Product]],products[Product],products[Cost per box])*sales[[#This Row],[Boxes]]</f>
        <v>2044.4399999999998</v>
      </c>
      <c r="I2506" s="4">
        <f>sales[[#This Row],[Revenue]]-sales[[#This Row],[Cost]]</f>
        <v>545.56000000000017</v>
      </c>
    </row>
    <row r="2507" spans="2:9" x14ac:dyDescent="0.25">
      <c r="B2507" t="s">
        <v>49</v>
      </c>
      <c r="C2507" t="s">
        <v>9</v>
      </c>
      <c r="D2507" t="s">
        <v>50</v>
      </c>
      <c r="E2507" s="1">
        <v>44337</v>
      </c>
      <c r="F2507" s="4">
        <v>1897</v>
      </c>
      <c r="G2507">
        <v>146</v>
      </c>
      <c r="H2507" s="3">
        <f>_xlfn.XLOOKUP(sales[[#This Row],[Product]],products[Product],products[Cost per box])*sales[[#This Row],[Boxes]]</f>
        <v>1811.8600000000001</v>
      </c>
      <c r="I2507" s="4">
        <f>sales[[#This Row],[Revenue]]-sales[[#This Row],[Cost]]</f>
        <v>85.139999999999873</v>
      </c>
    </row>
    <row r="2508" spans="2:9" x14ac:dyDescent="0.25">
      <c r="B2508" t="s">
        <v>51</v>
      </c>
      <c r="C2508" t="s">
        <v>27</v>
      </c>
      <c r="D2508" t="s">
        <v>48</v>
      </c>
      <c r="E2508" s="1">
        <v>44337</v>
      </c>
      <c r="F2508" s="4">
        <v>714</v>
      </c>
      <c r="G2508">
        <v>45</v>
      </c>
      <c r="H2508" s="3">
        <f>_xlfn.XLOOKUP(sales[[#This Row],[Product]],products[Product],products[Cost per box])*sales[[#This Row],[Boxes]]</f>
        <v>336.6</v>
      </c>
      <c r="I2508" s="4">
        <f>sales[[#This Row],[Revenue]]-sales[[#This Row],[Cost]]</f>
        <v>377.4</v>
      </c>
    </row>
    <row r="2509" spans="2:9" x14ac:dyDescent="0.25">
      <c r="B2509" t="s">
        <v>49</v>
      </c>
      <c r="C2509" t="s">
        <v>21</v>
      </c>
      <c r="D2509" t="s">
        <v>24</v>
      </c>
      <c r="E2509" s="1">
        <v>44337</v>
      </c>
      <c r="F2509" s="4">
        <v>42</v>
      </c>
      <c r="G2509">
        <v>3</v>
      </c>
      <c r="H2509" s="3">
        <f>_xlfn.XLOOKUP(sales[[#This Row],[Product]],products[Product],products[Cost per box])*sales[[#This Row],[Boxes]]</f>
        <v>31.53</v>
      </c>
      <c r="I2509" s="4">
        <f>sales[[#This Row],[Revenue]]-sales[[#This Row],[Cost]]</f>
        <v>10.469999999999999</v>
      </c>
    </row>
    <row r="2510" spans="2:9" x14ac:dyDescent="0.25">
      <c r="B2510" t="s">
        <v>10</v>
      </c>
      <c r="C2510" t="s">
        <v>6</v>
      </c>
      <c r="D2510" t="s">
        <v>12</v>
      </c>
      <c r="E2510" s="1">
        <v>44337</v>
      </c>
      <c r="F2510" s="4">
        <v>4592</v>
      </c>
      <c r="G2510">
        <v>184</v>
      </c>
      <c r="H2510" s="3">
        <f>_xlfn.XLOOKUP(sales[[#This Row],[Product]],products[Product],products[Cost per box])*sales[[#This Row],[Boxes]]</f>
        <v>1551.12</v>
      </c>
      <c r="I2510" s="4">
        <f>sales[[#This Row],[Revenue]]-sales[[#This Row],[Cost]]</f>
        <v>3040.88</v>
      </c>
    </row>
    <row r="2511" spans="2:9" x14ac:dyDescent="0.25">
      <c r="B2511" t="s">
        <v>39</v>
      </c>
      <c r="C2511" t="s">
        <v>6</v>
      </c>
      <c r="D2511" t="s">
        <v>47</v>
      </c>
      <c r="E2511" s="1">
        <v>44337</v>
      </c>
      <c r="F2511" s="4">
        <v>7259</v>
      </c>
      <c r="G2511">
        <v>519</v>
      </c>
      <c r="H2511" s="3">
        <f>_xlfn.XLOOKUP(sales[[#This Row],[Product]],products[Product],products[Cost per box])*sales[[#This Row],[Boxes]]</f>
        <v>2729.94</v>
      </c>
      <c r="I2511" s="4">
        <f>sales[[#This Row],[Revenue]]-sales[[#This Row],[Cost]]</f>
        <v>4529.0599999999995</v>
      </c>
    </row>
    <row r="2512" spans="2:9" x14ac:dyDescent="0.25">
      <c r="B2512" t="s">
        <v>8</v>
      </c>
      <c r="C2512" t="s">
        <v>11</v>
      </c>
      <c r="D2512" t="s">
        <v>36</v>
      </c>
      <c r="E2512" s="1">
        <v>44337</v>
      </c>
      <c r="F2512" s="4">
        <v>4396</v>
      </c>
      <c r="G2512">
        <v>339</v>
      </c>
      <c r="H2512" s="3">
        <f>_xlfn.XLOOKUP(sales[[#This Row],[Product]],products[Product],products[Cost per box])*sales[[#This Row],[Boxes]]</f>
        <v>1708.56</v>
      </c>
      <c r="I2512" s="4">
        <f>sales[[#This Row],[Revenue]]-sales[[#This Row],[Cost]]</f>
        <v>2687.44</v>
      </c>
    </row>
    <row r="2513" spans="2:9" x14ac:dyDescent="0.25">
      <c r="B2513" t="s">
        <v>15</v>
      </c>
      <c r="C2513" t="s">
        <v>16</v>
      </c>
      <c r="D2513" t="s">
        <v>50</v>
      </c>
      <c r="E2513" s="1">
        <v>44337</v>
      </c>
      <c r="F2513" s="4">
        <v>2331</v>
      </c>
      <c r="G2513">
        <v>180</v>
      </c>
      <c r="H2513" s="3">
        <f>_xlfn.XLOOKUP(sales[[#This Row],[Product]],products[Product],products[Cost per box])*sales[[#This Row],[Boxes]]</f>
        <v>2233.8000000000002</v>
      </c>
      <c r="I2513" s="4">
        <f>sales[[#This Row],[Revenue]]-sales[[#This Row],[Cost]]</f>
        <v>97.199999999999818</v>
      </c>
    </row>
    <row r="2514" spans="2:9" x14ac:dyDescent="0.25">
      <c r="B2514" t="s">
        <v>18</v>
      </c>
      <c r="C2514" t="s">
        <v>6</v>
      </c>
      <c r="D2514" t="s">
        <v>52</v>
      </c>
      <c r="E2514" s="1">
        <v>44337</v>
      </c>
      <c r="F2514" s="4">
        <v>686</v>
      </c>
      <c r="G2514">
        <v>29</v>
      </c>
      <c r="H2514" s="3">
        <f>_xlfn.XLOOKUP(sales[[#This Row],[Product]],products[Product],products[Cost per box])*sales[[#This Row],[Boxes]]</f>
        <v>96.28</v>
      </c>
      <c r="I2514" s="4">
        <f>sales[[#This Row],[Revenue]]-sales[[#This Row],[Cost]]</f>
        <v>589.72</v>
      </c>
    </row>
    <row r="2515" spans="2:9" x14ac:dyDescent="0.25">
      <c r="B2515" t="s">
        <v>29</v>
      </c>
      <c r="C2515" t="s">
        <v>9</v>
      </c>
      <c r="D2515" t="s">
        <v>28</v>
      </c>
      <c r="E2515" s="1">
        <v>44337</v>
      </c>
      <c r="F2515" s="4">
        <v>8092</v>
      </c>
      <c r="G2515">
        <v>368</v>
      </c>
      <c r="H2515" s="3">
        <f>_xlfn.XLOOKUP(sales[[#This Row],[Product]],products[Product],products[Cost per box])*sales[[#This Row],[Boxes]]</f>
        <v>1015.68</v>
      </c>
      <c r="I2515" s="4">
        <f>sales[[#This Row],[Revenue]]-sales[[#This Row],[Cost]]</f>
        <v>7076.32</v>
      </c>
    </row>
    <row r="2516" spans="2:9" x14ac:dyDescent="0.25">
      <c r="B2516" t="s">
        <v>8</v>
      </c>
      <c r="C2516" t="s">
        <v>9</v>
      </c>
      <c r="D2516" t="s">
        <v>48</v>
      </c>
      <c r="E2516" s="1">
        <v>44337</v>
      </c>
      <c r="F2516" s="4">
        <v>4998</v>
      </c>
      <c r="G2516">
        <v>357</v>
      </c>
      <c r="H2516" s="3">
        <f>_xlfn.XLOOKUP(sales[[#This Row],[Product]],products[Product],products[Cost per box])*sales[[#This Row],[Boxes]]</f>
        <v>2670.36</v>
      </c>
      <c r="I2516" s="4">
        <f>sales[[#This Row],[Revenue]]-sales[[#This Row],[Cost]]</f>
        <v>2327.64</v>
      </c>
    </row>
    <row r="2517" spans="2:9" x14ac:dyDescent="0.25">
      <c r="B2517" t="s">
        <v>32</v>
      </c>
      <c r="C2517" t="s">
        <v>11</v>
      </c>
      <c r="D2517" t="s">
        <v>38</v>
      </c>
      <c r="E2517" s="1">
        <v>44337</v>
      </c>
      <c r="F2517" s="4">
        <v>882</v>
      </c>
      <c r="G2517">
        <v>56</v>
      </c>
      <c r="H2517" s="3">
        <f>_xlfn.XLOOKUP(sales[[#This Row],[Product]],products[Product],products[Cost per box])*sales[[#This Row],[Boxes]]</f>
        <v>556.64</v>
      </c>
      <c r="I2517" s="4">
        <f>sales[[#This Row],[Revenue]]-sales[[#This Row],[Cost]]</f>
        <v>325.36</v>
      </c>
    </row>
    <row r="2518" spans="2:9" x14ac:dyDescent="0.25">
      <c r="B2518" t="s">
        <v>23</v>
      </c>
      <c r="C2518" t="s">
        <v>21</v>
      </c>
      <c r="D2518" t="s">
        <v>7</v>
      </c>
      <c r="E2518" s="1">
        <v>44337</v>
      </c>
      <c r="F2518" s="4">
        <v>8057</v>
      </c>
      <c r="G2518">
        <v>672</v>
      </c>
      <c r="H2518" s="3">
        <f>_xlfn.XLOOKUP(sales[[#This Row],[Product]],products[Product],products[Cost per box])*sales[[#This Row],[Boxes]]</f>
        <v>3460.8</v>
      </c>
      <c r="I2518" s="4">
        <f>sales[[#This Row],[Revenue]]-sales[[#This Row],[Cost]]</f>
        <v>4596.2</v>
      </c>
    </row>
    <row r="2519" spans="2:9" x14ac:dyDescent="0.25">
      <c r="B2519" t="s">
        <v>37</v>
      </c>
      <c r="C2519" t="s">
        <v>21</v>
      </c>
      <c r="D2519" t="s">
        <v>52</v>
      </c>
      <c r="E2519" s="1">
        <v>44337</v>
      </c>
      <c r="F2519" s="4">
        <v>6972</v>
      </c>
      <c r="G2519">
        <v>279</v>
      </c>
      <c r="H2519" s="3">
        <f>_xlfn.XLOOKUP(sales[[#This Row],[Product]],products[Product],products[Cost per box])*sales[[#This Row],[Boxes]]</f>
        <v>926.28</v>
      </c>
      <c r="I2519" s="4">
        <f>sales[[#This Row],[Revenue]]-sales[[#This Row],[Cost]]</f>
        <v>6045.72</v>
      </c>
    </row>
    <row r="2520" spans="2:9" x14ac:dyDescent="0.25">
      <c r="B2520" t="s">
        <v>46</v>
      </c>
      <c r="C2520" t="s">
        <v>16</v>
      </c>
      <c r="D2520" t="s">
        <v>17</v>
      </c>
      <c r="E2520" s="1">
        <v>44337</v>
      </c>
      <c r="F2520" s="4">
        <v>2023</v>
      </c>
      <c r="G2520">
        <v>156</v>
      </c>
      <c r="H2520" s="3">
        <f>_xlfn.XLOOKUP(sales[[#This Row],[Product]],products[Product],products[Cost per box])*sales[[#This Row],[Boxes]]</f>
        <v>1060.8</v>
      </c>
      <c r="I2520" s="4">
        <f>sales[[#This Row],[Revenue]]-sales[[#This Row],[Cost]]</f>
        <v>962.2</v>
      </c>
    </row>
    <row r="2521" spans="2:9" x14ac:dyDescent="0.25">
      <c r="B2521" t="s">
        <v>23</v>
      </c>
      <c r="C2521" t="s">
        <v>9</v>
      </c>
      <c r="D2521" t="s">
        <v>24</v>
      </c>
      <c r="E2521" s="1">
        <v>44337</v>
      </c>
      <c r="F2521" s="4">
        <v>8834</v>
      </c>
      <c r="G2521">
        <v>553</v>
      </c>
      <c r="H2521" s="3">
        <f>_xlfn.XLOOKUP(sales[[#This Row],[Product]],products[Product],products[Cost per box])*sales[[#This Row],[Boxes]]</f>
        <v>5812.03</v>
      </c>
      <c r="I2521" s="4">
        <f>sales[[#This Row],[Revenue]]-sales[[#This Row],[Cost]]</f>
        <v>3021.9700000000003</v>
      </c>
    </row>
    <row r="2522" spans="2:9" x14ac:dyDescent="0.25">
      <c r="B2522" t="s">
        <v>41</v>
      </c>
      <c r="C2522" t="s">
        <v>21</v>
      </c>
      <c r="D2522" t="s">
        <v>48</v>
      </c>
      <c r="E2522" s="1">
        <v>44337</v>
      </c>
      <c r="F2522" s="4">
        <v>3962</v>
      </c>
      <c r="G2522">
        <v>265</v>
      </c>
      <c r="H2522" s="3">
        <f>_xlfn.XLOOKUP(sales[[#This Row],[Product]],products[Product],products[Cost per box])*sales[[#This Row],[Boxes]]</f>
        <v>1982.2</v>
      </c>
      <c r="I2522" s="4">
        <f>sales[[#This Row],[Revenue]]-sales[[#This Row],[Cost]]</f>
        <v>1979.8</v>
      </c>
    </row>
    <row r="2523" spans="2:9" x14ac:dyDescent="0.25">
      <c r="B2523" t="s">
        <v>34</v>
      </c>
      <c r="C2523" t="s">
        <v>16</v>
      </c>
      <c r="D2523" t="s">
        <v>42</v>
      </c>
      <c r="E2523" s="1">
        <v>44337</v>
      </c>
      <c r="F2523" s="4">
        <v>3717</v>
      </c>
      <c r="G2523">
        <v>155</v>
      </c>
      <c r="H2523" s="3">
        <f>_xlfn.XLOOKUP(sales[[#This Row],[Product]],products[Product],products[Cost per box])*sales[[#This Row],[Boxes]]</f>
        <v>734.7</v>
      </c>
      <c r="I2523" s="4">
        <f>sales[[#This Row],[Revenue]]-sales[[#This Row],[Cost]]</f>
        <v>2982.3</v>
      </c>
    </row>
    <row r="2524" spans="2:9" x14ac:dyDescent="0.25">
      <c r="B2524" t="s">
        <v>8</v>
      </c>
      <c r="C2524" t="s">
        <v>21</v>
      </c>
      <c r="D2524" t="s">
        <v>42</v>
      </c>
      <c r="E2524" s="1">
        <v>44340</v>
      </c>
      <c r="F2524" s="4">
        <v>5005</v>
      </c>
      <c r="G2524">
        <v>209</v>
      </c>
      <c r="H2524" s="3">
        <f>_xlfn.XLOOKUP(sales[[#This Row],[Product]],products[Product],products[Cost per box])*sales[[#This Row],[Boxes]]</f>
        <v>990.66000000000008</v>
      </c>
      <c r="I2524" s="4">
        <f>sales[[#This Row],[Revenue]]-sales[[#This Row],[Cost]]</f>
        <v>4014.34</v>
      </c>
    </row>
    <row r="2525" spans="2:9" x14ac:dyDescent="0.25">
      <c r="B2525" t="s">
        <v>13</v>
      </c>
      <c r="C2525" t="s">
        <v>27</v>
      </c>
      <c r="D2525" t="s">
        <v>36</v>
      </c>
      <c r="E2525" s="1">
        <v>44340</v>
      </c>
      <c r="F2525" s="4">
        <v>1029</v>
      </c>
      <c r="G2525">
        <v>80</v>
      </c>
      <c r="H2525" s="3">
        <f>_xlfn.XLOOKUP(sales[[#This Row],[Product]],products[Product],products[Cost per box])*sales[[#This Row],[Boxes]]</f>
        <v>403.2</v>
      </c>
      <c r="I2525" s="4">
        <f>sales[[#This Row],[Revenue]]-sales[[#This Row],[Cost]]</f>
        <v>625.79999999999995</v>
      </c>
    </row>
    <row r="2526" spans="2:9" x14ac:dyDescent="0.25">
      <c r="B2526" t="s">
        <v>10</v>
      </c>
      <c r="C2526" t="s">
        <v>21</v>
      </c>
      <c r="D2526" t="s">
        <v>30</v>
      </c>
      <c r="E2526" s="1">
        <v>44340</v>
      </c>
      <c r="F2526" s="4">
        <v>10150</v>
      </c>
      <c r="G2526">
        <v>840</v>
      </c>
      <c r="H2526" s="3">
        <f>_xlfn.XLOOKUP(sales[[#This Row],[Product]],products[Product],products[Cost per box])*sales[[#This Row],[Boxes]]</f>
        <v>3091.2000000000003</v>
      </c>
      <c r="I2526" s="4">
        <f>sales[[#This Row],[Revenue]]-sales[[#This Row],[Cost]]</f>
        <v>7058.7999999999993</v>
      </c>
    </row>
    <row r="2527" spans="2:9" x14ac:dyDescent="0.25">
      <c r="B2527" t="s">
        <v>41</v>
      </c>
      <c r="C2527" t="s">
        <v>11</v>
      </c>
      <c r="D2527" t="s">
        <v>26</v>
      </c>
      <c r="E2527" s="1">
        <v>44340</v>
      </c>
      <c r="F2527" s="4">
        <v>1260</v>
      </c>
      <c r="G2527">
        <v>84</v>
      </c>
      <c r="H2527" s="3">
        <f>_xlfn.XLOOKUP(sales[[#This Row],[Product]],products[Product],products[Cost per box])*sales[[#This Row],[Boxes]]</f>
        <v>540.12</v>
      </c>
      <c r="I2527" s="4">
        <f>sales[[#This Row],[Revenue]]-sales[[#This Row],[Cost]]</f>
        <v>719.88</v>
      </c>
    </row>
    <row r="2528" spans="2:9" x14ac:dyDescent="0.25">
      <c r="B2528" t="s">
        <v>39</v>
      </c>
      <c r="C2528" t="s">
        <v>9</v>
      </c>
      <c r="D2528" t="s">
        <v>38</v>
      </c>
      <c r="E2528" s="1">
        <v>44340</v>
      </c>
      <c r="F2528" s="4">
        <v>2254</v>
      </c>
      <c r="G2528">
        <v>141</v>
      </c>
      <c r="H2528" s="3">
        <f>_xlfn.XLOOKUP(sales[[#This Row],[Product]],products[Product],products[Cost per box])*sales[[#This Row],[Boxes]]</f>
        <v>1401.54</v>
      </c>
      <c r="I2528" s="4">
        <f>sales[[#This Row],[Revenue]]-sales[[#This Row],[Cost]]</f>
        <v>852.46</v>
      </c>
    </row>
    <row r="2529" spans="2:9" x14ac:dyDescent="0.25">
      <c r="B2529" t="s">
        <v>40</v>
      </c>
      <c r="C2529" t="s">
        <v>21</v>
      </c>
      <c r="D2529" t="s">
        <v>12</v>
      </c>
      <c r="E2529" s="1">
        <v>44341</v>
      </c>
      <c r="F2529" s="4">
        <v>5467</v>
      </c>
      <c r="G2529">
        <v>211</v>
      </c>
      <c r="H2529" s="3">
        <f>_xlfn.XLOOKUP(sales[[#This Row],[Product]],products[Product],products[Cost per box])*sales[[#This Row],[Boxes]]</f>
        <v>1778.73</v>
      </c>
      <c r="I2529" s="4">
        <f>sales[[#This Row],[Revenue]]-sales[[#This Row],[Cost]]</f>
        <v>3688.27</v>
      </c>
    </row>
    <row r="2530" spans="2:9" x14ac:dyDescent="0.25">
      <c r="B2530" t="s">
        <v>39</v>
      </c>
      <c r="C2530" t="s">
        <v>27</v>
      </c>
      <c r="D2530" t="s">
        <v>47</v>
      </c>
      <c r="E2530" s="1">
        <v>44341</v>
      </c>
      <c r="F2530" s="4">
        <v>3682</v>
      </c>
      <c r="G2530">
        <v>246</v>
      </c>
      <c r="H2530" s="3">
        <f>_xlfn.XLOOKUP(sales[[#This Row],[Product]],products[Product],products[Cost per box])*sales[[#This Row],[Boxes]]</f>
        <v>1293.96</v>
      </c>
      <c r="I2530" s="4">
        <f>sales[[#This Row],[Revenue]]-sales[[#This Row],[Cost]]</f>
        <v>2388.04</v>
      </c>
    </row>
    <row r="2531" spans="2:9" x14ac:dyDescent="0.25">
      <c r="B2531" t="s">
        <v>8</v>
      </c>
      <c r="C2531" t="s">
        <v>16</v>
      </c>
      <c r="D2531" t="s">
        <v>48</v>
      </c>
      <c r="E2531" s="1">
        <v>44341</v>
      </c>
      <c r="F2531" s="4">
        <v>7350</v>
      </c>
      <c r="G2531">
        <v>490</v>
      </c>
      <c r="H2531" s="3">
        <f>_xlfn.XLOOKUP(sales[[#This Row],[Product]],products[Product],products[Cost per box])*sales[[#This Row],[Boxes]]</f>
        <v>3665.2000000000003</v>
      </c>
      <c r="I2531" s="4">
        <f>sales[[#This Row],[Revenue]]-sales[[#This Row],[Cost]]</f>
        <v>3684.7999999999997</v>
      </c>
    </row>
    <row r="2532" spans="2:9" x14ac:dyDescent="0.25">
      <c r="B2532" t="s">
        <v>37</v>
      </c>
      <c r="C2532" t="s">
        <v>27</v>
      </c>
      <c r="D2532" t="s">
        <v>14</v>
      </c>
      <c r="E2532" s="1">
        <v>44341</v>
      </c>
      <c r="F2532" s="4">
        <v>1806</v>
      </c>
      <c r="G2532">
        <v>201</v>
      </c>
      <c r="H2532" s="3">
        <f>_xlfn.XLOOKUP(sales[[#This Row],[Product]],products[Product],products[Cost per box])*sales[[#This Row],[Boxes]]</f>
        <v>1268.31</v>
      </c>
      <c r="I2532" s="4">
        <f>sales[[#This Row],[Revenue]]-sales[[#This Row],[Cost]]</f>
        <v>537.69000000000005</v>
      </c>
    </row>
    <row r="2533" spans="2:9" x14ac:dyDescent="0.25">
      <c r="B2533" t="s">
        <v>34</v>
      </c>
      <c r="C2533" t="s">
        <v>27</v>
      </c>
      <c r="D2533" t="s">
        <v>12</v>
      </c>
      <c r="E2533" s="1">
        <v>44341</v>
      </c>
      <c r="F2533" s="4">
        <v>1743</v>
      </c>
      <c r="G2533">
        <v>68</v>
      </c>
      <c r="H2533" s="3">
        <f>_xlfn.XLOOKUP(sales[[#This Row],[Product]],products[Product],products[Cost per box])*sales[[#This Row],[Boxes]]</f>
        <v>573.24</v>
      </c>
      <c r="I2533" s="4">
        <f>sales[[#This Row],[Revenue]]-sales[[#This Row],[Cost]]</f>
        <v>1169.76</v>
      </c>
    </row>
    <row r="2534" spans="2:9" x14ac:dyDescent="0.25">
      <c r="B2534" t="s">
        <v>5</v>
      </c>
      <c r="C2534" t="s">
        <v>21</v>
      </c>
      <c r="D2534" t="s">
        <v>17</v>
      </c>
      <c r="E2534" s="1">
        <v>44341</v>
      </c>
      <c r="F2534" s="4">
        <v>3213</v>
      </c>
      <c r="G2534">
        <v>268</v>
      </c>
      <c r="H2534" s="3">
        <f>_xlfn.XLOOKUP(sales[[#This Row],[Product]],products[Product],products[Cost per box])*sales[[#This Row],[Boxes]]</f>
        <v>1822.3999999999999</v>
      </c>
      <c r="I2534" s="4">
        <f>sales[[#This Row],[Revenue]]-sales[[#This Row],[Cost]]</f>
        <v>1390.6000000000001</v>
      </c>
    </row>
    <row r="2535" spans="2:9" x14ac:dyDescent="0.25">
      <c r="B2535" t="s">
        <v>41</v>
      </c>
      <c r="C2535" t="s">
        <v>9</v>
      </c>
      <c r="D2535" t="s">
        <v>12</v>
      </c>
      <c r="E2535" s="1">
        <v>44341</v>
      </c>
      <c r="F2535" s="4">
        <v>6937</v>
      </c>
      <c r="G2535">
        <v>267</v>
      </c>
      <c r="H2535" s="3">
        <f>_xlfn.XLOOKUP(sales[[#This Row],[Product]],products[Product],products[Cost per box])*sales[[#This Row],[Boxes]]</f>
        <v>2250.81</v>
      </c>
      <c r="I2535" s="4">
        <f>sales[[#This Row],[Revenue]]-sales[[#This Row],[Cost]]</f>
        <v>4686.1900000000005</v>
      </c>
    </row>
    <row r="2536" spans="2:9" x14ac:dyDescent="0.25">
      <c r="B2536" t="s">
        <v>23</v>
      </c>
      <c r="C2536" t="s">
        <v>21</v>
      </c>
      <c r="D2536" t="s">
        <v>45</v>
      </c>
      <c r="E2536" s="1">
        <v>44341</v>
      </c>
      <c r="F2536" s="4">
        <v>357</v>
      </c>
      <c r="G2536">
        <v>16</v>
      </c>
      <c r="H2536" s="3">
        <f>_xlfn.XLOOKUP(sales[[#This Row],[Product]],products[Product],products[Cost per box])*sales[[#This Row],[Boxes]]</f>
        <v>123.68</v>
      </c>
      <c r="I2536" s="4">
        <f>sales[[#This Row],[Revenue]]-sales[[#This Row],[Cost]]</f>
        <v>233.32</v>
      </c>
    </row>
    <row r="2537" spans="2:9" x14ac:dyDescent="0.25">
      <c r="B2537" t="s">
        <v>10</v>
      </c>
      <c r="C2537" t="s">
        <v>21</v>
      </c>
      <c r="D2537" t="s">
        <v>14</v>
      </c>
      <c r="E2537" s="1">
        <v>44341</v>
      </c>
      <c r="F2537" s="4">
        <v>4956</v>
      </c>
      <c r="G2537">
        <v>496</v>
      </c>
      <c r="H2537" s="3">
        <f>_xlfn.XLOOKUP(sales[[#This Row],[Product]],products[Product],products[Cost per box])*sales[[#This Row],[Boxes]]</f>
        <v>3129.7599999999998</v>
      </c>
      <c r="I2537" s="4">
        <f>sales[[#This Row],[Revenue]]-sales[[#This Row],[Cost]]</f>
        <v>1826.2400000000002</v>
      </c>
    </row>
    <row r="2538" spans="2:9" x14ac:dyDescent="0.25">
      <c r="B2538" t="s">
        <v>5</v>
      </c>
      <c r="C2538" t="s">
        <v>21</v>
      </c>
      <c r="D2538" t="s">
        <v>26</v>
      </c>
      <c r="E2538" s="1">
        <v>44341</v>
      </c>
      <c r="F2538" s="4">
        <v>1085</v>
      </c>
      <c r="G2538">
        <v>68</v>
      </c>
      <c r="H2538" s="3">
        <f>_xlfn.XLOOKUP(sales[[#This Row],[Product]],products[Product],products[Cost per box])*sales[[#This Row],[Boxes]]</f>
        <v>437.24</v>
      </c>
      <c r="I2538" s="4">
        <f>sales[[#This Row],[Revenue]]-sales[[#This Row],[Cost]]</f>
        <v>647.76</v>
      </c>
    </row>
    <row r="2539" spans="2:9" x14ac:dyDescent="0.25">
      <c r="B2539" t="s">
        <v>34</v>
      </c>
      <c r="C2539" t="s">
        <v>21</v>
      </c>
      <c r="D2539" t="s">
        <v>26</v>
      </c>
      <c r="E2539" s="1">
        <v>44341</v>
      </c>
      <c r="F2539" s="4">
        <v>2093</v>
      </c>
      <c r="G2539">
        <v>150</v>
      </c>
      <c r="H2539" s="3">
        <f>_xlfn.XLOOKUP(sales[[#This Row],[Product]],products[Product],products[Cost per box])*sales[[#This Row],[Boxes]]</f>
        <v>964.5</v>
      </c>
      <c r="I2539" s="4">
        <f>sales[[#This Row],[Revenue]]-sales[[#This Row],[Cost]]</f>
        <v>1128.5</v>
      </c>
    </row>
    <row r="2540" spans="2:9" x14ac:dyDescent="0.25">
      <c r="B2540" t="s">
        <v>15</v>
      </c>
      <c r="C2540" t="s">
        <v>21</v>
      </c>
      <c r="D2540" t="s">
        <v>28</v>
      </c>
      <c r="E2540" s="1">
        <v>44341</v>
      </c>
      <c r="F2540" s="4">
        <v>1029</v>
      </c>
      <c r="G2540">
        <v>47</v>
      </c>
      <c r="H2540" s="3">
        <f>_xlfn.XLOOKUP(sales[[#This Row],[Product]],products[Product],products[Cost per box])*sales[[#This Row],[Boxes]]</f>
        <v>129.72</v>
      </c>
      <c r="I2540" s="4">
        <f>sales[[#This Row],[Revenue]]-sales[[#This Row],[Cost]]</f>
        <v>899.28</v>
      </c>
    </row>
    <row r="2541" spans="2:9" x14ac:dyDescent="0.25">
      <c r="B2541" t="s">
        <v>46</v>
      </c>
      <c r="C2541" t="s">
        <v>9</v>
      </c>
      <c r="D2541" t="s">
        <v>43</v>
      </c>
      <c r="E2541" s="1">
        <v>44341</v>
      </c>
      <c r="F2541" s="4">
        <v>9016</v>
      </c>
      <c r="G2541">
        <v>840</v>
      </c>
      <c r="H2541" s="3">
        <f>_xlfn.XLOOKUP(sales[[#This Row],[Product]],products[Product],products[Cost per box])*sales[[#This Row],[Boxes]]</f>
        <v>3234</v>
      </c>
      <c r="I2541" s="4">
        <f>sales[[#This Row],[Revenue]]-sales[[#This Row],[Cost]]</f>
        <v>5782</v>
      </c>
    </row>
    <row r="2542" spans="2:9" x14ac:dyDescent="0.25">
      <c r="B2542" t="s">
        <v>29</v>
      </c>
      <c r="C2542" t="s">
        <v>27</v>
      </c>
      <c r="D2542" t="s">
        <v>44</v>
      </c>
      <c r="E2542" s="1">
        <v>44341</v>
      </c>
      <c r="F2542" s="4">
        <v>1526</v>
      </c>
      <c r="G2542">
        <v>170</v>
      </c>
      <c r="H2542" s="3">
        <f>_xlfn.XLOOKUP(sales[[#This Row],[Product]],products[Product],products[Cost per box])*sales[[#This Row],[Boxes]]</f>
        <v>1626.9</v>
      </c>
      <c r="I2542" s="4">
        <f>sales[[#This Row],[Revenue]]-sales[[#This Row],[Cost]]</f>
        <v>-100.90000000000009</v>
      </c>
    </row>
    <row r="2543" spans="2:9" x14ac:dyDescent="0.25">
      <c r="B2543" t="s">
        <v>15</v>
      </c>
      <c r="C2543" t="s">
        <v>21</v>
      </c>
      <c r="D2543" t="s">
        <v>26</v>
      </c>
      <c r="E2543" s="1">
        <v>44341</v>
      </c>
      <c r="F2543" s="4">
        <v>10521</v>
      </c>
      <c r="G2543">
        <v>700</v>
      </c>
      <c r="H2543" s="3">
        <f>_xlfn.XLOOKUP(sales[[#This Row],[Product]],products[Product],products[Cost per box])*sales[[#This Row],[Boxes]]</f>
        <v>4501</v>
      </c>
      <c r="I2543" s="4">
        <f>sales[[#This Row],[Revenue]]-sales[[#This Row],[Cost]]</f>
        <v>6020</v>
      </c>
    </row>
    <row r="2544" spans="2:9" x14ac:dyDescent="0.25">
      <c r="B2544" t="s">
        <v>34</v>
      </c>
      <c r="C2544" t="s">
        <v>16</v>
      </c>
      <c r="D2544" t="s">
        <v>44</v>
      </c>
      <c r="E2544" s="1">
        <v>44341</v>
      </c>
      <c r="F2544" s="4">
        <v>8435</v>
      </c>
      <c r="G2544">
        <v>770</v>
      </c>
      <c r="H2544" s="3">
        <f>_xlfn.XLOOKUP(sales[[#This Row],[Product]],products[Product],products[Cost per box])*sales[[#This Row],[Boxes]]</f>
        <v>7368.9000000000005</v>
      </c>
      <c r="I2544" s="4">
        <f>sales[[#This Row],[Revenue]]-sales[[#This Row],[Cost]]</f>
        <v>1066.0999999999995</v>
      </c>
    </row>
    <row r="2545" spans="2:9" x14ac:dyDescent="0.25">
      <c r="B2545" t="s">
        <v>15</v>
      </c>
      <c r="C2545" t="s">
        <v>21</v>
      </c>
      <c r="D2545" t="s">
        <v>36</v>
      </c>
      <c r="E2545" s="1">
        <v>44341</v>
      </c>
      <c r="F2545" s="4">
        <v>8715</v>
      </c>
      <c r="G2545">
        <v>581</v>
      </c>
      <c r="H2545" s="3">
        <f>_xlfn.XLOOKUP(sales[[#This Row],[Product]],products[Product],products[Cost per box])*sales[[#This Row],[Boxes]]</f>
        <v>2928.2400000000002</v>
      </c>
      <c r="I2545" s="4">
        <f>sales[[#This Row],[Revenue]]-sales[[#This Row],[Cost]]</f>
        <v>5786.76</v>
      </c>
    </row>
    <row r="2546" spans="2:9" x14ac:dyDescent="0.25">
      <c r="B2546" t="s">
        <v>49</v>
      </c>
      <c r="C2546" t="s">
        <v>11</v>
      </c>
      <c r="D2546" t="s">
        <v>44</v>
      </c>
      <c r="E2546" s="1">
        <v>44341</v>
      </c>
      <c r="F2546" s="4">
        <v>8428</v>
      </c>
      <c r="G2546">
        <v>770</v>
      </c>
      <c r="H2546" s="3">
        <f>_xlfn.XLOOKUP(sales[[#This Row],[Product]],products[Product],products[Cost per box])*sales[[#This Row],[Boxes]]</f>
        <v>7368.9000000000005</v>
      </c>
      <c r="I2546" s="4">
        <f>sales[[#This Row],[Revenue]]-sales[[#This Row],[Cost]]</f>
        <v>1059.0999999999995</v>
      </c>
    </row>
    <row r="2547" spans="2:9" x14ac:dyDescent="0.25">
      <c r="B2547" t="s">
        <v>25</v>
      </c>
      <c r="C2547" t="s">
        <v>6</v>
      </c>
      <c r="D2547" t="s">
        <v>24</v>
      </c>
      <c r="E2547" s="1">
        <v>44341</v>
      </c>
      <c r="F2547" s="4">
        <v>4977</v>
      </c>
      <c r="G2547">
        <v>356</v>
      </c>
      <c r="H2547" s="3">
        <f>_xlfn.XLOOKUP(sales[[#This Row],[Product]],products[Product],products[Cost per box])*sales[[#This Row],[Boxes]]</f>
        <v>3741.56</v>
      </c>
      <c r="I2547" s="4">
        <f>sales[[#This Row],[Revenue]]-sales[[#This Row],[Cost]]</f>
        <v>1235.44</v>
      </c>
    </row>
    <row r="2548" spans="2:9" x14ac:dyDescent="0.25">
      <c r="B2548" t="s">
        <v>46</v>
      </c>
      <c r="C2548" t="s">
        <v>27</v>
      </c>
      <c r="D2548" t="s">
        <v>30</v>
      </c>
      <c r="E2548" s="1">
        <v>44341</v>
      </c>
      <c r="F2548" s="4">
        <v>4179</v>
      </c>
      <c r="G2548">
        <v>380</v>
      </c>
      <c r="H2548" s="3">
        <f>_xlfn.XLOOKUP(sales[[#This Row],[Product]],products[Product],products[Cost per box])*sales[[#This Row],[Boxes]]</f>
        <v>1398.4</v>
      </c>
      <c r="I2548" s="4">
        <f>sales[[#This Row],[Revenue]]-sales[[#This Row],[Cost]]</f>
        <v>2780.6</v>
      </c>
    </row>
    <row r="2549" spans="2:9" x14ac:dyDescent="0.25">
      <c r="B2549" t="s">
        <v>29</v>
      </c>
      <c r="C2549" t="s">
        <v>27</v>
      </c>
      <c r="D2549" t="s">
        <v>19</v>
      </c>
      <c r="E2549" s="1">
        <v>44341</v>
      </c>
      <c r="F2549" s="4">
        <v>5131</v>
      </c>
      <c r="G2549">
        <v>700</v>
      </c>
      <c r="H2549" s="3">
        <f>_xlfn.XLOOKUP(sales[[#This Row],[Product]],products[Product],products[Cost per box])*sales[[#This Row],[Boxes]]</f>
        <v>7161</v>
      </c>
      <c r="I2549" s="4">
        <f>sales[[#This Row],[Revenue]]-sales[[#This Row],[Cost]]</f>
        <v>-2030</v>
      </c>
    </row>
    <row r="2550" spans="2:9" x14ac:dyDescent="0.25">
      <c r="B2550" t="s">
        <v>20</v>
      </c>
      <c r="C2550" t="s">
        <v>16</v>
      </c>
      <c r="D2550" t="s">
        <v>45</v>
      </c>
      <c r="E2550" s="1">
        <v>44342</v>
      </c>
      <c r="F2550" s="4">
        <v>2310</v>
      </c>
      <c r="G2550">
        <v>105</v>
      </c>
      <c r="H2550" s="3">
        <f>_xlfn.XLOOKUP(sales[[#This Row],[Product]],products[Product],products[Cost per box])*sales[[#This Row],[Boxes]]</f>
        <v>811.65000000000009</v>
      </c>
      <c r="I2550" s="4">
        <f>sales[[#This Row],[Revenue]]-sales[[#This Row],[Cost]]</f>
        <v>1498.35</v>
      </c>
    </row>
    <row r="2551" spans="2:9" x14ac:dyDescent="0.25">
      <c r="B2551" t="s">
        <v>41</v>
      </c>
      <c r="C2551" t="s">
        <v>6</v>
      </c>
      <c r="D2551" t="s">
        <v>47</v>
      </c>
      <c r="E2551" s="1">
        <v>44342</v>
      </c>
      <c r="F2551" s="4">
        <v>1162</v>
      </c>
      <c r="G2551">
        <v>83</v>
      </c>
      <c r="H2551" s="3">
        <f>_xlfn.XLOOKUP(sales[[#This Row],[Product]],products[Product],products[Cost per box])*sales[[#This Row],[Boxes]]</f>
        <v>436.58</v>
      </c>
      <c r="I2551" s="4">
        <f>sales[[#This Row],[Revenue]]-sales[[#This Row],[Cost]]</f>
        <v>725.42000000000007</v>
      </c>
    </row>
    <row r="2552" spans="2:9" x14ac:dyDescent="0.25">
      <c r="B2552" t="s">
        <v>15</v>
      </c>
      <c r="C2552" t="s">
        <v>21</v>
      </c>
      <c r="D2552" t="s">
        <v>7</v>
      </c>
      <c r="E2552" s="1">
        <v>44342</v>
      </c>
      <c r="F2552" s="4">
        <v>3367</v>
      </c>
      <c r="G2552">
        <v>281</v>
      </c>
      <c r="H2552" s="3">
        <f>_xlfn.XLOOKUP(sales[[#This Row],[Product]],products[Product],products[Cost per box])*sales[[#This Row],[Boxes]]</f>
        <v>1447.15</v>
      </c>
      <c r="I2552" s="4">
        <f>sales[[#This Row],[Revenue]]-sales[[#This Row],[Cost]]</f>
        <v>1919.85</v>
      </c>
    </row>
    <row r="2553" spans="2:9" x14ac:dyDescent="0.25">
      <c r="B2553" t="s">
        <v>49</v>
      </c>
      <c r="C2553" t="s">
        <v>6</v>
      </c>
      <c r="D2553" t="s">
        <v>19</v>
      </c>
      <c r="E2553" s="1">
        <v>44342</v>
      </c>
      <c r="F2553" s="4">
        <v>9114</v>
      </c>
      <c r="G2553">
        <v>1330</v>
      </c>
      <c r="H2553" s="3">
        <f>_xlfn.XLOOKUP(sales[[#This Row],[Product]],products[Product],products[Cost per box])*sales[[#This Row],[Boxes]]</f>
        <v>13605.900000000001</v>
      </c>
      <c r="I2553" s="4">
        <f>sales[[#This Row],[Revenue]]-sales[[#This Row],[Cost]]</f>
        <v>-4491.9000000000015</v>
      </c>
    </row>
    <row r="2554" spans="2:9" x14ac:dyDescent="0.25">
      <c r="B2554" t="s">
        <v>40</v>
      </c>
      <c r="C2554" t="s">
        <v>21</v>
      </c>
      <c r="D2554" t="s">
        <v>28</v>
      </c>
      <c r="E2554" s="1">
        <v>44342</v>
      </c>
      <c r="F2554" s="4">
        <v>7189</v>
      </c>
      <c r="G2554">
        <v>313</v>
      </c>
      <c r="H2554" s="3">
        <f>_xlfn.XLOOKUP(sales[[#This Row],[Product]],products[Product],products[Cost per box])*sales[[#This Row],[Boxes]]</f>
        <v>863.87999999999988</v>
      </c>
      <c r="I2554" s="4">
        <f>sales[[#This Row],[Revenue]]-sales[[#This Row],[Cost]]</f>
        <v>6325.12</v>
      </c>
    </row>
    <row r="2555" spans="2:9" x14ac:dyDescent="0.25">
      <c r="B2555" t="s">
        <v>32</v>
      </c>
      <c r="C2555" t="s">
        <v>21</v>
      </c>
      <c r="D2555" t="s">
        <v>26</v>
      </c>
      <c r="E2555" s="1">
        <v>44342</v>
      </c>
      <c r="F2555" s="4">
        <v>3353</v>
      </c>
      <c r="G2555">
        <v>240</v>
      </c>
      <c r="H2555" s="3">
        <f>_xlfn.XLOOKUP(sales[[#This Row],[Product]],products[Product],products[Cost per box])*sales[[#This Row],[Boxes]]</f>
        <v>1543.1999999999998</v>
      </c>
      <c r="I2555" s="4">
        <f>sales[[#This Row],[Revenue]]-sales[[#This Row],[Cost]]</f>
        <v>1809.8000000000002</v>
      </c>
    </row>
    <row r="2556" spans="2:9" x14ac:dyDescent="0.25">
      <c r="B2556" t="s">
        <v>29</v>
      </c>
      <c r="C2556" t="s">
        <v>16</v>
      </c>
      <c r="D2556" t="s">
        <v>43</v>
      </c>
      <c r="E2556" s="1">
        <v>44342</v>
      </c>
      <c r="F2556" s="4">
        <v>5488</v>
      </c>
      <c r="G2556">
        <v>499</v>
      </c>
      <c r="H2556" s="3">
        <f>_xlfn.XLOOKUP(sales[[#This Row],[Product]],products[Product],products[Cost per box])*sales[[#This Row],[Boxes]]</f>
        <v>1921.15</v>
      </c>
      <c r="I2556" s="4">
        <f>sales[[#This Row],[Revenue]]-sales[[#This Row],[Cost]]</f>
        <v>3566.85</v>
      </c>
    </row>
    <row r="2557" spans="2:9" x14ac:dyDescent="0.25">
      <c r="B2557" t="s">
        <v>39</v>
      </c>
      <c r="C2557" t="s">
        <v>21</v>
      </c>
      <c r="D2557" t="s">
        <v>7</v>
      </c>
      <c r="E2557" s="1">
        <v>44342</v>
      </c>
      <c r="F2557" s="4">
        <v>735</v>
      </c>
      <c r="G2557">
        <v>53</v>
      </c>
      <c r="H2557" s="3">
        <f>_xlfn.XLOOKUP(sales[[#This Row],[Product]],products[Product],products[Cost per box])*sales[[#This Row],[Boxes]]</f>
        <v>272.95000000000005</v>
      </c>
      <c r="I2557" s="4">
        <f>sales[[#This Row],[Revenue]]-sales[[#This Row],[Cost]]</f>
        <v>462.04999999999995</v>
      </c>
    </row>
    <row r="2558" spans="2:9" x14ac:dyDescent="0.25">
      <c r="B2558" t="s">
        <v>46</v>
      </c>
      <c r="C2558" t="s">
        <v>9</v>
      </c>
      <c r="D2558" t="s">
        <v>42</v>
      </c>
      <c r="E2558" s="1">
        <v>44342</v>
      </c>
      <c r="F2558" s="4">
        <v>3507</v>
      </c>
      <c r="G2558">
        <v>141</v>
      </c>
      <c r="H2558" s="3">
        <f>_xlfn.XLOOKUP(sales[[#This Row],[Product]],products[Product],products[Cost per box])*sales[[#This Row],[Boxes]]</f>
        <v>668.34</v>
      </c>
      <c r="I2558" s="4">
        <f>sales[[#This Row],[Revenue]]-sales[[#This Row],[Cost]]</f>
        <v>2838.66</v>
      </c>
    </row>
    <row r="2559" spans="2:9" x14ac:dyDescent="0.25">
      <c r="B2559" t="s">
        <v>39</v>
      </c>
      <c r="C2559" t="s">
        <v>27</v>
      </c>
      <c r="D2559" t="s">
        <v>24</v>
      </c>
      <c r="E2559" s="1">
        <v>44342</v>
      </c>
      <c r="F2559" s="4">
        <v>6524</v>
      </c>
      <c r="G2559">
        <v>435</v>
      </c>
      <c r="H2559" s="3">
        <f>_xlfn.XLOOKUP(sales[[#This Row],[Product]],products[Product],products[Cost per box])*sales[[#This Row],[Boxes]]</f>
        <v>4571.8499999999995</v>
      </c>
      <c r="I2559" s="4">
        <f>sales[[#This Row],[Revenue]]-sales[[#This Row],[Cost]]</f>
        <v>1952.1500000000005</v>
      </c>
    </row>
    <row r="2560" spans="2:9" x14ac:dyDescent="0.25">
      <c r="B2560" t="s">
        <v>10</v>
      </c>
      <c r="C2560" t="s">
        <v>27</v>
      </c>
      <c r="D2560" t="s">
        <v>48</v>
      </c>
      <c r="E2560" s="1">
        <v>44342</v>
      </c>
      <c r="F2560" s="4">
        <v>3892</v>
      </c>
      <c r="G2560">
        <v>244</v>
      </c>
      <c r="H2560" s="3">
        <f>_xlfn.XLOOKUP(sales[[#This Row],[Product]],products[Product],products[Cost per box])*sales[[#This Row],[Boxes]]</f>
        <v>1825.1200000000001</v>
      </c>
      <c r="I2560" s="4">
        <f>sales[[#This Row],[Revenue]]-sales[[#This Row],[Cost]]</f>
        <v>2066.88</v>
      </c>
    </row>
    <row r="2561" spans="2:9" x14ac:dyDescent="0.25">
      <c r="B2561" t="s">
        <v>15</v>
      </c>
      <c r="C2561" t="s">
        <v>6</v>
      </c>
      <c r="D2561" t="s">
        <v>44</v>
      </c>
      <c r="E2561" s="1">
        <v>44342</v>
      </c>
      <c r="F2561" s="4">
        <v>4445</v>
      </c>
      <c r="G2561">
        <v>494</v>
      </c>
      <c r="H2561" s="3">
        <f>_xlfn.XLOOKUP(sales[[#This Row],[Product]],products[Product],products[Cost per box])*sales[[#This Row],[Boxes]]</f>
        <v>4727.58</v>
      </c>
      <c r="I2561" s="4">
        <f>sales[[#This Row],[Revenue]]-sales[[#This Row],[Cost]]</f>
        <v>-282.57999999999993</v>
      </c>
    </row>
    <row r="2562" spans="2:9" x14ac:dyDescent="0.25">
      <c r="B2562" t="s">
        <v>33</v>
      </c>
      <c r="C2562" t="s">
        <v>21</v>
      </c>
      <c r="D2562" t="s">
        <v>45</v>
      </c>
      <c r="E2562" s="1">
        <v>44342</v>
      </c>
      <c r="F2562" s="4">
        <v>2653</v>
      </c>
      <c r="G2562">
        <v>127</v>
      </c>
      <c r="H2562" s="3">
        <f>_xlfn.XLOOKUP(sales[[#This Row],[Product]],products[Product],products[Cost per box])*sales[[#This Row],[Boxes]]</f>
        <v>981.71</v>
      </c>
      <c r="I2562" s="4">
        <f>sales[[#This Row],[Revenue]]-sales[[#This Row],[Cost]]</f>
        <v>1671.29</v>
      </c>
    </row>
    <row r="2563" spans="2:9" x14ac:dyDescent="0.25">
      <c r="B2563" t="s">
        <v>37</v>
      </c>
      <c r="C2563" t="s">
        <v>27</v>
      </c>
      <c r="D2563" t="s">
        <v>43</v>
      </c>
      <c r="E2563" s="1">
        <v>44342</v>
      </c>
      <c r="F2563" s="4">
        <v>1036</v>
      </c>
      <c r="G2563">
        <v>104</v>
      </c>
      <c r="H2563" s="3">
        <f>_xlfn.XLOOKUP(sales[[#This Row],[Product]],products[Product],products[Cost per box])*sales[[#This Row],[Boxes]]</f>
        <v>400.40000000000003</v>
      </c>
      <c r="I2563" s="4">
        <f>sales[[#This Row],[Revenue]]-sales[[#This Row],[Cost]]</f>
        <v>635.59999999999991</v>
      </c>
    </row>
    <row r="2564" spans="2:9" x14ac:dyDescent="0.25">
      <c r="B2564" t="s">
        <v>39</v>
      </c>
      <c r="C2564" t="s">
        <v>21</v>
      </c>
      <c r="D2564" t="s">
        <v>12</v>
      </c>
      <c r="E2564" s="1">
        <v>44342</v>
      </c>
      <c r="F2564" s="4">
        <v>12712</v>
      </c>
      <c r="G2564">
        <v>471</v>
      </c>
      <c r="H2564" s="3">
        <f>_xlfn.XLOOKUP(sales[[#This Row],[Product]],products[Product],products[Cost per box])*sales[[#This Row],[Boxes]]</f>
        <v>3970.5299999999997</v>
      </c>
      <c r="I2564" s="4">
        <f>sales[[#This Row],[Revenue]]-sales[[#This Row],[Cost]]</f>
        <v>8741.4700000000012</v>
      </c>
    </row>
    <row r="2565" spans="2:9" x14ac:dyDescent="0.25">
      <c r="B2565" t="s">
        <v>29</v>
      </c>
      <c r="C2565" t="s">
        <v>27</v>
      </c>
      <c r="D2565" t="s">
        <v>36</v>
      </c>
      <c r="E2565" s="1">
        <v>44342</v>
      </c>
      <c r="F2565" s="4">
        <v>3808</v>
      </c>
      <c r="G2565">
        <v>254</v>
      </c>
      <c r="H2565" s="3">
        <f>_xlfn.XLOOKUP(sales[[#This Row],[Product]],products[Product],products[Cost per box])*sales[[#This Row],[Boxes]]</f>
        <v>1280.1600000000001</v>
      </c>
      <c r="I2565" s="4">
        <f>sales[[#This Row],[Revenue]]-sales[[#This Row],[Cost]]</f>
        <v>2527.84</v>
      </c>
    </row>
    <row r="2566" spans="2:9" x14ac:dyDescent="0.25">
      <c r="B2566" t="s">
        <v>5</v>
      </c>
      <c r="C2566" t="s">
        <v>9</v>
      </c>
      <c r="D2566" t="s">
        <v>24</v>
      </c>
      <c r="E2566" s="1">
        <v>44342</v>
      </c>
      <c r="F2566" s="4">
        <v>2051</v>
      </c>
      <c r="G2566">
        <v>137</v>
      </c>
      <c r="H2566" s="3">
        <f>_xlfn.XLOOKUP(sales[[#This Row],[Product]],products[Product],products[Cost per box])*sales[[#This Row],[Boxes]]</f>
        <v>1439.87</v>
      </c>
      <c r="I2566" s="4">
        <f>sales[[#This Row],[Revenue]]-sales[[#This Row],[Cost]]</f>
        <v>611.13000000000011</v>
      </c>
    </row>
    <row r="2567" spans="2:9" x14ac:dyDescent="0.25">
      <c r="B2567" t="s">
        <v>41</v>
      </c>
      <c r="C2567" t="s">
        <v>16</v>
      </c>
      <c r="D2567" t="s">
        <v>42</v>
      </c>
      <c r="E2567" s="1">
        <v>44342</v>
      </c>
      <c r="F2567" s="4">
        <v>1946</v>
      </c>
      <c r="G2567">
        <v>82</v>
      </c>
      <c r="H2567" s="3">
        <f>_xlfn.XLOOKUP(sales[[#This Row],[Product]],products[Product],products[Cost per box])*sales[[#This Row],[Boxes]]</f>
        <v>388.68</v>
      </c>
      <c r="I2567" s="4">
        <f>sales[[#This Row],[Revenue]]-sales[[#This Row],[Cost]]</f>
        <v>1557.32</v>
      </c>
    </row>
    <row r="2568" spans="2:9" x14ac:dyDescent="0.25">
      <c r="B2568" t="s">
        <v>5</v>
      </c>
      <c r="C2568" t="s">
        <v>9</v>
      </c>
      <c r="D2568" t="s">
        <v>38</v>
      </c>
      <c r="E2568" s="1">
        <v>44342</v>
      </c>
      <c r="F2568" s="4">
        <v>4403</v>
      </c>
      <c r="G2568">
        <v>245</v>
      </c>
      <c r="H2568" s="3">
        <f>_xlfn.XLOOKUP(sales[[#This Row],[Product]],products[Product],products[Cost per box])*sales[[#This Row],[Boxes]]</f>
        <v>2435.2999999999997</v>
      </c>
      <c r="I2568" s="4">
        <f>sales[[#This Row],[Revenue]]-sales[[#This Row],[Cost]]</f>
        <v>1967.7000000000003</v>
      </c>
    </row>
    <row r="2569" spans="2:9" x14ac:dyDescent="0.25">
      <c r="B2569" t="s">
        <v>5</v>
      </c>
      <c r="C2569" t="s">
        <v>21</v>
      </c>
      <c r="D2569" t="s">
        <v>7</v>
      </c>
      <c r="E2569" s="1">
        <v>44342</v>
      </c>
      <c r="F2569" s="4">
        <v>56</v>
      </c>
      <c r="G2569">
        <v>4</v>
      </c>
      <c r="H2569" s="3">
        <f>_xlfn.XLOOKUP(sales[[#This Row],[Product]],products[Product],products[Cost per box])*sales[[#This Row],[Boxes]]</f>
        <v>20.6</v>
      </c>
      <c r="I2569" s="4">
        <f>sales[[#This Row],[Revenue]]-sales[[#This Row],[Cost]]</f>
        <v>35.4</v>
      </c>
    </row>
    <row r="2570" spans="2:9" x14ac:dyDescent="0.25">
      <c r="B2570" t="s">
        <v>41</v>
      </c>
      <c r="C2570" t="s">
        <v>16</v>
      </c>
      <c r="D2570" t="s">
        <v>17</v>
      </c>
      <c r="E2570" s="1">
        <v>44342</v>
      </c>
      <c r="F2570" s="4">
        <v>2534</v>
      </c>
      <c r="G2570">
        <v>195</v>
      </c>
      <c r="H2570" s="3">
        <f>_xlfn.XLOOKUP(sales[[#This Row],[Product]],products[Product],products[Cost per box])*sales[[#This Row],[Boxes]]</f>
        <v>1326</v>
      </c>
      <c r="I2570" s="4">
        <f>sales[[#This Row],[Revenue]]-sales[[#This Row],[Cost]]</f>
        <v>1208</v>
      </c>
    </row>
    <row r="2571" spans="2:9" x14ac:dyDescent="0.25">
      <c r="B2571" t="s">
        <v>49</v>
      </c>
      <c r="C2571" t="s">
        <v>21</v>
      </c>
      <c r="D2571" t="s">
        <v>17</v>
      </c>
      <c r="E2571" s="1">
        <v>44342</v>
      </c>
      <c r="F2571" s="4">
        <v>1596</v>
      </c>
      <c r="G2571">
        <v>123</v>
      </c>
      <c r="H2571" s="3">
        <f>_xlfn.XLOOKUP(sales[[#This Row],[Product]],products[Product],products[Cost per box])*sales[[#This Row],[Boxes]]</f>
        <v>836.4</v>
      </c>
      <c r="I2571" s="4">
        <f>sales[[#This Row],[Revenue]]-sales[[#This Row],[Cost]]</f>
        <v>759.6</v>
      </c>
    </row>
    <row r="2572" spans="2:9" x14ac:dyDescent="0.25">
      <c r="B2572" t="s">
        <v>32</v>
      </c>
      <c r="C2572" t="s">
        <v>9</v>
      </c>
      <c r="D2572" t="s">
        <v>45</v>
      </c>
      <c r="E2572" s="1">
        <v>44343</v>
      </c>
      <c r="F2572" s="4">
        <v>2079</v>
      </c>
      <c r="G2572">
        <v>95</v>
      </c>
      <c r="H2572" s="3">
        <f>_xlfn.XLOOKUP(sales[[#This Row],[Product]],products[Product],products[Cost per box])*sales[[#This Row],[Boxes]]</f>
        <v>734.35</v>
      </c>
      <c r="I2572" s="4">
        <f>sales[[#This Row],[Revenue]]-sales[[#This Row],[Cost]]</f>
        <v>1344.65</v>
      </c>
    </row>
    <row r="2573" spans="2:9" x14ac:dyDescent="0.25">
      <c r="B2573" t="s">
        <v>5</v>
      </c>
      <c r="C2573" t="s">
        <v>11</v>
      </c>
      <c r="D2573" t="s">
        <v>30</v>
      </c>
      <c r="E2573" s="1">
        <v>44343</v>
      </c>
      <c r="F2573" s="4">
        <v>6727</v>
      </c>
      <c r="G2573">
        <v>561</v>
      </c>
      <c r="H2573" s="3">
        <f>_xlfn.XLOOKUP(sales[[#This Row],[Product]],products[Product],products[Cost per box])*sales[[#This Row],[Boxes]]</f>
        <v>2064.48</v>
      </c>
      <c r="I2573" s="4">
        <f>sales[[#This Row],[Revenue]]-sales[[#This Row],[Cost]]</f>
        <v>4662.5200000000004</v>
      </c>
    </row>
    <row r="2574" spans="2:9" x14ac:dyDescent="0.25">
      <c r="B2574" t="s">
        <v>5</v>
      </c>
      <c r="C2574" t="s">
        <v>21</v>
      </c>
      <c r="D2574" t="s">
        <v>47</v>
      </c>
      <c r="E2574" s="1">
        <v>44343</v>
      </c>
      <c r="F2574" s="4">
        <v>756</v>
      </c>
      <c r="G2574">
        <v>59</v>
      </c>
      <c r="H2574" s="3">
        <f>_xlfn.XLOOKUP(sales[[#This Row],[Product]],products[Product],products[Cost per box])*sales[[#This Row],[Boxes]]</f>
        <v>310.33999999999997</v>
      </c>
      <c r="I2574" s="4">
        <f>sales[[#This Row],[Revenue]]-sales[[#This Row],[Cost]]</f>
        <v>445.66</v>
      </c>
    </row>
    <row r="2575" spans="2:9" x14ac:dyDescent="0.25">
      <c r="B2575" t="s">
        <v>29</v>
      </c>
      <c r="C2575" t="s">
        <v>6</v>
      </c>
      <c r="D2575" t="s">
        <v>12</v>
      </c>
      <c r="E2575" s="1">
        <v>44343</v>
      </c>
      <c r="F2575" s="4">
        <v>742</v>
      </c>
      <c r="G2575">
        <v>29</v>
      </c>
      <c r="H2575" s="3">
        <f>_xlfn.XLOOKUP(sales[[#This Row],[Product]],products[Product],products[Cost per box])*sales[[#This Row],[Boxes]]</f>
        <v>244.47</v>
      </c>
      <c r="I2575" s="4">
        <f>sales[[#This Row],[Revenue]]-sales[[#This Row],[Cost]]</f>
        <v>497.53</v>
      </c>
    </row>
    <row r="2576" spans="2:9" x14ac:dyDescent="0.25">
      <c r="B2576" t="s">
        <v>39</v>
      </c>
      <c r="C2576" t="s">
        <v>11</v>
      </c>
      <c r="D2576" t="s">
        <v>30</v>
      </c>
      <c r="E2576" s="1">
        <v>44343</v>
      </c>
      <c r="F2576" s="4">
        <v>2947</v>
      </c>
      <c r="G2576">
        <v>268</v>
      </c>
      <c r="H2576" s="3">
        <f>_xlfn.XLOOKUP(sales[[#This Row],[Product]],products[Product],products[Cost per box])*sales[[#This Row],[Boxes]]</f>
        <v>986.24</v>
      </c>
      <c r="I2576" s="4">
        <f>sales[[#This Row],[Revenue]]-sales[[#This Row],[Cost]]</f>
        <v>1960.76</v>
      </c>
    </row>
    <row r="2577" spans="2:9" x14ac:dyDescent="0.25">
      <c r="B2577" t="s">
        <v>39</v>
      </c>
      <c r="C2577" t="s">
        <v>9</v>
      </c>
      <c r="D2577" t="s">
        <v>22</v>
      </c>
      <c r="E2577" s="1">
        <v>44343</v>
      </c>
      <c r="F2577" s="4">
        <v>182</v>
      </c>
      <c r="G2577">
        <v>31</v>
      </c>
      <c r="H2577" s="3">
        <f>_xlfn.XLOOKUP(sales[[#This Row],[Product]],products[Product],products[Cost per box])*sales[[#This Row],[Boxes]]</f>
        <v>254.82000000000002</v>
      </c>
      <c r="I2577" s="4">
        <f>sales[[#This Row],[Revenue]]-sales[[#This Row],[Cost]]</f>
        <v>-72.820000000000022</v>
      </c>
    </row>
    <row r="2578" spans="2:9" x14ac:dyDescent="0.25">
      <c r="B2578" t="s">
        <v>40</v>
      </c>
      <c r="C2578" t="s">
        <v>21</v>
      </c>
      <c r="D2578" t="s">
        <v>47</v>
      </c>
      <c r="E2578" s="1">
        <v>44343</v>
      </c>
      <c r="F2578" s="4">
        <v>4683</v>
      </c>
      <c r="G2578">
        <v>361</v>
      </c>
      <c r="H2578" s="3">
        <f>_xlfn.XLOOKUP(sales[[#This Row],[Product]],products[Product],products[Cost per box])*sales[[#This Row],[Boxes]]</f>
        <v>1898.86</v>
      </c>
      <c r="I2578" s="4">
        <f>sales[[#This Row],[Revenue]]-sales[[#This Row],[Cost]]</f>
        <v>2784.1400000000003</v>
      </c>
    </row>
    <row r="2579" spans="2:9" x14ac:dyDescent="0.25">
      <c r="B2579" t="s">
        <v>41</v>
      </c>
      <c r="C2579" t="s">
        <v>6</v>
      </c>
      <c r="D2579" t="s">
        <v>48</v>
      </c>
      <c r="E2579" s="1">
        <v>44343</v>
      </c>
      <c r="F2579" s="4">
        <v>1666</v>
      </c>
      <c r="G2579">
        <v>105</v>
      </c>
      <c r="H2579" s="3">
        <f>_xlfn.XLOOKUP(sales[[#This Row],[Product]],products[Product],products[Cost per box])*sales[[#This Row],[Boxes]]</f>
        <v>785.40000000000009</v>
      </c>
      <c r="I2579" s="4">
        <f>sales[[#This Row],[Revenue]]-sales[[#This Row],[Cost]]</f>
        <v>880.59999999999991</v>
      </c>
    </row>
    <row r="2580" spans="2:9" x14ac:dyDescent="0.25">
      <c r="B2580" t="s">
        <v>8</v>
      </c>
      <c r="C2580" t="s">
        <v>21</v>
      </c>
      <c r="D2580" t="s">
        <v>52</v>
      </c>
      <c r="E2580" s="1">
        <v>44343</v>
      </c>
      <c r="F2580" s="4">
        <v>8484</v>
      </c>
      <c r="G2580">
        <v>327</v>
      </c>
      <c r="H2580" s="3">
        <f>_xlfn.XLOOKUP(sales[[#This Row],[Product]],products[Product],products[Cost per box])*sales[[#This Row],[Boxes]]</f>
        <v>1085.6399999999999</v>
      </c>
      <c r="I2580" s="4">
        <f>sales[[#This Row],[Revenue]]-sales[[#This Row],[Cost]]</f>
        <v>7398.3600000000006</v>
      </c>
    </row>
    <row r="2581" spans="2:9" x14ac:dyDescent="0.25">
      <c r="B2581" t="s">
        <v>23</v>
      </c>
      <c r="C2581" t="s">
        <v>21</v>
      </c>
      <c r="D2581" t="s">
        <v>26</v>
      </c>
      <c r="E2581" s="1">
        <v>44343</v>
      </c>
      <c r="F2581" s="4">
        <v>644</v>
      </c>
      <c r="G2581">
        <v>41</v>
      </c>
      <c r="H2581" s="3">
        <f>_xlfn.XLOOKUP(sales[[#This Row],[Product]],products[Product],products[Cost per box])*sales[[#This Row],[Boxes]]</f>
        <v>263.63</v>
      </c>
      <c r="I2581" s="4">
        <f>sales[[#This Row],[Revenue]]-sales[[#This Row],[Cost]]</f>
        <v>380.37</v>
      </c>
    </row>
    <row r="2582" spans="2:9" x14ac:dyDescent="0.25">
      <c r="B2582" t="s">
        <v>10</v>
      </c>
      <c r="C2582" t="s">
        <v>27</v>
      </c>
      <c r="D2582" t="s">
        <v>19</v>
      </c>
      <c r="E2582" s="1">
        <v>44343</v>
      </c>
      <c r="F2582" s="4">
        <v>2709</v>
      </c>
      <c r="G2582">
        <v>387</v>
      </c>
      <c r="H2582" s="3">
        <f>_xlfn.XLOOKUP(sales[[#This Row],[Product]],products[Product],products[Cost per box])*sales[[#This Row],[Boxes]]</f>
        <v>3959.01</v>
      </c>
      <c r="I2582" s="4">
        <f>sales[[#This Row],[Revenue]]-sales[[#This Row],[Cost]]</f>
        <v>-1250.0100000000002</v>
      </c>
    </row>
    <row r="2583" spans="2:9" x14ac:dyDescent="0.25">
      <c r="B2583" t="s">
        <v>25</v>
      </c>
      <c r="C2583" t="s">
        <v>27</v>
      </c>
      <c r="D2583" t="s">
        <v>45</v>
      </c>
      <c r="E2583" s="1">
        <v>44343</v>
      </c>
      <c r="F2583" s="4">
        <v>4389</v>
      </c>
      <c r="G2583">
        <v>200</v>
      </c>
      <c r="H2583" s="3">
        <f>_xlfn.XLOOKUP(sales[[#This Row],[Product]],products[Product],products[Cost per box])*sales[[#This Row],[Boxes]]</f>
        <v>1546</v>
      </c>
      <c r="I2583" s="4">
        <f>sales[[#This Row],[Revenue]]-sales[[#This Row],[Cost]]</f>
        <v>2843</v>
      </c>
    </row>
    <row r="2584" spans="2:9" x14ac:dyDescent="0.25">
      <c r="B2584" t="s">
        <v>15</v>
      </c>
      <c r="C2584" t="s">
        <v>11</v>
      </c>
      <c r="D2584" t="s">
        <v>38</v>
      </c>
      <c r="E2584" s="1">
        <v>44343</v>
      </c>
      <c r="F2584" s="4">
        <v>2198</v>
      </c>
      <c r="G2584">
        <v>130</v>
      </c>
      <c r="H2584" s="3">
        <f>_xlfn.XLOOKUP(sales[[#This Row],[Product]],products[Product],products[Cost per box])*sales[[#This Row],[Boxes]]</f>
        <v>1292.2</v>
      </c>
      <c r="I2584" s="4">
        <f>sales[[#This Row],[Revenue]]-sales[[#This Row],[Cost]]</f>
        <v>905.8</v>
      </c>
    </row>
    <row r="2585" spans="2:9" x14ac:dyDescent="0.25">
      <c r="B2585" t="s">
        <v>8</v>
      </c>
      <c r="C2585" t="s">
        <v>11</v>
      </c>
      <c r="D2585" t="s">
        <v>35</v>
      </c>
      <c r="E2585" s="1">
        <v>44343</v>
      </c>
      <c r="F2585" s="4">
        <v>287</v>
      </c>
      <c r="G2585">
        <v>13</v>
      </c>
      <c r="H2585" s="3">
        <f>_xlfn.XLOOKUP(sales[[#This Row],[Product]],products[Product],products[Cost per box])*sales[[#This Row],[Boxes]]</f>
        <v>34.449999999999996</v>
      </c>
      <c r="I2585" s="4">
        <f>sales[[#This Row],[Revenue]]-sales[[#This Row],[Cost]]</f>
        <v>252.55</v>
      </c>
    </row>
    <row r="2586" spans="2:9" x14ac:dyDescent="0.25">
      <c r="B2586" t="s">
        <v>32</v>
      </c>
      <c r="C2586" t="s">
        <v>27</v>
      </c>
      <c r="D2586" t="s">
        <v>35</v>
      </c>
      <c r="E2586" s="1">
        <v>44344</v>
      </c>
      <c r="F2586" s="4">
        <v>1197</v>
      </c>
      <c r="G2586">
        <v>48</v>
      </c>
      <c r="H2586" s="3">
        <f>_xlfn.XLOOKUP(sales[[#This Row],[Product]],products[Product],products[Cost per box])*sales[[#This Row],[Boxes]]</f>
        <v>127.19999999999999</v>
      </c>
      <c r="I2586" s="4">
        <f>sales[[#This Row],[Revenue]]-sales[[#This Row],[Cost]]</f>
        <v>1069.8</v>
      </c>
    </row>
    <row r="2587" spans="2:9" x14ac:dyDescent="0.25">
      <c r="B2587" t="s">
        <v>32</v>
      </c>
      <c r="C2587" t="s">
        <v>11</v>
      </c>
      <c r="D2587" t="s">
        <v>19</v>
      </c>
      <c r="E2587" s="1">
        <v>44344</v>
      </c>
      <c r="F2587" s="4">
        <v>4732</v>
      </c>
      <c r="G2587">
        <v>676</v>
      </c>
      <c r="H2587" s="3">
        <f>_xlfn.XLOOKUP(sales[[#This Row],[Product]],products[Product],products[Cost per box])*sales[[#This Row],[Boxes]]</f>
        <v>6915.4800000000005</v>
      </c>
      <c r="I2587" s="4">
        <f>sales[[#This Row],[Revenue]]-sales[[#This Row],[Cost]]</f>
        <v>-2183.4800000000005</v>
      </c>
    </row>
    <row r="2588" spans="2:9" x14ac:dyDescent="0.25">
      <c r="B2588" t="s">
        <v>46</v>
      </c>
      <c r="C2588" t="s">
        <v>11</v>
      </c>
      <c r="D2588" t="s">
        <v>48</v>
      </c>
      <c r="E2588" s="1">
        <v>44344</v>
      </c>
      <c r="F2588" s="4">
        <v>175</v>
      </c>
      <c r="G2588">
        <v>11</v>
      </c>
      <c r="H2588" s="3">
        <f>_xlfn.XLOOKUP(sales[[#This Row],[Product]],products[Product],products[Cost per box])*sales[[#This Row],[Boxes]]</f>
        <v>82.28</v>
      </c>
      <c r="I2588" s="4">
        <f>sales[[#This Row],[Revenue]]-sales[[#This Row],[Cost]]</f>
        <v>92.72</v>
      </c>
    </row>
    <row r="2589" spans="2:9" x14ac:dyDescent="0.25">
      <c r="B2589" t="s">
        <v>20</v>
      </c>
      <c r="C2589" t="s">
        <v>6</v>
      </c>
      <c r="D2589" t="s">
        <v>47</v>
      </c>
      <c r="E2589" s="1">
        <v>44344</v>
      </c>
      <c r="F2589" s="4">
        <v>910</v>
      </c>
      <c r="G2589">
        <v>65</v>
      </c>
      <c r="H2589" s="3">
        <f>_xlfn.XLOOKUP(sales[[#This Row],[Product]],products[Product],products[Cost per box])*sales[[#This Row],[Boxes]]</f>
        <v>341.9</v>
      </c>
      <c r="I2589" s="4">
        <f>sales[[#This Row],[Revenue]]-sales[[#This Row],[Cost]]</f>
        <v>568.1</v>
      </c>
    </row>
    <row r="2590" spans="2:9" x14ac:dyDescent="0.25">
      <c r="B2590" t="s">
        <v>40</v>
      </c>
      <c r="C2590" t="s">
        <v>11</v>
      </c>
      <c r="D2590" t="s">
        <v>12</v>
      </c>
      <c r="E2590" s="1">
        <v>44344</v>
      </c>
      <c r="F2590" s="4">
        <v>1526</v>
      </c>
      <c r="G2590">
        <v>59</v>
      </c>
      <c r="H2590" s="3">
        <f>_xlfn.XLOOKUP(sales[[#This Row],[Product]],products[Product],products[Cost per box])*sales[[#This Row],[Boxes]]</f>
        <v>497.37</v>
      </c>
      <c r="I2590" s="4">
        <f>sales[[#This Row],[Revenue]]-sales[[#This Row],[Cost]]</f>
        <v>1028.6300000000001</v>
      </c>
    </row>
    <row r="2591" spans="2:9" x14ac:dyDescent="0.25">
      <c r="B2591" t="s">
        <v>40</v>
      </c>
      <c r="C2591" t="s">
        <v>27</v>
      </c>
      <c r="D2591" t="s">
        <v>12</v>
      </c>
      <c r="E2591" s="1">
        <v>44344</v>
      </c>
      <c r="F2591" s="4">
        <v>1113</v>
      </c>
      <c r="G2591">
        <v>45</v>
      </c>
      <c r="H2591" s="3">
        <f>_xlfn.XLOOKUP(sales[[#This Row],[Product]],products[Product],products[Cost per box])*sales[[#This Row],[Boxes]]</f>
        <v>379.34999999999997</v>
      </c>
      <c r="I2591" s="4">
        <f>sales[[#This Row],[Revenue]]-sales[[#This Row],[Cost]]</f>
        <v>733.65000000000009</v>
      </c>
    </row>
    <row r="2592" spans="2:9" x14ac:dyDescent="0.25">
      <c r="B2592" t="s">
        <v>34</v>
      </c>
      <c r="C2592" t="s">
        <v>16</v>
      </c>
      <c r="D2592" t="s">
        <v>31</v>
      </c>
      <c r="E2592" s="1">
        <v>44344</v>
      </c>
      <c r="F2592" s="4">
        <v>1925</v>
      </c>
      <c r="G2592">
        <v>102</v>
      </c>
      <c r="H2592" s="3">
        <f>_xlfn.XLOOKUP(sales[[#This Row],[Product]],products[Product],products[Cost per box])*sales[[#This Row],[Boxes]]</f>
        <v>583.43999999999994</v>
      </c>
      <c r="I2592" s="4">
        <f>sales[[#This Row],[Revenue]]-sales[[#This Row],[Cost]]</f>
        <v>1341.56</v>
      </c>
    </row>
    <row r="2593" spans="2:9" x14ac:dyDescent="0.25">
      <c r="B2593" t="s">
        <v>32</v>
      </c>
      <c r="C2593" t="s">
        <v>21</v>
      </c>
      <c r="D2593" t="s">
        <v>22</v>
      </c>
      <c r="E2593" s="1">
        <v>44344</v>
      </c>
      <c r="F2593" s="4">
        <v>6503</v>
      </c>
      <c r="G2593">
        <v>1050</v>
      </c>
      <c r="H2593" s="3">
        <f>_xlfn.XLOOKUP(sales[[#This Row],[Product]],products[Product],products[Cost per box])*sales[[#This Row],[Boxes]]</f>
        <v>8631</v>
      </c>
      <c r="I2593" s="4">
        <f>sales[[#This Row],[Revenue]]-sales[[#This Row],[Cost]]</f>
        <v>-2128</v>
      </c>
    </row>
    <row r="2594" spans="2:9" x14ac:dyDescent="0.25">
      <c r="B2594" t="s">
        <v>39</v>
      </c>
      <c r="C2594" t="s">
        <v>6</v>
      </c>
      <c r="D2594" t="s">
        <v>12</v>
      </c>
      <c r="E2594" s="1">
        <v>44344</v>
      </c>
      <c r="F2594" s="4">
        <v>6013</v>
      </c>
      <c r="G2594">
        <v>232</v>
      </c>
      <c r="H2594" s="3">
        <f>_xlfn.XLOOKUP(sales[[#This Row],[Product]],products[Product],products[Cost per box])*sales[[#This Row],[Boxes]]</f>
        <v>1955.76</v>
      </c>
      <c r="I2594" s="4">
        <f>sales[[#This Row],[Revenue]]-sales[[#This Row],[Cost]]</f>
        <v>4057.24</v>
      </c>
    </row>
    <row r="2595" spans="2:9" x14ac:dyDescent="0.25">
      <c r="B2595" t="s">
        <v>5</v>
      </c>
      <c r="C2595" t="s">
        <v>9</v>
      </c>
      <c r="D2595" t="s">
        <v>7</v>
      </c>
      <c r="E2595" s="1">
        <v>44344</v>
      </c>
      <c r="F2595" s="4">
        <v>1974</v>
      </c>
      <c r="G2595">
        <v>141</v>
      </c>
      <c r="H2595" s="3">
        <f>_xlfn.XLOOKUP(sales[[#This Row],[Product]],products[Product],products[Cost per box])*sales[[#This Row],[Boxes]]</f>
        <v>726.15000000000009</v>
      </c>
      <c r="I2595" s="4">
        <f>sales[[#This Row],[Revenue]]-sales[[#This Row],[Cost]]</f>
        <v>1247.8499999999999</v>
      </c>
    </row>
    <row r="2596" spans="2:9" x14ac:dyDescent="0.25">
      <c r="B2596" t="s">
        <v>33</v>
      </c>
      <c r="C2596" t="s">
        <v>21</v>
      </c>
      <c r="D2596" t="s">
        <v>7</v>
      </c>
      <c r="E2596" s="1">
        <v>44344</v>
      </c>
      <c r="F2596" s="4">
        <v>7840</v>
      </c>
      <c r="G2596">
        <v>604</v>
      </c>
      <c r="H2596" s="3">
        <f>_xlfn.XLOOKUP(sales[[#This Row],[Product]],products[Product],products[Cost per box])*sales[[#This Row],[Boxes]]</f>
        <v>3110.6000000000004</v>
      </c>
      <c r="I2596" s="4">
        <f>sales[[#This Row],[Revenue]]-sales[[#This Row],[Cost]]</f>
        <v>4729.3999999999996</v>
      </c>
    </row>
    <row r="2597" spans="2:9" x14ac:dyDescent="0.25">
      <c r="B2597" t="s">
        <v>46</v>
      </c>
      <c r="C2597" t="s">
        <v>9</v>
      </c>
      <c r="D2597" t="s">
        <v>28</v>
      </c>
      <c r="E2597" s="1">
        <v>44344</v>
      </c>
      <c r="F2597" s="4">
        <v>3248</v>
      </c>
      <c r="G2597">
        <v>142</v>
      </c>
      <c r="H2597" s="3">
        <f>_xlfn.XLOOKUP(sales[[#This Row],[Product]],products[Product],products[Cost per box])*sales[[#This Row],[Boxes]]</f>
        <v>391.91999999999996</v>
      </c>
      <c r="I2597" s="4">
        <f>sales[[#This Row],[Revenue]]-sales[[#This Row],[Cost]]</f>
        <v>2856.08</v>
      </c>
    </row>
    <row r="2598" spans="2:9" x14ac:dyDescent="0.25">
      <c r="B2598" t="s">
        <v>51</v>
      </c>
      <c r="C2598" t="s">
        <v>16</v>
      </c>
      <c r="D2598" t="s">
        <v>31</v>
      </c>
      <c r="E2598" s="1">
        <v>44344</v>
      </c>
      <c r="F2598" s="4">
        <v>3430</v>
      </c>
      <c r="G2598">
        <v>181</v>
      </c>
      <c r="H2598" s="3">
        <f>_xlfn.XLOOKUP(sales[[#This Row],[Product]],products[Product],products[Cost per box])*sales[[#This Row],[Boxes]]</f>
        <v>1035.32</v>
      </c>
      <c r="I2598" s="4">
        <f>sales[[#This Row],[Revenue]]-sales[[#This Row],[Cost]]</f>
        <v>2394.6800000000003</v>
      </c>
    </row>
    <row r="2599" spans="2:9" x14ac:dyDescent="0.25">
      <c r="B2599" t="s">
        <v>8</v>
      </c>
      <c r="C2599" t="s">
        <v>9</v>
      </c>
      <c r="D2599" t="s">
        <v>36</v>
      </c>
      <c r="E2599" s="1">
        <v>44344</v>
      </c>
      <c r="F2599" s="4">
        <v>1638</v>
      </c>
      <c r="G2599">
        <v>110</v>
      </c>
      <c r="H2599" s="3">
        <f>_xlfn.XLOOKUP(sales[[#This Row],[Product]],products[Product],products[Cost per box])*sales[[#This Row],[Boxes]]</f>
        <v>554.4</v>
      </c>
      <c r="I2599" s="4">
        <f>sales[[#This Row],[Revenue]]-sales[[#This Row],[Cost]]</f>
        <v>1083.5999999999999</v>
      </c>
    </row>
    <row r="2600" spans="2:9" x14ac:dyDescent="0.25">
      <c r="B2600" t="s">
        <v>51</v>
      </c>
      <c r="C2600" t="s">
        <v>27</v>
      </c>
      <c r="D2600" t="s">
        <v>22</v>
      </c>
      <c r="E2600" s="1">
        <v>44347</v>
      </c>
      <c r="F2600" s="4">
        <v>4284</v>
      </c>
      <c r="G2600">
        <v>536</v>
      </c>
      <c r="H2600" s="3">
        <f>_xlfn.XLOOKUP(sales[[#This Row],[Product]],products[Product],products[Cost per box])*sales[[#This Row],[Boxes]]</f>
        <v>4405.92</v>
      </c>
      <c r="I2600" s="4">
        <f>sales[[#This Row],[Revenue]]-sales[[#This Row],[Cost]]</f>
        <v>-121.92000000000007</v>
      </c>
    </row>
    <row r="2601" spans="2:9" x14ac:dyDescent="0.25">
      <c r="B2601" t="s">
        <v>37</v>
      </c>
      <c r="C2601" t="s">
        <v>9</v>
      </c>
      <c r="D2601" t="s">
        <v>28</v>
      </c>
      <c r="E2601" s="1">
        <v>44347</v>
      </c>
      <c r="F2601" s="4">
        <v>2898</v>
      </c>
      <c r="G2601">
        <v>126</v>
      </c>
      <c r="H2601" s="3">
        <f>_xlfn.XLOOKUP(sales[[#This Row],[Product]],products[Product],products[Cost per box])*sales[[#This Row],[Boxes]]</f>
        <v>347.76</v>
      </c>
      <c r="I2601" s="4">
        <f>sales[[#This Row],[Revenue]]-sales[[#This Row],[Cost]]</f>
        <v>2550.2399999999998</v>
      </c>
    </row>
    <row r="2602" spans="2:9" x14ac:dyDescent="0.25">
      <c r="B2602" t="s">
        <v>15</v>
      </c>
      <c r="C2602" t="s">
        <v>27</v>
      </c>
      <c r="D2602" t="s">
        <v>30</v>
      </c>
      <c r="E2602" s="1">
        <v>44347</v>
      </c>
      <c r="F2602" s="4">
        <v>987</v>
      </c>
      <c r="G2602">
        <v>76</v>
      </c>
      <c r="H2602" s="3">
        <f>_xlfn.XLOOKUP(sales[[#This Row],[Product]],products[Product],products[Cost per box])*sales[[#This Row],[Boxes]]</f>
        <v>279.68</v>
      </c>
      <c r="I2602" s="4">
        <f>sales[[#This Row],[Revenue]]-sales[[#This Row],[Cost]]</f>
        <v>707.31999999999994</v>
      </c>
    </row>
    <row r="2603" spans="2:9" x14ac:dyDescent="0.25">
      <c r="B2603" t="s">
        <v>39</v>
      </c>
      <c r="C2603" t="s">
        <v>21</v>
      </c>
      <c r="D2603" t="s">
        <v>17</v>
      </c>
      <c r="E2603" s="1">
        <v>44347</v>
      </c>
      <c r="F2603" s="4">
        <v>2149</v>
      </c>
      <c r="G2603">
        <v>180</v>
      </c>
      <c r="H2603" s="3">
        <f>_xlfn.XLOOKUP(sales[[#This Row],[Product]],products[Product],products[Cost per box])*sales[[#This Row],[Boxes]]</f>
        <v>1224</v>
      </c>
      <c r="I2603" s="4">
        <f>sales[[#This Row],[Revenue]]-sales[[#This Row],[Cost]]</f>
        <v>925</v>
      </c>
    </row>
    <row r="2604" spans="2:9" x14ac:dyDescent="0.25">
      <c r="B2604" t="s">
        <v>33</v>
      </c>
      <c r="C2604" t="s">
        <v>27</v>
      </c>
      <c r="D2604" t="s">
        <v>43</v>
      </c>
      <c r="E2604" s="1">
        <v>44348</v>
      </c>
      <c r="F2604" s="4">
        <v>4648</v>
      </c>
      <c r="G2604">
        <v>203</v>
      </c>
      <c r="H2604" s="3">
        <f>_xlfn.XLOOKUP(sales[[#This Row],[Product]],products[Product],products[Cost per box])*sales[[#This Row],[Boxes]]</f>
        <v>781.55000000000007</v>
      </c>
      <c r="I2604" s="4">
        <f>sales[[#This Row],[Revenue]]-sales[[#This Row],[Cost]]</f>
        <v>3866.45</v>
      </c>
    </row>
    <row r="2605" spans="2:9" x14ac:dyDescent="0.25">
      <c r="B2605" t="s">
        <v>8</v>
      </c>
      <c r="C2605" t="s">
        <v>21</v>
      </c>
      <c r="D2605" t="s">
        <v>44</v>
      </c>
      <c r="E2605" s="1">
        <v>44348</v>
      </c>
      <c r="F2605" s="4">
        <v>1575</v>
      </c>
      <c r="G2605">
        <v>79</v>
      </c>
      <c r="H2605" s="3">
        <f>_xlfn.XLOOKUP(sales[[#This Row],[Product]],products[Product],products[Cost per box])*sales[[#This Row],[Boxes]]</f>
        <v>756.03</v>
      </c>
      <c r="I2605" s="4">
        <f>sales[[#This Row],[Revenue]]-sales[[#This Row],[Cost]]</f>
        <v>818.97</v>
      </c>
    </row>
    <row r="2606" spans="2:9" x14ac:dyDescent="0.25">
      <c r="B2606" t="s">
        <v>8</v>
      </c>
      <c r="C2606" t="s">
        <v>6</v>
      </c>
      <c r="D2606" t="s">
        <v>47</v>
      </c>
      <c r="E2606" s="1">
        <v>44348</v>
      </c>
      <c r="F2606" s="4">
        <v>11004</v>
      </c>
      <c r="G2606">
        <v>424</v>
      </c>
      <c r="H2606" s="3">
        <f>_xlfn.XLOOKUP(sales[[#This Row],[Product]],products[Product],products[Cost per box])*sales[[#This Row],[Boxes]]</f>
        <v>2230.2399999999998</v>
      </c>
      <c r="I2606" s="4">
        <f>sales[[#This Row],[Revenue]]-sales[[#This Row],[Cost]]</f>
        <v>8773.76</v>
      </c>
    </row>
    <row r="2607" spans="2:9" x14ac:dyDescent="0.25">
      <c r="B2607" t="s">
        <v>32</v>
      </c>
      <c r="C2607" t="s">
        <v>6</v>
      </c>
      <c r="D2607" t="s">
        <v>28</v>
      </c>
      <c r="E2607" s="1">
        <v>44348</v>
      </c>
      <c r="F2607" s="4">
        <v>5964</v>
      </c>
      <c r="G2607">
        <v>249</v>
      </c>
      <c r="H2607" s="3">
        <f>_xlfn.XLOOKUP(sales[[#This Row],[Product]],products[Product],products[Cost per box])*sales[[#This Row],[Boxes]]</f>
        <v>687.2399999999999</v>
      </c>
      <c r="I2607" s="4">
        <f>sales[[#This Row],[Revenue]]-sales[[#This Row],[Cost]]</f>
        <v>5276.76</v>
      </c>
    </row>
    <row r="2608" spans="2:9" x14ac:dyDescent="0.25">
      <c r="B2608" t="s">
        <v>33</v>
      </c>
      <c r="C2608" t="s">
        <v>11</v>
      </c>
      <c r="D2608" t="s">
        <v>17</v>
      </c>
      <c r="E2608" s="1">
        <v>44348</v>
      </c>
      <c r="F2608" s="4">
        <v>742</v>
      </c>
      <c r="G2608">
        <v>31</v>
      </c>
      <c r="H2608" s="3">
        <f>_xlfn.XLOOKUP(sales[[#This Row],[Product]],products[Product],products[Cost per box])*sales[[#This Row],[Boxes]]</f>
        <v>210.79999999999998</v>
      </c>
      <c r="I2608" s="4">
        <f>sales[[#This Row],[Revenue]]-sales[[#This Row],[Cost]]</f>
        <v>531.20000000000005</v>
      </c>
    </row>
    <row r="2609" spans="2:9" x14ac:dyDescent="0.25">
      <c r="B2609" t="s">
        <v>39</v>
      </c>
      <c r="C2609" t="s">
        <v>6</v>
      </c>
      <c r="D2609" t="s">
        <v>44</v>
      </c>
      <c r="E2609" s="1">
        <v>44348</v>
      </c>
      <c r="F2609" s="4">
        <v>3437</v>
      </c>
      <c r="G2609">
        <v>150</v>
      </c>
      <c r="H2609" s="3">
        <f>_xlfn.XLOOKUP(sales[[#This Row],[Product]],products[Product],products[Cost per box])*sales[[#This Row],[Boxes]]</f>
        <v>1435.5</v>
      </c>
      <c r="I2609" s="4">
        <f>sales[[#This Row],[Revenue]]-sales[[#This Row],[Cost]]</f>
        <v>2001.5</v>
      </c>
    </row>
    <row r="2610" spans="2:9" x14ac:dyDescent="0.25">
      <c r="B2610" t="s">
        <v>13</v>
      </c>
      <c r="C2610" t="s">
        <v>6</v>
      </c>
      <c r="D2610" t="s">
        <v>44</v>
      </c>
      <c r="E2610" s="1">
        <v>44348</v>
      </c>
      <c r="F2610" s="4">
        <v>1981</v>
      </c>
      <c r="G2610">
        <v>95</v>
      </c>
      <c r="H2610" s="3">
        <f>_xlfn.XLOOKUP(sales[[#This Row],[Product]],products[Product],products[Cost per box])*sales[[#This Row],[Boxes]]</f>
        <v>909.15</v>
      </c>
      <c r="I2610" s="4">
        <f>sales[[#This Row],[Revenue]]-sales[[#This Row],[Cost]]</f>
        <v>1071.8499999999999</v>
      </c>
    </row>
    <row r="2611" spans="2:9" x14ac:dyDescent="0.25">
      <c r="B2611" t="s">
        <v>41</v>
      </c>
      <c r="C2611" t="s">
        <v>16</v>
      </c>
      <c r="D2611" t="s">
        <v>44</v>
      </c>
      <c r="E2611" s="1">
        <v>44348</v>
      </c>
      <c r="F2611" s="4">
        <v>3920</v>
      </c>
      <c r="G2611">
        <v>171</v>
      </c>
      <c r="H2611" s="3">
        <f>_xlfn.XLOOKUP(sales[[#This Row],[Product]],products[Product],products[Cost per box])*sales[[#This Row],[Boxes]]</f>
        <v>1636.47</v>
      </c>
      <c r="I2611" s="4">
        <f>sales[[#This Row],[Revenue]]-sales[[#This Row],[Cost]]</f>
        <v>2283.5299999999997</v>
      </c>
    </row>
    <row r="2612" spans="2:9" x14ac:dyDescent="0.25">
      <c r="B2612" t="s">
        <v>40</v>
      </c>
      <c r="C2612" t="s">
        <v>21</v>
      </c>
      <c r="D2612" t="s">
        <v>30</v>
      </c>
      <c r="E2612" s="1">
        <v>44348</v>
      </c>
      <c r="F2612" s="4">
        <v>3430</v>
      </c>
      <c r="G2612">
        <v>128</v>
      </c>
      <c r="H2612" s="3">
        <f>_xlfn.XLOOKUP(sales[[#This Row],[Product]],products[Product],products[Cost per box])*sales[[#This Row],[Boxes]]</f>
        <v>471.04</v>
      </c>
      <c r="I2612" s="4">
        <f>sales[[#This Row],[Revenue]]-sales[[#This Row],[Cost]]</f>
        <v>2958.96</v>
      </c>
    </row>
    <row r="2613" spans="2:9" x14ac:dyDescent="0.25">
      <c r="B2613" t="s">
        <v>49</v>
      </c>
      <c r="C2613" t="s">
        <v>9</v>
      </c>
      <c r="D2613" t="s">
        <v>26</v>
      </c>
      <c r="E2613" s="1">
        <v>44348</v>
      </c>
      <c r="F2613" s="4">
        <v>1834</v>
      </c>
      <c r="G2613">
        <v>131</v>
      </c>
      <c r="H2613" s="3">
        <f>_xlfn.XLOOKUP(sales[[#This Row],[Product]],products[Product],products[Cost per box])*sales[[#This Row],[Boxes]]</f>
        <v>842.32999999999993</v>
      </c>
      <c r="I2613" s="4">
        <f>sales[[#This Row],[Revenue]]-sales[[#This Row],[Cost]]</f>
        <v>991.67000000000007</v>
      </c>
    </row>
    <row r="2614" spans="2:9" x14ac:dyDescent="0.25">
      <c r="B2614" t="s">
        <v>23</v>
      </c>
      <c r="C2614" t="s">
        <v>27</v>
      </c>
      <c r="D2614" t="s">
        <v>28</v>
      </c>
      <c r="E2614" s="1">
        <v>44348</v>
      </c>
      <c r="F2614" s="4">
        <v>5159</v>
      </c>
      <c r="G2614">
        <v>192</v>
      </c>
      <c r="H2614" s="3">
        <f>_xlfn.XLOOKUP(sales[[#This Row],[Product]],products[Product],products[Cost per box])*sales[[#This Row],[Boxes]]</f>
        <v>529.91999999999996</v>
      </c>
      <c r="I2614" s="4">
        <f>sales[[#This Row],[Revenue]]-sales[[#This Row],[Cost]]</f>
        <v>4629.08</v>
      </c>
    </row>
    <row r="2615" spans="2:9" x14ac:dyDescent="0.25">
      <c r="B2615" t="s">
        <v>34</v>
      </c>
      <c r="C2615" t="s">
        <v>16</v>
      </c>
      <c r="D2615" t="s">
        <v>38</v>
      </c>
      <c r="E2615" s="1">
        <v>44348</v>
      </c>
      <c r="F2615" s="4">
        <v>3675</v>
      </c>
      <c r="G2615">
        <v>168</v>
      </c>
      <c r="H2615" s="3">
        <f>_xlfn.XLOOKUP(sales[[#This Row],[Product]],products[Product],products[Cost per box])*sales[[#This Row],[Boxes]]</f>
        <v>1669.9199999999998</v>
      </c>
      <c r="I2615" s="4">
        <f>sales[[#This Row],[Revenue]]-sales[[#This Row],[Cost]]</f>
        <v>2005.0800000000002</v>
      </c>
    </row>
    <row r="2616" spans="2:9" x14ac:dyDescent="0.25">
      <c r="B2616" t="s">
        <v>5</v>
      </c>
      <c r="C2616" t="s">
        <v>9</v>
      </c>
      <c r="D2616" t="s">
        <v>12</v>
      </c>
      <c r="E2616" s="1">
        <v>44348</v>
      </c>
      <c r="F2616" s="4">
        <v>2688</v>
      </c>
      <c r="G2616">
        <v>168</v>
      </c>
      <c r="H2616" s="3">
        <f>_xlfn.XLOOKUP(sales[[#This Row],[Product]],products[Product],products[Cost per box])*sales[[#This Row],[Boxes]]</f>
        <v>1416.24</v>
      </c>
      <c r="I2616" s="4">
        <f>sales[[#This Row],[Revenue]]-sales[[#This Row],[Cost]]</f>
        <v>1271.76</v>
      </c>
    </row>
    <row r="2617" spans="2:9" x14ac:dyDescent="0.25">
      <c r="B2617" t="s">
        <v>46</v>
      </c>
      <c r="C2617" t="s">
        <v>21</v>
      </c>
      <c r="D2617" t="s">
        <v>36</v>
      </c>
      <c r="E2617" s="1">
        <v>44348</v>
      </c>
      <c r="F2617" s="4">
        <v>7259</v>
      </c>
      <c r="G2617">
        <v>1050</v>
      </c>
      <c r="H2617" s="3">
        <f>_xlfn.XLOOKUP(sales[[#This Row],[Product]],products[Product],products[Cost per box])*sales[[#This Row],[Boxes]]</f>
        <v>5292</v>
      </c>
      <c r="I2617" s="4">
        <f>sales[[#This Row],[Revenue]]-sales[[#This Row],[Cost]]</f>
        <v>1967</v>
      </c>
    </row>
    <row r="2618" spans="2:9" x14ac:dyDescent="0.25">
      <c r="B2618" t="s">
        <v>18</v>
      </c>
      <c r="C2618" t="s">
        <v>11</v>
      </c>
      <c r="D2618" t="s">
        <v>31</v>
      </c>
      <c r="E2618" s="1">
        <v>44348</v>
      </c>
      <c r="F2618" s="4">
        <v>8988</v>
      </c>
      <c r="G2618">
        <v>391</v>
      </c>
      <c r="H2618" s="3">
        <f>_xlfn.XLOOKUP(sales[[#This Row],[Product]],products[Product],products[Cost per box])*sales[[#This Row],[Boxes]]</f>
        <v>2236.52</v>
      </c>
      <c r="I2618" s="4">
        <f>sales[[#This Row],[Revenue]]-sales[[#This Row],[Cost]]</f>
        <v>6751.48</v>
      </c>
    </row>
    <row r="2619" spans="2:9" x14ac:dyDescent="0.25">
      <c r="B2619" t="s">
        <v>46</v>
      </c>
      <c r="C2619" t="s">
        <v>9</v>
      </c>
      <c r="D2619" t="s">
        <v>52</v>
      </c>
      <c r="E2619" s="1">
        <v>44348</v>
      </c>
      <c r="F2619" s="4">
        <v>301</v>
      </c>
      <c r="G2619">
        <v>15</v>
      </c>
      <c r="H2619" s="3">
        <f>_xlfn.XLOOKUP(sales[[#This Row],[Product]],products[Product],products[Cost per box])*sales[[#This Row],[Boxes]]</f>
        <v>49.8</v>
      </c>
      <c r="I2619" s="4">
        <f>sales[[#This Row],[Revenue]]-sales[[#This Row],[Cost]]</f>
        <v>251.2</v>
      </c>
    </row>
    <row r="2620" spans="2:9" x14ac:dyDescent="0.25">
      <c r="B2620" t="s">
        <v>13</v>
      </c>
      <c r="C2620" t="s">
        <v>6</v>
      </c>
      <c r="D2620" t="s">
        <v>14</v>
      </c>
      <c r="E2620" s="1">
        <v>44349</v>
      </c>
      <c r="F2620" s="4">
        <v>7049</v>
      </c>
      <c r="G2620">
        <v>700</v>
      </c>
      <c r="H2620" s="3">
        <f>_xlfn.XLOOKUP(sales[[#This Row],[Product]],products[Product],products[Cost per box])*sales[[#This Row],[Boxes]]</f>
        <v>4417</v>
      </c>
      <c r="I2620" s="4">
        <f>sales[[#This Row],[Revenue]]-sales[[#This Row],[Cost]]</f>
        <v>2632</v>
      </c>
    </row>
    <row r="2621" spans="2:9" x14ac:dyDescent="0.25">
      <c r="B2621" t="s">
        <v>51</v>
      </c>
      <c r="C2621" t="s">
        <v>9</v>
      </c>
      <c r="D2621" t="s">
        <v>48</v>
      </c>
      <c r="E2621" s="1">
        <v>44349</v>
      </c>
      <c r="F2621" s="4">
        <v>5187</v>
      </c>
      <c r="G2621">
        <v>179</v>
      </c>
      <c r="H2621" s="3">
        <f>_xlfn.XLOOKUP(sales[[#This Row],[Product]],products[Product],products[Cost per box])*sales[[#This Row],[Boxes]]</f>
        <v>1338.92</v>
      </c>
      <c r="I2621" s="4">
        <f>sales[[#This Row],[Revenue]]-sales[[#This Row],[Cost]]</f>
        <v>3848.08</v>
      </c>
    </row>
    <row r="2622" spans="2:9" x14ac:dyDescent="0.25">
      <c r="B2622" t="s">
        <v>37</v>
      </c>
      <c r="C2622" t="s">
        <v>6</v>
      </c>
      <c r="D2622" t="s">
        <v>30</v>
      </c>
      <c r="E2622" s="1">
        <v>44349</v>
      </c>
      <c r="F2622" s="4">
        <v>6160</v>
      </c>
      <c r="G2622">
        <v>247</v>
      </c>
      <c r="H2622" s="3">
        <f>_xlfn.XLOOKUP(sales[[#This Row],[Product]],products[Product],products[Cost per box])*sales[[#This Row],[Boxes]]</f>
        <v>908.96</v>
      </c>
      <c r="I2622" s="4">
        <f>sales[[#This Row],[Revenue]]-sales[[#This Row],[Cost]]</f>
        <v>5251.04</v>
      </c>
    </row>
    <row r="2623" spans="2:9" x14ac:dyDescent="0.25">
      <c r="B2623" t="s">
        <v>51</v>
      </c>
      <c r="C2623" t="s">
        <v>11</v>
      </c>
      <c r="D2623" t="s">
        <v>24</v>
      </c>
      <c r="E2623" s="1">
        <v>44349</v>
      </c>
      <c r="F2623" s="4">
        <v>1561</v>
      </c>
      <c r="G2623">
        <v>63</v>
      </c>
      <c r="H2623" s="3">
        <f>_xlfn.XLOOKUP(sales[[#This Row],[Product]],products[Product],products[Cost per box])*sales[[#This Row],[Boxes]]</f>
        <v>662.13</v>
      </c>
      <c r="I2623" s="4">
        <f>sales[[#This Row],[Revenue]]-sales[[#This Row],[Cost]]</f>
        <v>898.87</v>
      </c>
    </row>
    <row r="2624" spans="2:9" x14ac:dyDescent="0.25">
      <c r="B2624" t="s">
        <v>18</v>
      </c>
      <c r="C2624" t="s">
        <v>9</v>
      </c>
      <c r="D2624" t="s">
        <v>19</v>
      </c>
      <c r="E2624" s="1">
        <v>44349</v>
      </c>
      <c r="F2624" s="4">
        <v>2338</v>
      </c>
      <c r="G2624">
        <v>107</v>
      </c>
      <c r="H2624" s="3">
        <f>_xlfn.XLOOKUP(sales[[#This Row],[Product]],products[Product],products[Cost per box])*sales[[#This Row],[Boxes]]</f>
        <v>1094.6100000000001</v>
      </c>
      <c r="I2624" s="4">
        <f>sales[[#This Row],[Revenue]]-sales[[#This Row],[Cost]]</f>
        <v>1243.3899999999999</v>
      </c>
    </row>
    <row r="2625" spans="2:9" x14ac:dyDescent="0.25">
      <c r="B2625" t="s">
        <v>40</v>
      </c>
      <c r="C2625" t="s">
        <v>6</v>
      </c>
      <c r="D2625" t="s">
        <v>14</v>
      </c>
      <c r="E2625" s="1">
        <v>44349</v>
      </c>
      <c r="F2625" s="4">
        <v>3955</v>
      </c>
      <c r="G2625">
        <v>305</v>
      </c>
      <c r="H2625" s="3">
        <f>_xlfn.XLOOKUP(sales[[#This Row],[Product]],products[Product],products[Cost per box])*sales[[#This Row],[Boxes]]</f>
        <v>1924.55</v>
      </c>
      <c r="I2625" s="4">
        <f>sales[[#This Row],[Revenue]]-sales[[#This Row],[Cost]]</f>
        <v>2030.45</v>
      </c>
    </row>
    <row r="2626" spans="2:9" x14ac:dyDescent="0.25">
      <c r="B2626" t="s">
        <v>51</v>
      </c>
      <c r="C2626" t="s">
        <v>21</v>
      </c>
      <c r="D2626" t="s">
        <v>50</v>
      </c>
      <c r="E2626" s="1">
        <v>44349</v>
      </c>
      <c r="F2626" s="4">
        <v>4879</v>
      </c>
      <c r="G2626">
        <v>444</v>
      </c>
      <c r="H2626" s="3">
        <f>_xlfn.XLOOKUP(sales[[#This Row],[Product]],products[Product],products[Cost per box])*sales[[#This Row],[Boxes]]</f>
        <v>5510.04</v>
      </c>
      <c r="I2626" s="4">
        <f>sales[[#This Row],[Revenue]]-sales[[#This Row],[Cost]]</f>
        <v>-631.04</v>
      </c>
    </row>
    <row r="2627" spans="2:9" x14ac:dyDescent="0.25">
      <c r="B2627" t="s">
        <v>29</v>
      </c>
      <c r="C2627" t="s">
        <v>9</v>
      </c>
      <c r="D2627" t="s">
        <v>26</v>
      </c>
      <c r="E2627" s="1">
        <v>44349</v>
      </c>
      <c r="F2627" s="4">
        <v>6538</v>
      </c>
      <c r="G2627">
        <v>467</v>
      </c>
      <c r="H2627" s="3">
        <f>_xlfn.XLOOKUP(sales[[#This Row],[Product]],products[Product],products[Cost per box])*sales[[#This Row],[Boxes]]</f>
        <v>3002.81</v>
      </c>
      <c r="I2627" s="4">
        <f>sales[[#This Row],[Revenue]]-sales[[#This Row],[Cost]]</f>
        <v>3535.19</v>
      </c>
    </row>
    <row r="2628" spans="2:9" x14ac:dyDescent="0.25">
      <c r="B2628" t="s">
        <v>15</v>
      </c>
      <c r="C2628" t="s">
        <v>27</v>
      </c>
      <c r="D2628" t="s">
        <v>14</v>
      </c>
      <c r="E2628" s="1">
        <v>44349</v>
      </c>
      <c r="F2628" s="4">
        <v>6496</v>
      </c>
      <c r="G2628">
        <v>591</v>
      </c>
      <c r="H2628" s="3">
        <f>_xlfn.XLOOKUP(sales[[#This Row],[Product]],products[Product],products[Cost per box])*sales[[#This Row],[Boxes]]</f>
        <v>3729.2099999999996</v>
      </c>
      <c r="I2628" s="4">
        <f>sales[[#This Row],[Revenue]]-sales[[#This Row],[Cost]]</f>
        <v>2766.7900000000004</v>
      </c>
    </row>
    <row r="2629" spans="2:9" x14ac:dyDescent="0.25">
      <c r="B2629" t="s">
        <v>10</v>
      </c>
      <c r="C2629" t="s">
        <v>21</v>
      </c>
      <c r="D2629" t="s">
        <v>28</v>
      </c>
      <c r="E2629" s="1">
        <v>44349</v>
      </c>
      <c r="F2629" s="4">
        <v>13818</v>
      </c>
      <c r="G2629">
        <v>512</v>
      </c>
      <c r="H2629" s="3">
        <f>_xlfn.XLOOKUP(sales[[#This Row],[Product]],products[Product],products[Cost per box])*sales[[#This Row],[Boxes]]</f>
        <v>1413.12</v>
      </c>
      <c r="I2629" s="4">
        <f>sales[[#This Row],[Revenue]]-sales[[#This Row],[Cost]]</f>
        <v>12404.880000000001</v>
      </c>
    </row>
    <row r="2630" spans="2:9" x14ac:dyDescent="0.25">
      <c r="B2630" t="s">
        <v>23</v>
      </c>
      <c r="C2630" t="s">
        <v>9</v>
      </c>
      <c r="D2630" t="s">
        <v>45</v>
      </c>
      <c r="E2630" s="1">
        <v>44349</v>
      </c>
      <c r="F2630" s="4">
        <v>2583</v>
      </c>
      <c r="G2630">
        <v>144</v>
      </c>
      <c r="H2630" s="3">
        <f>_xlfn.XLOOKUP(sales[[#This Row],[Product]],products[Product],products[Cost per box])*sales[[#This Row],[Boxes]]</f>
        <v>1113.1200000000001</v>
      </c>
      <c r="I2630" s="4">
        <f>sales[[#This Row],[Revenue]]-sales[[#This Row],[Cost]]</f>
        <v>1469.8799999999999</v>
      </c>
    </row>
    <row r="2631" spans="2:9" x14ac:dyDescent="0.25">
      <c r="B2631" t="s">
        <v>5</v>
      </c>
      <c r="C2631" t="s">
        <v>11</v>
      </c>
      <c r="D2631" t="s">
        <v>14</v>
      </c>
      <c r="E2631" s="1">
        <v>44350</v>
      </c>
      <c r="F2631" s="4">
        <v>2037</v>
      </c>
      <c r="G2631">
        <v>204</v>
      </c>
      <c r="H2631" s="3">
        <f>_xlfn.XLOOKUP(sales[[#This Row],[Product]],products[Product],products[Cost per box])*sales[[#This Row],[Boxes]]</f>
        <v>1287.24</v>
      </c>
      <c r="I2631" s="4">
        <f>sales[[#This Row],[Revenue]]-sales[[#This Row],[Cost]]</f>
        <v>749.76</v>
      </c>
    </row>
    <row r="2632" spans="2:9" x14ac:dyDescent="0.25">
      <c r="B2632" t="s">
        <v>15</v>
      </c>
      <c r="C2632" t="s">
        <v>27</v>
      </c>
      <c r="D2632" t="s">
        <v>45</v>
      </c>
      <c r="E2632" s="1">
        <v>44350</v>
      </c>
      <c r="F2632" s="4">
        <v>5292</v>
      </c>
      <c r="G2632">
        <v>265</v>
      </c>
      <c r="H2632" s="3">
        <f>_xlfn.XLOOKUP(sales[[#This Row],[Product]],products[Product],products[Cost per box])*sales[[#This Row],[Boxes]]</f>
        <v>2048.4500000000003</v>
      </c>
      <c r="I2632" s="4">
        <f>sales[[#This Row],[Revenue]]-sales[[#This Row],[Cost]]</f>
        <v>3243.5499999999997</v>
      </c>
    </row>
    <row r="2633" spans="2:9" x14ac:dyDescent="0.25">
      <c r="B2633" t="s">
        <v>40</v>
      </c>
      <c r="C2633" t="s">
        <v>9</v>
      </c>
      <c r="D2633" t="s">
        <v>50</v>
      </c>
      <c r="E2633" s="1">
        <v>44350</v>
      </c>
      <c r="F2633" s="4">
        <v>10409</v>
      </c>
      <c r="G2633">
        <v>980</v>
      </c>
      <c r="H2633" s="3">
        <f>_xlfn.XLOOKUP(sales[[#This Row],[Product]],products[Product],products[Cost per box])*sales[[#This Row],[Boxes]]</f>
        <v>12161.8</v>
      </c>
      <c r="I2633" s="4">
        <f>sales[[#This Row],[Revenue]]-sales[[#This Row],[Cost]]</f>
        <v>-1752.7999999999993</v>
      </c>
    </row>
    <row r="2634" spans="2:9" x14ac:dyDescent="0.25">
      <c r="B2634" t="s">
        <v>18</v>
      </c>
      <c r="C2634" t="s">
        <v>16</v>
      </c>
      <c r="D2634" t="s">
        <v>17</v>
      </c>
      <c r="E2634" s="1">
        <v>44350</v>
      </c>
      <c r="F2634" s="4">
        <v>2555</v>
      </c>
      <c r="G2634">
        <v>107</v>
      </c>
      <c r="H2634" s="3">
        <f>_xlfn.XLOOKUP(sales[[#This Row],[Product]],products[Product],products[Cost per box])*sales[[#This Row],[Boxes]]</f>
        <v>727.6</v>
      </c>
      <c r="I2634" s="4">
        <f>sales[[#This Row],[Revenue]]-sales[[#This Row],[Cost]]</f>
        <v>1827.4</v>
      </c>
    </row>
    <row r="2635" spans="2:9" x14ac:dyDescent="0.25">
      <c r="B2635" t="s">
        <v>18</v>
      </c>
      <c r="C2635" t="s">
        <v>11</v>
      </c>
      <c r="D2635" t="s">
        <v>35</v>
      </c>
      <c r="E2635" s="1">
        <v>44350</v>
      </c>
      <c r="F2635" s="4">
        <v>938</v>
      </c>
      <c r="G2635">
        <v>118</v>
      </c>
      <c r="H2635" s="3">
        <f>_xlfn.XLOOKUP(sales[[#This Row],[Product]],products[Product],products[Cost per box])*sales[[#This Row],[Boxes]]</f>
        <v>312.7</v>
      </c>
      <c r="I2635" s="4">
        <f>sales[[#This Row],[Revenue]]-sales[[#This Row],[Cost]]</f>
        <v>625.29999999999995</v>
      </c>
    </row>
    <row r="2636" spans="2:9" x14ac:dyDescent="0.25">
      <c r="B2636" t="s">
        <v>37</v>
      </c>
      <c r="C2636" t="s">
        <v>16</v>
      </c>
      <c r="D2636" t="s">
        <v>50</v>
      </c>
      <c r="E2636" s="1">
        <v>44350</v>
      </c>
      <c r="F2636" s="4">
        <v>8456</v>
      </c>
      <c r="G2636">
        <v>700</v>
      </c>
      <c r="H2636" s="3">
        <f>_xlfn.XLOOKUP(sales[[#This Row],[Product]],products[Product],products[Cost per box])*sales[[#This Row],[Boxes]]</f>
        <v>8687</v>
      </c>
      <c r="I2636" s="4">
        <f>sales[[#This Row],[Revenue]]-sales[[#This Row],[Cost]]</f>
        <v>-231</v>
      </c>
    </row>
    <row r="2637" spans="2:9" x14ac:dyDescent="0.25">
      <c r="B2637" t="s">
        <v>20</v>
      </c>
      <c r="C2637" t="s">
        <v>16</v>
      </c>
      <c r="D2637" t="s">
        <v>52</v>
      </c>
      <c r="E2637" s="1">
        <v>44350</v>
      </c>
      <c r="F2637" s="4">
        <v>2149</v>
      </c>
      <c r="G2637">
        <v>94</v>
      </c>
      <c r="H2637" s="3">
        <f>_xlfn.XLOOKUP(sales[[#This Row],[Product]],products[Product],products[Cost per box])*sales[[#This Row],[Boxes]]</f>
        <v>312.08</v>
      </c>
      <c r="I2637" s="4">
        <f>sales[[#This Row],[Revenue]]-sales[[#This Row],[Cost]]</f>
        <v>1836.92</v>
      </c>
    </row>
    <row r="2638" spans="2:9" x14ac:dyDescent="0.25">
      <c r="B2638" t="s">
        <v>20</v>
      </c>
      <c r="C2638" t="s">
        <v>11</v>
      </c>
      <c r="D2638" t="s">
        <v>17</v>
      </c>
      <c r="E2638" s="1">
        <v>44350</v>
      </c>
      <c r="F2638" s="4">
        <v>1120</v>
      </c>
      <c r="G2638">
        <v>44</v>
      </c>
      <c r="H2638" s="3">
        <f>_xlfn.XLOOKUP(sales[[#This Row],[Product]],products[Product],products[Cost per box])*sales[[#This Row],[Boxes]]</f>
        <v>299.2</v>
      </c>
      <c r="I2638" s="4">
        <f>sales[[#This Row],[Revenue]]-sales[[#This Row],[Cost]]</f>
        <v>820.8</v>
      </c>
    </row>
    <row r="2639" spans="2:9" x14ac:dyDescent="0.25">
      <c r="B2639" t="s">
        <v>41</v>
      </c>
      <c r="C2639" t="s">
        <v>6</v>
      </c>
      <c r="D2639" t="s">
        <v>52</v>
      </c>
      <c r="E2639" s="1">
        <v>44350</v>
      </c>
      <c r="F2639" s="4">
        <v>497</v>
      </c>
      <c r="G2639">
        <v>25</v>
      </c>
      <c r="H2639" s="3">
        <f>_xlfn.XLOOKUP(sales[[#This Row],[Product]],products[Product],products[Cost per box])*sales[[#This Row],[Boxes]]</f>
        <v>83</v>
      </c>
      <c r="I2639" s="4">
        <f>sales[[#This Row],[Revenue]]-sales[[#This Row],[Cost]]</f>
        <v>414</v>
      </c>
    </row>
    <row r="2640" spans="2:9" x14ac:dyDescent="0.25">
      <c r="B2640" t="s">
        <v>37</v>
      </c>
      <c r="C2640" t="s">
        <v>6</v>
      </c>
      <c r="D2640" t="s">
        <v>14</v>
      </c>
      <c r="E2640" s="1">
        <v>44350</v>
      </c>
      <c r="F2640" s="4">
        <v>3612</v>
      </c>
      <c r="G2640">
        <v>301</v>
      </c>
      <c r="H2640" s="3">
        <f>_xlfn.XLOOKUP(sales[[#This Row],[Product]],products[Product],products[Cost per box])*sales[[#This Row],[Boxes]]</f>
        <v>1899.31</v>
      </c>
      <c r="I2640" s="4">
        <f>sales[[#This Row],[Revenue]]-sales[[#This Row],[Cost]]</f>
        <v>1712.69</v>
      </c>
    </row>
    <row r="2641" spans="2:9" x14ac:dyDescent="0.25">
      <c r="B2641" t="s">
        <v>15</v>
      </c>
      <c r="C2641" t="s">
        <v>27</v>
      </c>
      <c r="D2641" t="s">
        <v>42</v>
      </c>
      <c r="E2641" s="1">
        <v>44350</v>
      </c>
      <c r="F2641" s="4">
        <v>462</v>
      </c>
      <c r="G2641">
        <v>31</v>
      </c>
      <c r="H2641" s="3">
        <f>_xlfn.XLOOKUP(sales[[#This Row],[Product]],products[Product],products[Cost per box])*sales[[#This Row],[Boxes]]</f>
        <v>146.94</v>
      </c>
      <c r="I2641" s="4">
        <f>sales[[#This Row],[Revenue]]-sales[[#This Row],[Cost]]</f>
        <v>315.06</v>
      </c>
    </row>
    <row r="2642" spans="2:9" x14ac:dyDescent="0.25">
      <c r="B2642" t="s">
        <v>33</v>
      </c>
      <c r="C2642" t="s">
        <v>11</v>
      </c>
      <c r="D2642" t="s">
        <v>48</v>
      </c>
      <c r="E2642" s="1">
        <v>44350</v>
      </c>
      <c r="F2642" s="4">
        <v>2758</v>
      </c>
      <c r="G2642">
        <v>107</v>
      </c>
      <c r="H2642" s="3">
        <f>_xlfn.XLOOKUP(sales[[#This Row],[Product]],products[Product],products[Cost per box])*sales[[#This Row],[Boxes]]</f>
        <v>800.36</v>
      </c>
      <c r="I2642" s="4">
        <f>sales[[#This Row],[Revenue]]-sales[[#This Row],[Cost]]</f>
        <v>1957.6399999999999</v>
      </c>
    </row>
    <row r="2643" spans="2:9" x14ac:dyDescent="0.25">
      <c r="B2643" t="s">
        <v>34</v>
      </c>
      <c r="C2643" t="s">
        <v>21</v>
      </c>
      <c r="D2643" t="s">
        <v>50</v>
      </c>
      <c r="E2643" s="1">
        <v>44350</v>
      </c>
      <c r="F2643" s="4">
        <v>8274</v>
      </c>
      <c r="G2643">
        <v>690</v>
      </c>
      <c r="H2643" s="3">
        <f>_xlfn.XLOOKUP(sales[[#This Row],[Product]],products[Product],products[Cost per box])*sales[[#This Row],[Boxes]]</f>
        <v>8562.9</v>
      </c>
      <c r="I2643" s="4">
        <f>sales[[#This Row],[Revenue]]-sales[[#This Row],[Cost]]</f>
        <v>-288.89999999999964</v>
      </c>
    </row>
    <row r="2644" spans="2:9" x14ac:dyDescent="0.25">
      <c r="B2644" t="s">
        <v>13</v>
      </c>
      <c r="C2644" t="s">
        <v>9</v>
      </c>
      <c r="D2644" t="s">
        <v>43</v>
      </c>
      <c r="E2644" s="1">
        <v>44350</v>
      </c>
      <c r="F2644" s="4">
        <v>371</v>
      </c>
      <c r="G2644">
        <v>17</v>
      </c>
      <c r="H2644" s="3">
        <f>_xlfn.XLOOKUP(sales[[#This Row],[Product]],products[Product],products[Cost per box])*sales[[#This Row],[Boxes]]</f>
        <v>65.45</v>
      </c>
      <c r="I2644" s="4">
        <f>sales[[#This Row],[Revenue]]-sales[[#This Row],[Cost]]</f>
        <v>305.55</v>
      </c>
    </row>
    <row r="2645" spans="2:9" x14ac:dyDescent="0.25">
      <c r="B2645" t="s">
        <v>51</v>
      </c>
      <c r="C2645" t="s">
        <v>16</v>
      </c>
      <c r="D2645" t="s">
        <v>12</v>
      </c>
      <c r="E2645" s="1">
        <v>44350</v>
      </c>
      <c r="F2645" s="4">
        <v>1988</v>
      </c>
      <c r="G2645">
        <v>166</v>
      </c>
      <c r="H2645" s="3">
        <f>_xlfn.XLOOKUP(sales[[#This Row],[Product]],products[Product],products[Cost per box])*sales[[#This Row],[Boxes]]</f>
        <v>1399.3799999999999</v>
      </c>
      <c r="I2645" s="4">
        <f>sales[[#This Row],[Revenue]]-sales[[#This Row],[Cost]]</f>
        <v>588.62000000000012</v>
      </c>
    </row>
    <row r="2646" spans="2:9" x14ac:dyDescent="0.25">
      <c r="B2646" t="s">
        <v>29</v>
      </c>
      <c r="C2646" t="s">
        <v>21</v>
      </c>
      <c r="D2646" t="s">
        <v>12</v>
      </c>
      <c r="E2646" s="1">
        <v>44350</v>
      </c>
      <c r="F2646" s="4">
        <v>3962</v>
      </c>
      <c r="G2646">
        <v>248</v>
      </c>
      <c r="H2646" s="3">
        <f>_xlfn.XLOOKUP(sales[[#This Row],[Product]],products[Product],products[Cost per box])*sales[[#This Row],[Boxes]]</f>
        <v>2090.64</v>
      </c>
      <c r="I2646" s="4">
        <f>sales[[#This Row],[Revenue]]-sales[[#This Row],[Cost]]</f>
        <v>1871.3600000000001</v>
      </c>
    </row>
    <row r="2647" spans="2:9" x14ac:dyDescent="0.25">
      <c r="B2647" t="s">
        <v>41</v>
      </c>
      <c r="C2647" t="s">
        <v>21</v>
      </c>
      <c r="D2647" t="s">
        <v>31</v>
      </c>
      <c r="E2647" s="1">
        <v>44350</v>
      </c>
      <c r="F2647" s="4">
        <v>917</v>
      </c>
      <c r="G2647">
        <v>37</v>
      </c>
      <c r="H2647" s="3">
        <f>_xlfn.XLOOKUP(sales[[#This Row],[Product]],products[Product],products[Cost per box])*sales[[#This Row],[Boxes]]</f>
        <v>211.64</v>
      </c>
      <c r="I2647" s="4">
        <f>sales[[#This Row],[Revenue]]-sales[[#This Row],[Cost]]</f>
        <v>705.36</v>
      </c>
    </row>
    <row r="2648" spans="2:9" x14ac:dyDescent="0.25">
      <c r="B2648" t="s">
        <v>49</v>
      </c>
      <c r="C2648" t="s">
        <v>27</v>
      </c>
      <c r="D2648" t="s">
        <v>24</v>
      </c>
      <c r="E2648" s="1">
        <v>44350</v>
      </c>
      <c r="F2648" s="4">
        <v>3367</v>
      </c>
      <c r="G2648">
        <v>135</v>
      </c>
      <c r="H2648" s="3">
        <f>_xlfn.XLOOKUP(sales[[#This Row],[Product]],products[Product],products[Cost per box])*sales[[#This Row],[Boxes]]</f>
        <v>1418.85</v>
      </c>
      <c r="I2648" s="4">
        <f>sales[[#This Row],[Revenue]]-sales[[#This Row],[Cost]]</f>
        <v>1948.15</v>
      </c>
    </row>
    <row r="2649" spans="2:9" x14ac:dyDescent="0.25">
      <c r="B2649" t="s">
        <v>37</v>
      </c>
      <c r="C2649" t="s">
        <v>6</v>
      </c>
      <c r="D2649" t="s">
        <v>26</v>
      </c>
      <c r="E2649" s="1">
        <v>44350</v>
      </c>
      <c r="F2649" s="4">
        <v>7364</v>
      </c>
      <c r="G2649">
        <v>434</v>
      </c>
      <c r="H2649" s="3">
        <f>_xlfn.XLOOKUP(sales[[#This Row],[Product]],products[Product],products[Cost per box])*sales[[#This Row],[Boxes]]</f>
        <v>2790.62</v>
      </c>
      <c r="I2649" s="4">
        <f>sales[[#This Row],[Revenue]]-sales[[#This Row],[Cost]]</f>
        <v>4573.38</v>
      </c>
    </row>
    <row r="2650" spans="2:9" x14ac:dyDescent="0.25">
      <c r="B2650" t="s">
        <v>40</v>
      </c>
      <c r="C2650" t="s">
        <v>11</v>
      </c>
      <c r="D2650" t="s">
        <v>7</v>
      </c>
      <c r="E2650" s="1">
        <v>44351</v>
      </c>
      <c r="F2650" s="4">
        <v>1652</v>
      </c>
      <c r="G2650">
        <v>83</v>
      </c>
      <c r="H2650" s="3">
        <f>_xlfn.XLOOKUP(sales[[#This Row],[Product]],products[Product],products[Cost per box])*sales[[#This Row],[Boxes]]</f>
        <v>427.45000000000005</v>
      </c>
      <c r="I2650" s="4">
        <f>sales[[#This Row],[Revenue]]-sales[[#This Row],[Cost]]</f>
        <v>1224.55</v>
      </c>
    </row>
    <row r="2651" spans="2:9" x14ac:dyDescent="0.25">
      <c r="B2651" t="s">
        <v>41</v>
      </c>
      <c r="C2651" t="s">
        <v>11</v>
      </c>
      <c r="D2651" t="s">
        <v>52</v>
      </c>
      <c r="E2651" s="1">
        <v>44351</v>
      </c>
      <c r="F2651" s="4">
        <v>4606</v>
      </c>
      <c r="G2651">
        <v>201</v>
      </c>
      <c r="H2651" s="3">
        <f>_xlfn.XLOOKUP(sales[[#This Row],[Product]],products[Product],products[Cost per box])*sales[[#This Row],[Boxes]]</f>
        <v>667.31999999999994</v>
      </c>
      <c r="I2651" s="4">
        <f>sales[[#This Row],[Revenue]]-sales[[#This Row],[Cost]]</f>
        <v>3938.6800000000003</v>
      </c>
    </row>
    <row r="2652" spans="2:9" x14ac:dyDescent="0.25">
      <c r="B2652" t="s">
        <v>10</v>
      </c>
      <c r="C2652" t="s">
        <v>27</v>
      </c>
      <c r="D2652" t="s">
        <v>52</v>
      </c>
      <c r="E2652" s="1">
        <v>44351</v>
      </c>
      <c r="F2652" s="4">
        <v>1064</v>
      </c>
      <c r="G2652">
        <v>45</v>
      </c>
      <c r="H2652" s="3">
        <f>_xlfn.XLOOKUP(sales[[#This Row],[Product]],products[Product],products[Cost per box])*sales[[#This Row],[Boxes]]</f>
        <v>149.4</v>
      </c>
      <c r="I2652" s="4">
        <f>sales[[#This Row],[Revenue]]-sales[[#This Row],[Cost]]</f>
        <v>914.6</v>
      </c>
    </row>
    <row r="2653" spans="2:9" x14ac:dyDescent="0.25">
      <c r="B2653" t="s">
        <v>46</v>
      </c>
      <c r="C2653" t="s">
        <v>16</v>
      </c>
      <c r="D2653" t="s">
        <v>43</v>
      </c>
      <c r="E2653" s="1">
        <v>44351</v>
      </c>
      <c r="F2653" s="4">
        <v>2415</v>
      </c>
      <c r="G2653">
        <v>97</v>
      </c>
      <c r="H2653" s="3">
        <f>_xlfn.XLOOKUP(sales[[#This Row],[Product]],products[Product],products[Cost per box])*sales[[#This Row],[Boxes]]</f>
        <v>373.45</v>
      </c>
      <c r="I2653" s="4">
        <f>sales[[#This Row],[Revenue]]-sales[[#This Row],[Cost]]</f>
        <v>2041.55</v>
      </c>
    </row>
    <row r="2654" spans="2:9" x14ac:dyDescent="0.25">
      <c r="B2654" t="s">
        <v>46</v>
      </c>
      <c r="C2654" t="s">
        <v>6</v>
      </c>
      <c r="D2654" t="s">
        <v>42</v>
      </c>
      <c r="E2654" s="1">
        <v>44351</v>
      </c>
      <c r="F2654" s="4">
        <v>833</v>
      </c>
      <c r="G2654">
        <v>56</v>
      </c>
      <c r="H2654" s="3">
        <f>_xlfn.XLOOKUP(sales[[#This Row],[Product]],products[Product],products[Cost per box])*sales[[#This Row],[Boxes]]</f>
        <v>265.44</v>
      </c>
      <c r="I2654" s="4">
        <f>sales[[#This Row],[Revenue]]-sales[[#This Row],[Cost]]</f>
        <v>567.55999999999995</v>
      </c>
    </row>
    <row r="2655" spans="2:9" x14ac:dyDescent="0.25">
      <c r="B2655" t="s">
        <v>13</v>
      </c>
      <c r="C2655" t="s">
        <v>11</v>
      </c>
      <c r="D2655" t="s">
        <v>22</v>
      </c>
      <c r="E2655" s="1">
        <v>44351</v>
      </c>
      <c r="F2655" s="4">
        <v>3563</v>
      </c>
      <c r="G2655">
        <v>396</v>
      </c>
      <c r="H2655" s="3">
        <f>_xlfn.XLOOKUP(sales[[#This Row],[Product]],products[Product],products[Cost per box])*sales[[#This Row],[Boxes]]</f>
        <v>3255.1200000000003</v>
      </c>
      <c r="I2655" s="4">
        <f>sales[[#This Row],[Revenue]]-sales[[#This Row],[Cost]]</f>
        <v>307.87999999999965</v>
      </c>
    </row>
    <row r="2656" spans="2:9" x14ac:dyDescent="0.25">
      <c r="B2656" t="s">
        <v>41</v>
      </c>
      <c r="C2656" t="s">
        <v>6</v>
      </c>
      <c r="D2656" t="s">
        <v>45</v>
      </c>
      <c r="E2656" s="1">
        <v>44351</v>
      </c>
      <c r="F2656" s="4">
        <v>1148</v>
      </c>
      <c r="G2656">
        <v>55</v>
      </c>
      <c r="H2656" s="3">
        <f>_xlfn.XLOOKUP(sales[[#This Row],[Product]],products[Product],products[Cost per box])*sales[[#This Row],[Boxes]]</f>
        <v>425.15000000000003</v>
      </c>
      <c r="I2656" s="4">
        <f>sales[[#This Row],[Revenue]]-sales[[#This Row],[Cost]]</f>
        <v>722.84999999999991</v>
      </c>
    </row>
    <row r="2657" spans="2:9" x14ac:dyDescent="0.25">
      <c r="B2657" t="s">
        <v>33</v>
      </c>
      <c r="C2657" t="s">
        <v>11</v>
      </c>
      <c r="D2657" t="s">
        <v>19</v>
      </c>
      <c r="E2657" s="1">
        <v>44351</v>
      </c>
      <c r="F2657" s="4">
        <v>5019</v>
      </c>
      <c r="G2657">
        <v>219</v>
      </c>
      <c r="H2657" s="3">
        <f>_xlfn.XLOOKUP(sales[[#This Row],[Product]],products[Product],products[Cost per box])*sales[[#This Row],[Boxes]]</f>
        <v>2240.37</v>
      </c>
      <c r="I2657" s="4">
        <f>sales[[#This Row],[Revenue]]-sales[[#This Row],[Cost]]</f>
        <v>2778.63</v>
      </c>
    </row>
    <row r="2658" spans="2:9" x14ac:dyDescent="0.25">
      <c r="B2658" t="s">
        <v>51</v>
      </c>
      <c r="C2658" t="s">
        <v>21</v>
      </c>
      <c r="D2658" t="s">
        <v>12</v>
      </c>
      <c r="E2658" s="1">
        <v>44351</v>
      </c>
      <c r="F2658" s="4">
        <v>3206</v>
      </c>
      <c r="G2658">
        <v>229</v>
      </c>
      <c r="H2658" s="3">
        <f>_xlfn.XLOOKUP(sales[[#This Row],[Product]],products[Product],products[Cost per box])*sales[[#This Row],[Boxes]]</f>
        <v>1930.47</v>
      </c>
      <c r="I2658" s="4">
        <f>sales[[#This Row],[Revenue]]-sales[[#This Row],[Cost]]</f>
        <v>1275.53</v>
      </c>
    </row>
    <row r="2659" spans="2:9" x14ac:dyDescent="0.25">
      <c r="B2659" t="s">
        <v>20</v>
      </c>
      <c r="C2659" t="s">
        <v>21</v>
      </c>
      <c r="D2659" t="s">
        <v>22</v>
      </c>
      <c r="E2659" s="1">
        <v>44351</v>
      </c>
      <c r="F2659" s="4">
        <v>2009</v>
      </c>
      <c r="G2659">
        <v>224</v>
      </c>
      <c r="H2659" s="3">
        <f>_xlfn.XLOOKUP(sales[[#This Row],[Product]],products[Product],products[Cost per box])*sales[[#This Row],[Boxes]]</f>
        <v>1841.2800000000002</v>
      </c>
      <c r="I2659" s="4">
        <f>sales[[#This Row],[Revenue]]-sales[[#This Row],[Cost]]</f>
        <v>167.7199999999998</v>
      </c>
    </row>
    <row r="2660" spans="2:9" x14ac:dyDescent="0.25">
      <c r="B2660" t="s">
        <v>29</v>
      </c>
      <c r="C2660" t="s">
        <v>21</v>
      </c>
      <c r="D2660" t="s">
        <v>7</v>
      </c>
      <c r="E2660" s="1">
        <v>44351</v>
      </c>
      <c r="F2660" s="4">
        <v>3500</v>
      </c>
      <c r="G2660">
        <v>195</v>
      </c>
      <c r="H2660" s="3">
        <f>_xlfn.XLOOKUP(sales[[#This Row],[Product]],products[Product],products[Cost per box])*sales[[#This Row],[Boxes]]</f>
        <v>1004.2500000000001</v>
      </c>
      <c r="I2660" s="4">
        <f>sales[[#This Row],[Revenue]]-sales[[#This Row],[Cost]]</f>
        <v>2495.75</v>
      </c>
    </row>
    <row r="2661" spans="2:9" x14ac:dyDescent="0.25">
      <c r="B2661" t="s">
        <v>51</v>
      </c>
      <c r="C2661" t="s">
        <v>27</v>
      </c>
      <c r="D2661" t="s">
        <v>50</v>
      </c>
      <c r="E2661" s="1">
        <v>44351</v>
      </c>
      <c r="F2661" s="4">
        <v>6482</v>
      </c>
      <c r="G2661">
        <v>590</v>
      </c>
      <c r="H2661" s="3">
        <f>_xlfn.XLOOKUP(sales[[#This Row],[Product]],products[Product],products[Cost per box])*sales[[#This Row],[Boxes]]</f>
        <v>7321.9</v>
      </c>
      <c r="I2661" s="4">
        <f>sales[[#This Row],[Revenue]]-sales[[#This Row],[Cost]]</f>
        <v>-839.89999999999964</v>
      </c>
    </row>
    <row r="2662" spans="2:9" x14ac:dyDescent="0.25">
      <c r="B2662" t="s">
        <v>33</v>
      </c>
      <c r="C2662" t="s">
        <v>16</v>
      </c>
      <c r="D2662" t="s">
        <v>31</v>
      </c>
      <c r="E2662" s="1">
        <v>44351</v>
      </c>
      <c r="F2662" s="4">
        <v>7630</v>
      </c>
      <c r="G2662">
        <v>332</v>
      </c>
      <c r="H2662" s="3">
        <f>_xlfn.XLOOKUP(sales[[#This Row],[Product]],products[Product],products[Cost per box])*sales[[#This Row],[Boxes]]</f>
        <v>1899.04</v>
      </c>
      <c r="I2662" s="4">
        <f>sales[[#This Row],[Revenue]]-sales[[#This Row],[Cost]]</f>
        <v>5730.96</v>
      </c>
    </row>
    <row r="2663" spans="2:9" x14ac:dyDescent="0.25">
      <c r="B2663" t="s">
        <v>39</v>
      </c>
      <c r="C2663" t="s">
        <v>6</v>
      </c>
      <c r="D2663" t="s">
        <v>43</v>
      </c>
      <c r="E2663" s="1">
        <v>44351</v>
      </c>
      <c r="F2663" s="4">
        <v>5369</v>
      </c>
      <c r="G2663">
        <v>207</v>
      </c>
      <c r="H2663" s="3">
        <f>_xlfn.XLOOKUP(sales[[#This Row],[Product]],products[Product],products[Cost per box])*sales[[#This Row],[Boxes]]</f>
        <v>796.95</v>
      </c>
      <c r="I2663" s="4">
        <f>sales[[#This Row],[Revenue]]-sales[[#This Row],[Cost]]</f>
        <v>4572.05</v>
      </c>
    </row>
    <row r="2664" spans="2:9" x14ac:dyDescent="0.25">
      <c r="B2664" t="s">
        <v>49</v>
      </c>
      <c r="C2664" t="s">
        <v>27</v>
      </c>
      <c r="D2664" t="s">
        <v>38</v>
      </c>
      <c r="E2664" s="1">
        <v>44351</v>
      </c>
      <c r="F2664" s="4">
        <v>9023</v>
      </c>
      <c r="G2664">
        <v>376</v>
      </c>
      <c r="H2664" s="3">
        <f>_xlfn.XLOOKUP(sales[[#This Row],[Product]],products[Product],products[Cost per box])*sales[[#This Row],[Boxes]]</f>
        <v>3737.4399999999996</v>
      </c>
      <c r="I2664" s="4">
        <f>sales[[#This Row],[Revenue]]-sales[[#This Row],[Cost]]</f>
        <v>5285.56</v>
      </c>
    </row>
    <row r="2665" spans="2:9" x14ac:dyDescent="0.25">
      <c r="B2665" t="s">
        <v>41</v>
      </c>
      <c r="C2665" t="s">
        <v>6</v>
      </c>
      <c r="D2665" t="s">
        <v>43</v>
      </c>
      <c r="E2665" s="1">
        <v>44351</v>
      </c>
      <c r="F2665" s="4">
        <v>1169</v>
      </c>
      <c r="G2665">
        <v>44</v>
      </c>
      <c r="H2665" s="3">
        <f>_xlfn.XLOOKUP(sales[[#This Row],[Product]],products[Product],products[Cost per box])*sales[[#This Row],[Boxes]]</f>
        <v>169.4</v>
      </c>
      <c r="I2665" s="4">
        <f>sales[[#This Row],[Revenue]]-sales[[#This Row],[Cost]]</f>
        <v>999.6</v>
      </c>
    </row>
    <row r="2666" spans="2:9" x14ac:dyDescent="0.25">
      <c r="B2666" t="s">
        <v>32</v>
      </c>
      <c r="C2666" t="s">
        <v>21</v>
      </c>
      <c r="D2666" t="s">
        <v>24</v>
      </c>
      <c r="E2666" s="1">
        <v>44351</v>
      </c>
      <c r="F2666" s="4">
        <v>3486</v>
      </c>
      <c r="G2666">
        <v>125</v>
      </c>
      <c r="H2666" s="3">
        <f>_xlfn.XLOOKUP(sales[[#This Row],[Product]],products[Product],products[Cost per box])*sales[[#This Row],[Boxes]]</f>
        <v>1313.75</v>
      </c>
      <c r="I2666" s="4">
        <f>sales[[#This Row],[Revenue]]-sales[[#This Row],[Cost]]</f>
        <v>2172.25</v>
      </c>
    </row>
    <row r="2667" spans="2:9" x14ac:dyDescent="0.25">
      <c r="B2667" t="s">
        <v>41</v>
      </c>
      <c r="C2667" t="s">
        <v>21</v>
      </c>
      <c r="D2667" t="s">
        <v>43</v>
      </c>
      <c r="E2667" s="1">
        <v>44351</v>
      </c>
      <c r="F2667" s="4">
        <v>9744</v>
      </c>
      <c r="G2667">
        <v>424</v>
      </c>
      <c r="H2667" s="3">
        <f>_xlfn.XLOOKUP(sales[[#This Row],[Product]],products[Product],products[Cost per box])*sales[[#This Row],[Boxes]]</f>
        <v>1632.4</v>
      </c>
      <c r="I2667" s="4">
        <f>sales[[#This Row],[Revenue]]-sales[[#This Row],[Cost]]</f>
        <v>8111.6</v>
      </c>
    </row>
    <row r="2668" spans="2:9" x14ac:dyDescent="0.25">
      <c r="B2668" t="s">
        <v>41</v>
      </c>
      <c r="C2668" t="s">
        <v>9</v>
      </c>
      <c r="D2668" t="s">
        <v>42</v>
      </c>
      <c r="E2668" s="1">
        <v>44351</v>
      </c>
      <c r="F2668" s="4">
        <v>3129</v>
      </c>
      <c r="G2668">
        <v>185</v>
      </c>
      <c r="H2668" s="3">
        <f>_xlfn.XLOOKUP(sales[[#This Row],[Product]],products[Product],products[Cost per box])*sales[[#This Row],[Boxes]]</f>
        <v>876.90000000000009</v>
      </c>
      <c r="I2668" s="4">
        <f>sales[[#This Row],[Revenue]]-sales[[#This Row],[Cost]]</f>
        <v>2252.1</v>
      </c>
    </row>
    <row r="2669" spans="2:9" x14ac:dyDescent="0.25">
      <c r="B2669" t="s">
        <v>46</v>
      </c>
      <c r="C2669" t="s">
        <v>6</v>
      </c>
      <c r="D2669" t="s">
        <v>24</v>
      </c>
      <c r="E2669" s="1">
        <v>44351</v>
      </c>
      <c r="F2669" s="4">
        <v>7049</v>
      </c>
      <c r="G2669">
        <v>282</v>
      </c>
      <c r="H2669" s="3">
        <f>_xlfn.XLOOKUP(sales[[#This Row],[Product]],products[Product],products[Cost per box])*sales[[#This Row],[Boxes]]</f>
        <v>2963.82</v>
      </c>
      <c r="I2669" s="4">
        <f>sales[[#This Row],[Revenue]]-sales[[#This Row],[Cost]]</f>
        <v>4085.18</v>
      </c>
    </row>
    <row r="2670" spans="2:9" x14ac:dyDescent="0.25">
      <c r="B2670" t="s">
        <v>13</v>
      </c>
      <c r="C2670" t="s">
        <v>6</v>
      </c>
      <c r="D2670" t="s">
        <v>47</v>
      </c>
      <c r="E2670" s="1">
        <v>44351</v>
      </c>
      <c r="F2670" s="4">
        <v>1498</v>
      </c>
      <c r="G2670">
        <v>63</v>
      </c>
      <c r="H2670" s="3">
        <f>_xlfn.XLOOKUP(sales[[#This Row],[Product]],products[Product],products[Cost per box])*sales[[#This Row],[Boxes]]</f>
        <v>331.38</v>
      </c>
      <c r="I2670" s="4">
        <f>sales[[#This Row],[Revenue]]-sales[[#This Row],[Cost]]</f>
        <v>1166.6199999999999</v>
      </c>
    </row>
    <row r="2671" spans="2:9" x14ac:dyDescent="0.25">
      <c r="B2671" t="s">
        <v>51</v>
      </c>
      <c r="C2671" t="s">
        <v>6</v>
      </c>
      <c r="D2671" t="s">
        <v>35</v>
      </c>
      <c r="E2671" s="1">
        <v>44354</v>
      </c>
      <c r="F2671" s="4">
        <v>1071</v>
      </c>
      <c r="G2671">
        <v>90</v>
      </c>
      <c r="H2671" s="3">
        <f>_xlfn.XLOOKUP(sales[[#This Row],[Product]],products[Product],products[Cost per box])*sales[[#This Row],[Boxes]]</f>
        <v>238.5</v>
      </c>
      <c r="I2671" s="4">
        <f>sales[[#This Row],[Revenue]]-sales[[#This Row],[Cost]]</f>
        <v>832.5</v>
      </c>
    </row>
    <row r="2672" spans="2:9" x14ac:dyDescent="0.25">
      <c r="B2672" t="s">
        <v>23</v>
      </c>
      <c r="C2672" t="s">
        <v>11</v>
      </c>
      <c r="D2672" t="s">
        <v>50</v>
      </c>
      <c r="E2672" s="1">
        <v>44354</v>
      </c>
      <c r="F2672" s="4">
        <v>3458</v>
      </c>
      <c r="G2672">
        <v>289</v>
      </c>
      <c r="H2672" s="3">
        <f>_xlfn.XLOOKUP(sales[[#This Row],[Product]],products[Product],products[Cost per box])*sales[[#This Row],[Boxes]]</f>
        <v>3586.4900000000002</v>
      </c>
      <c r="I2672" s="4">
        <f>sales[[#This Row],[Revenue]]-sales[[#This Row],[Cost]]</f>
        <v>-128.49000000000024</v>
      </c>
    </row>
    <row r="2673" spans="2:9" x14ac:dyDescent="0.25">
      <c r="B2673" t="s">
        <v>39</v>
      </c>
      <c r="C2673" t="s">
        <v>16</v>
      </c>
      <c r="D2673" t="s">
        <v>17</v>
      </c>
      <c r="E2673" s="1">
        <v>44354</v>
      </c>
      <c r="F2673" s="4">
        <v>2261</v>
      </c>
      <c r="G2673">
        <v>91</v>
      </c>
      <c r="H2673" s="3">
        <f>_xlfn.XLOOKUP(sales[[#This Row],[Product]],products[Product],products[Cost per box])*sales[[#This Row],[Boxes]]</f>
        <v>618.79999999999995</v>
      </c>
      <c r="I2673" s="4">
        <f>sales[[#This Row],[Revenue]]-sales[[#This Row],[Cost]]</f>
        <v>1642.2</v>
      </c>
    </row>
    <row r="2674" spans="2:9" x14ac:dyDescent="0.25">
      <c r="B2674" t="s">
        <v>51</v>
      </c>
      <c r="C2674" t="s">
        <v>9</v>
      </c>
      <c r="D2674" t="s">
        <v>47</v>
      </c>
      <c r="E2674" s="1">
        <v>44354</v>
      </c>
      <c r="F2674" s="4">
        <v>8456</v>
      </c>
      <c r="G2674">
        <v>368</v>
      </c>
      <c r="H2674" s="3">
        <f>_xlfn.XLOOKUP(sales[[#This Row],[Product]],products[Product],products[Cost per box])*sales[[#This Row],[Boxes]]</f>
        <v>1935.6799999999998</v>
      </c>
      <c r="I2674" s="4">
        <f>sales[[#This Row],[Revenue]]-sales[[#This Row],[Cost]]</f>
        <v>6520.32</v>
      </c>
    </row>
    <row r="2675" spans="2:9" x14ac:dyDescent="0.25">
      <c r="B2675" t="s">
        <v>20</v>
      </c>
      <c r="C2675" t="s">
        <v>11</v>
      </c>
      <c r="D2675" t="s">
        <v>43</v>
      </c>
      <c r="E2675" s="1">
        <v>44354</v>
      </c>
      <c r="F2675" s="4">
        <v>3283</v>
      </c>
      <c r="G2675">
        <v>127</v>
      </c>
      <c r="H2675" s="3">
        <f>_xlfn.XLOOKUP(sales[[#This Row],[Product]],products[Product],products[Cost per box])*sales[[#This Row],[Boxes]]</f>
        <v>488.95</v>
      </c>
      <c r="I2675" s="4">
        <f>sales[[#This Row],[Revenue]]-sales[[#This Row],[Cost]]</f>
        <v>2794.05</v>
      </c>
    </row>
    <row r="2676" spans="2:9" x14ac:dyDescent="0.25">
      <c r="B2676" t="s">
        <v>41</v>
      </c>
      <c r="C2676" t="s">
        <v>16</v>
      </c>
      <c r="D2676" t="s">
        <v>31</v>
      </c>
      <c r="E2676" s="1">
        <v>44354</v>
      </c>
      <c r="F2676" s="4">
        <v>6307</v>
      </c>
      <c r="G2676">
        <v>263</v>
      </c>
      <c r="H2676" s="3">
        <f>_xlfn.XLOOKUP(sales[[#This Row],[Product]],products[Product],products[Cost per box])*sales[[#This Row],[Boxes]]</f>
        <v>1504.36</v>
      </c>
      <c r="I2676" s="4">
        <f>sales[[#This Row],[Revenue]]-sales[[#This Row],[Cost]]</f>
        <v>4802.6400000000003</v>
      </c>
    </row>
    <row r="2677" spans="2:9" x14ac:dyDescent="0.25">
      <c r="B2677" t="s">
        <v>33</v>
      </c>
      <c r="C2677" t="s">
        <v>16</v>
      </c>
      <c r="D2677" t="s">
        <v>35</v>
      </c>
      <c r="E2677" s="1">
        <v>44354</v>
      </c>
      <c r="F2677" s="4">
        <v>2877</v>
      </c>
      <c r="G2677">
        <v>288</v>
      </c>
      <c r="H2677" s="3">
        <f>_xlfn.XLOOKUP(sales[[#This Row],[Product]],products[Product],products[Cost per box])*sales[[#This Row],[Boxes]]</f>
        <v>763.19999999999993</v>
      </c>
      <c r="I2677" s="4">
        <f>sales[[#This Row],[Revenue]]-sales[[#This Row],[Cost]]</f>
        <v>2113.8000000000002</v>
      </c>
    </row>
    <row r="2678" spans="2:9" x14ac:dyDescent="0.25">
      <c r="B2678" t="s">
        <v>49</v>
      </c>
      <c r="C2678" t="s">
        <v>16</v>
      </c>
      <c r="D2678" t="s">
        <v>28</v>
      </c>
      <c r="E2678" s="1">
        <v>44354</v>
      </c>
      <c r="F2678" s="4">
        <v>7602</v>
      </c>
      <c r="G2678">
        <v>331</v>
      </c>
      <c r="H2678" s="3">
        <f>_xlfn.XLOOKUP(sales[[#This Row],[Product]],products[Product],products[Cost per box])*sales[[#This Row],[Boxes]]</f>
        <v>913.56</v>
      </c>
      <c r="I2678" s="4">
        <f>sales[[#This Row],[Revenue]]-sales[[#This Row],[Cost]]</f>
        <v>6688.4400000000005</v>
      </c>
    </row>
    <row r="2679" spans="2:9" x14ac:dyDescent="0.25">
      <c r="B2679" t="s">
        <v>15</v>
      </c>
      <c r="C2679" t="s">
        <v>11</v>
      </c>
      <c r="D2679" t="s">
        <v>45</v>
      </c>
      <c r="E2679" s="1">
        <v>44354</v>
      </c>
      <c r="F2679" s="4">
        <v>5460</v>
      </c>
      <c r="G2679">
        <v>304</v>
      </c>
      <c r="H2679" s="3">
        <f>_xlfn.XLOOKUP(sales[[#This Row],[Product]],products[Product],products[Cost per box])*sales[[#This Row],[Boxes]]</f>
        <v>2349.92</v>
      </c>
      <c r="I2679" s="4">
        <f>sales[[#This Row],[Revenue]]-sales[[#This Row],[Cost]]</f>
        <v>3110.08</v>
      </c>
    </row>
    <row r="2680" spans="2:9" x14ac:dyDescent="0.25">
      <c r="B2680" t="s">
        <v>41</v>
      </c>
      <c r="C2680" t="s">
        <v>11</v>
      </c>
      <c r="D2680" t="s">
        <v>35</v>
      </c>
      <c r="E2680" s="1">
        <v>44354</v>
      </c>
      <c r="F2680" s="4">
        <v>364</v>
      </c>
      <c r="G2680">
        <v>41</v>
      </c>
      <c r="H2680" s="3">
        <f>_xlfn.XLOOKUP(sales[[#This Row],[Product]],products[Product],products[Cost per box])*sales[[#This Row],[Boxes]]</f>
        <v>108.64999999999999</v>
      </c>
      <c r="I2680" s="4">
        <f>sales[[#This Row],[Revenue]]-sales[[#This Row],[Cost]]</f>
        <v>255.35000000000002</v>
      </c>
    </row>
    <row r="2681" spans="2:9" x14ac:dyDescent="0.25">
      <c r="B2681" t="s">
        <v>51</v>
      </c>
      <c r="C2681" t="s">
        <v>11</v>
      </c>
      <c r="D2681" t="s">
        <v>36</v>
      </c>
      <c r="E2681" s="1">
        <v>44354</v>
      </c>
      <c r="F2681" s="4">
        <v>7917</v>
      </c>
      <c r="G2681">
        <v>770</v>
      </c>
      <c r="H2681" s="3">
        <f>_xlfn.XLOOKUP(sales[[#This Row],[Product]],products[Product],products[Cost per box])*sales[[#This Row],[Boxes]]</f>
        <v>3880.8</v>
      </c>
      <c r="I2681" s="4">
        <f>sales[[#This Row],[Revenue]]-sales[[#This Row],[Cost]]</f>
        <v>4036.2</v>
      </c>
    </row>
    <row r="2682" spans="2:9" x14ac:dyDescent="0.25">
      <c r="B2682" t="s">
        <v>32</v>
      </c>
      <c r="C2682" t="s">
        <v>27</v>
      </c>
      <c r="D2682" t="s">
        <v>52</v>
      </c>
      <c r="E2682" s="1">
        <v>44354</v>
      </c>
      <c r="F2682" s="4">
        <v>7063</v>
      </c>
      <c r="G2682">
        <v>322</v>
      </c>
      <c r="H2682" s="3">
        <f>_xlfn.XLOOKUP(sales[[#This Row],[Product]],products[Product],products[Cost per box])*sales[[#This Row],[Boxes]]</f>
        <v>1069.04</v>
      </c>
      <c r="I2682" s="4">
        <f>sales[[#This Row],[Revenue]]-sales[[#This Row],[Cost]]</f>
        <v>5993.96</v>
      </c>
    </row>
    <row r="2683" spans="2:9" x14ac:dyDescent="0.25">
      <c r="B2683" t="s">
        <v>8</v>
      </c>
      <c r="C2683" t="s">
        <v>21</v>
      </c>
      <c r="D2683" t="s">
        <v>19</v>
      </c>
      <c r="E2683" s="1">
        <v>44354</v>
      </c>
      <c r="F2683" s="4">
        <v>6580</v>
      </c>
      <c r="G2683">
        <v>275</v>
      </c>
      <c r="H2683" s="3">
        <f>_xlfn.XLOOKUP(sales[[#This Row],[Product]],products[Product],products[Cost per box])*sales[[#This Row],[Boxes]]</f>
        <v>2813.25</v>
      </c>
      <c r="I2683" s="4">
        <f>sales[[#This Row],[Revenue]]-sales[[#This Row],[Cost]]</f>
        <v>3766.75</v>
      </c>
    </row>
    <row r="2684" spans="2:9" x14ac:dyDescent="0.25">
      <c r="B2684" t="s">
        <v>41</v>
      </c>
      <c r="C2684" t="s">
        <v>16</v>
      </c>
      <c r="D2684" t="s">
        <v>7</v>
      </c>
      <c r="E2684" s="1">
        <v>44354</v>
      </c>
      <c r="F2684" s="4">
        <v>4228</v>
      </c>
      <c r="G2684">
        <v>212</v>
      </c>
      <c r="H2684" s="3">
        <f>_xlfn.XLOOKUP(sales[[#This Row],[Product]],products[Product],products[Cost per box])*sales[[#This Row],[Boxes]]</f>
        <v>1091.8000000000002</v>
      </c>
      <c r="I2684" s="4">
        <f>sales[[#This Row],[Revenue]]-sales[[#This Row],[Cost]]</f>
        <v>3136.2</v>
      </c>
    </row>
    <row r="2685" spans="2:9" x14ac:dyDescent="0.25">
      <c r="B2685" t="s">
        <v>29</v>
      </c>
      <c r="C2685" t="s">
        <v>27</v>
      </c>
      <c r="D2685" t="s">
        <v>31</v>
      </c>
      <c r="E2685" s="1">
        <v>44354</v>
      </c>
      <c r="F2685" s="4">
        <v>1708</v>
      </c>
      <c r="G2685">
        <v>69</v>
      </c>
      <c r="H2685" s="3">
        <f>_xlfn.XLOOKUP(sales[[#This Row],[Product]],products[Product],products[Cost per box])*sales[[#This Row],[Boxes]]</f>
        <v>394.68</v>
      </c>
      <c r="I2685" s="4">
        <f>sales[[#This Row],[Revenue]]-sales[[#This Row],[Cost]]</f>
        <v>1313.32</v>
      </c>
    </row>
    <row r="2686" spans="2:9" x14ac:dyDescent="0.25">
      <c r="B2686" t="s">
        <v>39</v>
      </c>
      <c r="C2686" t="s">
        <v>16</v>
      </c>
      <c r="D2686" t="s">
        <v>52</v>
      </c>
      <c r="E2686" s="1">
        <v>44354</v>
      </c>
      <c r="F2686" s="4">
        <v>2737</v>
      </c>
      <c r="G2686">
        <v>115</v>
      </c>
      <c r="H2686" s="3">
        <f>_xlfn.XLOOKUP(sales[[#This Row],[Product]],products[Product],products[Cost per box])*sales[[#This Row],[Boxes]]</f>
        <v>381.79999999999995</v>
      </c>
      <c r="I2686" s="4">
        <f>sales[[#This Row],[Revenue]]-sales[[#This Row],[Cost]]</f>
        <v>2355.1999999999998</v>
      </c>
    </row>
    <row r="2687" spans="2:9" x14ac:dyDescent="0.25">
      <c r="B2687" t="s">
        <v>23</v>
      </c>
      <c r="C2687" t="s">
        <v>21</v>
      </c>
      <c r="D2687" t="s">
        <v>52</v>
      </c>
      <c r="E2687" s="1">
        <v>44354</v>
      </c>
      <c r="F2687" s="4">
        <v>2863</v>
      </c>
      <c r="G2687">
        <v>137</v>
      </c>
      <c r="H2687" s="3">
        <f>_xlfn.XLOOKUP(sales[[#This Row],[Product]],products[Product],products[Cost per box])*sales[[#This Row],[Boxes]]</f>
        <v>454.84</v>
      </c>
      <c r="I2687" s="4">
        <f>sales[[#This Row],[Revenue]]-sales[[#This Row],[Cost]]</f>
        <v>2408.16</v>
      </c>
    </row>
    <row r="2688" spans="2:9" x14ac:dyDescent="0.25">
      <c r="B2688" t="s">
        <v>51</v>
      </c>
      <c r="C2688" t="s">
        <v>6</v>
      </c>
      <c r="D2688" t="s">
        <v>44</v>
      </c>
      <c r="E2688" s="1">
        <v>44354</v>
      </c>
      <c r="F2688" s="4">
        <v>9506</v>
      </c>
      <c r="G2688">
        <v>453</v>
      </c>
      <c r="H2688" s="3">
        <f>_xlfn.XLOOKUP(sales[[#This Row],[Product]],products[Product],products[Cost per box])*sales[[#This Row],[Boxes]]</f>
        <v>4335.21</v>
      </c>
      <c r="I2688" s="4">
        <f>sales[[#This Row],[Revenue]]-sales[[#This Row],[Cost]]</f>
        <v>5170.79</v>
      </c>
    </row>
    <row r="2689" spans="2:9" x14ac:dyDescent="0.25">
      <c r="B2689" t="s">
        <v>23</v>
      </c>
      <c r="C2689" t="s">
        <v>11</v>
      </c>
      <c r="D2689" t="s">
        <v>12</v>
      </c>
      <c r="E2689" s="1">
        <v>44354</v>
      </c>
      <c r="F2689" s="4">
        <v>5789</v>
      </c>
      <c r="G2689">
        <v>414</v>
      </c>
      <c r="H2689" s="3">
        <f>_xlfn.XLOOKUP(sales[[#This Row],[Product]],products[Product],products[Cost per box])*sales[[#This Row],[Boxes]]</f>
        <v>3490.02</v>
      </c>
      <c r="I2689" s="4">
        <f>sales[[#This Row],[Revenue]]-sales[[#This Row],[Cost]]</f>
        <v>2298.98</v>
      </c>
    </row>
    <row r="2690" spans="2:9" x14ac:dyDescent="0.25">
      <c r="B2690" t="s">
        <v>5</v>
      </c>
      <c r="C2690" t="s">
        <v>9</v>
      </c>
      <c r="D2690" t="s">
        <v>38</v>
      </c>
      <c r="E2690" s="1">
        <v>44354</v>
      </c>
      <c r="F2690" s="4">
        <v>1057</v>
      </c>
      <c r="G2690">
        <v>43</v>
      </c>
      <c r="H2690" s="3">
        <f>_xlfn.XLOOKUP(sales[[#This Row],[Product]],products[Product],products[Cost per box])*sales[[#This Row],[Boxes]]</f>
        <v>427.41999999999996</v>
      </c>
      <c r="I2690" s="4">
        <f>sales[[#This Row],[Revenue]]-sales[[#This Row],[Cost]]</f>
        <v>629.58000000000004</v>
      </c>
    </row>
    <row r="2691" spans="2:9" x14ac:dyDescent="0.25">
      <c r="B2691" t="s">
        <v>33</v>
      </c>
      <c r="C2691" t="s">
        <v>11</v>
      </c>
      <c r="D2691" t="s">
        <v>35</v>
      </c>
      <c r="E2691" s="1">
        <v>44354</v>
      </c>
      <c r="F2691" s="4">
        <v>462</v>
      </c>
      <c r="G2691">
        <v>39</v>
      </c>
      <c r="H2691" s="3">
        <f>_xlfn.XLOOKUP(sales[[#This Row],[Product]],products[Product],products[Cost per box])*sales[[#This Row],[Boxes]]</f>
        <v>103.35</v>
      </c>
      <c r="I2691" s="4">
        <f>sales[[#This Row],[Revenue]]-sales[[#This Row],[Cost]]</f>
        <v>358.65</v>
      </c>
    </row>
    <row r="2692" spans="2:9" x14ac:dyDescent="0.25">
      <c r="B2692" t="s">
        <v>46</v>
      </c>
      <c r="C2692" t="s">
        <v>6</v>
      </c>
      <c r="D2692" t="s">
        <v>43</v>
      </c>
      <c r="E2692" s="1">
        <v>44354</v>
      </c>
      <c r="F2692" s="4">
        <v>3857</v>
      </c>
      <c r="G2692">
        <v>168</v>
      </c>
      <c r="H2692" s="3">
        <f>_xlfn.XLOOKUP(sales[[#This Row],[Product]],products[Product],products[Cost per box])*sales[[#This Row],[Boxes]]</f>
        <v>646.80000000000007</v>
      </c>
      <c r="I2692" s="4">
        <f>sales[[#This Row],[Revenue]]-sales[[#This Row],[Cost]]</f>
        <v>3210.2</v>
      </c>
    </row>
    <row r="2693" spans="2:9" x14ac:dyDescent="0.25">
      <c r="B2693" t="s">
        <v>23</v>
      </c>
      <c r="C2693" t="s">
        <v>6</v>
      </c>
      <c r="D2693" t="s">
        <v>26</v>
      </c>
      <c r="E2693" s="1">
        <v>44354</v>
      </c>
      <c r="F2693" s="4">
        <v>4186</v>
      </c>
      <c r="G2693">
        <v>280</v>
      </c>
      <c r="H2693" s="3">
        <f>_xlfn.XLOOKUP(sales[[#This Row],[Product]],products[Product],products[Cost per box])*sales[[#This Row],[Boxes]]</f>
        <v>1800.3999999999999</v>
      </c>
      <c r="I2693" s="4">
        <f>sales[[#This Row],[Revenue]]-sales[[#This Row],[Cost]]</f>
        <v>2385.6000000000004</v>
      </c>
    </row>
    <row r="2694" spans="2:9" x14ac:dyDescent="0.25">
      <c r="B2694" t="s">
        <v>13</v>
      </c>
      <c r="C2694" t="s">
        <v>16</v>
      </c>
      <c r="D2694" t="s">
        <v>35</v>
      </c>
      <c r="E2694" s="1">
        <v>44355</v>
      </c>
      <c r="F2694" s="4">
        <v>1813</v>
      </c>
      <c r="G2694">
        <v>202</v>
      </c>
      <c r="H2694" s="3">
        <f>_xlfn.XLOOKUP(sales[[#This Row],[Product]],products[Product],products[Cost per box])*sales[[#This Row],[Boxes]]</f>
        <v>535.29999999999995</v>
      </c>
      <c r="I2694" s="4">
        <f>sales[[#This Row],[Revenue]]-sales[[#This Row],[Cost]]</f>
        <v>1277.7</v>
      </c>
    </row>
    <row r="2695" spans="2:9" x14ac:dyDescent="0.25">
      <c r="B2695" t="s">
        <v>49</v>
      </c>
      <c r="C2695" t="s">
        <v>16</v>
      </c>
      <c r="D2695" t="s">
        <v>44</v>
      </c>
      <c r="E2695" s="1">
        <v>44355</v>
      </c>
      <c r="F2695" s="4">
        <v>8897</v>
      </c>
      <c r="G2695">
        <v>387</v>
      </c>
      <c r="H2695" s="3">
        <f>_xlfn.XLOOKUP(sales[[#This Row],[Product]],products[Product],products[Cost per box])*sales[[#This Row],[Boxes]]</f>
        <v>3703.59</v>
      </c>
      <c r="I2695" s="4">
        <f>sales[[#This Row],[Revenue]]-sales[[#This Row],[Cost]]</f>
        <v>5193.41</v>
      </c>
    </row>
    <row r="2696" spans="2:9" x14ac:dyDescent="0.25">
      <c r="B2696" t="s">
        <v>40</v>
      </c>
      <c r="C2696" t="s">
        <v>11</v>
      </c>
      <c r="D2696" t="s">
        <v>47</v>
      </c>
      <c r="E2696" s="1">
        <v>44355</v>
      </c>
      <c r="F2696" s="4">
        <v>5026</v>
      </c>
      <c r="G2696">
        <v>210</v>
      </c>
      <c r="H2696" s="3">
        <f>_xlfn.XLOOKUP(sales[[#This Row],[Product]],products[Product],products[Cost per box])*sales[[#This Row],[Boxes]]</f>
        <v>1104.5999999999999</v>
      </c>
      <c r="I2696" s="4">
        <f>sales[[#This Row],[Revenue]]-sales[[#This Row],[Cost]]</f>
        <v>3921.4</v>
      </c>
    </row>
    <row r="2697" spans="2:9" x14ac:dyDescent="0.25">
      <c r="B2697" t="s">
        <v>49</v>
      </c>
      <c r="C2697" t="s">
        <v>9</v>
      </c>
      <c r="D2697" t="s">
        <v>44</v>
      </c>
      <c r="E2697" s="1">
        <v>44355</v>
      </c>
      <c r="F2697" s="4">
        <v>5453</v>
      </c>
      <c r="G2697">
        <v>248</v>
      </c>
      <c r="H2697" s="3">
        <f>_xlfn.XLOOKUP(sales[[#This Row],[Product]],products[Product],products[Cost per box])*sales[[#This Row],[Boxes]]</f>
        <v>2373.36</v>
      </c>
      <c r="I2697" s="4">
        <f>sales[[#This Row],[Revenue]]-sales[[#This Row],[Cost]]</f>
        <v>3079.64</v>
      </c>
    </row>
    <row r="2698" spans="2:9" x14ac:dyDescent="0.25">
      <c r="B2698" t="s">
        <v>49</v>
      </c>
      <c r="C2698" t="s">
        <v>9</v>
      </c>
      <c r="D2698" t="s">
        <v>24</v>
      </c>
      <c r="E2698" s="1">
        <v>44355</v>
      </c>
      <c r="F2698" s="4">
        <v>4851</v>
      </c>
      <c r="G2698">
        <v>180</v>
      </c>
      <c r="H2698" s="3">
        <f>_xlfn.XLOOKUP(sales[[#This Row],[Product]],products[Product],products[Cost per box])*sales[[#This Row],[Boxes]]</f>
        <v>1891.8</v>
      </c>
      <c r="I2698" s="4">
        <f>sales[[#This Row],[Revenue]]-sales[[#This Row],[Cost]]</f>
        <v>2959.2</v>
      </c>
    </row>
    <row r="2699" spans="2:9" x14ac:dyDescent="0.25">
      <c r="B2699" t="s">
        <v>10</v>
      </c>
      <c r="C2699" t="s">
        <v>11</v>
      </c>
      <c r="D2699" t="s">
        <v>43</v>
      </c>
      <c r="E2699" s="1">
        <v>44355</v>
      </c>
      <c r="F2699" s="4">
        <v>2205</v>
      </c>
      <c r="G2699">
        <v>89</v>
      </c>
      <c r="H2699" s="3">
        <f>_xlfn.XLOOKUP(sales[[#This Row],[Product]],products[Product],products[Cost per box])*sales[[#This Row],[Boxes]]</f>
        <v>342.65000000000003</v>
      </c>
      <c r="I2699" s="4">
        <f>sales[[#This Row],[Revenue]]-sales[[#This Row],[Cost]]</f>
        <v>1862.35</v>
      </c>
    </row>
    <row r="2700" spans="2:9" x14ac:dyDescent="0.25">
      <c r="B2700" t="s">
        <v>39</v>
      </c>
      <c r="C2700" t="s">
        <v>16</v>
      </c>
      <c r="D2700" t="s">
        <v>31</v>
      </c>
      <c r="E2700" s="1">
        <v>44355</v>
      </c>
      <c r="F2700" s="4">
        <v>3892</v>
      </c>
      <c r="G2700">
        <v>177</v>
      </c>
      <c r="H2700" s="3">
        <f>_xlfn.XLOOKUP(sales[[#This Row],[Product]],products[Product],products[Cost per box])*sales[[#This Row],[Boxes]]</f>
        <v>1012.4399999999999</v>
      </c>
      <c r="I2700" s="4">
        <f>sales[[#This Row],[Revenue]]-sales[[#This Row],[Cost]]</f>
        <v>2879.56</v>
      </c>
    </row>
    <row r="2701" spans="2:9" x14ac:dyDescent="0.25">
      <c r="B2701" t="s">
        <v>20</v>
      </c>
      <c r="C2701" t="s">
        <v>9</v>
      </c>
      <c r="D2701" t="s">
        <v>14</v>
      </c>
      <c r="E2701" s="1">
        <v>44355</v>
      </c>
      <c r="F2701" s="4">
        <v>1925</v>
      </c>
      <c r="G2701">
        <v>149</v>
      </c>
      <c r="H2701" s="3">
        <f>_xlfn.XLOOKUP(sales[[#This Row],[Product]],products[Product],products[Cost per box])*sales[[#This Row],[Boxes]]</f>
        <v>940.18999999999994</v>
      </c>
      <c r="I2701" s="4">
        <f>sales[[#This Row],[Revenue]]-sales[[#This Row],[Cost]]</f>
        <v>984.81000000000006</v>
      </c>
    </row>
    <row r="2702" spans="2:9" x14ac:dyDescent="0.25">
      <c r="B2702" t="s">
        <v>20</v>
      </c>
      <c r="C2702" t="s">
        <v>21</v>
      </c>
      <c r="D2702" t="s">
        <v>35</v>
      </c>
      <c r="E2702" s="1">
        <v>44355</v>
      </c>
      <c r="F2702" s="4">
        <v>9240</v>
      </c>
      <c r="G2702">
        <v>910</v>
      </c>
      <c r="H2702" s="3">
        <f>_xlfn.XLOOKUP(sales[[#This Row],[Product]],products[Product],products[Cost per box])*sales[[#This Row],[Boxes]]</f>
        <v>2411.5</v>
      </c>
      <c r="I2702" s="4">
        <f>sales[[#This Row],[Revenue]]-sales[[#This Row],[Cost]]</f>
        <v>6828.5</v>
      </c>
    </row>
    <row r="2703" spans="2:9" x14ac:dyDescent="0.25">
      <c r="B2703" t="s">
        <v>49</v>
      </c>
      <c r="C2703" t="s">
        <v>6</v>
      </c>
      <c r="D2703" t="s">
        <v>30</v>
      </c>
      <c r="E2703" s="1">
        <v>44355</v>
      </c>
      <c r="F2703" s="4">
        <v>10115</v>
      </c>
      <c r="G2703">
        <v>405</v>
      </c>
      <c r="H2703" s="3">
        <f>_xlfn.XLOOKUP(sales[[#This Row],[Product]],products[Product],products[Cost per box])*sales[[#This Row],[Boxes]]</f>
        <v>1490.4</v>
      </c>
      <c r="I2703" s="4">
        <f>sales[[#This Row],[Revenue]]-sales[[#This Row],[Cost]]</f>
        <v>8624.6</v>
      </c>
    </row>
    <row r="2704" spans="2:9" x14ac:dyDescent="0.25">
      <c r="B2704" t="s">
        <v>15</v>
      </c>
      <c r="C2704" t="s">
        <v>27</v>
      </c>
      <c r="D2704" t="s">
        <v>50</v>
      </c>
      <c r="E2704" s="1">
        <v>44355</v>
      </c>
      <c r="F2704" s="4">
        <v>4802</v>
      </c>
      <c r="G2704">
        <v>321</v>
      </c>
      <c r="H2704" s="3">
        <f>_xlfn.XLOOKUP(sales[[#This Row],[Product]],products[Product],products[Cost per box])*sales[[#This Row],[Boxes]]</f>
        <v>3983.61</v>
      </c>
      <c r="I2704" s="4">
        <f>sales[[#This Row],[Revenue]]-sales[[#This Row],[Cost]]</f>
        <v>818.38999999999987</v>
      </c>
    </row>
    <row r="2705" spans="2:9" x14ac:dyDescent="0.25">
      <c r="B2705" t="s">
        <v>15</v>
      </c>
      <c r="C2705" t="s">
        <v>6</v>
      </c>
      <c r="D2705" t="s">
        <v>22</v>
      </c>
      <c r="E2705" s="1">
        <v>44355</v>
      </c>
      <c r="F2705" s="4">
        <v>6860</v>
      </c>
      <c r="G2705">
        <v>770</v>
      </c>
      <c r="H2705" s="3">
        <f>_xlfn.XLOOKUP(sales[[#This Row],[Product]],products[Product],products[Cost per box])*sales[[#This Row],[Boxes]]</f>
        <v>6329.4000000000005</v>
      </c>
      <c r="I2705" s="4">
        <f>sales[[#This Row],[Revenue]]-sales[[#This Row],[Cost]]</f>
        <v>530.59999999999945</v>
      </c>
    </row>
    <row r="2706" spans="2:9" x14ac:dyDescent="0.25">
      <c r="B2706" t="s">
        <v>46</v>
      </c>
      <c r="C2706" t="s">
        <v>21</v>
      </c>
      <c r="D2706" t="s">
        <v>24</v>
      </c>
      <c r="E2706" s="1">
        <v>44355</v>
      </c>
      <c r="F2706" s="4">
        <v>777</v>
      </c>
      <c r="G2706">
        <v>30</v>
      </c>
      <c r="H2706" s="3">
        <f>_xlfn.XLOOKUP(sales[[#This Row],[Product]],products[Product],products[Cost per box])*sales[[#This Row],[Boxes]]</f>
        <v>315.3</v>
      </c>
      <c r="I2706" s="4">
        <f>sales[[#This Row],[Revenue]]-sales[[#This Row],[Cost]]</f>
        <v>461.7</v>
      </c>
    </row>
    <row r="2707" spans="2:9" x14ac:dyDescent="0.25">
      <c r="B2707" t="s">
        <v>20</v>
      </c>
      <c r="C2707" t="s">
        <v>27</v>
      </c>
      <c r="D2707" t="s">
        <v>22</v>
      </c>
      <c r="E2707" s="1">
        <v>44355</v>
      </c>
      <c r="F2707" s="4">
        <v>6314</v>
      </c>
      <c r="G2707">
        <v>700</v>
      </c>
      <c r="H2707" s="3">
        <f>_xlfn.XLOOKUP(sales[[#This Row],[Product]],products[Product],products[Cost per box])*sales[[#This Row],[Boxes]]</f>
        <v>5754</v>
      </c>
      <c r="I2707" s="4">
        <f>sales[[#This Row],[Revenue]]-sales[[#This Row],[Cost]]</f>
        <v>560</v>
      </c>
    </row>
    <row r="2708" spans="2:9" x14ac:dyDescent="0.25">
      <c r="B2708" t="s">
        <v>20</v>
      </c>
      <c r="C2708" t="s">
        <v>16</v>
      </c>
      <c r="D2708" t="s">
        <v>48</v>
      </c>
      <c r="E2708" s="1">
        <v>44355</v>
      </c>
      <c r="F2708" s="4">
        <v>6769</v>
      </c>
      <c r="G2708">
        <v>271</v>
      </c>
      <c r="H2708" s="3">
        <f>_xlfn.XLOOKUP(sales[[#This Row],[Product]],products[Product],products[Cost per box])*sales[[#This Row],[Boxes]]</f>
        <v>2027.0800000000002</v>
      </c>
      <c r="I2708" s="4">
        <f>sales[[#This Row],[Revenue]]-sales[[#This Row],[Cost]]</f>
        <v>4741.92</v>
      </c>
    </row>
    <row r="2709" spans="2:9" x14ac:dyDescent="0.25">
      <c r="B2709" t="s">
        <v>49</v>
      </c>
      <c r="C2709" t="s">
        <v>21</v>
      </c>
      <c r="D2709" t="s">
        <v>48</v>
      </c>
      <c r="E2709" s="1">
        <v>44356</v>
      </c>
      <c r="F2709" s="4">
        <v>2793</v>
      </c>
      <c r="G2709">
        <v>112</v>
      </c>
      <c r="H2709" s="3">
        <f>_xlfn.XLOOKUP(sales[[#This Row],[Product]],products[Product],products[Cost per box])*sales[[#This Row],[Boxes]]</f>
        <v>837.76</v>
      </c>
      <c r="I2709" s="4">
        <f>sales[[#This Row],[Revenue]]-sales[[#This Row],[Cost]]</f>
        <v>1955.24</v>
      </c>
    </row>
    <row r="2710" spans="2:9" x14ac:dyDescent="0.25">
      <c r="B2710" t="s">
        <v>13</v>
      </c>
      <c r="C2710" t="s">
        <v>11</v>
      </c>
      <c r="D2710" t="s">
        <v>30</v>
      </c>
      <c r="E2710" s="1">
        <v>44356</v>
      </c>
      <c r="F2710" s="4">
        <v>5915</v>
      </c>
      <c r="G2710">
        <v>237</v>
      </c>
      <c r="H2710" s="3">
        <f>_xlfn.XLOOKUP(sales[[#This Row],[Product]],products[Product],products[Cost per box])*sales[[#This Row],[Boxes]]</f>
        <v>872.16000000000008</v>
      </c>
      <c r="I2710" s="4">
        <f>sales[[#This Row],[Revenue]]-sales[[#This Row],[Cost]]</f>
        <v>5042.84</v>
      </c>
    </row>
    <row r="2711" spans="2:9" x14ac:dyDescent="0.25">
      <c r="B2711" t="s">
        <v>49</v>
      </c>
      <c r="C2711" t="s">
        <v>16</v>
      </c>
      <c r="D2711" t="s">
        <v>45</v>
      </c>
      <c r="E2711" s="1">
        <v>44356</v>
      </c>
      <c r="F2711" s="4">
        <v>4221</v>
      </c>
      <c r="G2711">
        <v>212</v>
      </c>
      <c r="H2711" s="3">
        <f>_xlfn.XLOOKUP(sales[[#This Row],[Product]],products[Product],products[Cost per box])*sales[[#This Row],[Boxes]]</f>
        <v>1638.76</v>
      </c>
      <c r="I2711" s="4">
        <f>sales[[#This Row],[Revenue]]-sales[[#This Row],[Cost]]</f>
        <v>2582.2399999999998</v>
      </c>
    </row>
    <row r="2712" spans="2:9" x14ac:dyDescent="0.25">
      <c r="B2712" t="s">
        <v>29</v>
      </c>
      <c r="C2712" t="s">
        <v>11</v>
      </c>
      <c r="D2712" t="s">
        <v>48</v>
      </c>
      <c r="E2712" s="1">
        <v>44356</v>
      </c>
      <c r="F2712" s="4">
        <v>3535</v>
      </c>
      <c r="G2712">
        <v>136</v>
      </c>
      <c r="H2712" s="3">
        <f>_xlfn.XLOOKUP(sales[[#This Row],[Product]],products[Product],products[Cost per box])*sales[[#This Row],[Boxes]]</f>
        <v>1017.2800000000001</v>
      </c>
      <c r="I2712" s="4">
        <f>sales[[#This Row],[Revenue]]-sales[[#This Row],[Cost]]</f>
        <v>2517.7199999999998</v>
      </c>
    </row>
    <row r="2713" spans="2:9" x14ac:dyDescent="0.25">
      <c r="B2713" t="s">
        <v>51</v>
      </c>
      <c r="C2713" t="s">
        <v>21</v>
      </c>
      <c r="D2713" t="s">
        <v>14</v>
      </c>
      <c r="E2713" s="1">
        <v>44356</v>
      </c>
      <c r="F2713" s="4">
        <v>3094</v>
      </c>
      <c r="G2713">
        <v>282</v>
      </c>
      <c r="H2713" s="3">
        <f>_xlfn.XLOOKUP(sales[[#This Row],[Product]],products[Product],products[Cost per box])*sales[[#This Row],[Boxes]]</f>
        <v>1779.4199999999998</v>
      </c>
      <c r="I2713" s="4">
        <f>sales[[#This Row],[Revenue]]-sales[[#This Row],[Cost]]</f>
        <v>1314.5800000000002</v>
      </c>
    </row>
    <row r="2714" spans="2:9" x14ac:dyDescent="0.25">
      <c r="B2714" t="s">
        <v>34</v>
      </c>
      <c r="C2714" t="s">
        <v>9</v>
      </c>
      <c r="D2714" t="s">
        <v>50</v>
      </c>
      <c r="E2714" s="1">
        <v>44356</v>
      </c>
      <c r="F2714" s="4">
        <v>5950</v>
      </c>
      <c r="G2714">
        <v>397</v>
      </c>
      <c r="H2714" s="3">
        <f>_xlfn.XLOOKUP(sales[[#This Row],[Product]],products[Product],products[Cost per box])*sales[[#This Row],[Boxes]]</f>
        <v>4926.7700000000004</v>
      </c>
      <c r="I2714" s="4">
        <f>sales[[#This Row],[Revenue]]-sales[[#This Row],[Cost]]</f>
        <v>1023.2299999999996</v>
      </c>
    </row>
    <row r="2715" spans="2:9" x14ac:dyDescent="0.25">
      <c r="B2715" t="s">
        <v>23</v>
      </c>
      <c r="C2715" t="s">
        <v>9</v>
      </c>
      <c r="D2715" t="s">
        <v>42</v>
      </c>
      <c r="E2715" s="1">
        <v>44356</v>
      </c>
      <c r="F2715" s="4">
        <v>2394</v>
      </c>
      <c r="G2715">
        <v>126</v>
      </c>
      <c r="H2715" s="3">
        <f>_xlfn.XLOOKUP(sales[[#This Row],[Product]],products[Product],products[Cost per box])*sales[[#This Row],[Boxes]]</f>
        <v>597.24</v>
      </c>
      <c r="I2715" s="4">
        <f>sales[[#This Row],[Revenue]]-sales[[#This Row],[Cost]]</f>
        <v>1796.76</v>
      </c>
    </row>
    <row r="2716" spans="2:9" x14ac:dyDescent="0.25">
      <c r="B2716" t="s">
        <v>18</v>
      </c>
      <c r="C2716" t="s">
        <v>11</v>
      </c>
      <c r="D2716" t="s">
        <v>19</v>
      </c>
      <c r="E2716" s="1">
        <v>44356</v>
      </c>
      <c r="F2716" s="4">
        <v>3780</v>
      </c>
      <c r="G2716">
        <v>165</v>
      </c>
      <c r="H2716" s="3">
        <f>_xlfn.XLOOKUP(sales[[#This Row],[Product]],products[Product],products[Cost per box])*sales[[#This Row],[Boxes]]</f>
        <v>1687.95</v>
      </c>
      <c r="I2716" s="4">
        <f>sales[[#This Row],[Revenue]]-sales[[#This Row],[Cost]]</f>
        <v>2092.0500000000002</v>
      </c>
    </row>
    <row r="2717" spans="2:9" x14ac:dyDescent="0.25">
      <c r="B2717" t="s">
        <v>41</v>
      </c>
      <c r="C2717" t="s">
        <v>27</v>
      </c>
      <c r="D2717" t="s">
        <v>38</v>
      </c>
      <c r="E2717" s="1">
        <v>44356</v>
      </c>
      <c r="F2717" s="4">
        <v>301</v>
      </c>
      <c r="G2717">
        <v>13</v>
      </c>
      <c r="H2717" s="3">
        <f>_xlfn.XLOOKUP(sales[[#This Row],[Product]],products[Product],products[Cost per box])*sales[[#This Row],[Boxes]]</f>
        <v>129.22</v>
      </c>
      <c r="I2717" s="4">
        <f>sales[[#This Row],[Revenue]]-sales[[#This Row],[Cost]]</f>
        <v>171.78</v>
      </c>
    </row>
    <row r="2718" spans="2:9" x14ac:dyDescent="0.25">
      <c r="B2718" t="s">
        <v>41</v>
      </c>
      <c r="C2718" t="s">
        <v>21</v>
      </c>
      <c r="D2718" t="s">
        <v>26</v>
      </c>
      <c r="E2718" s="1">
        <v>44356</v>
      </c>
      <c r="F2718" s="4">
        <v>1533</v>
      </c>
      <c r="G2718">
        <v>91</v>
      </c>
      <c r="H2718" s="3">
        <f>_xlfn.XLOOKUP(sales[[#This Row],[Product]],products[Product],products[Cost per box])*sales[[#This Row],[Boxes]]</f>
        <v>585.13</v>
      </c>
      <c r="I2718" s="4">
        <f>sales[[#This Row],[Revenue]]-sales[[#This Row],[Cost]]</f>
        <v>947.87</v>
      </c>
    </row>
    <row r="2719" spans="2:9" x14ac:dyDescent="0.25">
      <c r="B2719" t="s">
        <v>20</v>
      </c>
      <c r="C2719" t="s">
        <v>27</v>
      </c>
      <c r="D2719" t="s">
        <v>30</v>
      </c>
      <c r="E2719" s="1">
        <v>44356</v>
      </c>
      <c r="F2719" s="4">
        <v>28</v>
      </c>
      <c r="G2719">
        <v>1</v>
      </c>
      <c r="H2719" s="3">
        <f>_xlfn.XLOOKUP(sales[[#This Row],[Product]],products[Product],products[Cost per box])*sales[[#This Row],[Boxes]]</f>
        <v>3.68</v>
      </c>
      <c r="I2719" s="4">
        <f>sales[[#This Row],[Revenue]]-sales[[#This Row],[Cost]]</f>
        <v>24.32</v>
      </c>
    </row>
    <row r="2720" spans="2:9" x14ac:dyDescent="0.25">
      <c r="B2720" t="s">
        <v>34</v>
      </c>
      <c r="C2720" t="s">
        <v>27</v>
      </c>
      <c r="D2720" t="s">
        <v>36</v>
      </c>
      <c r="E2720" s="1">
        <v>44356</v>
      </c>
      <c r="F2720" s="4">
        <v>9436</v>
      </c>
      <c r="G2720">
        <v>1050</v>
      </c>
      <c r="H2720" s="3">
        <f>_xlfn.XLOOKUP(sales[[#This Row],[Product]],products[Product],products[Cost per box])*sales[[#This Row],[Boxes]]</f>
        <v>5292</v>
      </c>
      <c r="I2720" s="4">
        <f>sales[[#This Row],[Revenue]]-sales[[#This Row],[Cost]]</f>
        <v>4144</v>
      </c>
    </row>
    <row r="2721" spans="2:9" x14ac:dyDescent="0.25">
      <c r="B2721" t="s">
        <v>8</v>
      </c>
      <c r="C2721" t="s">
        <v>16</v>
      </c>
      <c r="D2721" t="s">
        <v>31</v>
      </c>
      <c r="E2721" s="1">
        <v>44356</v>
      </c>
      <c r="F2721" s="4">
        <v>2268</v>
      </c>
      <c r="G2721">
        <v>99</v>
      </c>
      <c r="H2721" s="3">
        <f>_xlfn.XLOOKUP(sales[[#This Row],[Product]],products[Product],products[Cost per box])*sales[[#This Row],[Boxes]]</f>
        <v>566.28</v>
      </c>
      <c r="I2721" s="4">
        <f>sales[[#This Row],[Revenue]]-sales[[#This Row],[Cost]]</f>
        <v>1701.72</v>
      </c>
    </row>
    <row r="2722" spans="2:9" x14ac:dyDescent="0.25">
      <c r="B2722" t="s">
        <v>18</v>
      </c>
      <c r="C2722" t="s">
        <v>16</v>
      </c>
      <c r="D2722" t="s">
        <v>12</v>
      </c>
      <c r="E2722" s="1">
        <v>44356</v>
      </c>
      <c r="F2722" s="4">
        <v>7574</v>
      </c>
      <c r="G2722">
        <v>583</v>
      </c>
      <c r="H2722" s="3">
        <f>_xlfn.XLOOKUP(sales[[#This Row],[Product]],products[Product],products[Cost per box])*sales[[#This Row],[Boxes]]</f>
        <v>4914.6899999999996</v>
      </c>
      <c r="I2722" s="4">
        <f>sales[[#This Row],[Revenue]]-sales[[#This Row],[Cost]]</f>
        <v>2659.3100000000004</v>
      </c>
    </row>
    <row r="2723" spans="2:9" x14ac:dyDescent="0.25">
      <c r="B2723" t="s">
        <v>13</v>
      </c>
      <c r="C2723" t="s">
        <v>21</v>
      </c>
      <c r="D2723" t="s">
        <v>43</v>
      </c>
      <c r="E2723" s="1">
        <v>44356</v>
      </c>
      <c r="F2723" s="4">
        <v>1470</v>
      </c>
      <c r="G2723">
        <v>59</v>
      </c>
      <c r="H2723" s="3">
        <f>_xlfn.XLOOKUP(sales[[#This Row],[Product]],products[Product],products[Cost per box])*sales[[#This Row],[Boxes]]</f>
        <v>227.15</v>
      </c>
      <c r="I2723" s="4">
        <f>sales[[#This Row],[Revenue]]-sales[[#This Row],[Cost]]</f>
        <v>1242.8499999999999</v>
      </c>
    </row>
    <row r="2724" spans="2:9" x14ac:dyDescent="0.25">
      <c r="B2724" t="s">
        <v>33</v>
      </c>
      <c r="C2724" t="s">
        <v>27</v>
      </c>
      <c r="D2724" t="s">
        <v>44</v>
      </c>
      <c r="E2724" s="1">
        <v>44356</v>
      </c>
      <c r="F2724" s="4">
        <v>4704</v>
      </c>
      <c r="G2724">
        <v>205</v>
      </c>
      <c r="H2724" s="3">
        <f>_xlfn.XLOOKUP(sales[[#This Row],[Product]],products[Product],products[Cost per box])*sales[[#This Row],[Boxes]]</f>
        <v>1961.8500000000001</v>
      </c>
      <c r="I2724" s="4">
        <f>sales[[#This Row],[Revenue]]-sales[[#This Row],[Cost]]</f>
        <v>2742.1499999999996</v>
      </c>
    </row>
    <row r="2725" spans="2:9" x14ac:dyDescent="0.25">
      <c r="B2725" t="s">
        <v>32</v>
      </c>
      <c r="C2725" t="s">
        <v>11</v>
      </c>
      <c r="D2725" t="s">
        <v>50</v>
      </c>
      <c r="E2725" s="1">
        <v>44356</v>
      </c>
      <c r="F2725" s="4">
        <v>5481</v>
      </c>
      <c r="G2725">
        <v>457</v>
      </c>
      <c r="H2725" s="3">
        <f>_xlfn.XLOOKUP(sales[[#This Row],[Product]],products[Product],products[Cost per box])*sales[[#This Row],[Boxes]]</f>
        <v>5671.37</v>
      </c>
      <c r="I2725" s="4">
        <f>sales[[#This Row],[Revenue]]-sales[[#This Row],[Cost]]</f>
        <v>-190.36999999999989</v>
      </c>
    </row>
    <row r="2726" spans="2:9" x14ac:dyDescent="0.25">
      <c r="B2726" t="s">
        <v>33</v>
      </c>
      <c r="C2726" t="s">
        <v>27</v>
      </c>
      <c r="D2726" t="s">
        <v>26</v>
      </c>
      <c r="E2726" s="1">
        <v>44356</v>
      </c>
      <c r="F2726" s="4">
        <v>5593</v>
      </c>
      <c r="G2726">
        <v>431</v>
      </c>
      <c r="H2726" s="3">
        <f>_xlfn.XLOOKUP(sales[[#This Row],[Product]],products[Product],products[Cost per box])*sales[[#This Row],[Boxes]]</f>
        <v>2771.33</v>
      </c>
      <c r="I2726" s="4">
        <f>sales[[#This Row],[Revenue]]-sales[[#This Row],[Cost]]</f>
        <v>2821.67</v>
      </c>
    </row>
    <row r="2727" spans="2:9" x14ac:dyDescent="0.25">
      <c r="B2727" t="s">
        <v>37</v>
      </c>
      <c r="C2727" t="s">
        <v>27</v>
      </c>
      <c r="D2727" t="s">
        <v>45</v>
      </c>
      <c r="E2727" s="1">
        <v>44357</v>
      </c>
      <c r="F2727" s="4">
        <v>1449</v>
      </c>
      <c r="G2727">
        <v>73</v>
      </c>
      <c r="H2727" s="3">
        <f>_xlfn.XLOOKUP(sales[[#This Row],[Product]],products[Product],products[Cost per box])*sales[[#This Row],[Boxes]]</f>
        <v>564.29000000000008</v>
      </c>
      <c r="I2727" s="4">
        <f>sales[[#This Row],[Revenue]]-sales[[#This Row],[Cost]]</f>
        <v>884.70999999999992</v>
      </c>
    </row>
    <row r="2728" spans="2:9" x14ac:dyDescent="0.25">
      <c r="B2728" t="s">
        <v>39</v>
      </c>
      <c r="C2728" t="s">
        <v>16</v>
      </c>
      <c r="D2728" t="s">
        <v>7</v>
      </c>
      <c r="E2728" s="1">
        <v>44357</v>
      </c>
      <c r="F2728" s="4">
        <v>11788</v>
      </c>
      <c r="G2728">
        <v>621</v>
      </c>
      <c r="H2728" s="3">
        <f>_xlfn.XLOOKUP(sales[[#This Row],[Product]],products[Product],products[Cost per box])*sales[[#This Row],[Boxes]]</f>
        <v>3198.15</v>
      </c>
      <c r="I2728" s="4">
        <f>sales[[#This Row],[Revenue]]-sales[[#This Row],[Cost]]</f>
        <v>8589.85</v>
      </c>
    </row>
    <row r="2729" spans="2:9" x14ac:dyDescent="0.25">
      <c r="B2729" t="s">
        <v>32</v>
      </c>
      <c r="C2729" t="s">
        <v>21</v>
      </c>
      <c r="D2729" t="s">
        <v>30</v>
      </c>
      <c r="E2729" s="1">
        <v>44357</v>
      </c>
      <c r="F2729" s="4">
        <v>5348</v>
      </c>
      <c r="G2729">
        <v>206</v>
      </c>
      <c r="H2729" s="3">
        <f>_xlfn.XLOOKUP(sales[[#This Row],[Product]],products[Product],products[Cost per box])*sales[[#This Row],[Boxes]]</f>
        <v>758.08</v>
      </c>
      <c r="I2729" s="4">
        <f>sales[[#This Row],[Revenue]]-sales[[#This Row],[Cost]]</f>
        <v>4589.92</v>
      </c>
    </row>
    <row r="2730" spans="2:9" x14ac:dyDescent="0.25">
      <c r="B2730" t="s">
        <v>41</v>
      </c>
      <c r="C2730" t="s">
        <v>11</v>
      </c>
      <c r="D2730" t="s">
        <v>38</v>
      </c>
      <c r="E2730" s="1">
        <v>44357</v>
      </c>
      <c r="F2730" s="4">
        <v>13622</v>
      </c>
      <c r="G2730">
        <v>545</v>
      </c>
      <c r="H2730" s="3">
        <f>_xlfn.XLOOKUP(sales[[#This Row],[Product]],products[Product],products[Cost per box])*sales[[#This Row],[Boxes]]</f>
        <v>5417.3</v>
      </c>
      <c r="I2730" s="4">
        <f>sales[[#This Row],[Revenue]]-sales[[#This Row],[Cost]]</f>
        <v>8204.7000000000007</v>
      </c>
    </row>
    <row r="2731" spans="2:9" x14ac:dyDescent="0.25">
      <c r="B2731" t="s">
        <v>29</v>
      </c>
      <c r="C2731" t="s">
        <v>6</v>
      </c>
      <c r="D2731" t="s">
        <v>22</v>
      </c>
      <c r="E2731" s="1">
        <v>44357</v>
      </c>
      <c r="F2731" s="4">
        <v>1897</v>
      </c>
      <c r="G2731">
        <v>146</v>
      </c>
      <c r="H2731" s="3">
        <f>_xlfn.XLOOKUP(sales[[#This Row],[Product]],products[Product],products[Cost per box])*sales[[#This Row],[Boxes]]</f>
        <v>1200.1200000000001</v>
      </c>
      <c r="I2731" s="4">
        <f>sales[[#This Row],[Revenue]]-sales[[#This Row],[Cost]]</f>
        <v>696.87999999999988</v>
      </c>
    </row>
    <row r="2732" spans="2:9" x14ac:dyDescent="0.25">
      <c r="B2732" t="s">
        <v>37</v>
      </c>
      <c r="C2732" t="s">
        <v>27</v>
      </c>
      <c r="D2732" t="s">
        <v>26</v>
      </c>
      <c r="E2732" s="1">
        <v>44357</v>
      </c>
      <c r="F2732" s="4">
        <v>4326</v>
      </c>
      <c r="G2732">
        <v>333</v>
      </c>
      <c r="H2732" s="3">
        <f>_xlfn.XLOOKUP(sales[[#This Row],[Product]],products[Product],products[Cost per box])*sales[[#This Row],[Boxes]]</f>
        <v>2141.19</v>
      </c>
      <c r="I2732" s="4">
        <f>sales[[#This Row],[Revenue]]-sales[[#This Row],[Cost]]</f>
        <v>2184.81</v>
      </c>
    </row>
    <row r="2733" spans="2:9" x14ac:dyDescent="0.25">
      <c r="B2733" t="s">
        <v>5</v>
      </c>
      <c r="C2733" t="s">
        <v>6</v>
      </c>
      <c r="D2733" t="s">
        <v>22</v>
      </c>
      <c r="E2733" s="1">
        <v>44357</v>
      </c>
      <c r="F2733" s="4">
        <v>4312</v>
      </c>
      <c r="G2733">
        <v>432</v>
      </c>
      <c r="H2733" s="3">
        <f>_xlfn.XLOOKUP(sales[[#This Row],[Product]],products[Product],products[Cost per box])*sales[[#This Row],[Boxes]]</f>
        <v>3551.0400000000004</v>
      </c>
      <c r="I2733" s="4">
        <f>sales[[#This Row],[Revenue]]-sales[[#This Row],[Cost]]</f>
        <v>760.95999999999958</v>
      </c>
    </row>
    <row r="2734" spans="2:9" x14ac:dyDescent="0.25">
      <c r="B2734" t="s">
        <v>25</v>
      </c>
      <c r="C2734" t="s">
        <v>21</v>
      </c>
      <c r="D2734" t="s">
        <v>52</v>
      </c>
      <c r="E2734" s="1">
        <v>44357</v>
      </c>
      <c r="F2734" s="4">
        <v>2835</v>
      </c>
      <c r="G2734">
        <v>119</v>
      </c>
      <c r="H2734" s="3">
        <f>_xlfn.XLOOKUP(sales[[#This Row],[Product]],products[Product],products[Cost per box])*sales[[#This Row],[Boxes]]</f>
        <v>395.08</v>
      </c>
      <c r="I2734" s="4">
        <f>sales[[#This Row],[Revenue]]-sales[[#This Row],[Cost]]</f>
        <v>2439.92</v>
      </c>
    </row>
    <row r="2735" spans="2:9" x14ac:dyDescent="0.25">
      <c r="B2735" t="s">
        <v>10</v>
      </c>
      <c r="C2735" t="s">
        <v>6</v>
      </c>
      <c r="D2735" t="s">
        <v>26</v>
      </c>
      <c r="E2735" s="1">
        <v>44357</v>
      </c>
      <c r="F2735" s="4">
        <v>3563</v>
      </c>
      <c r="G2735">
        <v>238</v>
      </c>
      <c r="H2735" s="3">
        <f>_xlfn.XLOOKUP(sales[[#This Row],[Product]],products[Product],products[Cost per box])*sales[[#This Row],[Boxes]]</f>
        <v>1530.34</v>
      </c>
      <c r="I2735" s="4">
        <f>sales[[#This Row],[Revenue]]-sales[[#This Row],[Cost]]</f>
        <v>2032.66</v>
      </c>
    </row>
    <row r="2736" spans="2:9" x14ac:dyDescent="0.25">
      <c r="B2736" t="s">
        <v>13</v>
      </c>
      <c r="C2736" t="s">
        <v>27</v>
      </c>
      <c r="D2736" t="s">
        <v>52</v>
      </c>
      <c r="E2736" s="1">
        <v>44358</v>
      </c>
      <c r="F2736" s="4">
        <v>2842</v>
      </c>
      <c r="G2736">
        <v>130</v>
      </c>
      <c r="H2736" s="3">
        <f>_xlfn.XLOOKUP(sales[[#This Row],[Product]],products[Product],products[Cost per box])*sales[[#This Row],[Boxes]]</f>
        <v>431.59999999999997</v>
      </c>
      <c r="I2736" s="4">
        <f>sales[[#This Row],[Revenue]]-sales[[#This Row],[Cost]]</f>
        <v>2410.4</v>
      </c>
    </row>
    <row r="2737" spans="2:9" x14ac:dyDescent="0.25">
      <c r="B2737" t="s">
        <v>8</v>
      </c>
      <c r="C2737" t="s">
        <v>6</v>
      </c>
      <c r="D2737" t="s">
        <v>17</v>
      </c>
      <c r="E2737" s="1">
        <v>44358</v>
      </c>
      <c r="F2737" s="4">
        <v>3255</v>
      </c>
      <c r="G2737">
        <v>126</v>
      </c>
      <c r="H2737" s="3">
        <f>_xlfn.XLOOKUP(sales[[#This Row],[Product]],products[Product],products[Cost per box])*sales[[#This Row],[Boxes]]</f>
        <v>856.8</v>
      </c>
      <c r="I2737" s="4">
        <f>sales[[#This Row],[Revenue]]-sales[[#This Row],[Cost]]</f>
        <v>2398.1999999999998</v>
      </c>
    </row>
    <row r="2738" spans="2:9" x14ac:dyDescent="0.25">
      <c r="B2738" t="s">
        <v>33</v>
      </c>
      <c r="C2738" t="s">
        <v>27</v>
      </c>
      <c r="D2738" t="s">
        <v>30</v>
      </c>
      <c r="E2738" s="1">
        <v>44358</v>
      </c>
      <c r="F2738" s="4">
        <v>6482</v>
      </c>
      <c r="G2738">
        <v>241</v>
      </c>
      <c r="H2738" s="3">
        <f>_xlfn.XLOOKUP(sales[[#This Row],[Product]],products[Product],products[Cost per box])*sales[[#This Row],[Boxes]]</f>
        <v>886.88</v>
      </c>
      <c r="I2738" s="4">
        <f>sales[[#This Row],[Revenue]]-sales[[#This Row],[Cost]]</f>
        <v>5595.12</v>
      </c>
    </row>
    <row r="2739" spans="2:9" x14ac:dyDescent="0.25">
      <c r="B2739" t="s">
        <v>25</v>
      </c>
      <c r="C2739" t="s">
        <v>6</v>
      </c>
      <c r="D2739" t="s">
        <v>7</v>
      </c>
      <c r="E2739" s="1">
        <v>44358</v>
      </c>
      <c r="F2739" s="4">
        <v>6160</v>
      </c>
      <c r="G2739">
        <v>343</v>
      </c>
      <c r="H2739" s="3">
        <f>_xlfn.XLOOKUP(sales[[#This Row],[Product]],products[Product],products[Cost per box])*sales[[#This Row],[Boxes]]</f>
        <v>1766.45</v>
      </c>
      <c r="I2739" s="4">
        <f>sales[[#This Row],[Revenue]]-sales[[#This Row],[Cost]]</f>
        <v>4393.55</v>
      </c>
    </row>
    <row r="2740" spans="2:9" x14ac:dyDescent="0.25">
      <c r="B2740" t="s">
        <v>18</v>
      </c>
      <c r="C2740" t="s">
        <v>9</v>
      </c>
      <c r="D2740" t="s">
        <v>35</v>
      </c>
      <c r="E2740" s="1">
        <v>44358</v>
      </c>
      <c r="F2740" s="4">
        <v>4263</v>
      </c>
      <c r="G2740">
        <v>356</v>
      </c>
      <c r="H2740" s="3">
        <f>_xlfn.XLOOKUP(sales[[#This Row],[Product]],products[Product],products[Cost per box])*sales[[#This Row],[Boxes]]</f>
        <v>943.4</v>
      </c>
      <c r="I2740" s="4">
        <f>sales[[#This Row],[Revenue]]-sales[[#This Row],[Cost]]</f>
        <v>3319.6</v>
      </c>
    </row>
    <row r="2741" spans="2:9" x14ac:dyDescent="0.25">
      <c r="B2741" t="s">
        <v>5</v>
      </c>
      <c r="C2741" t="s">
        <v>9</v>
      </c>
      <c r="D2741" t="s">
        <v>17</v>
      </c>
      <c r="E2741" s="1">
        <v>44358</v>
      </c>
      <c r="F2741" s="4">
        <v>3472</v>
      </c>
      <c r="G2741">
        <v>134</v>
      </c>
      <c r="H2741" s="3">
        <f>_xlfn.XLOOKUP(sales[[#This Row],[Product]],products[Product],products[Cost per box])*sales[[#This Row],[Boxes]]</f>
        <v>911.19999999999993</v>
      </c>
      <c r="I2741" s="4">
        <f>sales[[#This Row],[Revenue]]-sales[[#This Row],[Cost]]</f>
        <v>2560.8000000000002</v>
      </c>
    </row>
    <row r="2742" spans="2:9" x14ac:dyDescent="0.25">
      <c r="B2742" t="s">
        <v>37</v>
      </c>
      <c r="C2742" t="s">
        <v>21</v>
      </c>
      <c r="D2742" t="s">
        <v>42</v>
      </c>
      <c r="E2742" s="1">
        <v>44358</v>
      </c>
      <c r="F2742" s="4">
        <v>3192</v>
      </c>
      <c r="G2742">
        <v>188</v>
      </c>
      <c r="H2742" s="3">
        <f>_xlfn.XLOOKUP(sales[[#This Row],[Product]],products[Product],products[Cost per box])*sales[[#This Row],[Boxes]]</f>
        <v>891.12</v>
      </c>
      <c r="I2742" s="4">
        <f>sales[[#This Row],[Revenue]]-sales[[#This Row],[Cost]]</f>
        <v>2300.88</v>
      </c>
    </row>
    <row r="2743" spans="2:9" x14ac:dyDescent="0.25">
      <c r="B2743" t="s">
        <v>15</v>
      </c>
      <c r="C2743" t="s">
        <v>16</v>
      </c>
      <c r="D2743" t="s">
        <v>24</v>
      </c>
      <c r="E2743" s="1">
        <v>44358</v>
      </c>
      <c r="F2743" s="4">
        <v>5810</v>
      </c>
      <c r="G2743">
        <v>243</v>
      </c>
      <c r="H2743" s="3">
        <f>_xlfn.XLOOKUP(sales[[#This Row],[Product]],products[Product],products[Cost per box])*sales[[#This Row],[Boxes]]</f>
        <v>2553.9299999999998</v>
      </c>
      <c r="I2743" s="4">
        <f>sales[[#This Row],[Revenue]]-sales[[#This Row],[Cost]]</f>
        <v>3256.07</v>
      </c>
    </row>
    <row r="2744" spans="2:9" x14ac:dyDescent="0.25">
      <c r="B2744" t="s">
        <v>5</v>
      </c>
      <c r="C2744" t="s">
        <v>11</v>
      </c>
      <c r="D2744" t="s">
        <v>52</v>
      </c>
      <c r="E2744" s="1">
        <v>44358</v>
      </c>
      <c r="F2744" s="4">
        <v>728</v>
      </c>
      <c r="G2744">
        <v>34</v>
      </c>
      <c r="H2744" s="3">
        <f>_xlfn.XLOOKUP(sales[[#This Row],[Product]],products[Product],products[Cost per box])*sales[[#This Row],[Boxes]]</f>
        <v>112.88</v>
      </c>
      <c r="I2744" s="4">
        <f>sales[[#This Row],[Revenue]]-sales[[#This Row],[Cost]]</f>
        <v>615.12</v>
      </c>
    </row>
    <row r="2745" spans="2:9" x14ac:dyDescent="0.25">
      <c r="B2745" t="s">
        <v>32</v>
      </c>
      <c r="C2745" t="s">
        <v>6</v>
      </c>
      <c r="D2745" t="s">
        <v>42</v>
      </c>
      <c r="E2745" s="1">
        <v>44358</v>
      </c>
      <c r="F2745" s="4">
        <v>1904</v>
      </c>
      <c r="G2745">
        <v>119</v>
      </c>
      <c r="H2745" s="3">
        <f>_xlfn.XLOOKUP(sales[[#This Row],[Product]],products[Product],products[Cost per box])*sales[[#This Row],[Boxes]]</f>
        <v>564.06000000000006</v>
      </c>
      <c r="I2745" s="4">
        <f>sales[[#This Row],[Revenue]]-sales[[#This Row],[Cost]]</f>
        <v>1339.94</v>
      </c>
    </row>
    <row r="2746" spans="2:9" x14ac:dyDescent="0.25">
      <c r="B2746" t="s">
        <v>51</v>
      </c>
      <c r="C2746" t="s">
        <v>6</v>
      </c>
      <c r="D2746" t="s">
        <v>30</v>
      </c>
      <c r="E2746" s="1">
        <v>44358</v>
      </c>
      <c r="F2746" s="4">
        <v>427</v>
      </c>
      <c r="G2746">
        <v>16</v>
      </c>
      <c r="H2746" s="3">
        <f>_xlfn.XLOOKUP(sales[[#This Row],[Product]],products[Product],products[Cost per box])*sales[[#This Row],[Boxes]]</f>
        <v>58.88</v>
      </c>
      <c r="I2746" s="4">
        <f>sales[[#This Row],[Revenue]]-sales[[#This Row],[Cost]]</f>
        <v>368.12</v>
      </c>
    </row>
    <row r="2747" spans="2:9" x14ac:dyDescent="0.25">
      <c r="B2747" t="s">
        <v>13</v>
      </c>
      <c r="C2747" t="s">
        <v>11</v>
      </c>
      <c r="D2747" t="s">
        <v>14</v>
      </c>
      <c r="E2747" s="1">
        <v>44358</v>
      </c>
      <c r="F2747" s="4">
        <v>4459</v>
      </c>
      <c r="G2747">
        <v>406</v>
      </c>
      <c r="H2747" s="3">
        <f>_xlfn.XLOOKUP(sales[[#This Row],[Product]],products[Product],products[Cost per box])*sales[[#This Row],[Boxes]]</f>
        <v>2561.8599999999997</v>
      </c>
      <c r="I2747" s="4">
        <f>sales[[#This Row],[Revenue]]-sales[[#This Row],[Cost]]</f>
        <v>1897.1400000000003</v>
      </c>
    </row>
    <row r="2748" spans="2:9" x14ac:dyDescent="0.25">
      <c r="B2748" t="s">
        <v>13</v>
      </c>
      <c r="C2748" t="s">
        <v>21</v>
      </c>
      <c r="D2748" t="s">
        <v>31</v>
      </c>
      <c r="E2748" s="1">
        <v>44358</v>
      </c>
      <c r="F2748" s="4">
        <v>7413</v>
      </c>
      <c r="G2748">
        <v>297</v>
      </c>
      <c r="H2748" s="3">
        <f>_xlfn.XLOOKUP(sales[[#This Row],[Product]],products[Product],products[Cost per box])*sales[[#This Row],[Boxes]]</f>
        <v>1698.84</v>
      </c>
      <c r="I2748" s="4">
        <f>sales[[#This Row],[Revenue]]-sales[[#This Row],[Cost]]</f>
        <v>5714.16</v>
      </c>
    </row>
    <row r="2749" spans="2:9" x14ac:dyDescent="0.25">
      <c r="B2749" t="s">
        <v>46</v>
      </c>
      <c r="C2749" t="s">
        <v>9</v>
      </c>
      <c r="D2749" t="s">
        <v>36</v>
      </c>
      <c r="E2749" s="1">
        <v>44358</v>
      </c>
      <c r="F2749" s="4">
        <v>1652</v>
      </c>
      <c r="G2749">
        <v>236</v>
      </c>
      <c r="H2749" s="3">
        <f>_xlfn.XLOOKUP(sales[[#This Row],[Product]],products[Product],products[Cost per box])*sales[[#This Row],[Boxes]]</f>
        <v>1189.44</v>
      </c>
      <c r="I2749" s="4">
        <f>sales[[#This Row],[Revenue]]-sales[[#This Row],[Cost]]</f>
        <v>462.55999999999995</v>
      </c>
    </row>
    <row r="2750" spans="2:9" x14ac:dyDescent="0.25">
      <c r="B2750" t="s">
        <v>49</v>
      </c>
      <c r="C2750" t="s">
        <v>21</v>
      </c>
      <c r="D2750" t="s">
        <v>52</v>
      </c>
      <c r="E2750" s="1">
        <v>44358</v>
      </c>
      <c r="F2750" s="4">
        <v>6874</v>
      </c>
      <c r="G2750">
        <v>328</v>
      </c>
      <c r="H2750" s="3">
        <f>_xlfn.XLOOKUP(sales[[#This Row],[Product]],products[Product],products[Cost per box])*sales[[#This Row],[Boxes]]</f>
        <v>1088.96</v>
      </c>
      <c r="I2750" s="4">
        <f>sales[[#This Row],[Revenue]]-sales[[#This Row],[Cost]]</f>
        <v>5785.04</v>
      </c>
    </row>
    <row r="2751" spans="2:9" x14ac:dyDescent="0.25">
      <c r="B2751" t="s">
        <v>13</v>
      </c>
      <c r="C2751" t="s">
        <v>16</v>
      </c>
      <c r="D2751" t="s">
        <v>14</v>
      </c>
      <c r="E2751" s="1">
        <v>44358</v>
      </c>
      <c r="F2751" s="4">
        <v>3822</v>
      </c>
      <c r="G2751">
        <v>319</v>
      </c>
      <c r="H2751" s="3">
        <f>_xlfn.XLOOKUP(sales[[#This Row],[Product]],products[Product],products[Cost per box])*sales[[#This Row],[Boxes]]</f>
        <v>2012.8899999999999</v>
      </c>
      <c r="I2751" s="4">
        <f>sales[[#This Row],[Revenue]]-sales[[#This Row],[Cost]]</f>
        <v>1809.1100000000001</v>
      </c>
    </row>
    <row r="2752" spans="2:9" x14ac:dyDescent="0.25">
      <c r="B2752" t="s">
        <v>13</v>
      </c>
      <c r="C2752" t="s">
        <v>9</v>
      </c>
      <c r="D2752" t="s">
        <v>7</v>
      </c>
      <c r="E2752" s="1">
        <v>44358</v>
      </c>
      <c r="F2752" s="4">
        <v>1519</v>
      </c>
      <c r="G2752">
        <v>85</v>
      </c>
      <c r="H2752" s="3">
        <f>_xlfn.XLOOKUP(sales[[#This Row],[Product]],products[Product],products[Cost per box])*sales[[#This Row],[Boxes]]</f>
        <v>437.75000000000006</v>
      </c>
      <c r="I2752" s="4">
        <f>sales[[#This Row],[Revenue]]-sales[[#This Row],[Cost]]</f>
        <v>1081.25</v>
      </c>
    </row>
    <row r="2753" spans="2:9" x14ac:dyDescent="0.25">
      <c r="B2753" t="s">
        <v>39</v>
      </c>
      <c r="C2753" t="s">
        <v>11</v>
      </c>
      <c r="D2753" t="s">
        <v>17</v>
      </c>
      <c r="E2753" s="1">
        <v>44358</v>
      </c>
      <c r="F2753" s="4">
        <v>7329</v>
      </c>
      <c r="G2753">
        <v>282</v>
      </c>
      <c r="H2753" s="3">
        <f>_xlfn.XLOOKUP(sales[[#This Row],[Product]],products[Product],products[Cost per box])*sales[[#This Row],[Boxes]]</f>
        <v>1917.6</v>
      </c>
      <c r="I2753" s="4">
        <f>sales[[#This Row],[Revenue]]-sales[[#This Row],[Cost]]</f>
        <v>5411.4</v>
      </c>
    </row>
    <row r="2754" spans="2:9" x14ac:dyDescent="0.25">
      <c r="B2754" t="s">
        <v>49</v>
      </c>
      <c r="C2754" t="s">
        <v>6</v>
      </c>
      <c r="D2754" t="s">
        <v>52</v>
      </c>
      <c r="E2754" s="1">
        <v>44361</v>
      </c>
      <c r="F2754" s="4">
        <v>8379</v>
      </c>
      <c r="G2754">
        <v>381</v>
      </c>
      <c r="H2754" s="3">
        <f>_xlfn.XLOOKUP(sales[[#This Row],[Product]],products[Product],products[Cost per box])*sales[[#This Row],[Boxes]]</f>
        <v>1264.9199999999998</v>
      </c>
      <c r="I2754" s="4">
        <f>sales[[#This Row],[Revenue]]-sales[[#This Row],[Cost]]</f>
        <v>7114.08</v>
      </c>
    </row>
    <row r="2755" spans="2:9" x14ac:dyDescent="0.25">
      <c r="B2755" t="s">
        <v>33</v>
      </c>
      <c r="C2755" t="s">
        <v>9</v>
      </c>
      <c r="D2755" t="s">
        <v>42</v>
      </c>
      <c r="E2755" s="1">
        <v>44361</v>
      </c>
      <c r="F2755" s="4">
        <v>5040</v>
      </c>
      <c r="G2755">
        <v>315</v>
      </c>
      <c r="H2755" s="3">
        <f>_xlfn.XLOOKUP(sales[[#This Row],[Product]],products[Product],products[Cost per box])*sales[[#This Row],[Boxes]]</f>
        <v>1493.1000000000001</v>
      </c>
      <c r="I2755" s="4">
        <f>sales[[#This Row],[Revenue]]-sales[[#This Row],[Cost]]</f>
        <v>3546.8999999999996</v>
      </c>
    </row>
    <row r="2756" spans="2:9" x14ac:dyDescent="0.25">
      <c r="B2756" t="s">
        <v>33</v>
      </c>
      <c r="C2756" t="s">
        <v>6</v>
      </c>
      <c r="D2756" t="s">
        <v>30</v>
      </c>
      <c r="E2756" s="1">
        <v>44361</v>
      </c>
      <c r="F2756" s="4">
        <v>154</v>
      </c>
      <c r="G2756">
        <v>6</v>
      </c>
      <c r="H2756" s="3">
        <f>_xlfn.XLOOKUP(sales[[#This Row],[Product]],products[Product],products[Cost per box])*sales[[#This Row],[Boxes]]</f>
        <v>22.080000000000002</v>
      </c>
      <c r="I2756" s="4">
        <f>sales[[#This Row],[Revenue]]-sales[[#This Row],[Cost]]</f>
        <v>131.91999999999999</v>
      </c>
    </row>
    <row r="2757" spans="2:9" x14ac:dyDescent="0.25">
      <c r="B2757" t="s">
        <v>41</v>
      </c>
      <c r="C2757" t="s">
        <v>9</v>
      </c>
      <c r="D2757" t="s">
        <v>45</v>
      </c>
      <c r="E2757" s="1">
        <v>44361</v>
      </c>
      <c r="F2757" s="4">
        <v>5824</v>
      </c>
      <c r="G2757">
        <v>324</v>
      </c>
      <c r="H2757" s="3">
        <f>_xlfn.XLOOKUP(sales[[#This Row],[Product]],products[Product],products[Cost per box])*sales[[#This Row],[Boxes]]</f>
        <v>2504.52</v>
      </c>
      <c r="I2757" s="4">
        <f>sales[[#This Row],[Revenue]]-sales[[#This Row],[Cost]]</f>
        <v>3319.48</v>
      </c>
    </row>
    <row r="2758" spans="2:9" x14ac:dyDescent="0.25">
      <c r="B2758" t="s">
        <v>39</v>
      </c>
      <c r="C2758" t="s">
        <v>6</v>
      </c>
      <c r="D2758" t="s">
        <v>19</v>
      </c>
      <c r="E2758" s="1">
        <v>44361</v>
      </c>
      <c r="F2758" s="4">
        <v>7532</v>
      </c>
      <c r="G2758">
        <v>343</v>
      </c>
      <c r="H2758" s="3">
        <f>_xlfn.XLOOKUP(sales[[#This Row],[Product]],products[Product],products[Cost per box])*sales[[#This Row],[Boxes]]</f>
        <v>3508.8900000000003</v>
      </c>
      <c r="I2758" s="4">
        <f>sales[[#This Row],[Revenue]]-sales[[#This Row],[Cost]]</f>
        <v>4023.1099999999997</v>
      </c>
    </row>
    <row r="2759" spans="2:9" x14ac:dyDescent="0.25">
      <c r="B2759" t="s">
        <v>34</v>
      </c>
      <c r="C2759" t="s">
        <v>21</v>
      </c>
      <c r="D2759" t="s">
        <v>42</v>
      </c>
      <c r="E2759" s="1">
        <v>44361</v>
      </c>
      <c r="F2759" s="4">
        <v>1442</v>
      </c>
      <c r="G2759">
        <v>97</v>
      </c>
      <c r="H2759" s="3">
        <f>_xlfn.XLOOKUP(sales[[#This Row],[Product]],products[Product],products[Cost per box])*sales[[#This Row],[Boxes]]</f>
        <v>459.78000000000003</v>
      </c>
      <c r="I2759" s="4">
        <f>sales[[#This Row],[Revenue]]-sales[[#This Row],[Cost]]</f>
        <v>982.22</v>
      </c>
    </row>
    <row r="2760" spans="2:9" x14ac:dyDescent="0.25">
      <c r="B2760" t="s">
        <v>34</v>
      </c>
      <c r="C2760" t="s">
        <v>27</v>
      </c>
      <c r="D2760" t="s">
        <v>44</v>
      </c>
      <c r="E2760" s="1">
        <v>44361</v>
      </c>
      <c r="F2760" s="4">
        <v>6356</v>
      </c>
      <c r="G2760">
        <v>318</v>
      </c>
      <c r="H2760" s="3">
        <f>_xlfn.XLOOKUP(sales[[#This Row],[Product]],products[Product],products[Cost per box])*sales[[#This Row],[Boxes]]</f>
        <v>3043.26</v>
      </c>
      <c r="I2760" s="4">
        <f>sales[[#This Row],[Revenue]]-sales[[#This Row],[Cost]]</f>
        <v>3312.74</v>
      </c>
    </row>
    <row r="2761" spans="2:9" x14ac:dyDescent="0.25">
      <c r="B2761" t="s">
        <v>18</v>
      </c>
      <c r="C2761" t="s">
        <v>21</v>
      </c>
      <c r="D2761" t="s">
        <v>52</v>
      </c>
      <c r="E2761" s="1">
        <v>44361</v>
      </c>
      <c r="F2761" s="4">
        <v>1365</v>
      </c>
      <c r="G2761">
        <v>69</v>
      </c>
      <c r="H2761" s="3">
        <f>_xlfn.XLOOKUP(sales[[#This Row],[Product]],products[Product],products[Cost per box])*sales[[#This Row],[Boxes]]</f>
        <v>229.07999999999998</v>
      </c>
      <c r="I2761" s="4">
        <f>sales[[#This Row],[Revenue]]-sales[[#This Row],[Cost]]</f>
        <v>1135.92</v>
      </c>
    </row>
    <row r="2762" spans="2:9" x14ac:dyDescent="0.25">
      <c r="B2762" t="s">
        <v>49</v>
      </c>
      <c r="C2762" t="s">
        <v>27</v>
      </c>
      <c r="D2762" t="s">
        <v>26</v>
      </c>
      <c r="E2762" s="1">
        <v>44361</v>
      </c>
      <c r="F2762" s="4">
        <v>427</v>
      </c>
      <c r="G2762">
        <v>33</v>
      </c>
      <c r="H2762" s="3">
        <f>_xlfn.XLOOKUP(sales[[#This Row],[Product]],products[Product],products[Cost per box])*sales[[#This Row],[Boxes]]</f>
        <v>212.19</v>
      </c>
      <c r="I2762" s="4">
        <f>sales[[#This Row],[Revenue]]-sales[[#This Row],[Cost]]</f>
        <v>214.81</v>
      </c>
    </row>
    <row r="2763" spans="2:9" x14ac:dyDescent="0.25">
      <c r="B2763" t="s">
        <v>23</v>
      </c>
      <c r="C2763" t="s">
        <v>6</v>
      </c>
      <c r="D2763" t="s">
        <v>28</v>
      </c>
      <c r="E2763" s="1">
        <v>44361</v>
      </c>
      <c r="F2763" s="4">
        <v>15981</v>
      </c>
      <c r="G2763">
        <v>695</v>
      </c>
      <c r="H2763" s="3">
        <f>_xlfn.XLOOKUP(sales[[#This Row],[Product]],products[Product],products[Cost per box])*sales[[#This Row],[Boxes]]</f>
        <v>1918.1999999999998</v>
      </c>
      <c r="I2763" s="4">
        <f>sales[[#This Row],[Revenue]]-sales[[#This Row],[Cost]]</f>
        <v>14062.8</v>
      </c>
    </row>
    <row r="2764" spans="2:9" x14ac:dyDescent="0.25">
      <c r="B2764" t="s">
        <v>39</v>
      </c>
      <c r="C2764" t="s">
        <v>11</v>
      </c>
      <c r="D2764" t="s">
        <v>7</v>
      </c>
      <c r="E2764" s="1">
        <v>44361</v>
      </c>
      <c r="F2764" s="4">
        <v>7238</v>
      </c>
      <c r="G2764">
        <v>381</v>
      </c>
      <c r="H2764" s="3">
        <f>_xlfn.XLOOKUP(sales[[#This Row],[Product]],products[Product],products[Cost per box])*sales[[#This Row],[Boxes]]</f>
        <v>1962.15</v>
      </c>
      <c r="I2764" s="4">
        <f>sales[[#This Row],[Revenue]]-sales[[#This Row],[Cost]]</f>
        <v>5275.85</v>
      </c>
    </row>
    <row r="2765" spans="2:9" x14ac:dyDescent="0.25">
      <c r="B2765" t="s">
        <v>34</v>
      </c>
      <c r="C2765" t="s">
        <v>6</v>
      </c>
      <c r="D2765" t="s">
        <v>17</v>
      </c>
      <c r="E2765" s="1">
        <v>44361</v>
      </c>
      <c r="F2765" s="4">
        <v>2919</v>
      </c>
      <c r="G2765">
        <v>109</v>
      </c>
      <c r="H2765" s="3">
        <f>_xlfn.XLOOKUP(sales[[#This Row],[Product]],products[Product],products[Cost per box])*sales[[#This Row],[Boxes]]</f>
        <v>741.19999999999993</v>
      </c>
      <c r="I2765" s="4">
        <f>sales[[#This Row],[Revenue]]-sales[[#This Row],[Cost]]</f>
        <v>2177.8000000000002</v>
      </c>
    </row>
    <row r="2766" spans="2:9" x14ac:dyDescent="0.25">
      <c r="B2766" t="s">
        <v>46</v>
      </c>
      <c r="C2766" t="s">
        <v>9</v>
      </c>
      <c r="D2766" t="s">
        <v>22</v>
      </c>
      <c r="E2766" s="1">
        <v>44361</v>
      </c>
      <c r="F2766" s="4">
        <v>2891</v>
      </c>
      <c r="G2766">
        <v>241</v>
      </c>
      <c r="H2766" s="3">
        <f>_xlfn.XLOOKUP(sales[[#This Row],[Product]],products[Product],products[Cost per box])*sales[[#This Row],[Boxes]]</f>
        <v>1981.0200000000002</v>
      </c>
      <c r="I2766" s="4">
        <f>sales[[#This Row],[Revenue]]-sales[[#This Row],[Cost]]</f>
        <v>909.97999999999979</v>
      </c>
    </row>
    <row r="2767" spans="2:9" x14ac:dyDescent="0.25">
      <c r="B2767" t="s">
        <v>13</v>
      </c>
      <c r="C2767" t="s">
        <v>21</v>
      </c>
      <c r="D2767" t="s">
        <v>52</v>
      </c>
      <c r="E2767" s="1">
        <v>44361</v>
      </c>
      <c r="F2767" s="4">
        <v>1253</v>
      </c>
      <c r="G2767">
        <v>63</v>
      </c>
      <c r="H2767" s="3">
        <f>_xlfn.XLOOKUP(sales[[#This Row],[Product]],products[Product],products[Cost per box])*sales[[#This Row],[Boxes]]</f>
        <v>209.16</v>
      </c>
      <c r="I2767" s="4">
        <f>sales[[#This Row],[Revenue]]-sales[[#This Row],[Cost]]</f>
        <v>1043.8399999999999</v>
      </c>
    </row>
    <row r="2768" spans="2:9" x14ac:dyDescent="0.25">
      <c r="B2768" t="s">
        <v>15</v>
      </c>
      <c r="C2768" t="s">
        <v>6</v>
      </c>
      <c r="D2768" t="s">
        <v>50</v>
      </c>
      <c r="E2768" s="1">
        <v>44361</v>
      </c>
      <c r="F2768" s="4">
        <v>3052</v>
      </c>
      <c r="G2768">
        <v>278</v>
      </c>
      <c r="H2768" s="3">
        <f>_xlfn.XLOOKUP(sales[[#This Row],[Product]],products[Product],products[Cost per box])*sales[[#This Row],[Boxes]]</f>
        <v>3449.98</v>
      </c>
      <c r="I2768" s="4">
        <f>sales[[#This Row],[Revenue]]-sales[[#This Row],[Cost]]</f>
        <v>-397.98</v>
      </c>
    </row>
    <row r="2769" spans="2:9" x14ac:dyDescent="0.25">
      <c r="B2769" t="s">
        <v>32</v>
      </c>
      <c r="C2769" t="s">
        <v>16</v>
      </c>
      <c r="D2769" t="s">
        <v>42</v>
      </c>
      <c r="E2769" s="1">
        <v>44361</v>
      </c>
      <c r="F2769" s="4">
        <v>6734</v>
      </c>
      <c r="G2769">
        <v>375</v>
      </c>
      <c r="H2769" s="3">
        <f>_xlfn.XLOOKUP(sales[[#This Row],[Product]],products[Product],products[Cost per box])*sales[[#This Row],[Boxes]]</f>
        <v>1777.5</v>
      </c>
      <c r="I2769" s="4">
        <f>sales[[#This Row],[Revenue]]-sales[[#This Row],[Cost]]</f>
        <v>4956.5</v>
      </c>
    </row>
    <row r="2770" spans="2:9" x14ac:dyDescent="0.25">
      <c r="B2770" t="s">
        <v>32</v>
      </c>
      <c r="C2770" t="s">
        <v>6</v>
      </c>
      <c r="D2770" t="s">
        <v>43</v>
      </c>
      <c r="E2770" s="1">
        <v>44361</v>
      </c>
      <c r="F2770" s="4">
        <v>6076</v>
      </c>
      <c r="G2770">
        <v>234</v>
      </c>
      <c r="H2770" s="3">
        <f>_xlfn.XLOOKUP(sales[[#This Row],[Product]],products[Product],products[Cost per box])*sales[[#This Row],[Boxes]]</f>
        <v>900.9</v>
      </c>
      <c r="I2770" s="4">
        <f>sales[[#This Row],[Revenue]]-sales[[#This Row],[Cost]]</f>
        <v>5175.1000000000004</v>
      </c>
    </row>
    <row r="2771" spans="2:9" x14ac:dyDescent="0.25">
      <c r="B2771" t="s">
        <v>41</v>
      </c>
      <c r="C2771" t="s">
        <v>21</v>
      </c>
      <c r="D2771" t="s">
        <v>50</v>
      </c>
      <c r="E2771" s="1">
        <v>44361</v>
      </c>
      <c r="F2771" s="4">
        <v>4613</v>
      </c>
      <c r="G2771">
        <v>308</v>
      </c>
      <c r="H2771" s="3">
        <f>_xlfn.XLOOKUP(sales[[#This Row],[Product]],products[Product],products[Cost per box])*sales[[#This Row],[Boxes]]</f>
        <v>3822.28</v>
      </c>
      <c r="I2771" s="4">
        <f>sales[[#This Row],[Revenue]]-sales[[#This Row],[Cost]]</f>
        <v>790.7199999999998</v>
      </c>
    </row>
    <row r="2772" spans="2:9" x14ac:dyDescent="0.25">
      <c r="B2772" t="s">
        <v>39</v>
      </c>
      <c r="C2772" t="s">
        <v>6</v>
      </c>
      <c r="D2772" t="s">
        <v>17</v>
      </c>
      <c r="E2772" s="1">
        <v>44361</v>
      </c>
      <c r="F2772" s="4">
        <v>2177</v>
      </c>
      <c r="G2772">
        <v>91</v>
      </c>
      <c r="H2772" s="3">
        <f>_xlfn.XLOOKUP(sales[[#This Row],[Product]],products[Product],products[Cost per box])*sales[[#This Row],[Boxes]]</f>
        <v>618.79999999999995</v>
      </c>
      <c r="I2772" s="4">
        <f>sales[[#This Row],[Revenue]]-sales[[#This Row],[Cost]]</f>
        <v>1558.2</v>
      </c>
    </row>
    <row r="2773" spans="2:9" x14ac:dyDescent="0.25">
      <c r="B2773" t="s">
        <v>32</v>
      </c>
      <c r="C2773" t="s">
        <v>6</v>
      </c>
      <c r="D2773" t="s">
        <v>36</v>
      </c>
      <c r="E2773" s="1">
        <v>44361</v>
      </c>
      <c r="F2773" s="4">
        <v>13937</v>
      </c>
      <c r="G2773">
        <v>1540</v>
      </c>
      <c r="H2773" s="3">
        <f>_xlfn.XLOOKUP(sales[[#This Row],[Product]],products[Product],products[Cost per box])*sales[[#This Row],[Boxes]]</f>
        <v>7761.6</v>
      </c>
      <c r="I2773" s="4">
        <f>sales[[#This Row],[Revenue]]-sales[[#This Row],[Cost]]</f>
        <v>6175.4</v>
      </c>
    </row>
    <row r="2774" spans="2:9" x14ac:dyDescent="0.25">
      <c r="B2774" t="s">
        <v>29</v>
      </c>
      <c r="C2774" t="s">
        <v>11</v>
      </c>
      <c r="D2774" t="s">
        <v>30</v>
      </c>
      <c r="E2774" s="1">
        <v>44361</v>
      </c>
      <c r="F2774" s="4">
        <v>889</v>
      </c>
      <c r="G2774">
        <v>33</v>
      </c>
      <c r="H2774" s="3">
        <f>_xlfn.XLOOKUP(sales[[#This Row],[Product]],products[Product],products[Cost per box])*sales[[#This Row],[Boxes]]</f>
        <v>121.44000000000001</v>
      </c>
      <c r="I2774" s="4">
        <f>sales[[#This Row],[Revenue]]-sales[[#This Row],[Cost]]</f>
        <v>767.56</v>
      </c>
    </row>
    <row r="2775" spans="2:9" x14ac:dyDescent="0.25">
      <c r="B2775" t="s">
        <v>25</v>
      </c>
      <c r="C2775" t="s">
        <v>9</v>
      </c>
      <c r="D2775" t="s">
        <v>35</v>
      </c>
      <c r="E2775" s="1">
        <v>44361</v>
      </c>
      <c r="F2775" s="4">
        <v>2912</v>
      </c>
      <c r="G2775">
        <v>324</v>
      </c>
      <c r="H2775" s="3">
        <f>_xlfn.XLOOKUP(sales[[#This Row],[Product]],products[Product],products[Cost per box])*sales[[#This Row],[Boxes]]</f>
        <v>858.6</v>
      </c>
      <c r="I2775" s="4">
        <f>sales[[#This Row],[Revenue]]-sales[[#This Row],[Cost]]</f>
        <v>2053.4</v>
      </c>
    </row>
    <row r="2776" spans="2:9" x14ac:dyDescent="0.25">
      <c r="B2776" t="s">
        <v>40</v>
      </c>
      <c r="C2776" t="s">
        <v>9</v>
      </c>
      <c r="D2776" t="s">
        <v>24</v>
      </c>
      <c r="E2776" s="1">
        <v>44361</v>
      </c>
      <c r="F2776" s="4">
        <v>7098</v>
      </c>
      <c r="G2776">
        <v>263</v>
      </c>
      <c r="H2776" s="3">
        <f>_xlfn.XLOOKUP(sales[[#This Row],[Product]],products[Product],products[Cost per box])*sales[[#This Row],[Boxes]]</f>
        <v>2764.13</v>
      </c>
      <c r="I2776" s="4">
        <f>sales[[#This Row],[Revenue]]-sales[[#This Row],[Cost]]</f>
        <v>4333.87</v>
      </c>
    </row>
    <row r="2777" spans="2:9" x14ac:dyDescent="0.25">
      <c r="B2777" t="s">
        <v>32</v>
      </c>
      <c r="C2777" t="s">
        <v>11</v>
      </c>
      <c r="D2777" t="s">
        <v>43</v>
      </c>
      <c r="E2777" s="1">
        <v>44361</v>
      </c>
      <c r="F2777" s="4">
        <v>637</v>
      </c>
      <c r="G2777">
        <v>25</v>
      </c>
      <c r="H2777" s="3">
        <f>_xlfn.XLOOKUP(sales[[#This Row],[Product]],products[Product],products[Cost per box])*sales[[#This Row],[Boxes]]</f>
        <v>96.25</v>
      </c>
      <c r="I2777" s="4">
        <f>sales[[#This Row],[Revenue]]-sales[[#This Row],[Cost]]</f>
        <v>540.75</v>
      </c>
    </row>
    <row r="2778" spans="2:9" x14ac:dyDescent="0.25">
      <c r="B2778" t="s">
        <v>32</v>
      </c>
      <c r="C2778" t="s">
        <v>27</v>
      </c>
      <c r="D2778" t="s">
        <v>45</v>
      </c>
      <c r="E2778" s="1">
        <v>44361</v>
      </c>
      <c r="F2778" s="4">
        <v>4529</v>
      </c>
      <c r="G2778">
        <v>252</v>
      </c>
      <c r="H2778" s="3">
        <f>_xlfn.XLOOKUP(sales[[#This Row],[Product]],products[Product],products[Cost per box])*sales[[#This Row],[Boxes]]</f>
        <v>1947.96</v>
      </c>
      <c r="I2778" s="4">
        <f>sales[[#This Row],[Revenue]]-sales[[#This Row],[Cost]]</f>
        <v>2581.04</v>
      </c>
    </row>
    <row r="2779" spans="2:9" x14ac:dyDescent="0.25">
      <c r="B2779" t="s">
        <v>10</v>
      </c>
      <c r="C2779" t="s">
        <v>16</v>
      </c>
      <c r="D2779" t="s">
        <v>45</v>
      </c>
      <c r="E2779" s="1">
        <v>44361</v>
      </c>
      <c r="F2779" s="4">
        <v>6370</v>
      </c>
      <c r="G2779">
        <v>354</v>
      </c>
      <c r="H2779" s="3">
        <f>_xlfn.XLOOKUP(sales[[#This Row],[Product]],products[Product],products[Cost per box])*sales[[#This Row],[Boxes]]</f>
        <v>2736.42</v>
      </c>
      <c r="I2779" s="4">
        <f>sales[[#This Row],[Revenue]]-sales[[#This Row],[Cost]]</f>
        <v>3633.58</v>
      </c>
    </row>
    <row r="2780" spans="2:9" x14ac:dyDescent="0.25">
      <c r="B2780" t="s">
        <v>18</v>
      </c>
      <c r="C2780" t="s">
        <v>16</v>
      </c>
      <c r="D2780" t="s">
        <v>36</v>
      </c>
      <c r="E2780" s="1">
        <v>44361</v>
      </c>
      <c r="F2780" s="4">
        <v>5565</v>
      </c>
      <c r="G2780">
        <v>506</v>
      </c>
      <c r="H2780" s="3">
        <f>_xlfn.XLOOKUP(sales[[#This Row],[Product]],products[Product],products[Cost per box])*sales[[#This Row],[Boxes]]</f>
        <v>2550.2400000000002</v>
      </c>
      <c r="I2780" s="4">
        <f>sales[[#This Row],[Revenue]]-sales[[#This Row],[Cost]]</f>
        <v>3014.7599999999998</v>
      </c>
    </row>
    <row r="2781" spans="2:9" x14ac:dyDescent="0.25">
      <c r="B2781" t="s">
        <v>41</v>
      </c>
      <c r="C2781" t="s">
        <v>27</v>
      </c>
      <c r="D2781" t="s">
        <v>19</v>
      </c>
      <c r="E2781" s="1">
        <v>44361</v>
      </c>
      <c r="F2781" s="4">
        <v>4151</v>
      </c>
      <c r="G2781">
        <v>167</v>
      </c>
      <c r="H2781" s="3">
        <f>_xlfn.XLOOKUP(sales[[#This Row],[Product]],products[Product],products[Cost per box])*sales[[#This Row],[Boxes]]</f>
        <v>1708.41</v>
      </c>
      <c r="I2781" s="4">
        <f>sales[[#This Row],[Revenue]]-sales[[#This Row],[Cost]]</f>
        <v>2442.59</v>
      </c>
    </row>
    <row r="2782" spans="2:9" x14ac:dyDescent="0.25">
      <c r="B2782" t="s">
        <v>23</v>
      </c>
      <c r="C2782" t="s">
        <v>21</v>
      </c>
      <c r="D2782" t="s">
        <v>31</v>
      </c>
      <c r="E2782" s="1">
        <v>44361</v>
      </c>
      <c r="F2782" s="4">
        <v>8596</v>
      </c>
      <c r="G2782">
        <v>410</v>
      </c>
      <c r="H2782" s="3">
        <f>_xlfn.XLOOKUP(sales[[#This Row],[Product]],products[Product],products[Cost per box])*sales[[#This Row],[Boxes]]</f>
        <v>2345.1999999999998</v>
      </c>
      <c r="I2782" s="4">
        <f>sales[[#This Row],[Revenue]]-sales[[#This Row],[Cost]]</f>
        <v>6250.8</v>
      </c>
    </row>
    <row r="2783" spans="2:9" x14ac:dyDescent="0.25">
      <c r="B2783" t="s">
        <v>51</v>
      </c>
      <c r="C2783" t="s">
        <v>16</v>
      </c>
      <c r="D2783" t="s">
        <v>19</v>
      </c>
      <c r="E2783" s="1">
        <v>44361</v>
      </c>
      <c r="F2783" s="4">
        <v>5320</v>
      </c>
      <c r="G2783">
        <v>213</v>
      </c>
      <c r="H2783" s="3">
        <f>_xlfn.XLOOKUP(sales[[#This Row],[Product]],products[Product],products[Cost per box])*sales[[#This Row],[Boxes]]</f>
        <v>2178.9900000000002</v>
      </c>
      <c r="I2783" s="4">
        <f>sales[[#This Row],[Revenue]]-sales[[#This Row],[Cost]]</f>
        <v>3141.0099999999998</v>
      </c>
    </row>
    <row r="2784" spans="2:9" x14ac:dyDescent="0.25">
      <c r="B2784" t="s">
        <v>37</v>
      </c>
      <c r="C2784" t="s">
        <v>6</v>
      </c>
      <c r="D2784" t="s">
        <v>28</v>
      </c>
      <c r="E2784" s="1">
        <v>44361</v>
      </c>
      <c r="F2784" s="4">
        <v>4571</v>
      </c>
      <c r="G2784">
        <v>170</v>
      </c>
      <c r="H2784" s="3">
        <f>_xlfn.XLOOKUP(sales[[#This Row],[Product]],products[Product],products[Cost per box])*sales[[#This Row],[Boxes]]</f>
        <v>469.2</v>
      </c>
      <c r="I2784" s="4">
        <f>sales[[#This Row],[Revenue]]-sales[[#This Row],[Cost]]</f>
        <v>4101.8</v>
      </c>
    </row>
    <row r="2785" spans="2:9" x14ac:dyDescent="0.25">
      <c r="B2785" t="s">
        <v>25</v>
      </c>
      <c r="C2785" t="s">
        <v>27</v>
      </c>
      <c r="D2785" t="s">
        <v>14</v>
      </c>
      <c r="E2785" s="1">
        <v>44362</v>
      </c>
      <c r="F2785" s="4">
        <v>8617</v>
      </c>
      <c r="G2785">
        <v>840</v>
      </c>
      <c r="H2785" s="3">
        <f>_xlfn.XLOOKUP(sales[[#This Row],[Product]],products[Product],products[Cost per box])*sales[[#This Row],[Boxes]]</f>
        <v>5300.4</v>
      </c>
      <c r="I2785" s="4">
        <f>sales[[#This Row],[Revenue]]-sales[[#This Row],[Cost]]</f>
        <v>3316.6000000000004</v>
      </c>
    </row>
    <row r="2786" spans="2:9" x14ac:dyDescent="0.25">
      <c r="B2786" t="s">
        <v>13</v>
      </c>
      <c r="C2786" t="s">
        <v>6</v>
      </c>
      <c r="D2786" t="s">
        <v>38</v>
      </c>
      <c r="E2786" s="1">
        <v>44362</v>
      </c>
      <c r="F2786" s="4">
        <v>3556</v>
      </c>
      <c r="G2786">
        <v>137</v>
      </c>
      <c r="H2786" s="3">
        <f>_xlfn.XLOOKUP(sales[[#This Row],[Product]],products[Product],products[Cost per box])*sales[[#This Row],[Boxes]]</f>
        <v>1361.78</v>
      </c>
      <c r="I2786" s="4">
        <f>sales[[#This Row],[Revenue]]-sales[[#This Row],[Cost]]</f>
        <v>2194.2200000000003</v>
      </c>
    </row>
    <row r="2787" spans="2:9" x14ac:dyDescent="0.25">
      <c r="B2787" t="s">
        <v>34</v>
      </c>
      <c r="C2787" t="s">
        <v>21</v>
      </c>
      <c r="D2787" t="s">
        <v>28</v>
      </c>
      <c r="E2787" s="1">
        <v>44362</v>
      </c>
      <c r="F2787" s="4">
        <v>2401</v>
      </c>
      <c r="G2787">
        <v>93</v>
      </c>
      <c r="H2787" s="3">
        <f>_xlfn.XLOOKUP(sales[[#This Row],[Product]],products[Product],products[Cost per box])*sales[[#This Row],[Boxes]]</f>
        <v>256.68</v>
      </c>
      <c r="I2787" s="4">
        <f>sales[[#This Row],[Revenue]]-sales[[#This Row],[Cost]]</f>
        <v>2144.3200000000002</v>
      </c>
    </row>
    <row r="2788" spans="2:9" x14ac:dyDescent="0.25">
      <c r="B2788" t="s">
        <v>29</v>
      </c>
      <c r="C2788" t="s">
        <v>6</v>
      </c>
      <c r="D2788" t="s">
        <v>45</v>
      </c>
      <c r="E2788" s="1">
        <v>44362</v>
      </c>
      <c r="F2788" s="4">
        <v>672</v>
      </c>
      <c r="G2788">
        <v>34</v>
      </c>
      <c r="H2788" s="3">
        <f>_xlfn.XLOOKUP(sales[[#This Row],[Product]],products[Product],products[Cost per box])*sales[[#This Row],[Boxes]]</f>
        <v>262.82</v>
      </c>
      <c r="I2788" s="4">
        <f>sales[[#This Row],[Revenue]]-sales[[#This Row],[Cost]]</f>
        <v>409.18</v>
      </c>
    </row>
    <row r="2789" spans="2:9" x14ac:dyDescent="0.25">
      <c r="B2789" t="s">
        <v>10</v>
      </c>
      <c r="C2789" t="s">
        <v>21</v>
      </c>
      <c r="D2789" t="s">
        <v>35</v>
      </c>
      <c r="E2789" s="1">
        <v>44362</v>
      </c>
      <c r="F2789" s="4">
        <v>2709</v>
      </c>
      <c r="G2789">
        <v>301</v>
      </c>
      <c r="H2789" s="3">
        <f>_xlfn.XLOOKUP(sales[[#This Row],[Product]],products[Product],products[Cost per box])*sales[[#This Row],[Boxes]]</f>
        <v>797.65</v>
      </c>
      <c r="I2789" s="4">
        <f>sales[[#This Row],[Revenue]]-sales[[#This Row],[Cost]]</f>
        <v>1911.35</v>
      </c>
    </row>
    <row r="2790" spans="2:9" x14ac:dyDescent="0.25">
      <c r="B2790" t="s">
        <v>39</v>
      </c>
      <c r="C2790" t="s">
        <v>16</v>
      </c>
      <c r="D2790" t="s">
        <v>43</v>
      </c>
      <c r="E2790" s="1">
        <v>44362</v>
      </c>
      <c r="F2790" s="4">
        <v>9618</v>
      </c>
      <c r="G2790">
        <v>357</v>
      </c>
      <c r="H2790" s="3">
        <f>_xlfn.XLOOKUP(sales[[#This Row],[Product]],products[Product],products[Cost per box])*sales[[#This Row],[Boxes]]</f>
        <v>1374.45</v>
      </c>
      <c r="I2790" s="4">
        <f>sales[[#This Row],[Revenue]]-sales[[#This Row],[Cost]]</f>
        <v>8243.5499999999993</v>
      </c>
    </row>
    <row r="2791" spans="2:9" x14ac:dyDescent="0.25">
      <c r="B2791" t="s">
        <v>39</v>
      </c>
      <c r="C2791" t="s">
        <v>9</v>
      </c>
      <c r="D2791" t="s">
        <v>26</v>
      </c>
      <c r="E2791" s="1">
        <v>44362</v>
      </c>
      <c r="F2791" s="4">
        <v>3367</v>
      </c>
      <c r="G2791">
        <v>241</v>
      </c>
      <c r="H2791" s="3">
        <f>_xlfn.XLOOKUP(sales[[#This Row],[Product]],products[Product],products[Cost per box])*sales[[#This Row],[Boxes]]</f>
        <v>1549.6299999999999</v>
      </c>
      <c r="I2791" s="4">
        <f>sales[[#This Row],[Revenue]]-sales[[#This Row],[Cost]]</f>
        <v>1817.3700000000001</v>
      </c>
    </row>
    <row r="2792" spans="2:9" x14ac:dyDescent="0.25">
      <c r="B2792" t="s">
        <v>39</v>
      </c>
      <c r="C2792" t="s">
        <v>16</v>
      </c>
      <c r="D2792" t="s">
        <v>35</v>
      </c>
      <c r="E2792" s="1">
        <v>44362</v>
      </c>
      <c r="F2792" s="4">
        <v>4291</v>
      </c>
      <c r="G2792">
        <v>477</v>
      </c>
      <c r="H2792" s="3">
        <f>_xlfn.XLOOKUP(sales[[#This Row],[Product]],products[Product],products[Cost per box])*sales[[#This Row],[Boxes]]</f>
        <v>1264.05</v>
      </c>
      <c r="I2792" s="4">
        <f>sales[[#This Row],[Revenue]]-sales[[#This Row],[Cost]]</f>
        <v>3026.95</v>
      </c>
    </row>
    <row r="2793" spans="2:9" x14ac:dyDescent="0.25">
      <c r="B2793" t="s">
        <v>29</v>
      </c>
      <c r="C2793" t="s">
        <v>9</v>
      </c>
      <c r="D2793" t="s">
        <v>28</v>
      </c>
      <c r="E2793" s="1">
        <v>44362</v>
      </c>
      <c r="F2793" s="4">
        <v>5082</v>
      </c>
      <c r="G2793">
        <v>189</v>
      </c>
      <c r="H2793" s="3">
        <f>_xlfn.XLOOKUP(sales[[#This Row],[Product]],products[Product],products[Cost per box])*sales[[#This Row],[Boxes]]</f>
        <v>521.64</v>
      </c>
      <c r="I2793" s="4">
        <f>sales[[#This Row],[Revenue]]-sales[[#This Row],[Cost]]</f>
        <v>4560.3599999999997</v>
      </c>
    </row>
    <row r="2794" spans="2:9" x14ac:dyDescent="0.25">
      <c r="B2794" t="s">
        <v>18</v>
      </c>
      <c r="C2794" t="s">
        <v>21</v>
      </c>
      <c r="D2794" t="s">
        <v>35</v>
      </c>
      <c r="E2794" s="1">
        <v>44362</v>
      </c>
      <c r="F2794" s="4">
        <v>616</v>
      </c>
      <c r="G2794">
        <v>69</v>
      </c>
      <c r="H2794" s="3">
        <f>_xlfn.XLOOKUP(sales[[#This Row],[Product]],products[Product],products[Cost per box])*sales[[#This Row],[Boxes]]</f>
        <v>182.85</v>
      </c>
      <c r="I2794" s="4">
        <f>sales[[#This Row],[Revenue]]-sales[[#This Row],[Cost]]</f>
        <v>433.15</v>
      </c>
    </row>
    <row r="2795" spans="2:9" x14ac:dyDescent="0.25">
      <c r="B2795" t="s">
        <v>15</v>
      </c>
      <c r="C2795" t="s">
        <v>9</v>
      </c>
      <c r="D2795" t="s">
        <v>44</v>
      </c>
      <c r="E2795" s="1">
        <v>44362</v>
      </c>
      <c r="F2795" s="4">
        <v>623</v>
      </c>
      <c r="G2795">
        <v>32</v>
      </c>
      <c r="H2795" s="3">
        <f>_xlfn.XLOOKUP(sales[[#This Row],[Product]],products[Product],products[Cost per box])*sales[[#This Row],[Boxes]]</f>
        <v>306.24</v>
      </c>
      <c r="I2795" s="4">
        <f>sales[[#This Row],[Revenue]]-sales[[#This Row],[Cost]]</f>
        <v>316.76</v>
      </c>
    </row>
    <row r="2796" spans="2:9" x14ac:dyDescent="0.25">
      <c r="B2796" t="s">
        <v>8</v>
      </c>
      <c r="C2796" t="s">
        <v>11</v>
      </c>
      <c r="D2796" t="s">
        <v>24</v>
      </c>
      <c r="E2796" s="1">
        <v>44362</v>
      </c>
      <c r="F2796" s="4">
        <v>5425</v>
      </c>
      <c r="G2796">
        <v>227</v>
      </c>
      <c r="H2796" s="3">
        <f>_xlfn.XLOOKUP(sales[[#This Row],[Product]],products[Product],products[Cost per box])*sales[[#This Row],[Boxes]]</f>
        <v>2385.77</v>
      </c>
      <c r="I2796" s="4">
        <f>sales[[#This Row],[Revenue]]-sales[[#This Row],[Cost]]</f>
        <v>3039.23</v>
      </c>
    </row>
    <row r="2797" spans="2:9" x14ac:dyDescent="0.25">
      <c r="B2797" t="s">
        <v>33</v>
      </c>
      <c r="C2797" t="s">
        <v>6</v>
      </c>
      <c r="D2797" t="s">
        <v>7</v>
      </c>
      <c r="E2797" s="1">
        <v>44362</v>
      </c>
      <c r="F2797" s="4">
        <v>1701</v>
      </c>
      <c r="G2797">
        <v>101</v>
      </c>
      <c r="H2797" s="3">
        <f>_xlfn.XLOOKUP(sales[[#This Row],[Product]],products[Product],products[Cost per box])*sales[[#This Row],[Boxes]]</f>
        <v>520.15000000000009</v>
      </c>
      <c r="I2797" s="4">
        <f>sales[[#This Row],[Revenue]]-sales[[#This Row],[Cost]]</f>
        <v>1180.8499999999999</v>
      </c>
    </row>
    <row r="2798" spans="2:9" x14ac:dyDescent="0.25">
      <c r="B2798" t="s">
        <v>18</v>
      </c>
      <c r="C2798" t="s">
        <v>11</v>
      </c>
      <c r="D2798" t="s">
        <v>43</v>
      </c>
      <c r="E2798" s="1">
        <v>44362</v>
      </c>
      <c r="F2798" s="4">
        <v>693</v>
      </c>
      <c r="G2798">
        <v>29</v>
      </c>
      <c r="H2798" s="3">
        <f>_xlfn.XLOOKUP(sales[[#This Row],[Product]],products[Product],products[Cost per box])*sales[[#This Row],[Boxes]]</f>
        <v>111.65</v>
      </c>
      <c r="I2798" s="4">
        <f>sales[[#This Row],[Revenue]]-sales[[#This Row],[Cost]]</f>
        <v>581.35</v>
      </c>
    </row>
    <row r="2799" spans="2:9" x14ac:dyDescent="0.25">
      <c r="B2799" t="s">
        <v>51</v>
      </c>
      <c r="C2799" t="s">
        <v>9</v>
      </c>
      <c r="D2799" t="s">
        <v>28</v>
      </c>
      <c r="E2799" s="1">
        <v>44362</v>
      </c>
      <c r="F2799" s="4">
        <v>3668</v>
      </c>
      <c r="G2799">
        <v>147</v>
      </c>
      <c r="H2799" s="3">
        <f>_xlfn.XLOOKUP(sales[[#This Row],[Product]],products[Product],products[Cost per box])*sales[[#This Row],[Boxes]]</f>
        <v>405.71999999999997</v>
      </c>
      <c r="I2799" s="4">
        <f>sales[[#This Row],[Revenue]]-sales[[#This Row],[Cost]]</f>
        <v>3262.28</v>
      </c>
    </row>
    <row r="2800" spans="2:9" x14ac:dyDescent="0.25">
      <c r="B2800" t="s">
        <v>39</v>
      </c>
      <c r="C2800" t="s">
        <v>9</v>
      </c>
      <c r="D2800" t="s">
        <v>38</v>
      </c>
      <c r="E2800" s="1">
        <v>44362</v>
      </c>
      <c r="F2800" s="4">
        <v>3752</v>
      </c>
      <c r="G2800">
        <v>157</v>
      </c>
      <c r="H2800" s="3">
        <f>_xlfn.XLOOKUP(sales[[#This Row],[Product]],products[Product],products[Cost per box])*sales[[#This Row],[Boxes]]</f>
        <v>1560.58</v>
      </c>
      <c r="I2800" s="4">
        <f>sales[[#This Row],[Revenue]]-sales[[#This Row],[Cost]]</f>
        <v>2191.42</v>
      </c>
    </row>
    <row r="2801" spans="2:9" x14ac:dyDescent="0.25">
      <c r="B2801" t="s">
        <v>37</v>
      </c>
      <c r="C2801" t="s">
        <v>16</v>
      </c>
      <c r="D2801" t="s">
        <v>14</v>
      </c>
      <c r="E2801" s="1">
        <v>44362</v>
      </c>
      <c r="F2801" s="4">
        <v>1722</v>
      </c>
      <c r="G2801">
        <v>173</v>
      </c>
      <c r="H2801" s="3">
        <f>_xlfn.XLOOKUP(sales[[#This Row],[Product]],products[Product],products[Cost per box])*sales[[#This Row],[Boxes]]</f>
        <v>1091.6299999999999</v>
      </c>
      <c r="I2801" s="4">
        <f>sales[[#This Row],[Revenue]]-sales[[#This Row],[Cost]]</f>
        <v>630.37000000000012</v>
      </c>
    </row>
    <row r="2802" spans="2:9" x14ac:dyDescent="0.25">
      <c r="B2802" t="s">
        <v>39</v>
      </c>
      <c r="C2802" t="s">
        <v>16</v>
      </c>
      <c r="D2802" t="s">
        <v>30</v>
      </c>
      <c r="E2802" s="1">
        <v>44362</v>
      </c>
      <c r="F2802" s="4">
        <v>238</v>
      </c>
      <c r="G2802">
        <v>9</v>
      </c>
      <c r="H2802" s="3">
        <f>_xlfn.XLOOKUP(sales[[#This Row],[Product]],products[Product],products[Cost per box])*sales[[#This Row],[Boxes]]</f>
        <v>33.120000000000005</v>
      </c>
      <c r="I2802" s="4">
        <f>sales[[#This Row],[Revenue]]-sales[[#This Row],[Cost]]</f>
        <v>204.88</v>
      </c>
    </row>
    <row r="2803" spans="2:9" x14ac:dyDescent="0.25">
      <c r="B2803" t="s">
        <v>32</v>
      </c>
      <c r="C2803" t="s">
        <v>27</v>
      </c>
      <c r="D2803" t="s">
        <v>30</v>
      </c>
      <c r="E2803" s="1">
        <v>44362</v>
      </c>
      <c r="F2803" s="4">
        <v>3192</v>
      </c>
      <c r="G2803">
        <v>128</v>
      </c>
      <c r="H2803" s="3">
        <f>_xlfn.XLOOKUP(sales[[#This Row],[Product]],products[Product],products[Cost per box])*sales[[#This Row],[Boxes]]</f>
        <v>471.04</v>
      </c>
      <c r="I2803" s="4">
        <f>sales[[#This Row],[Revenue]]-sales[[#This Row],[Cost]]</f>
        <v>2720.96</v>
      </c>
    </row>
    <row r="2804" spans="2:9" x14ac:dyDescent="0.25">
      <c r="B2804" t="s">
        <v>34</v>
      </c>
      <c r="C2804" t="s">
        <v>9</v>
      </c>
      <c r="D2804" t="s">
        <v>19</v>
      </c>
      <c r="E2804" s="1">
        <v>44362</v>
      </c>
      <c r="F2804" s="4">
        <v>1113</v>
      </c>
      <c r="G2804">
        <v>49</v>
      </c>
      <c r="H2804" s="3">
        <f>_xlfn.XLOOKUP(sales[[#This Row],[Product]],products[Product],products[Cost per box])*sales[[#This Row],[Boxes]]</f>
        <v>501.27000000000004</v>
      </c>
      <c r="I2804" s="4">
        <f>sales[[#This Row],[Revenue]]-sales[[#This Row],[Cost]]</f>
        <v>611.73</v>
      </c>
    </row>
    <row r="2805" spans="2:9" x14ac:dyDescent="0.25">
      <c r="B2805" t="s">
        <v>10</v>
      </c>
      <c r="C2805" t="s">
        <v>11</v>
      </c>
      <c r="D2805" t="s">
        <v>24</v>
      </c>
      <c r="E2805" s="1">
        <v>44362</v>
      </c>
      <c r="F2805" s="4">
        <v>63</v>
      </c>
      <c r="G2805">
        <v>3</v>
      </c>
      <c r="H2805" s="3">
        <f>_xlfn.XLOOKUP(sales[[#This Row],[Product]],products[Product],products[Cost per box])*sales[[#This Row],[Boxes]]</f>
        <v>31.53</v>
      </c>
      <c r="I2805" s="4">
        <f>sales[[#This Row],[Revenue]]-sales[[#This Row],[Cost]]</f>
        <v>31.47</v>
      </c>
    </row>
    <row r="2806" spans="2:9" x14ac:dyDescent="0.25">
      <c r="B2806" t="s">
        <v>39</v>
      </c>
      <c r="C2806" t="s">
        <v>27</v>
      </c>
      <c r="D2806" t="s">
        <v>24</v>
      </c>
      <c r="E2806" s="1">
        <v>44362</v>
      </c>
      <c r="F2806" s="4">
        <v>5691</v>
      </c>
      <c r="G2806">
        <v>204</v>
      </c>
      <c r="H2806" s="3">
        <f>_xlfn.XLOOKUP(sales[[#This Row],[Product]],products[Product],products[Cost per box])*sales[[#This Row],[Boxes]]</f>
        <v>2144.04</v>
      </c>
      <c r="I2806" s="4">
        <f>sales[[#This Row],[Revenue]]-sales[[#This Row],[Cost]]</f>
        <v>3546.96</v>
      </c>
    </row>
    <row r="2807" spans="2:9" x14ac:dyDescent="0.25">
      <c r="B2807" t="s">
        <v>41</v>
      </c>
      <c r="C2807" t="s">
        <v>27</v>
      </c>
      <c r="D2807" t="s">
        <v>42</v>
      </c>
      <c r="E2807" s="1">
        <v>44362</v>
      </c>
      <c r="F2807" s="4">
        <v>7427</v>
      </c>
      <c r="G2807">
        <v>391</v>
      </c>
      <c r="H2807" s="3">
        <f>_xlfn.XLOOKUP(sales[[#This Row],[Product]],products[Product],products[Cost per box])*sales[[#This Row],[Boxes]]</f>
        <v>1853.3400000000001</v>
      </c>
      <c r="I2807" s="4">
        <f>sales[[#This Row],[Revenue]]-sales[[#This Row],[Cost]]</f>
        <v>5573.66</v>
      </c>
    </row>
    <row r="2808" spans="2:9" x14ac:dyDescent="0.25">
      <c r="B2808" t="s">
        <v>5</v>
      </c>
      <c r="C2808" t="s">
        <v>11</v>
      </c>
      <c r="D2808" t="s">
        <v>24</v>
      </c>
      <c r="E2808" s="1">
        <v>44362</v>
      </c>
      <c r="F2808" s="4">
        <v>2142</v>
      </c>
      <c r="G2808">
        <v>77</v>
      </c>
      <c r="H2808" s="3">
        <f>_xlfn.XLOOKUP(sales[[#This Row],[Product]],products[Product],products[Cost per box])*sales[[#This Row],[Boxes]]</f>
        <v>809.27</v>
      </c>
      <c r="I2808" s="4">
        <f>sales[[#This Row],[Revenue]]-sales[[#This Row],[Cost]]</f>
        <v>1332.73</v>
      </c>
    </row>
    <row r="2809" spans="2:9" x14ac:dyDescent="0.25">
      <c r="B2809" t="s">
        <v>15</v>
      </c>
      <c r="C2809" t="s">
        <v>21</v>
      </c>
      <c r="D2809" t="s">
        <v>48</v>
      </c>
      <c r="E2809" s="1">
        <v>44362</v>
      </c>
      <c r="F2809" s="4">
        <v>1162</v>
      </c>
      <c r="G2809">
        <v>41</v>
      </c>
      <c r="H2809" s="3">
        <f>_xlfn.XLOOKUP(sales[[#This Row],[Product]],products[Product],products[Cost per box])*sales[[#This Row],[Boxes]]</f>
        <v>306.68</v>
      </c>
      <c r="I2809" s="4">
        <f>sales[[#This Row],[Revenue]]-sales[[#This Row],[Cost]]</f>
        <v>855.31999999999994</v>
      </c>
    </row>
    <row r="2810" spans="2:9" x14ac:dyDescent="0.25">
      <c r="B2810" t="s">
        <v>37</v>
      </c>
      <c r="C2810" t="s">
        <v>21</v>
      </c>
      <c r="D2810" t="s">
        <v>38</v>
      </c>
      <c r="E2810" s="1">
        <v>44362</v>
      </c>
      <c r="F2810" s="4">
        <v>6349</v>
      </c>
      <c r="G2810">
        <v>289</v>
      </c>
      <c r="H2810" s="3">
        <f>_xlfn.XLOOKUP(sales[[#This Row],[Product]],products[Product],products[Cost per box])*sales[[#This Row],[Boxes]]</f>
        <v>2872.66</v>
      </c>
      <c r="I2810" s="4">
        <f>sales[[#This Row],[Revenue]]-sales[[#This Row],[Cost]]</f>
        <v>3476.34</v>
      </c>
    </row>
    <row r="2811" spans="2:9" x14ac:dyDescent="0.25">
      <c r="B2811" t="s">
        <v>34</v>
      </c>
      <c r="C2811" t="s">
        <v>27</v>
      </c>
      <c r="D2811" t="s">
        <v>26</v>
      </c>
      <c r="E2811" s="1">
        <v>44363</v>
      </c>
      <c r="F2811" s="4">
        <v>13391</v>
      </c>
      <c r="G2811">
        <v>910</v>
      </c>
      <c r="H2811" s="3">
        <f>_xlfn.XLOOKUP(sales[[#This Row],[Product]],products[Product],products[Cost per box])*sales[[#This Row],[Boxes]]</f>
        <v>5851.3</v>
      </c>
      <c r="I2811" s="4">
        <f>sales[[#This Row],[Revenue]]-sales[[#This Row],[Cost]]</f>
        <v>7539.7</v>
      </c>
    </row>
    <row r="2812" spans="2:9" x14ac:dyDescent="0.25">
      <c r="B2812" t="s">
        <v>33</v>
      </c>
      <c r="C2812" t="s">
        <v>21</v>
      </c>
      <c r="D2812" t="s">
        <v>47</v>
      </c>
      <c r="E2812" s="1">
        <v>44363</v>
      </c>
      <c r="F2812" s="4">
        <v>1372</v>
      </c>
      <c r="G2812">
        <v>55</v>
      </c>
      <c r="H2812" s="3">
        <f>_xlfn.XLOOKUP(sales[[#This Row],[Product]],products[Product],products[Cost per box])*sales[[#This Row],[Boxes]]</f>
        <v>289.3</v>
      </c>
      <c r="I2812" s="4">
        <f>sales[[#This Row],[Revenue]]-sales[[#This Row],[Cost]]</f>
        <v>1082.7</v>
      </c>
    </row>
    <row r="2813" spans="2:9" x14ac:dyDescent="0.25">
      <c r="B2813" t="s">
        <v>41</v>
      </c>
      <c r="C2813" t="s">
        <v>21</v>
      </c>
      <c r="D2813" t="s">
        <v>47</v>
      </c>
      <c r="E2813" s="1">
        <v>44363</v>
      </c>
      <c r="F2813" s="4">
        <v>12068</v>
      </c>
      <c r="G2813">
        <v>525</v>
      </c>
      <c r="H2813" s="3">
        <f>_xlfn.XLOOKUP(sales[[#This Row],[Product]],products[Product],products[Cost per box])*sales[[#This Row],[Boxes]]</f>
        <v>2761.5</v>
      </c>
      <c r="I2813" s="4">
        <f>sales[[#This Row],[Revenue]]-sales[[#This Row],[Cost]]</f>
        <v>9306.5</v>
      </c>
    </row>
    <row r="2814" spans="2:9" x14ac:dyDescent="0.25">
      <c r="B2814" t="s">
        <v>13</v>
      </c>
      <c r="C2814" t="s">
        <v>27</v>
      </c>
      <c r="D2814" t="s">
        <v>44</v>
      </c>
      <c r="E2814" s="1">
        <v>44363</v>
      </c>
      <c r="F2814" s="4">
        <v>707</v>
      </c>
      <c r="G2814">
        <v>38</v>
      </c>
      <c r="H2814" s="3">
        <f>_xlfn.XLOOKUP(sales[[#This Row],[Product]],products[Product],products[Cost per box])*sales[[#This Row],[Boxes]]</f>
        <v>363.66</v>
      </c>
      <c r="I2814" s="4">
        <f>sales[[#This Row],[Revenue]]-sales[[#This Row],[Cost]]</f>
        <v>343.34</v>
      </c>
    </row>
    <row r="2815" spans="2:9" x14ac:dyDescent="0.25">
      <c r="B2815" t="s">
        <v>25</v>
      </c>
      <c r="C2815" t="s">
        <v>6</v>
      </c>
      <c r="D2815" t="s">
        <v>45</v>
      </c>
      <c r="E2815" s="1">
        <v>44363</v>
      </c>
      <c r="F2815" s="4">
        <v>2492</v>
      </c>
      <c r="G2815">
        <v>125</v>
      </c>
      <c r="H2815" s="3">
        <f>_xlfn.XLOOKUP(sales[[#This Row],[Product]],products[Product],products[Cost per box])*sales[[#This Row],[Boxes]]</f>
        <v>966.25</v>
      </c>
      <c r="I2815" s="4">
        <f>sales[[#This Row],[Revenue]]-sales[[#This Row],[Cost]]</f>
        <v>1525.75</v>
      </c>
    </row>
    <row r="2816" spans="2:9" x14ac:dyDescent="0.25">
      <c r="B2816" t="s">
        <v>34</v>
      </c>
      <c r="C2816" t="s">
        <v>9</v>
      </c>
      <c r="D2816" t="s">
        <v>26</v>
      </c>
      <c r="E2816" s="1">
        <v>44363</v>
      </c>
      <c r="F2816" s="4">
        <v>1253</v>
      </c>
      <c r="G2816">
        <v>84</v>
      </c>
      <c r="H2816" s="3">
        <f>_xlfn.XLOOKUP(sales[[#This Row],[Product]],products[Product],products[Cost per box])*sales[[#This Row],[Boxes]]</f>
        <v>540.12</v>
      </c>
      <c r="I2816" s="4">
        <f>sales[[#This Row],[Revenue]]-sales[[#This Row],[Cost]]</f>
        <v>712.88</v>
      </c>
    </row>
    <row r="2817" spans="2:9" x14ac:dyDescent="0.25">
      <c r="B2817" t="s">
        <v>40</v>
      </c>
      <c r="C2817" t="s">
        <v>11</v>
      </c>
      <c r="D2817" t="s">
        <v>44</v>
      </c>
      <c r="E2817" s="1">
        <v>44363</v>
      </c>
      <c r="F2817" s="4">
        <v>3528</v>
      </c>
      <c r="G2817">
        <v>154</v>
      </c>
      <c r="H2817" s="3">
        <f>_xlfn.XLOOKUP(sales[[#This Row],[Product]],products[Product],products[Cost per box])*sales[[#This Row],[Boxes]]</f>
        <v>1473.78</v>
      </c>
      <c r="I2817" s="4">
        <f>sales[[#This Row],[Revenue]]-sales[[#This Row],[Cost]]</f>
        <v>2054.2200000000003</v>
      </c>
    </row>
    <row r="2818" spans="2:9" x14ac:dyDescent="0.25">
      <c r="B2818" t="s">
        <v>8</v>
      </c>
      <c r="C2818" t="s">
        <v>16</v>
      </c>
      <c r="D2818" t="s">
        <v>19</v>
      </c>
      <c r="E2818" s="1">
        <v>44363</v>
      </c>
      <c r="F2818" s="4">
        <v>3626</v>
      </c>
      <c r="G2818">
        <v>152</v>
      </c>
      <c r="H2818" s="3">
        <f>_xlfn.XLOOKUP(sales[[#This Row],[Product]],products[Product],products[Cost per box])*sales[[#This Row],[Boxes]]</f>
        <v>1554.96</v>
      </c>
      <c r="I2818" s="4">
        <f>sales[[#This Row],[Revenue]]-sales[[#This Row],[Cost]]</f>
        <v>2071.04</v>
      </c>
    </row>
    <row r="2819" spans="2:9" x14ac:dyDescent="0.25">
      <c r="B2819" t="s">
        <v>46</v>
      </c>
      <c r="C2819" t="s">
        <v>11</v>
      </c>
      <c r="D2819" t="s">
        <v>19</v>
      </c>
      <c r="E2819" s="1">
        <v>44363</v>
      </c>
      <c r="F2819" s="4">
        <v>287</v>
      </c>
      <c r="G2819">
        <v>12</v>
      </c>
      <c r="H2819" s="3">
        <f>_xlfn.XLOOKUP(sales[[#This Row],[Product]],products[Product],products[Cost per box])*sales[[#This Row],[Boxes]]</f>
        <v>122.76</v>
      </c>
      <c r="I2819" s="4">
        <f>sales[[#This Row],[Revenue]]-sales[[#This Row],[Cost]]</f>
        <v>164.24</v>
      </c>
    </row>
    <row r="2820" spans="2:9" x14ac:dyDescent="0.25">
      <c r="B2820" t="s">
        <v>51</v>
      </c>
      <c r="C2820" t="s">
        <v>21</v>
      </c>
      <c r="D2820" t="s">
        <v>47</v>
      </c>
      <c r="E2820" s="1">
        <v>44363</v>
      </c>
      <c r="F2820" s="4">
        <v>5684</v>
      </c>
      <c r="G2820">
        <v>237</v>
      </c>
      <c r="H2820" s="3">
        <f>_xlfn.XLOOKUP(sales[[#This Row],[Product]],products[Product],products[Cost per box])*sales[[#This Row],[Boxes]]</f>
        <v>1246.6199999999999</v>
      </c>
      <c r="I2820" s="4">
        <f>sales[[#This Row],[Revenue]]-sales[[#This Row],[Cost]]</f>
        <v>4437.38</v>
      </c>
    </row>
    <row r="2821" spans="2:9" x14ac:dyDescent="0.25">
      <c r="B2821" t="s">
        <v>39</v>
      </c>
      <c r="C2821" t="s">
        <v>16</v>
      </c>
      <c r="D2821" t="s">
        <v>36</v>
      </c>
      <c r="E2821" s="1">
        <v>44363</v>
      </c>
      <c r="F2821" s="4">
        <v>980</v>
      </c>
      <c r="G2821">
        <v>123</v>
      </c>
      <c r="H2821" s="3">
        <f>_xlfn.XLOOKUP(sales[[#This Row],[Product]],products[Product],products[Cost per box])*sales[[#This Row],[Boxes]]</f>
        <v>619.91999999999996</v>
      </c>
      <c r="I2821" s="4">
        <f>sales[[#This Row],[Revenue]]-sales[[#This Row],[Cost]]</f>
        <v>360.08000000000004</v>
      </c>
    </row>
    <row r="2822" spans="2:9" x14ac:dyDescent="0.25">
      <c r="B2822" t="s">
        <v>49</v>
      </c>
      <c r="C2822" t="s">
        <v>21</v>
      </c>
      <c r="D2822" t="s">
        <v>31</v>
      </c>
      <c r="E2822" s="1">
        <v>44364</v>
      </c>
      <c r="F2822" s="4">
        <v>10640</v>
      </c>
      <c r="G2822">
        <v>484</v>
      </c>
      <c r="H2822" s="3">
        <f>_xlfn.XLOOKUP(sales[[#This Row],[Product]],products[Product],products[Cost per box])*sales[[#This Row],[Boxes]]</f>
        <v>2768.48</v>
      </c>
      <c r="I2822" s="4">
        <f>sales[[#This Row],[Revenue]]-sales[[#This Row],[Cost]]</f>
        <v>7871.52</v>
      </c>
    </row>
    <row r="2823" spans="2:9" x14ac:dyDescent="0.25">
      <c r="B2823" t="s">
        <v>18</v>
      </c>
      <c r="C2823" t="s">
        <v>16</v>
      </c>
      <c r="D2823" t="s">
        <v>38</v>
      </c>
      <c r="E2823" s="1">
        <v>44364</v>
      </c>
      <c r="F2823" s="4">
        <v>336</v>
      </c>
      <c r="G2823">
        <v>14</v>
      </c>
      <c r="H2823" s="3">
        <f>_xlfn.XLOOKUP(sales[[#This Row],[Product]],products[Product],products[Cost per box])*sales[[#This Row],[Boxes]]</f>
        <v>139.16</v>
      </c>
      <c r="I2823" s="4">
        <f>sales[[#This Row],[Revenue]]-sales[[#This Row],[Cost]]</f>
        <v>196.84</v>
      </c>
    </row>
    <row r="2824" spans="2:9" x14ac:dyDescent="0.25">
      <c r="B2824" t="s">
        <v>39</v>
      </c>
      <c r="C2824" t="s">
        <v>27</v>
      </c>
      <c r="D2824" t="s">
        <v>30</v>
      </c>
      <c r="E2824" s="1">
        <v>44364</v>
      </c>
      <c r="F2824" s="4">
        <v>4445</v>
      </c>
      <c r="G2824">
        <v>178</v>
      </c>
      <c r="H2824" s="3">
        <f>_xlfn.XLOOKUP(sales[[#This Row],[Product]],products[Product],products[Cost per box])*sales[[#This Row],[Boxes]]</f>
        <v>655.04000000000008</v>
      </c>
      <c r="I2824" s="4">
        <f>sales[[#This Row],[Revenue]]-sales[[#This Row],[Cost]]</f>
        <v>3789.96</v>
      </c>
    </row>
    <row r="2825" spans="2:9" x14ac:dyDescent="0.25">
      <c r="B2825" t="s">
        <v>10</v>
      </c>
      <c r="C2825" t="s">
        <v>6</v>
      </c>
      <c r="D2825" t="s">
        <v>35</v>
      </c>
      <c r="E2825" s="1">
        <v>44364</v>
      </c>
      <c r="F2825" s="4">
        <v>140</v>
      </c>
      <c r="G2825">
        <v>12</v>
      </c>
      <c r="H2825" s="3">
        <f>_xlfn.XLOOKUP(sales[[#This Row],[Product]],products[Product],products[Cost per box])*sales[[#This Row],[Boxes]]</f>
        <v>31.799999999999997</v>
      </c>
      <c r="I2825" s="4">
        <f>sales[[#This Row],[Revenue]]-sales[[#This Row],[Cost]]</f>
        <v>108.2</v>
      </c>
    </row>
    <row r="2826" spans="2:9" x14ac:dyDescent="0.25">
      <c r="B2826" t="s">
        <v>51</v>
      </c>
      <c r="C2826" t="s">
        <v>27</v>
      </c>
      <c r="D2826" t="s">
        <v>43</v>
      </c>
      <c r="E2826" s="1">
        <v>44364</v>
      </c>
      <c r="F2826" s="4">
        <v>11536</v>
      </c>
      <c r="G2826">
        <v>502</v>
      </c>
      <c r="H2826" s="3">
        <f>_xlfn.XLOOKUP(sales[[#This Row],[Product]],products[Product],products[Cost per box])*sales[[#This Row],[Boxes]]</f>
        <v>1932.7</v>
      </c>
      <c r="I2826" s="4">
        <f>sales[[#This Row],[Revenue]]-sales[[#This Row],[Cost]]</f>
        <v>9603.2999999999993</v>
      </c>
    </row>
    <row r="2827" spans="2:9" x14ac:dyDescent="0.25">
      <c r="B2827" t="s">
        <v>29</v>
      </c>
      <c r="C2827" t="s">
        <v>11</v>
      </c>
      <c r="D2827" t="s">
        <v>35</v>
      </c>
      <c r="E2827" s="1">
        <v>44364</v>
      </c>
      <c r="F2827" s="4">
        <v>4984</v>
      </c>
      <c r="G2827">
        <v>623</v>
      </c>
      <c r="H2827" s="3">
        <f>_xlfn.XLOOKUP(sales[[#This Row],[Product]],products[Product],products[Cost per box])*sales[[#This Row],[Boxes]]</f>
        <v>1650.95</v>
      </c>
      <c r="I2827" s="4">
        <f>sales[[#This Row],[Revenue]]-sales[[#This Row],[Cost]]</f>
        <v>3333.05</v>
      </c>
    </row>
    <row r="2828" spans="2:9" x14ac:dyDescent="0.25">
      <c r="B2828" t="s">
        <v>18</v>
      </c>
      <c r="C2828" t="s">
        <v>6</v>
      </c>
      <c r="D2828" t="s">
        <v>42</v>
      </c>
      <c r="E2828" s="1">
        <v>44364</v>
      </c>
      <c r="F2828" s="4">
        <v>329</v>
      </c>
      <c r="G2828">
        <v>22</v>
      </c>
      <c r="H2828" s="3">
        <f>_xlfn.XLOOKUP(sales[[#This Row],[Product]],products[Product],products[Cost per box])*sales[[#This Row],[Boxes]]</f>
        <v>104.28</v>
      </c>
      <c r="I2828" s="4">
        <f>sales[[#This Row],[Revenue]]-sales[[#This Row],[Cost]]</f>
        <v>224.72</v>
      </c>
    </row>
    <row r="2829" spans="2:9" x14ac:dyDescent="0.25">
      <c r="B2829" t="s">
        <v>13</v>
      </c>
      <c r="C2829" t="s">
        <v>16</v>
      </c>
      <c r="D2829" t="s">
        <v>22</v>
      </c>
      <c r="E2829" s="1">
        <v>44364</v>
      </c>
      <c r="F2829" s="4">
        <v>4886</v>
      </c>
      <c r="G2829">
        <v>489</v>
      </c>
      <c r="H2829" s="3">
        <f>_xlfn.XLOOKUP(sales[[#This Row],[Product]],products[Product],products[Cost per box])*sales[[#This Row],[Boxes]]</f>
        <v>4019.5800000000004</v>
      </c>
      <c r="I2829" s="4">
        <f>sales[[#This Row],[Revenue]]-sales[[#This Row],[Cost]]</f>
        <v>866.41999999999962</v>
      </c>
    </row>
    <row r="2830" spans="2:9" x14ac:dyDescent="0.25">
      <c r="B2830" t="s">
        <v>20</v>
      </c>
      <c r="C2830" t="s">
        <v>6</v>
      </c>
      <c r="D2830" t="s">
        <v>14</v>
      </c>
      <c r="E2830" s="1">
        <v>44364</v>
      </c>
      <c r="F2830" s="4">
        <v>8267</v>
      </c>
      <c r="G2830">
        <v>689</v>
      </c>
      <c r="H2830" s="3">
        <f>_xlfn.XLOOKUP(sales[[#This Row],[Product]],products[Product],products[Cost per box])*sales[[#This Row],[Boxes]]</f>
        <v>4347.59</v>
      </c>
      <c r="I2830" s="4">
        <f>sales[[#This Row],[Revenue]]-sales[[#This Row],[Cost]]</f>
        <v>3919.41</v>
      </c>
    </row>
    <row r="2831" spans="2:9" x14ac:dyDescent="0.25">
      <c r="B2831" t="s">
        <v>40</v>
      </c>
      <c r="C2831" t="s">
        <v>9</v>
      </c>
      <c r="D2831" t="s">
        <v>31</v>
      </c>
      <c r="E2831" s="1">
        <v>44364</v>
      </c>
      <c r="F2831" s="4">
        <v>2380</v>
      </c>
      <c r="G2831">
        <v>104</v>
      </c>
      <c r="H2831" s="3">
        <f>_xlfn.XLOOKUP(sales[[#This Row],[Product]],products[Product],products[Cost per box])*sales[[#This Row],[Boxes]]</f>
        <v>594.88</v>
      </c>
      <c r="I2831" s="4">
        <f>sales[[#This Row],[Revenue]]-sales[[#This Row],[Cost]]</f>
        <v>1785.12</v>
      </c>
    </row>
    <row r="2832" spans="2:9" x14ac:dyDescent="0.25">
      <c r="B2832" t="s">
        <v>20</v>
      </c>
      <c r="C2832" t="s">
        <v>27</v>
      </c>
      <c r="D2832" t="s">
        <v>52</v>
      </c>
      <c r="E2832" s="1">
        <v>44364</v>
      </c>
      <c r="F2832" s="4">
        <v>3675</v>
      </c>
      <c r="G2832">
        <v>160</v>
      </c>
      <c r="H2832" s="3">
        <f>_xlfn.XLOOKUP(sales[[#This Row],[Product]],products[Product],products[Cost per box])*sales[[#This Row],[Boxes]]</f>
        <v>531.19999999999993</v>
      </c>
      <c r="I2832" s="4">
        <f>sales[[#This Row],[Revenue]]-sales[[#This Row],[Cost]]</f>
        <v>3143.8</v>
      </c>
    </row>
    <row r="2833" spans="2:9" x14ac:dyDescent="0.25">
      <c r="B2833" t="s">
        <v>15</v>
      </c>
      <c r="C2833" t="s">
        <v>11</v>
      </c>
      <c r="D2833" t="s">
        <v>35</v>
      </c>
      <c r="E2833" s="1">
        <v>44364</v>
      </c>
      <c r="F2833" s="4">
        <v>273</v>
      </c>
      <c r="G2833">
        <v>35</v>
      </c>
      <c r="H2833" s="3">
        <f>_xlfn.XLOOKUP(sales[[#This Row],[Product]],products[Product],products[Cost per box])*sales[[#This Row],[Boxes]]</f>
        <v>92.75</v>
      </c>
      <c r="I2833" s="4">
        <f>sales[[#This Row],[Revenue]]-sales[[#This Row],[Cost]]</f>
        <v>180.25</v>
      </c>
    </row>
    <row r="2834" spans="2:9" x14ac:dyDescent="0.25">
      <c r="B2834" t="s">
        <v>34</v>
      </c>
      <c r="C2834" t="s">
        <v>27</v>
      </c>
      <c r="D2834" t="s">
        <v>47</v>
      </c>
      <c r="E2834" s="1">
        <v>44364</v>
      </c>
      <c r="F2834" s="4">
        <v>1932</v>
      </c>
      <c r="G2834">
        <v>88</v>
      </c>
      <c r="H2834" s="3">
        <f>_xlfn.XLOOKUP(sales[[#This Row],[Product]],products[Product],products[Cost per box])*sales[[#This Row],[Boxes]]</f>
        <v>462.88</v>
      </c>
      <c r="I2834" s="4">
        <f>sales[[#This Row],[Revenue]]-sales[[#This Row],[Cost]]</f>
        <v>1469.12</v>
      </c>
    </row>
    <row r="2835" spans="2:9" x14ac:dyDescent="0.25">
      <c r="B2835" t="s">
        <v>40</v>
      </c>
      <c r="C2835" t="s">
        <v>16</v>
      </c>
      <c r="D2835" t="s">
        <v>31</v>
      </c>
      <c r="E2835" s="1">
        <v>44364</v>
      </c>
      <c r="F2835" s="4">
        <v>4263</v>
      </c>
      <c r="G2835">
        <v>194</v>
      </c>
      <c r="H2835" s="3">
        <f>_xlfn.XLOOKUP(sales[[#This Row],[Product]],products[Product],products[Cost per box])*sales[[#This Row],[Boxes]]</f>
        <v>1109.68</v>
      </c>
      <c r="I2835" s="4">
        <f>sales[[#This Row],[Revenue]]-sales[[#This Row],[Cost]]</f>
        <v>3153.3199999999997</v>
      </c>
    </row>
    <row r="2836" spans="2:9" x14ac:dyDescent="0.25">
      <c r="B2836" t="s">
        <v>39</v>
      </c>
      <c r="C2836" t="s">
        <v>27</v>
      </c>
      <c r="D2836" t="s">
        <v>28</v>
      </c>
      <c r="E2836" s="1">
        <v>44364</v>
      </c>
      <c r="F2836" s="4">
        <v>98</v>
      </c>
      <c r="G2836">
        <v>4</v>
      </c>
      <c r="H2836" s="3">
        <f>_xlfn.XLOOKUP(sales[[#This Row],[Product]],products[Product],products[Cost per box])*sales[[#This Row],[Boxes]]</f>
        <v>11.04</v>
      </c>
      <c r="I2836" s="4">
        <f>sales[[#This Row],[Revenue]]-sales[[#This Row],[Cost]]</f>
        <v>86.960000000000008</v>
      </c>
    </row>
    <row r="2837" spans="2:9" x14ac:dyDescent="0.25">
      <c r="B2837" t="s">
        <v>33</v>
      </c>
      <c r="C2837" t="s">
        <v>21</v>
      </c>
      <c r="D2837" t="s">
        <v>30</v>
      </c>
      <c r="E2837" s="1">
        <v>44364</v>
      </c>
      <c r="F2837" s="4">
        <v>3227</v>
      </c>
      <c r="G2837">
        <v>130</v>
      </c>
      <c r="H2837" s="3">
        <f>_xlfn.XLOOKUP(sales[[#This Row],[Product]],products[Product],products[Cost per box])*sales[[#This Row],[Boxes]]</f>
        <v>478.40000000000003</v>
      </c>
      <c r="I2837" s="4">
        <f>sales[[#This Row],[Revenue]]-sales[[#This Row],[Cost]]</f>
        <v>2748.6</v>
      </c>
    </row>
    <row r="2838" spans="2:9" x14ac:dyDescent="0.25">
      <c r="B2838" t="s">
        <v>46</v>
      </c>
      <c r="C2838" t="s">
        <v>6</v>
      </c>
      <c r="D2838" t="s">
        <v>52</v>
      </c>
      <c r="E2838" s="1">
        <v>44364</v>
      </c>
      <c r="F2838" s="4">
        <v>1848</v>
      </c>
      <c r="G2838">
        <v>84</v>
      </c>
      <c r="H2838" s="3">
        <f>_xlfn.XLOOKUP(sales[[#This Row],[Product]],products[Product],products[Cost per box])*sales[[#This Row],[Boxes]]</f>
        <v>278.88</v>
      </c>
      <c r="I2838" s="4">
        <f>sales[[#This Row],[Revenue]]-sales[[#This Row],[Cost]]</f>
        <v>1569.12</v>
      </c>
    </row>
    <row r="2839" spans="2:9" x14ac:dyDescent="0.25">
      <c r="B2839" t="s">
        <v>18</v>
      </c>
      <c r="C2839" t="s">
        <v>9</v>
      </c>
      <c r="D2839" t="s">
        <v>36</v>
      </c>
      <c r="E2839" s="1">
        <v>44364</v>
      </c>
      <c r="F2839" s="4">
        <v>4578</v>
      </c>
      <c r="G2839">
        <v>417</v>
      </c>
      <c r="H2839" s="3">
        <f>_xlfn.XLOOKUP(sales[[#This Row],[Product]],products[Product],products[Cost per box])*sales[[#This Row],[Boxes]]</f>
        <v>2101.6799999999998</v>
      </c>
      <c r="I2839" s="4">
        <f>sales[[#This Row],[Revenue]]-sales[[#This Row],[Cost]]</f>
        <v>2476.3200000000002</v>
      </c>
    </row>
    <row r="2840" spans="2:9" x14ac:dyDescent="0.25">
      <c r="B2840" t="s">
        <v>51</v>
      </c>
      <c r="C2840" t="s">
        <v>21</v>
      </c>
      <c r="D2840" t="s">
        <v>7</v>
      </c>
      <c r="E2840" s="1">
        <v>44364</v>
      </c>
      <c r="F2840" s="4">
        <v>11445</v>
      </c>
      <c r="G2840">
        <v>603</v>
      </c>
      <c r="H2840" s="3">
        <f>_xlfn.XLOOKUP(sales[[#This Row],[Product]],products[Product],products[Cost per box])*sales[[#This Row],[Boxes]]</f>
        <v>3105.4500000000003</v>
      </c>
      <c r="I2840" s="4">
        <f>sales[[#This Row],[Revenue]]-sales[[#This Row],[Cost]]</f>
        <v>8339.5499999999993</v>
      </c>
    </row>
    <row r="2841" spans="2:9" x14ac:dyDescent="0.25">
      <c r="B2841" t="s">
        <v>51</v>
      </c>
      <c r="C2841" t="s">
        <v>21</v>
      </c>
      <c r="D2841" t="s">
        <v>26</v>
      </c>
      <c r="E2841" s="1">
        <v>44364</v>
      </c>
      <c r="F2841" s="4">
        <v>7644</v>
      </c>
      <c r="G2841">
        <v>510</v>
      </c>
      <c r="H2841" s="3">
        <f>_xlfn.XLOOKUP(sales[[#This Row],[Product]],products[Product],products[Cost per box])*sales[[#This Row],[Boxes]]</f>
        <v>3279.2999999999997</v>
      </c>
      <c r="I2841" s="4">
        <f>sales[[#This Row],[Revenue]]-sales[[#This Row],[Cost]]</f>
        <v>4364.7000000000007</v>
      </c>
    </row>
    <row r="2842" spans="2:9" x14ac:dyDescent="0.25">
      <c r="B2842" t="s">
        <v>5</v>
      </c>
      <c r="C2842" t="s">
        <v>27</v>
      </c>
      <c r="D2842" t="s">
        <v>38</v>
      </c>
      <c r="E2842" s="1">
        <v>44364</v>
      </c>
      <c r="F2842" s="4">
        <v>987</v>
      </c>
      <c r="G2842">
        <v>42</v>
      </c>
      <c r="H2842" s="3">
        <f>_xlfn.XLOOKUP(sales[[#This Row],[Product]],products[Product],products[Cost per box])*sales[[#This Row],[Boxes]]</f>
        <v>417.47999999999996</v>
      </c>
      <c r="I2842" s="4">
        <f>sales[[#This Row],[Revenue]]-sales[[#This Row],[Cost]]</f>
        <v>569.52</v>
      </c>
    </row>
    <row r="2843" spans="2:9" x14ac:dyDescent="0.25">
      <c r="B2843" t="s">
        <v>49</v>
      </c>
      <c r="C2843" t="s">
        <v>21</v>
      </c>
      <c r="D2843" t="s">
        <v>47</v>
      </c>
      <c r="E2843" s="1">
        <v>44364</v>
      </c>
      <c r="F2843" s="4">
        <v>5698</v>
      </c>
      <c r="G2843">
        <v>238</v>
      </c>
      <c r="H2843" s="3">
        <f>_xlfn.XLOOKUP(sales[[#This Row],[Product]],products[Product],products[Cost per box])*sales[[#This Row],[Boxes]]</f>
        <v>1251.8799999999999</v>
      </c>
      <c r="I2843" s="4">
        <f>sales[[#This Row],[Revenue]]-sales[[#This Row],[Cost]]</f>
        <v>4446.12</v>
      </c>
    </row>
    <row r="2844" spans="2:9" x14ac:dyDescent="0.25">
      <c r="B2844" t="s">
        <v>33</v>
      </c>
      <c r="C2844" t="s">
        <v>16</v>
      </c>
      <c r="D2844" t="s">
        <v>24</v>
      </c>
      <c r="E2844" s="1">
        <v>44364</v>
      </c>
      <c r="F2844" s="4">
        <v>5453</v>
      </c>
      <c r="G2844">
        <v>228</v>
      </c>
      <c r="H2844" s="3">
        <f>_xlfn.XLOOKUP(sales[[#This Row],[Product]],products[Product],products[Cost per box])*sales[[#This Row],[Boxes]]</f>
        <v>2396.2799999999997</v>
      </c>
      <c r="I2844" s="4">
        <f>sales[[#This Row],[Revenue]]-sales[[#This Row],[Cost]]</f>
        <v>3056.7200000000003</v>
      </c>
    </row>
    <row r="2845" spans="2:9" x14ac:dyDescent="0.25">
      <c r="B2845" t="s">
        <v>32</v>
      </c>
      <c r="C2845" t="s">
        <v>11</v>
      </c>
      <c r="D2845" t="s">
        <v>31</v>
      </c>
      <c r="E2845" s="1">
        <v>44364</v>
      </c>
      <c r="F2845" s="4">
        <v>2457</v>
      </c>
      <c r="G2845">
        <v>107</v>
      </c>
      <c r="H2845" s="3">
        <f>_xlfn.XLOOKUP(sales[[#This Row],[Product]],products[Product],products[Cost per box])*sales[[#This Row],[Boxes]]</f>
        <v>612.04</v>
      </c>
      <c r="I2845" s="4">
        <f>sales[[#This Row],[Revenue]]-sales[[#This Row],[Cost]]</f>
        <v>1844.96</v>
      </c>
    </row>
    <row r="2846" spans="2:9" x14ac:dyDescent="0.25">
      <c r="B2846" t="s">
        <v>51</v>
      </c>
      <c r="C2846" t="s">
        <v>6</v>
      </c>
      <c r="D2846" t="s">
        <v>45</v>
      </c>
      <c r="E2846" s="1">
        <v>44364</v>
      </c>
      <c r="F2846" s="4">
        <v>6223</v>
      </c>
      <c r="G2846">
        <v>297</v>
      </c>
      <c r="H2846" s="3">
        <f>_xlfn.XLOOKUP(sales[[#This Row],[Product]],products[Product],products[Cost per box])*sales[[#This Row],[Boxes]]</f>
        <v>2295.81</v>
      </c>
      <c r="I2846" s="4">
        <f>sales[[#This Row],[Revenue]]-sales[[#This Row],[Cost]]</f>
        <v>3927.19</v>
      </c>
    </row>
    <row r="2847" spans="2:9" x14ac:dyDescent="0.25">
      <c r="B2847" t="s">
        <v>8</v>
      </c>
      <c r="C2847" t="s">
        <v>11</v>
      </c>
      <c r="D2847" t="s">
        <v>26</v>
      </c>
      <c r="E2847" s="1">
        <v>44364</v>
      </c>
      <c r="F2847" s="4">
        <v>7</v>
      </c>
      <c r="G2847">
        <v>1</v>
      </c>
      <c r="H2847" s="3">
        <f>_xlfn.XLOOKUP(sales[[#This Row],[Product]],products[Product],products[Cost per box])*sales[[#This Row],[Boxes]]</f>
        <v>6.43</v>
      </c>
      <c r="I2847" s="4">
        <f>sales[[#This Row],[Revenue]]-sales[[#This Row],[Cost]]</f>
        <v>0.57000000000000028</v>
      </c>
    </row>
    <row r="2848" spans="2:9" x14ac:dyDescent="0.25">
      <c r="B2848" t="s">
        <v>32</v>
      </c>
      <c r="C2848" t="s">
        <v>6</v>
      </c>
      <c r="D2848" t="s">
        <v>38</v>
      </c>
      <c r="E2848" s="1">
        <v>44364</v>
      </c>
      <c r="F2848" s="4">
        <v>8036</v>
      </c>
      <c r="G2848">
        <v>335</v>
      </c>
      <c r="H2848" s="3">
        <f>_xlfn.XLOOKUP(sales[[#This Row],[Product]],products[Product],products[Cost per box])*sales[[#This Row],[Boxes]]</f>
        <v>3329.8999999999996</v>
      </c>
      <c r="I2848" s="4">
        <f>sales[[#This Row],[Revenue]]-sales[[#This Row],[Cost]]</f>
        <v>4706.1000000000004</v>
      </c>
    </row>
    <row r="2849" spans="2:9" x14ac:dyDescent="0.25">
      <c r="B2849" t="s">
        <v>25</v>
      </c>
      <c r="C2849" t="s">
        <v>11</v>
      </c>
      <c r="D2849" t="s">
        <v>17</v>
      </c>
      <c r="E2849" s="1">
        <v>44365</v>
      </c>
      <c r="F2849" s="4">
        <v>1127</v>
      </c>
      <c r="G2849">
        <v>41</v>
      </c>
      <c r="H2849" s="3">
        <f>_xlfn.XLOOKUP(sales[[#This Row],[Product]],products[Product],products[Cost per box])*sales[[#This Row],[Boxes]]</f>
        <v>278.8</v>
      </c>
      <c r="I2849" s="4">
        <f>sales[[#This Row],[Revenue]]-sales[[#This Row],[Cost]]</f>
        <v>848.2</v>
      </c>
    </row>
    <row r="2850" spans="2:9" x14ac:dyDescent="0.25">
      <c r="B2850" t="s">
        <v>18</v>
      </c>
      <c r="C2850" t="s">
        <v>6</v>
      </c>
      <c r="D2850" t="s">
        <v>14</v>
      </c>
      <c r="E2850" s="1">
        <v>44365</v>
      </c>
      <c r="F2850" s="4">
        <v>224</v>
      </c>
      <c r="G2850">
        <v>18</v>
      </c>
      <c r="H2850" s="3">
        <f>_xlfn.XLOOKUP(sales[[#This Row],[Product]],products[Product],products[Cost per box])*sales[[#This Row],[Boxes]]</f>
        <v>113.58</v>
      </c>
      <c r="I2850" s="4">
        <f>sales[[#This Row],[Revenue]]-sales[[#This Row],[Cost]]</f>
        <v>110.42</v>
      </c>
    </row>
    <row r="2851" spans="2:9" x14ac:dyDescent="0.25">
      <c r="B2851" t="s">
        <v>5</v>
      </c>
      <c r="C2851" t="s">
        <v>21</v>
      </c>
      <c r="D2851" t="s">
        <v>22</v>
      </c>
      <c r="E2851" s="1">
        <v>44365</v>
      </c>
      <c r="F2851" s="4">
        <v>2037</v>
      </c>
      <c r="G2851">
        <v>204</v>
      </c>
      <c r="H2851" s="3">
        <f>_xlfn.XLOOKUP(sales[[#This Row],[Product]],products[Product],products[Cost per box])*sales[[#This Row],[Boxes]]</f>
        <v>1676.88</v>
      </c>
      <c r="I2851" s="4">
        <f>sales[[#This Row],[Revenue]]-sales[[#This Row],[Cost]]</f>
        <v>360.11999999999989</v>
      </c>
    </row>
    <row r="2852" spans="2:9" x14ac:dyDescent="0.25">
      <c r="B2852" t="s">
        <v>25</v>
      </c>
      <c r="C2852" t="s">
        <v>21</v>
      </c>
      <c r="D2852" t="s">
        <v>30</v>
      </c>
      <c r="E2852" s="1">
        <v>44365</v>
      </c>
      <c r="F2852" s="4">
        <v>5950</v>
      </c>
      <c r="G2852">
        <v>206</v>
      </c>
      <c r="H2852" s="3">
        <f>_xlfn.XLOOKUP(sales[[#This Row],[Product]],products[Product],products[Cost per box])*sales[[#This Row],[Boxes]]</f>
        <v>758.08</v>
      </c>
      <c r="I2852" s="4">
        <f>sales[[#This Row],[Revenue]]-sales[[#This Row],[Cost]]</f>
        <v>5191.92</v>
      </c>
    </row>
    <row r="2853" spans="2:9" x14ac:dyDescent="0.25">
      <c r="B2853" t="s">
        <v>33</v>
      </c>
      <c r="C2853" t="s">
        <v>27</v>
      </c>
      <c r="D2853" t="s">
        <v>22</v>
      </c>
      <c r="E2853" s="1">
        <v>44365</v>
      </c>
      <c r="F2853" s="4">
        <v>4515</v>
      </c>
      <c r="G2853">
        <v>502</v>
      </c>
      <c r="H2853" s="3">
        <f>_xlfn.XLOOKUP(sales[[#This Row],[Product]],products[Product],products[Cost per box])*sales[[#This Row],[Boxes]]</f>
        <v>4126.4400000000005</v>
      </c>
      <c r="I2853" s="4">
        <f>sales[[#This Row],[Revenue]]-sales[[#This Row],[Cost]]</f>
        <v>388.55999999999949</v>
      </c>
    </row>
    <row r="2854" spans="2:9" x14ac:dyDescent="0.25">
      <c r="B2854" t="s">
        <v>32</v>
      </c>
      <c r="C2854" t="s">
        <v>16</v>
      </c>
      <c r="D2854" t="s">
        <v>50</v>
      </c>
      <c r="E2854" s="1">
        <v>44365</v>
      </c>
      <c r="F2854" s="4">
        <v>5614</v>
      </c>
      <c r="G2854">
        <v>401</v>
      </c>
      <c r="H2854" s="3">
        <f>_xlfn.XLOOKUP(sales[[#This Row],[Product]],products[Product],products[Cost per box])*sales[[#This Row],[Boxes]]</f>
        <v>4976.41</v>
      </c>
      <c r="I2854" s="4">
        <f>sales[[#This Row],[Revenue]]-sales[[#This Row],[Cost]]</f>
        <v>637.59000000000015</v>
      </c>
    </row>
    <row r="2855" spans="2:9" x14ac:dyDescent="0.25">
      <c r="B2855" t="s">
        <v>25</v>
      </c>
      <c r="C2855" t="s">
        <v>11</v>
      </c>
      <c r="D2855" t="s">
        <v>38</v>
      </c>
      <c r="E2855" s="1">
        <v>44365</v>
      </c>
      <c r="F2855" s="4">
        <v>4837</v>
      </c>
      <c r="G2855">
        <v>187</v>
      </c>
      <c r="H2855" s="3">
        <f>_xlfn.XLOOKUP(sales[[#This Row],[Product]],products[Product],products[Cost per box])*sales[[#This Row],[Boxes]]</f>
        <v>1858.78</v>
      </c>
      <c r="I2855" s="4">
        <f>sales[[#This Row],[Revenue]]-sales[[#This Row],[Cost]]</f>
        <v>2978.2200000000003</v>
      </c>
    </row>
    <row r="2856" spans="2:9" x14ac:dyDescent="0.25">
      <c r="B2856" t="s">
        <v>29</v>
      </c>
      <c r="C2856" t="s">
        <v>27</v>
      </c>
      <c r="D2856" t="s">
        <v>24</v>
      </c>
      <c r="E2856" s="1">
        <v>44368</v>
      </c>
      <c r="F2856" s="4">
        <v>4914</v>
      </c>
      <c r="G2856">
        <v>182</v>
      </c>
      <c r="H2856" s="3">
        <f>_xlfn.XLOOKUP(sales[[#This Row],[Product]],products[Product],products[Cost per box])*sales[[#This Row],[Boxes]]</f>
        <v>1912.82</v>
      </c>
      <c r="I2856" s="4">
        <f>sales[[#This Row],[Revenue]]-sales[[#This Row],[Cost]]</f>
        <v>3001.1800000000003</v>
      </c>
    </row>
    <row r="2857" spans="2:9" x14ac:dyDescent="0.25">
      <c r="B2857" t="s">
        <v>8</v>
      </c>
      <c r="C2857" t="s">
        <v>9</v>
      </c>
      <c r="D2857" t="s">
        <v>22</v>
      </c>
      <c r="E2857" s="1">
        <v>44368</v>
      </c>
      <c r="F2857" s="4">
        <v>5411</v>
      </c>
      <c r="G2857">
        <v>417</v>
      </c>
      <c r="H2857" s="3">
        <f>_xlfn.XLOOKUP(sales[[#This Row],[Product]],products[Product],products[Cost per box])*sales[[#This Row],[Boxes]]</f>
        <v>3427.7400000000002</v>
      </c>
      <c r="I2857" s="4">
        <f>sales[[#This Row],[Revenue]]-sales[[#This Row],[Cost]]</f>
        <v>1983.2599999999998</v>
      </c>
    </row>
    <row r="2858" spans="2:9" x14ac:dyDescent="0.25">
      <c r="B2858" t="s">
        <v>5</v>
      </c>
      <c r="C2858" t="s">
        <v>9</v>
      </c>
      <c r="D2858" t="s">
        <v>19</v>
      </c>
      <c r="E2858" s="1">
        <v>44368</v>
      </c>
      <c r="F2858" s="4">
        <v>294</v>
      </c>
      <c r="G2858">
        <v>13</v>
      </c>
      <c r="H2858" s="3">
        <f>_xlfn.XLOOKUP(sales[[#This Row],[Product]],products[Product],products[Cost per box])*sales[[#This Row],[Boxes]]</f>
        <v>132.99</v>
      </c>
      <c r="I2858" s="4">
        <f>sales[[#This Row],[Revenue]]-sales[[#This Row],[Cost]]</f>
        <v>161.01</v>
      </c>
    </row>
    <row r="2859" spans="2:9" x14ac:dyDescent="0.25">
      <c r="B2859" t="s">
        <v>20</v>
      </c>
      <c r="C2859" t="s">
        <v>21</v>
      </c>
      <c r="D2859" t="s">
        <v>48</v>
      </c>
      <c r="E2859" s="1">
        <v>44368</v>
      </c>
      <c r="F2859" s="4">
        <v>91</v>
      </c>
      <c r="G2859">
        <v>4</v>
      </c>
      <c r="H2859" s="3">
        <f>_xlfn.XLOOKUP(sales[[#This Row],[Product]],products[Product],products[Cost per box])*sales[[#This Row],[Boxes]]</f>
        <v>29.92</v>
      </c>
      <c r="I2859" s="4">
        <f>sales[[#This Row],[Revenue]]-sales[[#This Row],[Cost]]</f>
        <v>61.08</v>
      </c>
    </row>
    <row r="2860" spans="2:9" x14ac:dyDescent="0.25">
      <c r="B2860" t="s">
        <v>40</v>
      </c>
      <c r="C2860" t="s">
        <v>16</v>
      </c>
      <c r="D2860" t="s">
        <v>26</v>
      </c>
      <c r="E2860" s="1">
        <v>44368</v>
      </c>
      <c r="F2860" s="4">
        <v>9527</v>
      </c>
      <c r="G2860">
        <v>561</v>
      </c>
      <c r="H2860" s="3">
        <f>_xlfn.XLOOKUP(sales[[#This Row],[Product]],products[Product],products[Cost per box])*sales[[#This Row],[Boxes]]</f>
        <v>3607.23</v>
      </c>
      <c r="I2860" s="4">
        <f>sales[[#This Row],[Revenue]]-sales[[#This Row],[Cost]]</f>
        <v>5919.77</v>
      </c>
    </row>
    <row r="2861" spans="2:9" x14ac:dyDescent="0.25">
      <c r="B2861" t="s">
        <v>41</v>
      </c>
      <c r="C2861" t="s">
        <v>9</v>
      </c>
      <c r="D2861" t="s">
        <v>30</v>
      </c>
      <c r="E2861" s="1">
        <v>44368</v>
      </c>
      <c r="F2861" s="4">
        <v>8722</v>
      </c>
      <c r="G2861">
        <v>324</v>
      </c>
      <c r="H2861" s="3">
        <f>_xlfn.XLOOKUP(sales[[#This Row],[Product]],products[Product],products[Cost per box])*sales[[#This Row],[Boxes]]</f>
        <v>1192.3200000000002</v>
      </c>
      <c r="I2861" s="4">
        <f>sales[[#This Row],[Revenue]]-sales[[#This Row],[Cost]]</f>
        <v>7529.68</v>
      </c>
    </row>
    <row r="2862" spans="2:9" x14ac:dyDescent="0.25">
      <c r="B2862" t="s">
        <v>37</v>
      </c>
      <c r="C2862" t="s">
        <v>27</v>
      </c>
      <c r="D2862" t="s">
        <v>19</v>
      </c>
      <c r="E2862" s="1">
        <v>44368</v>
      </c>
      <c r="F2862" s="4">
        <v>1953</v>
      </c>
      <c r="G2862">
        <v>82</v>
      </c>
      <c r="H2862" s="3">
        <f>_xlfn.XLOOKUP(sales[[#This Row],[Product]],products[Product],products[Cost per box])*sales[[#This Row],[Boxes]]</f>
        <v>838.86</v>
      </c>
      <c r="I2862" s="4">
        <f>sales[[#This Row],[Revenue]]-sales[[#This Row],[Cost]]</f>
        <v>1114.1399999999999</v>
      </c>
    </row>
    <row r="2863" spans="2:9" x14ac:dyDescent="0.25">
      <c r="B2863" t="s">
        <v>39</v>
      </c>
      <c r="C2863" t="s">
        <v>21</v>
      </c>
      <c r="D2863" t="s">
        <v>30</v>
      </c>
      <c r="E2863" s="1">
        <v>44368</v>
      </c>
      <c r="F2863" s="4">
        <v>371</v>
      </c>
      <c r="G2863">
        <v>15</v>
      </c>
      <c r="H2863" s="3">
        <f>_xlfn.XLOOKUP(sales[[#This Row],[Product]],products[Product],products[Cost per box])*sales[[#This Row],[Boxes]]</f>
        <v>55.2</v>
      </c>
      <c r="I2863" s="4">
        <f>sales[[#This Row],[Revenue]]-sales[[#This Row],[Cost]]</f>
        <v>315.8</v>
      </c>
    </row>
    <row r="2864" spans="2:9" x14ac:dyDescent="0.25">
      <c r="B2864" t="s">
        <v>8</v>
      </c>
      <c r="C2864" t="s">
        <v>16</v>
      </c>
      <c r="D2864" t="s">
        <v>42</v>
      </c>
      <c r="E2864" s="1">
        <v>44368</v>
      </c>
      <c r="F2864" s="4">
        <v>1106</v>
      </c>
      <c r="G2864">
        <v>70</v>
      </c>
      <c r="H2864" s="3">
        <f>_xlfn.XLOOKUP(sales[[#This Row],[Product]],products[Product],products[Cost per box])*sales[[#This Row],[Boxes]]</f>
        <v>331.8</v>
      </c>
      <c r="I2864" s="4">
        <f>sales[[#This Row],[Revenue]]-sales[[#This Row],[Cost]]</f>
        <v>774.2</v>
      </c>
    </row>
    <row r="2865" spans="2:9" x14ac:dyDescent="0.25">
      <c r="B2865" t="s">
        <v>8</v>
      </c>
      <c r="C2865" t="s">
        <v>6</v>
      </c>
      <c r="D2865" t="s">
        <v>14</v>
      </c>
      <c r="E2865" s="1">
        <v>44368</v>
      </c>
      <c r="F2865" s="4">
        <v>2401</v>
      </c>
      <c r="G2865">
        <v>185</v>
      </c>
      <c r="H2865" s="3">
        <f>_xlfn.XLOOKUP(sales[[#This Row],[Product]],products[Product],products[Cost per box])*sales[[#This Row],[Boxes]]</f>
        <v>1167.3499999999999</v>
      </c>
      <c r="I2865" s="4">
        <f>sales[[#This Row],[Revenue]]-sales[[#This Row],[Cost]]</f>
        <v>1233.6500000000001</v>
      </c>
    </row>
    <row r="2866" spans="2:9" x14ac:dyDescent="0.25">
      <c r="B2866" t="s">
        <v>39</v>
      </c>
      <c r="C2866" t="s">
        <v>9</v>
      </c>
      <c r="D2866" t="s">
        <v>43</v>
      </c>
      <c r="E2866" s="1">
        <v>44368</v>
      </c>
      <c r="F2866" s="4">
        <v>532</v>
      </c>
      <c r="G2866">
        <v>21</v>
      </c>
      <c r="H2866" s="3">
        <f>_xlfn.XLOOKUP(sales[[#This Row],[Product]],products[Product],products[Cost per box])*sales[[#This Row],[Boxes]]</f>
        <v>80.850000000000009</v>
      </c>
      <c r="I2866" s="4">
        <f>sales[[#This Row],[Revenue]]-sales[[#This Row],[Cost]]</f>
        <v>451.15</v>
      </c>
    </row>
    <row r="2867" spans="2:9" x14ac:dyDescent="0.25">
      <c r="B2867" t="s">
        <v>15</v>
      </c>
      <c r="C2867" t="s">
        <v>9</v>
      </c>
      <c r="D2867" t="s">
        <v>26</v>
      </c>
      <c r="E2867" s="1">
        <v>44368</v>
      </c>
      <c r="F2867" s="4">
        <v>1722</v>
      </c>
      <c r="G2867">
        <v>108</v>
      </c>
      <c r="H2867" s="3">
        <f>_xlfn.XLOOKUP(sales[[#This Row],[Product]],products[Product],products[Cost per box])*sales[[#This Row],[Boxes]]</f>
        <v>694.43999999999994</v>
      </c>
      <c r="I2867" s="4">
        <f>sales[[#This Row],[Revenue]]-sales[[#This Row],[Cost]]</f>
        <v>1027.56</v>
      </c>
    </row>
    <row r="2868" spans="2:9" x14ac:dyDescent="0.25">
      <c r="B2868" t="s">
        <v>49</v>
      </c>
      <c r="C2868" t="s">
        <v>11</v>
      </c>
      <c r="D2868" t="s">
        <v>28</v>
      </c>
      <c r="E2868" s="1">
        <v>44368</v>
      </c>
      <c r="F2868" s="4">
        <v>14707</v>
      </c>
      <c r="G2868">
        <v>545</v>
      </c>
      <c r="H2868" s="3">
        <f>_xlfn.XLOOKUP(sales[[#This Row],[Product]],products[Product],products[Cost per box])*sales[[#This Row],[Boxes]]</f>
        <v>1504.1999999999998</v>
      </c>
      <c r="I2868" s="4">
        <f>sales[[#This Row],[Revenue]]-sales[[#This Row],[Cost]]</f>
        <v>13202.8</v>
      </c>
    </row>
    <row r="2869" spans="2:9" x14ac:dyDescent="0.25">
      <c r="B2869" t="s">
        <v>32</v>
      </c>
      <c r="C2869" t="s">
        <v>16</v>
      </c>
      <c r="D2869" t="s">
        <v>12</v>
      </c>
      <c r="E2869" s="1">
        <v>44368</v>
      </c>
      <c r="F2869" s="4">
        <v>476</v>
      </c>
      <c r="G2869">
        <v>32</v>
      </c>
      <c r="H2869" s="3">
        <f>_xlfn.XLOOKUP(sales[[#This Row],[Product]],products[Product],products[Cost per box])*sales[[#This Row],[Boxes]]</f>
        <v>269.76</v>
      </c>
      <c r="I2869" s="4">
        <f>sales[[#This Row],[Revenue]]-sales[[#This Row],[Cost]]</f>
        <v>206.24</v>
      </c>
    </row>
    <row r="2870" spans="2:9" x14ac:dyDescent="0.25">
      <c r="B2870" t="s">
        <v>39</v>
      </c>
      <c r="C2870" t="s">
        <v>6</v>
      </c>
      <c r="D2870" t="s">
        <v>31</v>
      </c>
      <c r="E2870" s="1">
        <v>44368</v>
      </c>
      <c r="F2870" s="4">
        <v>763</v>
      </c>
      <c r="G2870">
        <v>35</v>
      </c>
      <c r="H2870" s="3">
        <f>_xlfn.XLOOKUP(sales[[#This Row],[Product]],products[Product],products[Cost per box])*sales[[#This Row],[Boxes]]</f>
        <v>200.2</v>
      </c>
      <c r="I2870" s="4">
        <f>sales[[#This Row],[Revenue]]-sales[[#This Row],[Cost]]</f>
        <v>562.79999999999995</v>
      </c>
    </row>
    <row r="2871" spans="2:9" x14ac:dyDescent="0.25">
      <c r="B2871" t="s">
        <v>10</v>
      </c>
      <c r="C2871" t="s">
        <v>16</v>
      </c>
      <c r="D2871" t="s">
        <v>19</v>
      </c>
      <c r="E2871" s="1">
        <v>44368</v>
      </c>
      <c r="F2871" s="4">
        <v>3325</v>
      </c>
      <c r="G2871">
        <v>145</v>
      </c>
      <c r="H2871" s="3">
        <f>_xlfn.XLOOKUP(sales[[#This Row],[Product]],products[Product],products[Cost per box])*sales[[#This Row],[Boxes]]</f>
        <v>1483.3500000000001</v>
      </c>
      <c r="I2871" s="4">
        <f>sales[[#This Row],[Revenue]]-sales[[#This Row],[Cost]]</f>
        <v>1841.6499999999999</v>
      </c>
    </row>
    <row r="2872" spans="2:9" x14ac:dyDescent="0.25">
      <c r="B2872" t="s">
        <v>13</v>
      </c>
      <c r="C2872" t="s">
        <v>21</v>
      </c>
      <c r="D2872" t="s">
        <v>26</v>
      </c>
      <c r="E2872" s="1">
        <v>44368</v>
      </c>
      <c r="F2872" s="4">
        <v>2898</v>
      </c>
      <c r="G2872">
        <v>182</v>
      </c>
      <c r="H2872" s="3">
        <f>_xlfn.XLOOKUP(sales[[#This Row],[Product]],products[Product],products[Cost per box])*sales[[#This Row],[Boxes]]</f>
        <v>1170.26</v>
      </c>
      <c r="I2872" s="4">
        <f>sales[[#This Row],[Revenue]]-sales[[#This Row],[Cost]]</f>
        <v>1727.74</v>
      </c>
    </row>
    <row r="2873" spans="2:9" x14ac:dyDescent="0.25">
      <c r="B2873" t="s">
        <v>32</v>
      </c>
      <c r="C2873" t="s">
        <v>11</v>
      </c>
      <c r="D2873" t="s">
        <v>35</v>
      </c>
      <c r="E2873" s="1">
        <v>44369</v>
      </c>
      <c r="F2873" s="4">
        <v>1022</v>
      </c>
      <c r="G2873">
        <v>114</v>
      </c>
      <c r="H2873" s="3">
        <f>_xlfn.XLOOKUP(sales[[#This Row],[Product]],products[Product],products[Cost per box])*sales[[#This Row],[Boxes]]</f>
        <v>302.09999999999997</v>
      </c>
      <c r="I2873" s="4">
        <f>sales[[#This Row],[Revenue]]-sales[[#This Row],[Cost]]</f>
        <v>719.90000000000009</v>
      </c>
    </row>
    <row r="2874" spans="2:9" x14ac:dyDescent="0.25">
      <c r="B2874" t="s">
        <v>18</v>
      </c>
      <c r="C2874" t="s">
        <v>16</v>
      </c>
      <c r="D2874" t="s">
        <v>31</v>
      </c>
      <c r="E2874" s="1">
        <v>44369</v>
      </c>
      <c r="F2874" s="4">
        <v>4914</v>
      </c>
      <c r="G2874">
        <v>205</v>
      </c>
      <c r="H2874" s="3">
        <f>_xlfn.XLOOKUP(sales[[#This Row],[Product]],products[Product],products[Cost per box])*sales[[#This Row],[Boxes]]</f>
        <v>1172.5999999999999</v>
      </c>
      <c r="I2874" s="4">
        <f>sales[[#This Row],[Revenue]]-sales[[#This Row],[Cost]]</f>
        <v>3741.4</v>
      </c>
    </row>
    <row r="2875" spans="2:9" x14ac:dyDescent="0.25">
      <c r="B2875" t="s">
        <v>39</v>
      </c>
      <c r="C2875" t="s">
        <v>27</v>
      </c>
      <c r="D2875" t="s">
        <v>44</v>
      </c>
      <c r="E2875" s="1">
        <v>44369</v>
      </c>
      <c r="F2875" s="4">
        <v>3682</v>
      </c>
      <c r="G2875">
        <v>161</v>
      </c>
      <c r="H2875" s="3">
        <f>_xlfn.XLOOKUP(sales[[#This Row],[Product]],products[Product],products[Cost per box])*sales[[#This Row],[Boxes]]</f>
        <v>1540.77</v>
      </c>
      <c r="I2875" s="4">
        <f>sales[[#This Row],[Revenue]]-sales[[#This Row],[Cost]]</f>
        <v>2141.23</v>
      </c>
    </row>
    <row r="2876" spans="2:9" x14ac:dyDescent="0.25">
      <c r="B2876" t="s">
        <v>15</v>
      </c>
      <c r="C2876" t="s">
        <v>21</v>
      </c>
      <c r="D2876" t="s">
        <v>50</v>
      </c>
      <c r="E2876" s="1">
        <v>44369</v>
      </c>
      <c r="F2876" s="4">
        <v>889</v>
      </c>
      <c r="G2876">
        <v>60</v>
      </c>
      <c r="H2876" s="3">
        <f>_xlfn.XLOOKUP(sales[[#This Row],[Product]],products[Product],products[Cost per box])*sales[[#This Row],[Boxes]]</f>
        <v>744.6</v>
      </c>
      <c r="I2876" s="4">
        <f>sales[[#This Row],[Revenue]]-sales[[#This Row],[Cost]]</f>
        <v>144.39999999999998</v>
      </c>
    </row>
    <row r="2877" spans="2:9" x14ac:dyDescent="0.25">
      <c r="B2877" t="s">
        <v>25</v>
      </c>
      <c r="C2877" t="s">
        <v>6</v>
      </c>
      <c r="D2877" t="s">
        <v>38</v>
      </c>
      <c r="E2877" s="1">
        <v>44369</v>
      </c>
      <c r="F2877" s="4">
        <v>2177</v>
      </c>
      <c r="G2877">
        <v>99</v>
      </c>
      <c r="H2877" s="3">
        <f>_xlfn.XLOOKUP(sales[[#This Row],[Product]],products[Product],products[Cost per box])*sales[[#This Row],[Boxes]]</f>
        <v>984.06</v>
      </c>
      <c r="I2877" s="4">
        <f>sales[[#This Row],[Revenue]]-sales[[#This Row],[Cost]]</f>
        <v>1192.94</v>
      </c>
    </row>
    <row r="2878" spans="2:9" x14ac:dyDescent="0.25">
      <c r="B2878" t="s">
        <v>23</v>
      </c>
      <c r="C2878" t="s">
        <v>27</v>
      </c>
      <c r="D2878" t="s">
        <v>30</v>
      </c>
      <c r="E2878" s="1">
        <v>44369</v>
      </c>
      <c r="F2878" s="4">
        <v>2072</v>
      </c>
      <c r="G2878">
        <v>74</v>
      </c>
      <c r="H2878" s="3">
        <f>_xlfn.XLOOKUP(sales[[#This Row],[Product]],products[Product],products[Cost per box])*sales[[#This Row],[Boxes]]</f>
        <v>272.32</v>
      </c>
      <c r="I2878" s="4">
        <f>sales[[#This Row],[Revenue]]-sales[[#This Row],[Cost]]</f>
        <v>1799.68</v>
      </c>
    </row>
    <row r="2879" spans="2:9" x14ac:dyDescent="0.25">
      <c r="B2879" t="s">
        <v>40</v>
      </c>
      <c r="C2879" t="s">
        <v>16</v>
      </c>
      <c r="D2879" t="s">
        <v>24</v>
      </c>
      <c r="E2879" s="1">
        <v>44369</v>
      </c>
      <c r="F2879" s="4">
        <v>42</v>
      </c>
      <c r="G2879">
        <v>2</v>
      </c>
      <c r="H2879" s="3">
        <f>_xlfn.XLOOKUP(sales[[#This Row],[Product]],products[Product],products[Cost per box])*sales[[#This Row],[Boxes]]</f>
        <v>21.02</v>
      </c>
      <c r="I2879" s="4">
        <f>sales[[#This Row],[Revenue]]-sales[[#This Row],[Cost]]</f>
        <v>20.98</v>
      </c>
    </row>
    <row r="2880" spans="2:9" x14ac:dyDescent="0.25">
      <c r="B2880" t="s">
        <v>20</v>
      </c>
      <c r="C2880" t="s">
        <v>6</v>
      </c>
      <c r="D2880" t="s">
        <v>30</v>
      </c>
      <c r="E2880" s="1">
        <v>44369</v>
      </c>
      <c r="F2880" s="4">
        <v>9233</v>
      </c>
      <c r="G2880">
        <v>342</v>
      </c>
      <c r="H2880" s="3">
        <f>_xlfn.XLOOKUP(sales[[#This Row],[Product]],products[Product],products[Cost per box])*sales[[#This Row],[Boxes]]</f>
        <v>1258.56</v>
      </c>
      <c r="I2880" s="4">
        <f>sales[[#This Row],[Revenue]]-sales[[#This Row],[Cost]]</f>
        <v>7974.4400000000005</v>
      </c>
    </row>
    <row r="2881" spans="2:9" x14ac:dyDescent="0.25">
      <c r="B2881" t="s">
        <v>20</v>
      </c>
      <c r="C2881" t="s">
        <v>9</v>
      </c>
      <c r="D2881" t="s">
        <v>43</v>
      </c>
      <c r="E2881" s="1">
        <v>44369</v>
      </c>
      <c r="F2881" s="4">
        <v>357</v>
      </c>
      <c r="G2881">
        <v>14</v>
      </c>
      <c r="H2881" s="3">
        <f>_xlfn.XLOOKUP(sales[[#This Row],[Product]],products[Product],products[Cost per box])*sales[[#This Row],[Boxes]]</f>
        <v>53.9</v>
      </c>
      <c r="I2881" s="4">
        <f>sales[[#This Row],[Revenue]]-sales[[#This Row],[Cost]]</f>
        <v>303.10000000000002</v>
      </c>
    </row>
    <row r="2882" spans="2:9" x14ac:dyDescent="0.25">
      <c r="B2882" t="s">
        <v>20</v>
      </c>
      <c r="C2882" t="s">
        <v>16</v>
      </c>
      <c r="D2882" t="s">
        <v>31</v>
      </c>
      <c r="E2882" s="1">
        <v>44369</v>
      </c>
      <c r="F2882" s="4">
        <v>9128</v>
      </c>
      <c r="G2882">
        <v>435</v>
      </c>
      <c r="H2882" s="3">
        <f>_xlfn.XLOOKUP(sales[[#This Row],[Product]],products[Product],products[Cost per box])*sales[[#This Row],[Boxes]]</f>
        <v>2488.1999999999998</v>
      </c>
      <c r="I2882" s="4">
        <f>sales[[#This Row],[Revenue]]-sales[[#This Row],[Cost]]</f>
        <v>6639.8</v>
      </c>
    </row>
    <row r="2883" spans="2:9" x14ac:dyDescent="0.25">
      <c r="B2883" t="s">
        <v>41</v>
      </c>
      <c r="C2883" t="s">
        <v>11</v>
      </c>
      <c r="D2883" t="s">
        <v>7</v>
      </c>
      <c r="E2883" s="1">
        <v>44369</v>
      </c>
      <c r="F2883" s="4">
        <v>3822</v>
      </c>
      <c r="G2883">
        <v>213</v>
      </c>
      <c r="H2883" s="3">
        <f>_xlfn.XLOOKUP(sales[[#This Row],[Product]],products[Product],products[Cost per box])*sales[[#This Row],[Boxes]]</f>
        <v>1096.95</v>
      </c>
      <c r="I2883" s="4">
        <f>sales[[#This Row],[Revenue]]-sales[[#This Row],[Cost]]</f>
        <v>2725.05</v>
      </c>
    </row>
    <row r="2884" spans="2:9" x14ac:dyDescent="0.25">
      <c r="B2884" t="s">
        <v>13</v>
      </c>
      <c r="C2884" t="s">
        <v>21</v>
      </c>
      <c r="D2884" t="s">
        <v>42</v>
      </c>
      <c r="E2884" s="1">
        <v>44369</v>
      </c>
      <c r="F2884" s="4">
        <v>378</v>
      </c>
      <c r="G2884">
        <v>23</v>
      </c>
      <c r="H2884" s="3">
        <f>_xlfn.XLOOKUP(sales[[#This Row],[Product]],products[Product],products[Cost per box])*sales[[#This Row],[Boxes]]</f>
        <v>109.02000000000001</v>
      </c>
      <c r="I2884" s="4">
        <f>sales[[#This Row],[Revenue]]-sales[[#This Row],[Cost]]</f>
        <v>268.98</v>
      </c>
    </row>
    <row r="2885" spans="2:9" x14ac:dyDescent="0.25">
      <c r="B2885" t="s">
        <v>8</v>
      </c>
      <c r="C2885" t="s">
        <v>6</v>
      </c>
      <c r="D2885" t="s">
        <v>30</v>
      </c>
      <c r="E2885" s="1">
        <v>44369</v>
      </c>
      <c r="F2885" s="4">
        <v>7903</v>
      </c>
      <c r="G2885">
        <v>317</v>
      </c>
      <c r="H2885" s="3">
        <f>_xlfn.XLOOKUP(sales[[#This Row],[Product]],products[Product],products[Cost per box])*sales[[#This Row],[Boxes]]</f>
        <v>1166.56</v>
      </c>
      <c r="I2885" s="4">
        <f>sales[[#This Row],[Revenue]]-sales[[#This Row],[Cost]]</f>
        <v>6736.4400000000005</v>
      </c>
    </row>
    <row r="2886" spans="2:9" x14ac:dyDescent="0.25">
      <c r="B2886" t="s">
        <v>41</v>
      </c>
      <c r="C2886" t="s">
        <v>9</v>
      </c>
      <c r="D2886" t="s">
        <v>48</v>
      </c>
      <c r="E2886" s="1">
        <v>44369</v>
      </c>
      <c r="F2886" s="4">
        <v>3759</v>
      </c>
      <c r="G2886">
        <v>151</v>
      </c>
      <c r="H2886" s="3">
        <f>_xlfn.XLOOKUP(sales[[#This Row],[Product]],products[Product],products[Cost per box])*sales[[#This Row],[Boxes]]</f>
        <v>1129.48</v>
      </c>
      <c r="I2886" s="4">
        <f>sales[[#This Row],[Revenue]]-sales[[#This Row],[Cost]]</f>
        <v>2629.52</v>
      </c>
    </row>
    <row r="2887" spans="2:9" x14ac:dyDescent="0.25">
      <c r="B2887" t="s">
        <v>46</v>
      </c>
      <c r="C2887" t="s">
        <v>9</v>
      </c>
      <c r="D2887" t="s">
        <v>43</v>
      </c>
      <c r="E2887" s="1">
        <v>44369</v>
      </c>
      <c r="F2887" s="4">
        <v>7532</v>
      </c>
      <c r="G2887">
        <v>279</v>
      </c>
      <c r="H2887" s="3">
        <f>_xlfn.XLOOKUP(sales[[#This Row],[Product]],products[Product],products[Cost per box])*sales[[#This Row],[Boxes]]</f>
        <v>1074.1500000000001</v>
      </c>
      <c r="I2887" s="4">
        <f>sales[[#This Row],[Revenue]]-sales[[#This Row],[Cost]]</f>
        <v>6457.85</v>
      </c>
    </row>
    <row r="2888" spans="2:9" x14ac:dyDescent="0.25">
      <c r="B2888" t="s">
        <v>46</v>
      </c>
      <c r="C2888" t="s">
        <v>11</v>
      </c>
      <c r="D2888" t="s">
        <v>24</v>
      </c>
      <c r="E2888" s="1">
        <v>44369</v>
      </c>
      <c r="F2888" s="4">
        <v>2905</v>
      </c>
      <c r="G2888">
        <v>117</v>
      </c>
      <c r="H2888" s="3">
        <f>_xlfn.XLOOKUP(sales[[#This Row],[Product]],products[Product],products[Cost per box])*sales[[#This Row],[Boxes]]</f>
        <v>1229.67</v>
      </c>
      <c r="I2888" s="4">
        <f>sales[[#This Row],[Revenue]]-sales[[#This Row],[Cost]]</f>
        <v>1675.33</v>
      </c>
    </row>
    <row r="2889" spans="2:9" x14ac:dyDescent="0.25">
      <c r="B2889" t="s">
        <v>49</v>
      </c>
      <c r="C2889" t="s">
        <v>16</v>
      </c>
      <c r="D2889" t="s">
        <v>50</v>
      </c>
      <c r="E2889" s="1">
        <v>44370</v>
      </c>
      <c r="F2889" s="4">
        <v>2268</v>
      </c>
      <c r="G2889">
        <v>189</v>
      </c>
      <c r="H2889" s="3">
        <f>_xlfn.XLOOKUP(sales[[#This Row],[Product]],products[Product],products[Cost per box])*sales[[#This Row],[Boxes]]</f>
        <v>2345.4900000000002</v>
      </c>
      <c r="I2889" s="4">
        <f>sales[[#This Row],[Revenue]]-sales[[#This Row],[Cost]]</f>
        <v>-77.490000000000236</v>
      </c>
    </row>
    <row r="2890" spans="2:9" x14ac:dyDescent="0.25">
      <c r="B2890" t="s">
        <v>20</v>
      </c>
      <c r="C2890" t="s">
        <v>21</v>
      </c>
      <c r="D2890" t="s">
        <v>14</v>
      </c>
      <c r="E2890" s="1">
        <v>44370</v>
      </c>
      <c r="F2890" s="4">
        <v>3500</v>
      </c>
      <c r="G2890">
        <v>350</v>
      </c>
      <c r="H2890" s="3">
        <f>_xlfn.XLOOKUP(sales[[#This Row],[Product]],products[Product],products[Cost per box])*sales[[#This Row],[Boxes]]</f>
        <v>2208.5</v>
      </c>
      <c r="I2890" s="4">
        <f>sales[[#This Row],[Revenue]]-sales[[#This Row],[Cost]]</f>
        <v>1291.5</v>
      </c>
    </row>
    <row r="2891" spans="2:9" x14ac:dyDescent="0.25">
      <c r="B2891" t="s">
        <v>29</v>
      </c>
      <c r="C2891" t="s">
        <v>21</v>
      </c>
      <c r="D2891" t="s">
        <v>26</v>
      </c>
      <c r="E2891" s="1">
        <v>44370</v>
      </c>
      <c r="F2891" s="4">
        <v>2814</v>
      </c>
      <c r="G2891">
        <v>188</v>
      </c>
      <c r="H2891" s="3">
        <f>_xlfn.XLOOKUP(sales[[#This Row],[Product]],products[Product],products[Cost per box])*sales[[#This Row],[Boxes]]</f>
        <v>1208.8399999999999</v>
      </c>
      <c r="I2891" s="4">
        <f>sales[[#This Row],[Revenue]]-sales[[#This Row],[Cost]]</f>
        <v>1605.16</v>
      </c>
    </row>
    <row r="2892" spans="2:9" x14ac:dyDescent="0.25">
      <c r="B2892" t="s">
        <v>49</v>
      </c>
      <c r="C2892" t="s">
        <v>6</v>
      </c>
      <c r="D2892" t="s">
        <v>14</v>
      </c>
      <c r="E2892" s="1">
        <v>44370</v>
      </c>
      <c r="F2892" s="4">
        <v>3801</v>
      </c>
      <c r="G2892">
        <v>317</v>
      </c>
      <c r="H2892" s="3">
        <f>_xlfn.XLOOKUP(sales[[#This Row],[Product]],products[Product],products[Cost per box])*sales[[#This Row],[Boxes]]</f>
        <v>2000.27</v>
      </c>
      <c r="I2892" s="4">
        <f>sales[[#This Row],[Revenue]]-sales[[#This Row],[Cost]]</f>
        <v>1800.73</v>
      </c>
    </row>
    <row r="2893" spans="2:9" x14ac:dyDescent="0.25">
      <c r="B2893" t="s">
        <v>33</v>
      </c>
      <c r="C2893" t="s">
        <v>11</v>
      </c>
      <c r="D2893" t="s">
        <v>7</v>
      </c>
      <c r="E2893" s="1">
        <v>44370</v>
      </c>
      <c r="F2893" s="4">
        <v>5845</v>
      </c>
      <c r="G2893">
        <v>279</v>
      </c>
      <c r="H2893" s="3">
        <f>_xlfn.XLOOKUP(sales[[#This Row],[Product]],products[Product],products[Cost per box])*sales[[#This Row],[Boxes]]</f>
        <v>1436.8500000000001</v>
      </c>
      <c r="I2893" s="4">
        <f>sales[[#This Row],[Revenue]]-sales[[#This Row],[Cost]]</f>
        <v>4408.1499999999996</v>
      </c>
    </row>
    <row r="2894" spans="2:9" x14ac:dyDescent="0.25">
      <c r="B2894" t="s">
        <v>20</v>
      </c>
      <c r="C2894" t="s">
        <v>11</v>
      </c>
      <c r="D2894" t="s">
        <v>31</v>
      </c>
      <c r="E2894" s="1">
        <v>44371</v>
      </c>
      <c r="F2894" s="4">
        <v>4046</v>
      </c>
      <c r="G2894">
        <v>169</v>
      </c>
      <c r="H2894" s="3">
        <f>_xlfn.XLOOKUP(sales[[#This Row],[Product]],products[Product],products[Cost per box])*sales[[#This Row],[Boxes]]</f>
        <v>966.68</v>
      </c>
      <c r="I2894" s="4">
        <f>sales[[#This Row],[Revenue]]-sales[[#This Row],[Cost]]</f>
        <v>3079.32</v>
      </c>
    </row>
    <row r="2895" spans="2:9" x14ac:dyDescent="0.25">
      <c r="B2895" t="s">
        <v>40</v>
      </c>
      <c r="C2895" t="s">
        <v>16</v>
      </c>
      <c r="D2895" t="s">
        <v>44</v>
      </c>
      <c r="E2895" s="1">
        <v>44371</v>
      </c>
      <c r="F2895" s="4">
        <v>980</v>
      </c>
      <c r="G2895">
        <v>47</v>
      </c>
      <c r="H2895" s="3">
        <f>_xlfn.XLOOKUP(sales[[#This Row],[Product]],products[Product],products[Cost per box])*sales[[#This Row],[Boxes]]</f>
        <v>449.79</v>
      </c>
      <c r="I2895" s="4">
        <f>sales[[#This Row],[Revenue]]-sales[[#This Row],[Cost]]</f>
        <v>530.21</v>
      </c>
    </row>
    <row r="2896" spans="2:9" x14ac:dyDescent="0.25">
      <c r="B2896" t="s">
        <v>33</v>
      </c>
      <c r="C2896" t="s">
        <v>21</v>
      </c>
      <c r="D2896" t="s">
        <v>28</v>
      </c>
      <c r="E2896" s="1">
        <v>44371</v>
      </c>
      <c r="F2896" s="4">
        <v>504</v>
      </c>
      <c r="G2896">
        <v>20</v>
      </c>
      <c r="H2896" s="3">
        <f>_xlfn.XLOOKUP(sales[[#This Row],[Product]],products[Product],products[Cost per box])*sales[[#This Row],[Boxes]]</f>
        <v>55.199999999999996</v>
      </c>
      <c r="I2896" s="4">
        <f>sales[[#This Row],[Revenue]]-sales[[#This Row],[Cost]]</f>
        <v>448.8</v>
      </c>
    </row>
    <row r="2897" spans="2:9" x14ac:dyDescent="0.25">
      <c r="B2897" t="s">
        <v>23</v>
      </c>
      <c r="C2897" t="s">
        <v>16</v>
      </c>
      <c r="D2897" t="s">
        <v>28</v>
      </c>
      <c r="E2897" s="1">
        <v>44371</v>
      </c>
      <c r="F2897" s="4">
        <v>2443</v>
      </c>
      <c r="G2897">
        <v>107</v>
      </c>
      <c r="H2897" s="3">
        <f>_xlfn.XLOOKUP(sales[[#This Row],[Product]],products[Product],products[Cost per box])*sales[[#This Row],[Boxes]]</f>
        <v>295.32</v>
      </c>
      <c r="I2897" s="4">
        <f>sales[[#This Row],[Revenue]]-sales[[#This Row],[Cost]]</f>
        <v>2147.6799999999998</v>
      </c>
    </row>
    <row r="2898" spans="2:9" x14ac:dyDescent="0.25">
      <c r="B2898" t="s">
        <v>20</v>
      </c>
      <c r="C2898" t="s">
        <v>21</v>
      </c>
      <c r="D2898" t="s">
        <v>28</v>
      </c>
      <c r="E2898" s="1">
        <v>44371</v>
      </c>
      <c r="F2898" s="4">
        <v>9968</v>
      </c>
      <c r="G2898">
        <v>370</v>
      </c>
      <c r="H2898" s="3">
        <f>_xlfn.XLOOKUP(sales[[#This Row],[Product]],products[Product],products[Cost per box])*sales[[#This Row],[Boxes]]</f>
        <v>1021.1999999999999</v>
      </c>
      <c r="I2898" s="4">
        <f>sales[[#This Row],[Revenue]]-sales[[#This Row],[Cost]]</f>
        <v>8946.7999999999993</v>
      </c>
    </row>
    <row r="2899" spans="2:9" x14ac:dyDescent="0.25">
      <c r="B2899" t="s">
        <v>40</v>
      </c>
      <c r="C2899" t="s">
        <v>9</v>
      </c>
      <c r="D2899" t="s">
        <v>7</v>
      </c>
      <c r="E2899" s="1">
        <v>44372</v>
      </c>
      <c r="F2899" s="4">
        <v>5621</v>
      </c>
      <c r="G2899">
        <v>296</v>
      </c>
      <c r="H2899" s="3">
        <f>_xlfn.XLOOKUP(sales[[#This Row],[Product]],products[Product],products[Cost per box])*sales[[#This Row],[Boxes]]</f>
        <v>1524.4</v>
      </c>
      <c r="I2899" s="4">
        <f>sales[[#This Row],[Revenue]]-sales[[#This Row],[Cost]]</f>
        <v>4096.6000000000004</v>
      </c>
    </row>
    <row r="2900" spans="2:9" x14ac:dyDescent="0.25">
      <c r="B2900" t="s">
        <v>41</v>
      </c>
      <c r="C2900" t="s">
        <v>27</v>
      </c>
      <c r="D2900" t="s">
        <v>48</v>
      </c>
      <c r="E2900" s="1">
        <v>44372</v>
      </c>
      <c r="F2900" s="4">
        <v>2191</v>
      </c>
      <c r="G2900">
        <v>79</v>
      </c>
      <c r="H2900" s="3">
        <f>_xlfn.XLOOKUP(sales[[#This Row],[Product]],products[Product],products[Cost per box])*sales[[#This Row],[Boxes]]</f>
        <v>590.92000000000007</v>
      </c>
      <c r="I2900" s="4">
        <f>sales[[#This Row],[Revenue]]-sales[[#This Row],[Cost]]</f>
        <v>1600.08</v>
      </c>
    </row>
    <row r="2901" spans="2:9" x14ac:dyDescent="0.25">
      <c r="B2901" t="s">
        <v>10</v>
      </c>
      <c r="C2901" t="s">
        <v>16</v>
      </c>
      <c r="D2901" t="s">
        <v>48</v>
      </c>
      <c r="E2901" s="1">
        <v>44375</v>
      </c>
      <c r="F2901" s="4">
        <v>4753</v>
      </c>
      <c r="G2901">
        <v>164</v>
      </c>
      <c r="H2901" s="3">
        <f>_xlfn.XLOOKUP(sales[[#This Row],[Product]],products[Product],products[Cost per box])*sales[[#This Row],[Boxes]]</f>
        <v>1226.72</v>
      </c>
      <c r="I2901" s="4">
        <f>sales[[#This Row],[Revenue]]-sales[[#This Row],[Cost]]</f>
        <v>3526.2799999999997</v>
      </c>
    </row>
    <row r="2902" spans="2:9" x14ac:dyDescent="0.25">
      <c r="B2902" t="s">
        <v>41</v>
      </c>
      <c r="C2902" t="s">
        <v>21</v>
      </c>
      <c r="D2902" t="s">
        <v>24</v>
      </c>
      <c r="E2902" s="1">
        <v>44375</v>
      </c>
      <c r="F2902" s="4">
        <v>2478</v>
      </c>
      <c r="G2902">
        <v>100</v>
      </c>
      <c r="H2902" s="3">
        <f>_xlfn.XLOOKUP(sales[[#This Row],[Product]],products[Product],products[Cost per box])*sales[[#This Row],[Boxes]]</f>
        <v>1051</v>
      </c>
      <c r="I2902" s="4">
        <f>sales[[#This Row],[Revenue]]-sales[[#This Row],[Cost]]</f>
        <v>1427</v>
      </c>
    </row>
    <row r="2903" spans="2:9" x14ac:dyDescent="0.25">
      <c r="B2903" t="s">
        <v>10</v>
      </c>
      <c r="C2903" t="s">
        <v>21</v>
      </c>
      <c r="D2903" t="s">
        <v>48</v>
      </c>
      <c r="E2903" s="1">
        <v>44375</v>
      </c>
      <c r="F2903" s="4">
        <v>0</v>
      </c>
      <c r="G2903">
        <v>0</v>
      </c>
      <c r="H2903" s="3">
        <f>_xlfn.XLOOKUP(sales[[#This Row],[Product]],products[Product],products[Cost per box])*sales[[#This Row],[Boxes]]</f>
        <v>0</v>
      </c>
      <c r="I2903" s="4">
        <f>sales[[#This Row],[Revenue]]-sales[[#This Row],[Cost]]</f>
        <v>0</v>
      </c>
    </row>
    <row r="2904" spans="2:9" x14ac:dyDescent="0.25">
      <c r="B2904" t="s">
        <v>33</v>
      </c>
      <c r="C2904" t="s">
        <v>9</v>
      </c>
      <c r="D2904" t="s">
        <v>17</v>
      </c>
      <c r="E2904" s="1">
        <v>44375</v>
      </c>
      <c r="F2904" s="4">
        <v>154</v>
      </c>
      <c r="G2904">
        <v>7</v>
      </c>
      <c r="H2904" s="3">
        <f>_xlfn.XLOOKUP(sales[[#This Row],[Product]],products[Product],products[Cost per box])*sales[[#This Row],[Boxes]]</f>
        <v>47.6</v>
      </c>
      <c r="I2904" s="4">
        <f>sales[[#This Row],[Revenue]]-sales[[#This Row],[Cost]]</f>
        <v>106.4</v>
      </c>
    </row>
    <row r="2905" spans="2:9" x14ac:dyDescent="0.25">
      <c r="B2905" t="s">
        <v>15</v>
      </c>
      <c r="C2905" t="s">
        <v>16</v>
      </c>
      <c r="D2905" t="s">
        <v>26</v>
      </c>
      <c r="E2905" s="1">
        <v>44375</v>
      </c>
      <c r="F2905" s="4">
        <v>1197</v>
      </c>
      <c r="G2905">
        <v>86</v>
      </c>
      <c r="H2905" s="3">
        <f>_xlfn.XLOOKUP(sales[[#This Row],[Product]],products[Product],products[Cost per box])*sales[[#This Row],[Boxes]]</f>
        <v>552.98</v>
      </c>
      <c r="I2905" s="4">
        <f>sales[[#This Row],[Revenue]]-sales[[#This Row],[Cost]]</f>
        <v>644.02</v>
      </c>
    </row>
    <row r="2906" spans="2:9" x14ac:dyDescent="0.25">
      <c r="B2906" t="s">
        <v>10</v>
      </c>
      <c r="C2906" t="s">
        <v>27</v>
      </c>
      <c r="D2906" t="s">
        <v>35</v>
      </c>
      <c r="E2906" s="1">
        <v>44375</v>
      </c>
      <c r="F2906" s="4">
        <v>1813</v>
      </c>
      <c r="G2906">
        <v>152</v>
      </c>
      <c r="H2906" s="3">
        <f>_xlfn.XLOOKUP(sales[[#This Row],[Product]],products[Product],products[Cost per box])*sales[[#This Row],[Boxes]]</f>
        <v>402.8</v>
      </c>
      <c r="I2906" s="4">
        <f>sales[[#This Row],[Revenue]]-sales[[#This Row],[Cost]]</f>
        <v>1410.2</v>
      </c>
    </row>
    <row r="2907" spans="2:9" x14ac:dyDescent="0.25">
      <c r="B2907" t="s">
        <v>15</v>
      </c>
      <c r="C2907" t="s">
        <v>21</v>
      </c>
      <c r="D2907" t="s">
        <v>45</v>
      </c>
      <c r="E2907" s="1">
        <v>44375</v>
      </c>
      <c r="F2907" s="4">
        <v>630</v>
      </c>
      <c r="G2907">
        <v>38</v>
      </c>
      <c r="H2907" s="3">
        <f>_xlfn.XLOOKUP(sales[[#This Row],[Product]],products[Product],products[Cost per box])*sales[[#This Row],[Boxes]]</f>
        <v>293.74</v>
      </c>
      <c r="I2907" s="4">
        <f>sales[[#This Row],[Revenue]]-sales[[#This Row],[Cost]]</f>
        <v>336.26</v>
      </c>
    </row>
    <row r="2908" spans="2:9" x14ac:dyDescent="0.25">
      <c r="B2908" t="s">
        <v>41</v>
      </c>
      <c r="C2908" t="s">
        <v>16</v>
      </c>
      <c r="D2908" t="s">
        <v>14</v>
      </c>
      <c r="E2908" s="1">
        <v>44375</v>
      </c>
      <c r="F2908" s="4">
        <v>6027</v>
      </c>
      <c r="G2908">
        <v>548</v>
      </c>
      <c r="H2908" s="3">
        <f>_xlfn.XLOOKUP(sales[[#This Row],[Product]],products[Product],products[Cost per box])*sales[[#This Row],[Boxes]]</f>
        <v>3457.8799999999997</v>
      </c>
      <c r="I2908" s="4">
        <f>sales[[#This Row],[Revenue]]-sales[[#This Row],[Cost]]</f>
        <v>2569.1200000000003</v>
      </c>
    </row>
    <row r="2909" spans="2:9" x14ac:dyDescent="0.25">
      <c r="B2909" t="s">
        <v>15</v>
      </c>
      <c r="C2909" t="s">
        <v>9</v>
      </c>
      <c r="D2909" t="s">
        <v>22</v>
      </c>
      <c r="E2909" s="1">
        <v>44375</v>
      </c>
      <c r="F2909" s="4">
        <v>11809</v>
      </c>
      <c r="G2909">
        <v>1050</v>
      </c>
      <c r="H2909" s="3">
        <f>_xlfn.XLOOKUP(sales[[#This Row],[Product]],products[Product],products[Cost per box])*sales[[#This Row],[Boxes]]</f>
        <v>8631</v>
      </c>
      <c r="I2909" s="4">
        <f>sales[[#This Row],[Revenue]]-sales[[#This Row],[Cost]]</f>
        <v>3178</v>
      </c>
    </row>
    <row r="2910" spans="2:9" x14ac:dyDescent="0.25">
      <c r="B2910" t="s">
        <v>37</v>
      </c>
      <c r="C2910" t="s">
        <v>16</v>
      </c>
      <c r="D2910" t="s">
        <v>47</v>
      </c>
      <c r="E2910" s="1">
        <v>44375</v>
      </c>
      <c r="F2910" s="4">
        <v>420</v>
      </c>
      <c r="G2910">
        <v>17</v>
      </c>
      <c r="H2910" s="3">
        <f>_xlfn.XLOOKUP(sales[[#This Row],[Product]],products[Product],products[Cost per box])*sales[[#This Row],[Boxes]]</f>
        <v>89.42</v>
      </c>
      <c r="I2910" s="4">
        <f>sales[[#This Row],[Revenue]]-sales[[#This Row],[Cost]]</f>
        <v>330.58</v>
      </c>
    </row>
    <row r="2911" spans="2:9" x14ac:dyDescent="0.25">
      <c r="B2911" t="s">
        <v>32</v>
      </c>
      <c r="C2911" t="s">
        <v>21</v>
      </c>
      <c r="D2911" t="s">
        <v>38</v>
      </c>
      <c r="E2911" s="1">
        <v>44375</v>
      </c>
      <c r="F2911" s="4">
        <v>1309</v>
      </c>
      <c r="G2911">
        <v>53</v>
      </c>
      <c r="H2911" s="3">
        <f>_xlfn.XLOOKUP(sales[[#This Row],[Product]],products[Product],products[Cost per box])*sales[[#This Row],[Boxes]]</f>
        <v>526.81999999999994</v>
      </c>
      <c r="I2911" s="4">
        <f>sales[[#This Row],[Revenue]]-sales[[#This Row],[Cost]]</f>
        <v>782.18000000000006</v>
      </c>
    </row>
    <row r="2912" spans="2:9" x14ac:dyDescent="0.25">
      <c r="B2912" t="s">
        <v>10</v>
      </c>
      <c r="C2912" t="s">
        <v>6</v>
      </c>
      <c r="D2912" t="s">
        <v>44</v>
      </c>
      <c r="E2912" s="1">
        <v>44375</v>
      </c>
      <c r="F2912" s="4">
        <v>2520</v>
      </c>
      <c r="G2912">
        <v>110</v>
      </c>
      <c r="H2912" s="3">
        <f>_xlfn.XLOOKUP(sales[[#This Row],[Product]],products[Product],products[Cost per box])*sales[[#This Row],[Boxes]]</f>
        <v>1052.7</v>
      </c>
      <c r="I2912" s="4">
        <f>sales[[#This Row],[Revenue]]-sales[[#This Row],[Cost]]</f>
        <v>1467.3</v>
      </c>
    </row>
    <row r="2913" spans="2:9" x14ac:dyDescent="0.25">
      <c r="B2913" t="s">
        <v>18</v>
      </c>
      <c r="C2913" t="s">
        <v>27</v>
      </c>
      <c r="D2913" t="s">
        <v>24</v>
      </c>
      <c r="E2913" s="1">
        <v>44375</v>
      </c>
      <c r="F2913" s="4">
        <v>3122</v>
      </c>
      <c r="G2913">
        <v>131</v>
      </c>
      <c r="H2913" s="3">
        <f>_xlfn.XLOOKUP(sales[[#This Row],[Product]],products[Product],products[Cost per box])*sales[[#This Row],[Boxes]]</f>
        <v>1376.81</v>
      </c>
      <c r="I2913" s="4">
        <f>sales[[#This Row],[Revenue]]-sales[[#This Row],[Cost]]</f>
        <v>1745.19</v>
      </c>
    </row>
    <row r="2914" spans="2:9" x14ac:dyDescent="0.25">
      <c r="B2914" t="s">
        <v>25</v>
      </c>
      <c r="C2914" t="s">
        <v>16</v>
      </c>
      <c r="D2914" t="s">
        <v>38</v>
      </c>
      <c r="E2914" s="1">
        <v>44375</v>
      </c>
      <c r="F2914" s="4">
        <v>2380</v>
      </c>
      <c r="G2914">
        <v>104</v>
      </c>
      <c r="H2914" s="3">
        <f>_xlfn.XLOOKUP(sales[[#This Row],[Product]],products[Product],products[Cost per box])*sales[[#This Row],[Boxes]]</f>
        <v>1033.76</v>
      </c>
      <c r="I2914" s="4">
        <f>sales[[#This Row],[Revenue]]-sales[[#This Row],[Cost]]</f>
        <v>1346.24</v>
      </c>
    </row>
    <row r="2915" spans="2:9" x14ac:dyDescent="0.25">
      <c r="B2915" t="s">
        <v>41</v>
      </c>
      <c r="C2915" t="s">
        <v>27</v>
      </c>
      <c r="D2915" t="s">
        <v>31</v>
      </c>
      <c r="E2915" s="1">
        <v>44375</v>
      </c>
      <c r="F2915" s="4">
        <v>3668</v>
      </c>
      <c r="G2915">
        <v>167</v>
      </c>
      <c r="H2915" s="3">
        <f>_xlfn.XLOOKUP(sales[[#This Row],[Product]],products[Product],products[Cost per box])*sales[[#This Row],[Boxes]]</f>
        <v>955.24</v>
      </c>
      <c r="I2915" s="4">
        <f>sales[[#This Row],[Revenue]]-sales[[#This Row],[Cost]]</f>
        <v>2712.76</v>
      </c>
    </row>
    <row r="2916" spans="2:9" x14ac:dyDescent="0.25">
      <c r="B2916" t="s">
        <v>46</v>
      </c>
      <c r="C2916" t="s">
        <v>27</v>
      </c>
      <c r="D2916" t="s">
        <v>12</v>
      </c>
      <c r="E2916" s="1">
        <v>44375</v>
      </c>
      <c r="F2916" s="4">
        <v>2247</v>
      </c>
      <c r="G2916">
        <v>150</v>
      </c>
      <c r="H2916" s="3">
        <f>_xlfn.XLOOKUP(sales[[#This Row],[Product]],products[Product],products[Cost per box])*sales[[#This Row],[Boxes]]</f>
        <v>1264.5</v>
      </c>
      <c r="I2916" s="4">
        <f>sales[[#This Row],[Revenue]]-sales[[#This Row],[Cost]]</f>
        <v>982.5</v>
      </c>
    </row>
    <row r="2917" spans="2:9" x14ac:dyDescent="0.25">
      <c r="B2917" t="s">
        <v>32</v>
      </c>
      <c r="C2917" t="s">
        <v>16</v>
      </c>
      <c r="D2917" t="s">
        <v>44</v>
      </c>
      <c r="E2917" s="1">
        <v>44375</v>
      </c>
      <c r="F2917" s="4">
        <v>7987</v>
      </c>
      <c r="G2917">
        <v>364</v>
      </c>
      <c r="H2917" s="3">
        <f>_xlfn.XLOOKUP(sales[[#This Row],[Product]],products[Product],products[Cost per box])*sales[[#This Row],[Boxes]]</f>
        <v>3483.48</v>
      </c>
      <c r="I2917" s="4">
        <f>sales[[#This Row],[Revenue]]-sales[[#This Row],[Cost]]</f>
        <v>4503.5200000000004</v>
      </c>
    </row>
    <row r="2918" spans="2:9" x14ac:dyDescent="0.25">
      <c r="B2918" t="s">
        <v>39</v>
      </c>
      <c r="C2918" t="s">
        <v>9</v>
      </c>
      <c r="D2918" t="s">
        <v>47</v>
      </c>
      <c r="E2918" s="1">
        <v>44376</v>
      </c>
      <c r="F2918" s="4">
        <v>1736</v>
      </c>
      <c r="G2918">
        <v>73</v>
      </c>
      <c r="H2918" s="3">
        <f>_xlfn.XLOOKUP(sales[[#This Row],[Product]],products[Product],products[Cost per box])*sales[[#This Row],[Boxes]]</f>
        <v>383.97999999999996</v>
      </c>
      <c r="I2918" s="4">
        <f>sales[[#This Row],[Revenue]]-sales[[#This Row],[Cost]]</f>
        <v>1352.02</v>
      </c>
    </row>
    <row r="2919" spans="2:9" x14ac:dyDescent="0.25">
      <c r="B2919" t="s">
        <v>10</v>
      </c>
      <c r="C2919" t="s">
        <v>9</v>
      </c>
      <c r="D2919" t="s">
        <v>31</v>
      </c>
      <c r="E2919" s="1">
        <v>44376</v>
      </c>
      <c r="F2919" s="4">
        <v>5425</v>
      </c>
      <c r="G2919">
        <v>217</v>
      </c>
      <c r="H2919" s="3">
        <f>_xlfn.XLOOKUP(sales[[#This Row],[Product]],products[Product],products[Cost per box])*sales[[#This Row],[Boxes]]</f>
        <v>1241.24</v>
      </c>
      <c r="I2919" s="4">
        <f>sales[[#This Row],[Revenue]]-sales[[#This Row],[Cost]]</f>
        <v>4183.76</v>
      </c>
    </row>
    <row r="2920" spans="2:9" x14ac:dyDescent="0.25">
      <c r="B2920" t="s">
        <v>13</v>
      </c>
      <c r="C2920" t="s">
        <v>16</v>
      </c>
      <c r="D2920" t="s">
        <v>43</v>
      </c>
      <c r="E2920" s="1">
        <v>44376</v>
      </c>
      <c r="F2920" s="4">
        <v>6111</v>
      </c>
      <c r="G2920">
        <v>255</v>
      </c>
      <c r="H2920" s="3">
        <f>_xlfn.XLOOKUP(sales[[#This Row],[Product]],products[Product],products[Cost per box])*sales[[#This Row],[Boxes]]</f>
        <v>981.75</v>
      </c>
      <c r="I2920" s="4">
        <f>sales[[#This Row],[Revenue]]-sales[[#This Row],[Cost]]</f>
        <v>5129.25</v>
      </c>
    </row>
    <row r="2921" spans="2:9" x14ac:dyDescent="0.25">
      <c r="B2921" t="s">
        <v>49</v>
      </c>
      <c r="C2921" t="s">
        <v>11</v>
      </c>
      <c r="D2921" t="s">
        <v>50</v>
      </c>
      <c r="E2921" s="1">
        <v>44376</v>
      </c>
      <c r="F2921" s="4">
        <v>168</v>
      </c>
      <c r="G2921">
        <v>16</v>
      </c>
      <c r="H2921" s="3">
        <f>_xlfn.XLOOKUP(sales[[#This Row],[Product]],products[Product],products[Cost per box])*sales[[#This Row],[Boxes]]</f>
        <v>198.56</v>
      </c>
      <c r="I2921" s="4">
        <f>sales[[#This Row],[Revenue]]-sales[[#This Row],[Cost]]</f>
        <v>-30.560000000000002</v>
      </c>
    </row>
    <row r="2922" spans="2:9" x14ac:dyDescent="0.25">
      <c r="B2922" t="s">
        <v>8</v>
      </c>
      <c r="C2922" t="s">
        <v>6</v>
      </c>
      <c r="D2922" t="s">
        <v>43</v>
      </c>
      <c r="E2922" s="1">
        <v>44376</v>
      </c>
      <c r="F2922" s="4">
        <v>1925</v>
      </c>
      <c r="G2922">
        <v>75</v>
      </c>
      <c r="H2922" s="3">
        <f>_xlfn.XLOOKUP(sales[[#This Row],[Product]],products[Product],products[Cost per box])*sales[[#This Row],[Boxes]]</f>
        <v>288.75</v>
      </c>
      <c r="I2922" s="4">
        <f>sales[[#This Row],[Revenue]]-sales[[#This Row],[Cost]]</f>
        <v>1636.25</v>
      </c>
    </row>
    <row r="2923" spans="2:9" x14ac:dyDescent="0.25">
      <c r="B2923" t="s">
        <v>13</v>
      </c>
      <c r="C2923" t="s">
        <v>6</v>
      </c>
      <c r="D2923" t="s">
        <v>50</v>
      </c>
      <c r="E2923" s="1">
        <v>44376</v>
      </c>
      <c r="F2923" s="4">
        <v>4102</v>
      </c>
      <c r="G2923">
        <v>293</v>
      </c>
      <c r="H2923" s="3">
        <f>_xlfn.XLOOKUP(sales[[#This Row],[Product]],products[Product],products[Cost per box])*sales[[#This Row],[Boxes]]</f>
        <v>3636.13</v>
      </c>
      <c r="I2923" s="4">
        <f>sales[[#This Row],[Revenue]]-sales[[#This Row],[Cost]]</f>
        <v>465.86999999999989</v>
      </c>
    </row>
    <row r="2924" spans="2:9" x14ac:dyDescent="0.25">
      <c r="B2924" t="s">
        <v>51</v>
      </c>
      <c r="C2924" t="s">
        <v>27</v>
      </c>
      <c r="D2924" t="s">
        <v>19</v>
      </c>
      <c r="E2924" s="1">
        <v>44376</v>
      </c>
      <c r="F2924" s="4">
        <v>3598</v>
      </c>
      <c r="G2924">
        <v>157</v>
      </c>
      <c r="H2924" s="3">
        <f>_xlfn.XLOOKUP(sales[[#This Row],[Product]],products[Product],products[Cost per box])*sales[[#This Row],[Boxes]]</f>
        <v>1606.1100000000001</v>
      </c>
      <c r="I2924" s="4">
        <f>sales[[#This Row],[Revenue]]-sales[[#This Row],[Cost]]</f>
        <v>1991.8899999999999</v>
      </c>
    </row>
    <row r="2925" spans="2:9" x14ac:dyDescent="0.25">
      <c r="B2925" t="s">
        <v>34</v>
      </c>
      <c r="C2925" t="s">
        <v>9</v>
      </c>
      <c r="D2925" t="s">
        <v>30</v>
      </c>
      <c r="E2925" s="1">
        <v>44376</v>
      </c>
      <c r="F2925" s="4">
        <v>2667</v>
      </c>
      <c r="G2925">
        <v>103</v>
      </c>
      <c r="H2925" s="3">
        <f>_xlfn.XLOOKUP(sales[[#This Row],[Product]],products[Product],products[Cost per box])*sales[[#This Row],[Boxes]]</f>
        <v>379.04</v>
      </c>
      <c r="I2925" s="4">
        <f>sales[[#This Row],[Revenue]]-sales[[#This Row],[Cost]]</f>
        <v>2287.96</v>
      </c>
    </row>
    <row r="2926" spans="2:9" x14ac:dyDescent="0.25">
      <c r="B2926" t="s">
        <v>15</v>
      </c>
      <c r="C2926" t="s">
        <v>16</v>
      </c>
      <c r="D2926" t="s">
        <v>7</v>
      </c>
      <c r="E2926" s="1">
        <v>44376</v>
      </c>
      <c r="F2926" s="4">
        <v>1407</v>
      </c>
      <c r="G2926">
        <v>75</v>
      </c>
      <c r="H2926" s="3">
        <f>_xlfn.XLOOKUP(sales[[#This Row],[Product]],products[Product],products[Cost per box])*sales[[#This Row],[Boxes]]</f>
        <v>386.25</v>
      </c>
      <c r="I2926" s="4">
        <f>sales[[#This Row],[Revenue]]-sales[[#This Row],[Cost]]</f>
        <v>1020.75</v>
      </c>
    </row>
    <row r="2927" spans="2:9" x14ac:dyDescent="0.25">
      <c r="B2927" t="s">
        <v>29</v>
      </c>
      <c r="C2927" t="s">
        <v>21</v>
      </c>
      <c r="D2927" t="s">
        <v>48</v>
      </c>
      <c r="E2927" s="1">
        <v>44376</v>
      </c>
      <c r="F2927" s="4">
        <v>2730</v>
      </c>
      <c r="G2927">
        <v>98</v>
      </c>
      <c r="H2927" s="3">
        <f>_xlfn.XLOOKUP(sales[[#This Row],[Product]],products[Product],products[Cost per box])*sales[[#This Row],[Boxes]]</f>
        <v>733.04000000000008</v>
      </c>
      <c r="I2927" s="4">
        <f>sales[[#This Row],[Revenue]]-sales[[#This Row],[Cost]]</f>
        <v>1996.96</v>
      </c>
    </row>
    <row r="2928" spans="2:9" x14ac:dyDescent="0.25">
      <c r="B2928" t="s">
        <v>34</v>
      </c>
      <c r="C2928" t="s">
        <v>6</v>
      </c>
      <c r="D2928" t="s">
        <v>52</v>
      </c>
      <c r="E2928" s="1">
        <v>44376</v>
      </c>
      <c r="F2928" s="4">
        <v>1785</v>
      </c>
      <c r="G2928">
        <v>82</v>
      </c>
      <c r="H2928" s="3">
        <f>_xlfn.XLOOKUP(sales[[#This Row],[Product]],products[Product],products[Cost per box])*sales[[#This Row],[Boxes]]</f>
        <v>272.24</v>
      </c>
      <c r="I2928" s="4">
        <f>sales[[#This Row],[Revenue]]-sales[[#This Row],[Cost]]</f>
        <v>1512.76</v>
      </c>
    </row>
    <row r="2929" spans="2:9" x14ac:dyDescent="0.25">
      <c r="B2929" t="s">
        <v>10</v>
      </c>
      <c r="C2929" t="s">
        <v>27</v>
      </c>
      <c r="D2929" t="s">
        <v>47</v>
      </c>
      <c r="E2929" s="1">
        <v>44376</v>
      </c>
      <c r="F2929" s="4">
        <v>5817</v>
      </c>
      <c r="G2929">
        <v>253</v>
      </c>
      <c r="H2929" s="3">
        <f>_xlfn.XLOOKUP(sales[[#This Row],[Product]],products[Product],products[Cost per box])*sales[[#This Row],[Boxes]]</f>
        <v>1330.78</v>
      </c>
      <c r="I2929" s="4">
        <f>sales[[#This Row],[Revenue]]-sales[[#This Row],[Cost]]</f>
        <v>4486.22</v>
      </c>
    </row>
    <row r="2930" spans="2:9" x14ac:dyDescent="0.25">
      <c r="B2930" t="s">
        <v>34</v>
      </c>
      <c r="C2930" t="s">
        <v>16</v>
      </c>
      <c r="D2930" t="s">
        <v>7</v>
      </c>
      <c r="E2930" s="1">
        <v>44376</v>
      </c>
      <c r="F2930" s="4">
        <v>196</v>
      </c>
      <c r="G2930">
        <v>11</v>
      </c>
      <c r="H2930" s="3">
        <f>_xlfn.XLOOKUP(sales[[#This Row],[Product]],products[Product],products[Cost per box])*sales[[#This Row],[Boxes]]</f>
        <v>56.650000000000006</v>
      </c>
      <c r="I2930" s="4">
        <f>sales[[#This Row],[Revenue]]-sales[[#This Row],[Cost]]</f>
        <v>139.35</v>
      </c>
    </row>
    <row r="2931" spans="2:9" x14ac:dyDescent="0.25">
      <c r="B2931" t="s">
        <v>49</v>
      </c>
      <c r="C2931" t="s">
        <v>27</v>
      </c>
      <c r="D2931" t="s">
        <v>31</v>
      </c>
      <c r="E2931" s="1">
        <v>44376</v>
      </c>
      <c r="F2931" s="4">
        <v>1491</v>
      </c>
      <c r="G2931">
        <v>60</v>
      </c>
      <c r="H2931" s="3">
        <f>_xlfn.XLOOKUP(sales[[#This Row],[Product]],products[Product],products[Cost per box])*sales[[#This Row],[Boxes]]</f>
        <v>343.2</v>
      </c>
      <c r="I2931" s="4">
        <f>sales[[#This Row],[Revenue]]-sales[[#This Row],[Cost]]</f>
        <v>1147.8</v>
      </c>
    </row>
    <row r="2932" spans="2:9" x14ac:dyDescent="0.25">
      <c r="B2932" t="s">
        <v>18</v>
      </c>
      <c r="C2932" t="s">
        <v>6</v>
      </c>
      <c r="D2932" t="s">
        <v>22</v>
      </c>
      <c r="E2932" s="1">
        <v>44376</v>
      </c>
      <c r="F2932" s="4">
        <v>1162</v>
      </c>
      <c r="G2932">
        <v>97</v>
      </c>
      <c r="H2932" s="3">
        <f>_xlfn.XLOOKUP(sales[[#This Row],[Product]],products[Product],products[Cost per box])*sales[[#This Row],[Boxes]]</f>
        <v>797.34</v>
      </c>
      <c r="I2932" s="4">
        <f>sales[[#This Row],[Revenue]]-sales[[#This Row],[Cost]]</f>
        <v>364.65999999999997</v>
      </c>
    </row>
    <row r="2933" spans="2:9" x14ac:dyDescent="0.25">
      <c r="B2933" t="s">
        <v>18</v>
      </c>
      <c r="C2933" t="s">
        <v>27</v>
      </c>
      <c r="D2933" t="s">
        <v>28</v>
      </c>
      <c r="E2933" s="1">
        <v>44376</v>
      </c>
      <c r="F2933" s="4">
        <v>1295</v>
      </c>
      <c r="G2933">
        <v>52</v>
      </c>
      <c r="H2933" s="3">
        <f>_xlfn.XLOOKUP(sales[[#This Row],[Product]],products[Product],products[Cost per box])*sales[[#This Row],[Boxes]]</f>
        <v>143.51999999999998</v>
      </c>
      <c r="I2933" s="4">
        <f>sales[[#This Row],[Revenue]]-sales[[#This Row],[Cost]]</f>
        <v>1151.48</v>
      </c>
    </row>
    <row r="2934" spans="2:9" x14ac:dyDescent="0.25">
      <c r="B2934" t="s">
        <v>8</v>
      </c>
      <c r="C2934" t="s">
        <v>11</v>
      </c>
      <c r="D2934" t="s">
        <v>14</v>
      </c>
      <c r="E2934" s="1">
        <v>44376</v>
      </c>
      <c r="F2934" s="4">
        <v>7553</v>
      </c>
      <c r="G2934">
        <v>630</v>
      </c>
      <c r="H2934" s="3">
        <f>_xlfn.XLOOKUP(sales[[#This Row],[Product]],products[Product],products[Cost per box])*sales[[#This Row],[Boxes]]</f>
        <v>3975.2999999999997</v>
      </c>
      <c r="I2934" s="4">
        <f>sales[[#This Row],[Revenue]]-sales[[#This Row],[Cost]]</f>
        <v>3577.7000000000003</v>
      </c>
    </row>
    <row r="2935" spans="2:9" x14ac:dyDescent="0.25">
      <c r="B2935" t="s">
        <v>25</v>
      </c>
      <c r="C2935" t="s">
        <v>6</v>
      </c>
      <c r="D2935" t="s">
        <v>22</v>
      </c>
      <c r="E2935" s="1">
        <v>44376</v>
      </c>
      <c r="F2935" s="4">
        <v>1106</v>
      </c>
      <c r="G2935">
        <v>93</v>
      </c>
      <c r="H2935" s="3">
        <f>_xlfn.XLOOKUP(sales[[#This Row],[Product]],products[Product],products[Cost per box])*sales[[#This Row],[Boxes]]</f>
        <v>764.46</v>
      </c>
      <c r="I2935" s="4">
        <f>sales[[#This Row],[Revenue]]-sales[[#This Row],[Cost]]</f>
        <v>341.53999999999996</v>
      </c>
    </row>
    <row r="2936" spans="2:9" x14ac:dyDescent="0.25">
      <c r="B2936" t="s">
        <v>41</v>
      </c>
      <c r="C2936" t="s">
        <v>16</v>
      </c>
      <c r="D2936" t="s">
        <v>48</v>
      </c>
      <c r="E2936" s="1">
        <v>44377</v>
      </c>
      <c r="F2936" s="4">
        <v>427</v>
      </c>
      <c r="G2936">
        <v>18</v>
      </c>
      <c r="H2936" s="3">
        <f>_xlfn.XLOOKUP(sales[[#This Row],[Product]],products[Product],products[Cost per box])*sales[[#This Row],[Boxes]]</f>
        <v>134.64000000000001</v>
      </c>
      <c r="I2936" s="4">
        <f>sales[[#This Row],[Revenue]]-sales[[#This Row],[Cost]]</f>
        <v>292.36</v>
      </c>
    </row>
    <row r="2937" spans="2:9" x14ac:dyDescent="0.25">
      <c r="B2937" t="s">
        <v>15</v>
      </c>
      <c r="C2937" t="s">
        <v>27</v>
      </c>
      <c r="D2937" t="s">
        <v>7</v>
      </c>
      <c r="E2937" s="1">
        <v>44377</v>
      </c>
      <c r="F2937" s="4">
        <v>84</v>
      </c>
      <c r="G2937">
        <v>4</v>
      </c>
      <c r="H2937" s="3">
        <f>_xlfn.XLOOKUP(sales[[#This Row],[Product]],products[Product],products[Cost per box])*sales[[#This Row],[Boxes]]</f>
        <v>20.6</v>
      </c>
      <c r="I2937" s="4">
        <f>sales[[#This Row],[Revenue]]-sales[[#This Row],[Cost]]</f>
        <v>63.4</v>
      </c>
    </row>
    <row r="2938" spans="2:9" x14ac:dyDescent="0.25">
      <c r="B2938" t="s">
        <v>25</v>
      </c>
      <c r="C2938" t="s">
        <v>21</v>
      </c>
      <c r="D2938" t="s">
        <v>50</v>
      </c>
      <c r="E2938" s="1">
        <v>44378</v>
      </c>
      <c r="F2938" s="4">
        <v>4060</v>
      </c>
      <c r="G2938">
        <v>508</v>
      </c>
      <c r="H2938" s="3">
        <f>_xlfn.XLOOKUP(sales[[#This Row],[Product]],products[Product],products[Cost per box])*sales[[#This Row],[Boxes]]</f>
        <v>6304.28</v>
      </c>
      <c r="I2938" s="4">
        <f>sales[[#This Row],[Revenue]]-sales[[#This Row],[Cost]]</f>
        <v>-2244.2799999999997</v>
      </c>
    </row>
    <row r="2939" spans="2:9" x14ac:dyDescent="0.25">
      <c r="B2939" t="s">
        <v>41</v>
      </c>
      <c r="C2939" t="s">
        <v>21</v>
      </c>
      <c r="D2939" t="s">
        <v>7</v>
      </c>
      <c r="E2939" s="1">
        <v>44378</v>
      </c>
      <c r="F2939" s="4">
        <v>2961</v>
      </c>
      <c r="G2939">
        <v>124</v>
      </c>
      <c r="H2939" s="3">
        <f>_xlfn.XLOOKUP(sales[[#This Row],[Product]],products[Product],products[Cost per box])*sales[[#This Row],[Boxes]]</f>
        <v>638.6</v>
      </c>
      <c r="I2939" s="4">
        <f>sales[[#This Row],[Revenue]]-sales[[#This Row],[Cost]]</f>
        <v>2322.4</v>
      </c>
    </row>
    <row r="2940" spans="2:9" x14ac:dyDescent="0.25">
      <c r="B2940" t="s">
        <v>41</v>
      </c>
      <c r="C2940" t="s">
        <v>21</v>
      </c>
      <c r="D2940" t="s">
        <v>14</v>
      </c>
      <c r="E2940" s="1">
        <v>44378</v>
      </c>
      <c r="F2940" s="4">
        <v>1939</v>
      </c>
      <c r="G2940">
        <v>162</v>
      </c>
      <c r="H2940" s="3">
        <f>_xlfn.XLOOKUP(sales[[#This Row],[Product]],products[Product],products[Cost per box])*sales[[#This Row],[Boxes]]</f>
        <v>1022.2199999999999</v>
      </c>
      <c r="I2940" s="4">
        <f>sales[[#This Row],[Revenue]]-sales[[#This Row],[Cost]]</f>
        <v>916.78000000000009</v>
      </c>
    </row>
    <row r="2941" spans="2:9" x14ac:dyDescent="0.25">
      <c r="B2941" t="s">
        <v>46</v>
      </c>
      <c r="C2941" t="s">
        <v>11</v>
      </c>
      <c r="D2941" t="s">
        <v>52</v>
      </c>
      <c r="E2941" s="1">
        <v>44378</v>
      </c>
      <c r="F2941" s="4">
        <v>4739</v>
      </c>
      <c r="G2941">
        <v>198</v>
      </c>
      <c r="H2941" s="3">
        <f>_xlfn.XLOOKUP(sales[[#This Row],[Product]],products[Product],products[Cost per box])*sales[[#This Row],[Boxes]]</f>
        <v>657.36</v>
      </c>
      <c r="I2941" s="4">
        <f>sales[[#This Row],[Revenue]]-sales[[#This Row],[Cost]]</f>
        <v>4081.64</v>
      </c>
    </row>
    <row r="2942" spans="2:9" x14ac:dyDescent="0.25">
      <c r="B2942" t="s">
        <v>18</v>
      </c>
      <c r="C2942" t="s">
        <v>9</v>
      </c>
      <c r="D2942" t="s">
        <v>47</v>
      </c>
      <c r="E2942" s="1">
        <v>44378</v>
      </c>
      <c r="F2942" s="4">
        <v>1050</v>
      </c>
      <c r="G2942">
        <v>59</v>
      </c>
      <c r="H2942" s="3">
        <f>_xlfn.XLOOKUP(sales[[#This Row],[Product]],products[Product],products[Cost per box])*sales[[#This Row],[Boxes]]</f>
        <v>310.33999999999997</v>
      </c>
      <c r="I2942" s="4">
        <f>sales[[#This Row],[Revenue]]-sales[[#This Row],[Cost]]</f>
        <v>739.66000000000008</v>
      </c>
    </row>
    <row r="2943" spans="2:9" x14ac:dyDescent="0.25">
      <c r="B2943" t="s">
        <v>13</v>
      </c>
      <c r="C2943" t="s">
        <v>16</v>
      </c>
      <c r="D2943" t="s">
        <v>52</v>
      </c>
      <c r="E2943" s="1">
        <v>44378</v>
      </c>
      <c r="F2943" s="4">
        <v>1540</v>
      </c>
      <c r="G2943">
        <v>70</v>
      </c>
      <c r="H2943" s="3">
        <f>_xlfn.XLOOKUP(sales[[#This Row],[Product]],products[Product],products[Cost per box])*sales[[#This Row],[Boxes]]</f>
        <v>232.39999999999998</v>
      </c>
      <c r="I2943" s="4">
        <f>sales[[#This Row],[Revenue]]-sales[[#This Row],[Cost]]</f>
        <v>1307.5999999999999</v>
      </c>
    </row>
    <row r="2944" spans="2:9" x14ac:dyDescent="0.25">
      <c r="B2944" t="s">
        <v>46</v>
      </c>
      <c r="C2944" t="s">
        <v>21</v>
      </c>
      <c r="D2944" t="s">
        <v>38</v>
      </c>
      <c r="E2944" s="1">
        <v>44378</v>
      </c>
      <c r="F2944" s="4">
        <v>3409</v>
      </c>
      <c r="G2944">
        <v>137</v>
      </c>
      <c r="H2944" s="3">
        <f>_xlfn.XLOOKUP(sales[[#This Row],[Product]],products[Product],products[Cost per box])*sales[[#This Row],[Boxes]]</f>
        <v>1361.78</v>
      </c>
      <c r="I2944" s="4">
        <f>sales[[#This Row],[Revenue]]-sales[[#This Row],[Cost]]</f>
        <v>2047.22</v>
      </c>
    </row>
    <row r="2945" spans="2:9" x14ac:dyDescent="0.25">
      <c r="B2945" t="s">
        <v>46</v>
      </c>
      <c r="C2945" t="s">
        <v>21</v>
      </c>
      <c r="D2945" t="s">
        <v>48</v>
      </c>
      <c r="E2945" s="1">
        <v>44378</v>
      </c>
      <c r="F2945" s="4">
        <v>420</v>
      </c>
      <c r="G2945">
        <v>20</v>
      </c>
      <c r="H2945" s="3">
        <f>_xlfn.XLOOKUP(sales[[#This Row],[Product]],products[Product],products[Cost per box])*sales[[#This Row],[Boxes]]</f>
        <v>149.60000000000002</v>
      </c>
      <c r="I2945" s="4">
        <f>sales[[#This Row],[Revenue]]-sales[[#This Row],[Cost]]</f>
        <v>270.39999999999998</v>
      </c>
    </row>
    <row r="2946" spans="2:9" x14ac:dyDescent="0.25">
      <c r="B2946" t="s">
        <v>20</v>
      </c>
      <c r="C2946" t="s">
        <v>11</v>
      </c>
      <c r="D2946" t="s">
        <v>14</v>
      </c>
      <c r="E2946" s="1">
        <v>44378</v>
      </c>
      <c r="F2946" s="4">
        <v>5523</v>
      </c>
      <c r="G2946">
        <v>461</v>
      </c>
      <c r="H2946" s="3">
        <f>_xlfn.XLOOKUP(sales[[#This Row],[Product]],products[Product],products[Cost per box])*sales[[#This Row],[Boxes]]</f>
        <v>2908.91</v>
      </c>
      <c r="I2946" s="4">
        <f>sales[[#This Row],[Revenue]]-sales[[#This Row],[Cost]]</f>
        <v>2614.09</v>
      </c>
    </row>
    <row r="2947" spans="2:9" x14ac:dyDescent="0.25">
      <c r="B2947" t="s">
        <v>49</v>
      </c>
      <c r="C2947" t="s">
        <v>27</v>
      </c>
      <c r="D2947" t="s">
        <v>19</v>
      </c>
      <c r="E2947" s="1">
        <v>44378</v>
      </c>
      <c r="F2947" s="4">
        <v>3969</v>
      </c>
      <c r="G2947">
        <v>209</v>
      </c>
      <c r="H2947" s="3">
        <f>_xlfn.XLOOKUP(sales[[#This Row],[Product]],products[Product],products[Cost per box])*sales[[#This Row],[Boxes]]</f>
        <v>2138.0700000000002</v>
      </c>
      <c r="I2947" s="4">
        <f>sales[[#This Row],[Revenue]]-sales[[#This Row],[Cost]]</f>
        <v>1830.9299999999998</v>
      </c>
    </row>
    <row r="2948" spans="2:9" x14ac:dyDescent="0.25">
      <c r="B2948" t="s">
        <v>32</v>
      </c>
      <c r="C2948" t="s">
        <v>11</v>
      </c>
      <c r="D2948" t="s">
        <v>45</v>
      </c>
      <c r="E2948" s="1">
        <v>44378</v>
      </c>
      <c r="F2948" s="4">
        <v>952</v>
      </c>
      <c r="G2948">
        <v>60</v>
      </c>
      <c r="H2948" s="3">
        <f>_xlfn.XLOOKUP(sales[[#This Row],[Product]],products[Product],products[Cost per box])*sales[[#This Row],[Boxes]]</f>
        <v>463.8</v>
      </c>
      <c r="I2948" s="4">
        <f>sales[[#This Row],[Revenue]]-sales[[#This Row],[Cost]]</f>
        <v>488.2</v>
      </c>
    </row>
    <row r="2949" spans="2:9" x14ac:dyDescent="0.25">
      <c r="B2949" t="s">
        <v>34</v>
      </c>
      <c r="C2949" t="s">
        <v>16</v>
      </c>
      <c r="D2949" t="s">
        <v>48</v>
      </c>
      <c r="E2949" s="1">
        <v>44378</v>
      </c>
      <c r="F2949" s="4">
        <v>1645</v>
      </c>
      <c r="G2949">
        <v>75</v>
      </c>
      <c r="H2949" s="3">
        <f>_xlfn.XLOOKUP(sales[[#This Row],[Product]],products[Product],products[Cost per box])*sales[[#This Row],[Boxes]]</f>
        <v>561</v>
      </c>
      <c r="I2949" s="4">
        <f>sales[[#This Row],[Revenue]]-sales[[#This Row],[Cost]]</f>
        <v>1084</v>
      </c>
    </row>
    <row r="2950" spans="2:9" x14ac:dyDescent="0.25">
      <c r="B2950" t="s">
        <v>20</v>
      </c>
      <c r="C2950" t="s">
        <v>16</v>
      </c>
      <c r="D2950" t="s">
        <v>19</v>
      </c>
      <c r="E2950" s="1">
        <v>44378</v>
      </c>
      <c r="F2950" s="4">
        <v>2674</v>
      </c>
      <c r="G2950">
        <v>149</v>
      </c>
      <c r="H2950" s="3">
        <f>_xlfn.XLOOKUP(sales[[#This Row],[Product]],products[Product],products[Cost per box])*sales[[#This Row],[Boxes]]</f>
        <v>1524.27</v>
      </c>
      <c r="I2950" s="4">
        <f>sales[[#This Row],[Revenue]]-sales[[#This Row],[Cost]]</f>
        <v>1149.73</v>
      </c>
    </row>
    <row r="2951" spans="2:9" x14ac:dyDescent="0.25">
      <c r="B2951" t="s">
        <v>33</v>
      </c>
      <c r="C2951" t="s">
        <v>16</v>
      </c>
      <c r="D2951" t="s">
        <v>24</v>
      </c>
      <c r="E2951" s="1">
        <v>44378</v>
      </c>
      <c r="F2951" s="4">
        <v>504</v>
      </c>
      <c r="G2951">
        <v>24</v>
      </c>
      <c r="H2951" s="3">
        <f>_xlfn.XLOOKUP(sales[[#This Row],[Product]],products[Product],products[Cost per box])*sales[[#This Row],[Boxes]]</f>
        <v>252.24</v>
      </c>
      <c r="I2951" s="4">
        <f>sales[[#This Row],[Revenue]]-sales[[#This Row],[Cost]]</f>
        <v>251.76</v>
      </c>
    </row>
    <row r="2952" spans="2:9" x14ac:dyDescent="0.25">
      <c r="B2952" t="s">
        <v>51</v>
      </c>
      <c r="C2952" t="s">
        <v>6</v>
      </c>
      <c r="D2952" t="s">
        <v>30</v>
      </c>
      <c r="E2952" s="1">
        <v>44378</v>
      </c>
      <c r="F2952" s="4">
        <v>1484</v>
      </c>
      <c r="G2952">
        <v>212</v>
      </c>
      <c r="H2952" s="3">
        <f>_xlfn.XLOOKUP(sales[[#This Row],[Product]],products[Product],products[Cost per box])*sales[[#This Row],[Boxes]]</f>
        <v>780.16000000000008</v>
      </c>
      <c r="I2952" s="4">
        <f>sales[[#This Row],[Revenue]]-sales[[#This Row],[Cost]]</f>
        <v>703.83999999999992</v>
      </c>
    </row>
    <row r="2953" spans="2:9" x14ac:dyDescent="0.25">
      <c r="B2953" t="s">
        <v>39</v>
      </c>
      <c r="C2953" t="s">
        <v>11</v>
      </c>
      <c r="D2953" t="s">
        <v>52</v>
      </c>
      <c r="E2953" s="1">
        <v>44378</v>
      </c>
      <c r="F2953" s="4">
        <v>3185</v>
      </c>
      <c r="G2953">
        <v>128</v>
      </c>
      <c r="H2953" s="3">
        <f>_xlfn.XLOOKUP(sales[[#This Row],[Product]],products[Product],products[Cost per box])*sales[[#This Row],[Boxes]]</f>
        <v>424.96</v>
      </c>
      <c r="I2953" s="4">
        <f>sales[[#This Row],[Revenue]]-sales[[#This Row],[Cost]]</f>
        <v>2760.04</v>
      </c>
    </row>
    <row r="2954" spans="2:9" x14ac:dyDescent="0.25">
      <c r="B2954" t="s">
        <v>51</v>
      </c>
      <c r="C2954" t="s">
        <v>27</v>
      </c>
      <c r="D2954" t="s">
        <v>45</v>
      </c>
      <c r="E2954" s="1">
        <v>44378</v>
      </c>
      <c r="F2954" s="4">
        <v>1008</v>
      </c>
      <c r="G2954">
        <v>63</v>
      </c>
      <c r="H2954" s="3">
        <f>_xlfn.XLOOKUP(sales[[#This Row],[Product]],products[Product],products[Cost per box])*sales[[#This Row],[Boxes]]</f>
        <v>486.99</v>
      </c>
      <c r="I2954" s="4">
        <f>sales[[#This Row],[Revenue]]-sales[[#This Row],[Cost]]</f>
        <v>521.01</v>
      </c>
    </row>
    <row r="2955" spans="2:9" x14ac:dyDescent="0.25">
      <c r="B2955" t="s">
        <v>20</v>
      </c>
      <c r="C2955" t="s">
        <v>11</v>
      </c>
      <c r="D2955" t="s">
        <v>47</v>
      </c>
      <c r="E2955" s="1">
        <v>44378</v>
      </c>
      <c r="F2955" s="4">
        <v>8134</v>
      </c>
      <c r="G2955">
        <v>429</v>
      </c>
      <c r="H2955" s="3">
        <f>_xlfn.XLOOKUP(sales[[#This Row],[Product]],products[Product],products[Cost per box])*sales[[#This Row],[Boxes]]</f>
        <v>2256.54</v>
      </c>
      <c r="I2955" s="4">
        <f>sales[[#This Row],[Revenue]]-sales[[#This Row],[Cost]]</f>
        <v>5877.46</v>
      </c>
    </row>
    <row r="2956" spans="2:9" x14ac:dyDescent="0.25">
      <c r="B2956" t="s">
        <v>37</v>
      </c>
      <c r="C2956" t="s">
        <v>21</v>
      </c>
      <c r="D2956" t="s">
        <v>17</v>
      </c>
      <c r="E2956" s="1">
        <v>44378</v>
      </c>
      <c r="F2956" s="4">
        <v>924</v>
      </c>
      <c r="G2956">
        <v>66</v>
      </c>
      <c r="H2956" s="3">
        <f>_xlfn.XLOOKUP(sales[[#This Row],[Product]],products[Product],products[Cost per box])*sales[[#This Row],[Boxes]]</f>
        <v>448.8</v>
      </c>
      <c r="I2956" s="4">
        <f>sales[[#This Row],[Revenue]]-sales[[#This Row],[Cost]]</f>
        <v>475.2</v>
      </c>
    </row>
    <row r="2957" spans="2:9" x14ac:dyDescent="0.25">
      <c r="B2957" t="s">
        <v>34</v>
      </c>
      <c r="C2957" t="s">
        <v>6</v>
      </c>
      <c r="D2957" t="s">
        <v>42</v>
      </c>
      <c r="E2957" s="1">
        <v>44378</v>
      </c>
      <c r="F2957" s="4">
        <v>3353</v>
      </c>
      <c r="G2957">
        <v>258</v>
      </c>
      <c r="H2957" s="3">
        <f>_xlfn.XLOOKUP(sales[[#This Row],[Product]],products[Product],products[Cost per box])*sales[[#This Row],[Boxes]]</f>
        <v>1222.92</v>
      </c>
      <c r="I2957" s="4">
        <f>sales[[#This Row],[Revenue]]-sales[[#This Row],[Cost]]</f>
        <v>2130.08</v>
      </c>
    </row>
    <row r="2958" spans="2:9" x14ac:dyDescent="0.25">
      <c r="B2958" t="s">
        <v>25</v>
      </c>
      <c r="C2958" t="s">
        <v>9</v>
      </c>
      <c r="D2958" t="s">
        <v>24</v>
      </c>
      <c r="E2958" s="1">
        <v>44378</v>
      </c>
      <c r="F2958" s="4">
        <v>3318</v>
      </c>
      <c r="G2958">
        <v>158</v>
      </c>
      <c r="H2958" s="3">
        <f>_xlfn.XLOOKUP(sales[[#This Row],[Product]],products[Product],products[Cost per box])*sales[[#This Row],[Boxes]]</f>
        <v>1660.58</v>
      </c>
      <c r="I2958" s="4">
        <f>sales[[#This Row],[Revenue]]-sales[[#This Row],[Cost]]</f>
        <v>1657.42</v>
      </c>
    </row>
    <row r="2959" spans="2:9" x14ac:dyDescent="0.25">
      <c r="B2959" t="s">
        <v>41</v>
      </c>
      <c r="C2959" t="s">
        <v>21</v>
      </c>
      <c r="D2959" t="s">
        <v>52</v>
      </c>
      <c r="E2959" s="1">
        <v>44378</v>
      </c>
      <c r="F2959" s="4">
        <v>3094</v>
      </c>
      <c r="G2959">
        <v>135</v>
      </c>
      <c r="H2959" s="3">
        <f>_xlfn.XLOOKUP(sales[[#This Row],[Product]],products[Product],products[Cost per box])*sales[[#This Row],[Boxes]]</f>
        <v>448.2</v>
      </c>
      <c r="I2959" s="4">
        <f>sales[[#This Row],[Revenue]]-sales[[#This Row],[Cost]]</f>
        <v>2645.8</v>
      </c>
    </row>
    <row r="2960" spans="2:9" x14ac:dyDescent="0.25">
      <c r="B2960" t="s">
        <v>10</v>
      </c>
      <c r="C2960" t="s">
        <v>27</v>
      </c>
      <c r="D2960" t="s">
        <v>17</v>
      </c>
      <c r="E2960" s="1">
        <v>44378</v>
      </c>
      <c r="F2960" s="4">
        <v>511</v>
      </c>
      <c r="G2960">
        <v>37</v>
      </c>
      <c r="H2960" s="3">
        <f>_xlfn.XLOOKUP(sales[[#This Row],[Product]],products[Product],products[Cost per box])*sales[[#This Row],[Boxes]]</f>
        <v>251.6</v>
      </c>
      <c r="I2960" s="4">
        <f>sales[[#This Row],[Revenue]]-sales[[#This Row],[Cost]]</f>
        <v>259.39999999999998</v>
      </c>
    </row>
    <row r="2961" spans="2:9" x14ac:dyDescent="0.25">
      <c r="B2961" t="s">
        <v>18</v>
      </c>
      <c r="C2961" t="s">
        <v>11</v>
      </c>
      <c r="D2961" t="s">
        <v>24</v>
      </c>
      <c r="E2961" s="1">
        <v>44378</v>
      </c>
      <c r="F2961" s="4">
        <v>2240</v>
      </c>
      <c r="G2961">
        <v>107</v>
      </c>
      <c r="H2961" s="3">
        <f>_xlfn.XLOOKUP(sales[[#This Row],[Product]],products[Product],products[Cost per box])*sales[[#This Row],[Boxes]]</f>
        <v>1124.57</v>
      </c>
      <c r="I2961" s="4">
        <f>sales[[#This Row],[Revenue]]-sales[[#This Row],[Cost]]</f>
        <v>1115.43</v>
      </c>
    </row>
    <row r="2962" spans="2:9" x14ac:dyDescent="0.25">
      <c r="B2962" t="s">
        <v>8</v>
      </c>
      <c r="C2962" t="s">
        <v>27</v>
      </c>
      <c r="D2962" t="s">
        <v>30</v>
      </c>
      <c r="E2962" s="1">
        <v>44378</v>
      </c>
      <c r="F2962" s="4">
        <v>8155</v>
      </c>
      <c r="G2962">
        <v>1610</v>
      </c>
      <c r="H2962" s="3">
        <f>_xlfn.XLOOKUP(sales[[#This Row],[Product]],products[Product],products[Cost per box])*sales[[#This Row],[Boxes]]</f>
        <v>5924.8</v>
      </c>
      <c r="I2962" s="4">
        <f>sales[[#This Row],[Revenue]]-sales[[#This Row],[Cost]]</f>
        <v>2230.1999999999998</v>
      </c>
    </row>
    <row r="2963" spans="2:9" x14ac:dyDescent="0.25">
      <c r="B2963" t="s">
        <v>40</v>
      </c>
      <c r="C2963" t="s">
        <v>21</v>
      </c>
      <c r="D2963" t="s">
        <v>44</v>
      </c>
      <c r="E2963" s="1">
        <v>44378</v>
      </c>
      <c r="F2963" s="4">
        <v>1239</v>
      </c>
      <c r="G2963">
        <v>50</v>
      </c>
      <c r="H2963" s="3">
        <f>_xlfn.XLOOKUP(sales[[#This Row],[Product]],products[Product],products[Cost per box])*sales[[#This Row],[Boxes]]</f>
        <v>478.5</v>
      </c>
      <c r="I2963" s="4">
        <f>sales[[#This Row],[Revenue]]-sales[[#This Row],[Cost]]</f>
        <v>760.5</v>
      </c>
    </row>
    <row r="2964" spans="2:9" x14ac:dyDescent="0.25">
      <c r="B2964" t="s">
        <v>33</v>
      </c>
      <c r="C2964" t="s">
        <v>27</v>
      </c>
      <c r="D2964" t="s">
        <v>42</v>
      </c>
      <c r="E2964" s="1">
        <v>44378</v>
      </c>
      <c r="F2964" s="4">
        <v>2849</v>
      </c>
      <c r="G2964">
        <v>220</v>
      </c>
      <c r="H2964" s="3">
        <f>_xlfn.XLOOKUP(sales[[#This Row],[Product]],products[Product],products[Cost per box])*sales[[#This Row],[Boxes]]</f>
        <v>1042.8</v>
      </c>
      <c r="I2964" s="4">
        <f>sales[[#This Row],[Revenue]]-sales[[#This Row],[Cost]]</f>
        <v>1806.2</v>
      </c>
    </row>
    <row r="2965" spans="2:9" x14ac:dyDescent="0.25">
      <c r="B2965" t="s">
        <v>15</v>
      </c>
      <c r="C2965" t="s">
        <v>27</v>
      </c>
      <c r="D2965" t="s">
        <v>50</v>
      </c>
      <c r="E2965" s="1">
        <v>44378</v>
      </c>
      <c r="F2965" s="4">
        <v>4515</v>
      </c>
      <c r="G2965">
        <v>452</v>
      </c>
      <c r="H2965" s="3">
        <f>_xlfn.XLOOKUP(sales[[#This Row],[Product]],products[Product],products[Cost per box])*sales[[#This Row],[Boxes]]</f>
        <v>5609.32</v>
      </c>
      <c r="I2965" s="4">
        <f>sales[[#This Row],[Revenue]]-sales[[#This Row],[Cost]]</f>
        <v>-1094.3199999999997</v>
      </c>
    </row>
    <row r="2966" spans="2:9" x14ac:dyDescent="0.25">
      <c r="B2966" t="s">
        <v>8</v>
      </c>
      <c r="C2966" t="s">
        <v>27</v>
      </c>
      <c r="D2966" t="s">
        <v>47</v>
      </c>
      <c r="E2966" s="1">
        <v>44378</v>
      </c>
      <c r="F2966" s="4">
        <v>3129</v>
      </c>
      <c r="G2966">
        <v>174</v>
      </c>
      <c r="H2966" s="3">
        <f>_xlfn.XLOOKUP(sales[[#This Row],[Product]],products[Product],products[Cost per box])*sales[[#This Row],[Boxes]]</f>
        <v>915.24</v>
      </c>
      <c r="I2966" s="4">
        <f>sales[[#This Row],[Revenue]]-sales[[#This Row],[Cost]]</f>
        <v>2213.7600000000002</v>
      </c>
    </row>
    <row r="2967" spans="2:9" x14ac:dyDescent="0.25">
      <c r="B2967" t="s">
        <v>34</v>
      </c>
      <c r="C2967" t="s">
        <v>6</v>
      </c>
      <c r="D2967" t="s">
        <v>48</v>
      </c>
      <c r="E2967" s="1">
        <v>44378</v>
      </c>
      <c r="F2967" s="4">
        <v>2100</v>
      </c>
      <c r="G2967">
        <v>96</v>
      </c>
      <c r="H2967" s="3">
        <f>_xlfn.XLOOKUP(sales[[#This Row],[Product]],products[Product],products[Cost per box])*sales[[#This Row],[Boxes]]</f>
        <v>718.08</v>
      </c>
      <c r="I2967" s="4">
        <f>sales[[#This Row],[Revenue]]-sales[[#This Row],[Cost]]</f>
        <v>1381.92</v>
      </c>
    </row>
    <row r="2968" spans="2:9" x14ac:dyDescent="0.25">
      <c r="B2968" t="s">
        <v>37</v>
      </c>
      <c r="C2968" t="s">
        <v>16</v>
      </c>
      <c r="D2968" t="s">
        <v>19</v>
      </c>
      <c r="E2968" s="1">
        <v>44378</v>
      </c>
      <c r="F2968" s="4">
        <v>420</v>
      </c>
      <c r="G2968">
        <v>23</v>
      </c>
      <c r="H2968" s="3">
        <f>_xlfn.XLOOKUP(sales[[#This Row],[Product]],products[Product],products[Cost per box])*sales[[#This Row],[Boxes]]</f>
        <v>235.29000000000002</v>
      </c>
      <c r="I2968" s="4">
        <f>sales[[#This Row],[Revenue]]-sales[[#This Row],[Cost]]</f>
        <v>184.70999999999998</v>
      </c>
    </row>
    <row r="2969" spans="2:9" x14ac:dyDescent="0.25">
      <c r="B2969" t="s">
        <v>40</v>
      </c>
      <c r="C2969" t="s">
        <v>6</v>
      </c>
      <c r="D2969" t="s">
        <v>36</v>
      </c>
      <c r="E2969" s="1">
        <v>44378</v>
      </c>
      <c r="F2969" s="4">
        <v>2667</v>
      </c>
      <c r="G2969">
        <v>178</v>
      </c>
      <c r="H2969" s="3">
        <f>_xlfn.XLOOKUP(sales[[#This Row],[Product]],products[Product],products[Cost per box])*sales[[#This Row],[Boxes]]</f>
        <v>897.12</v>
      </c>
      <c r="I2969" s="4">
        <f>sales[[#This Row],[Revenue]]-sales[[#This Row],[Cost]]</f>
        <v>1769.88</v>
      </c>
    </row>
    <row r="2970" spans="2:9" x14ac:dyDescent="0.25">
      <c r="B2970" t="s">
        <v>39</v>
      </c>
      <c r="C2970" t="s">
        <v>9</v>
      </c>
      <c r="D2970" t="s">
        <v>52</v>
      </c>
      <c r="E2970" s="1">
        <v>44378</v>
      </c>
      <c r="F2970" s="4">
        <v>2086</v>
      </c>
      <c r="G2970">
        <v>95</v>
      </c>
      <c r="H2970" s="3">
        <f>_xlfn.XLOOKUP(sales[[#This Row],[Product]],products[Product],products[Cost per box])*sales[[#This Row],[Boxes]]</f>
        <v>315.39999999999998</v>
      </c>
      <c r="I2970" s="4">
        <f>sales[[#This Row],[Revenue]]-sales[[#This Row],[Cost]]</f>
        <v>1770.6</v>
      </c>
    </row>
    <row r="2971" spans="2:9" x14ac:dyDescent="0.25">
      <c r="B2971" t="s">
        <v>40</v>
      </c>
      <c r="C2971" t="s">
        <v>6</v>
      </c>
      <c r="D2971" t="s">
        <v>17</v>
      </c>
      <c r="E2971" s="1">
        <v>44378</v>
      </c>
      <c r="F2971" s="4">
        <v>2744</v>
      </c>
      <c r="G2971">
        <v>162</v>
      </c>
      <c r="H2971" s="3">
        <f>_xlfn.XLOOKUP(sales[[#This Row],[Product]],products[Product],products[Cost per box])*sales[[#This Row],[Boxes]]</f>
        <v>1101.5999999999999</v>
      </c>
      <c r="I2971" s="4">
        <f>sales[[#This Row],[Revenue]]-sales[[#This Row],[Cost]]</f>
        <v>1642.4</v>
      </c>
    </row>
    <row r="2972" spans="2:9" x14ac:dyDescent="0.25">
      <c r="B2972" t="s">
        <v>32</v>
      </c>
      <c r="C2972" t="s">
        <v>21</v>
      </c>
      <c r="D2972" t="s">
        <v>38</v>
      </c>
      <c r="E2972" s="1">
        <v>44378</v>
      </c>
      <c r="F2972" s="4">
        <v>3283</v>
      </c>
      <c r="G2972">
        <v>137</v>
      </c>
      <c r="H2972" s="3">
        <f>_xlfn.XLOOKUP(sales[[#This Row],[Product]],products[Product],products[Cost per box])*sales[[#This Row],[Boxes]]</f>
        <v>1361.78</v>
      </c>
      <c r="I2972" s="4">
        <f>sales[[#This Row],[Revenue]]-sales[[#This Row],[Cost]]</f>
        <v>1921.22</v>
      </c>
    </row>
    <row r="2973" spans="2:9" x14ac:dyDescent="0.25">
      <c r="B2973" t="s">
        <v>25</v>
      </c>
      <c r="C2973" t="s">
        <v>21</v>
      </c>
      <c r="D2973" t="s">
        <v>52</v>
      </c>
      <c r="E2973" s="1">
        <v>44378</v>
      </c>
      <c r="F2973" s="4">
        <v>1365</v>
      </c>
      <c r="G2973">
        <v>60</v>
      </c>
      <c r="H2973" s="3">
        <f>_xlfn.XLOOKUP(sales[[#This Row],[Product]],products[Product],products[Cost per box])*sales[[#This Row],[Boxes]]</f>
        <v>199.2</v>
      </c>
      <c r="I2973" s="4">
        <f>sales[[#This Row],[Revenue]]-sales[[#This Row],[Cost]]</f>
        <v>1165.8</v>
      </c>
    </row>
    <row r="2974" spans="2:9" x14ac:dyDescent="0.25">
      <c r="B2974" t="s">
        <v>29</v>
      </c>
      <c r="C2974" t="s">
        <v>9</v>
      </c>
      <c r="D2974" t="s">
        <v>52</v>
      </c>
      <c r="E2974" s="1">
        <v>44378</v>
      </c>
      <c r="F2974" s="4">
        <v>2919</v>
      </c>
      <c r="G2974">
        <v>133</v>
      </c>
      <c r="H2974" s="3">
        <f>_xlfn.XLOOKUP(sales[[#This Row],[Product]],products[Product],products[Cost per box])*sales[[#This Row],[Boxes]]</f>
        <v>441.56</v>
      </c>
      <c r="I2974" s="4">
        <f>sales[[#This Row],[Revenue]]-sales[[#This Row],[Cost]]</f>
        <v>2477.44</v>
      </c>
    </row>
    <row r="2975" spans="2:9" x14ac:dyDescent="0.25">
      <c r="B2975" t="s">
        <v>40</v>
      </c>
      <c r="C2975" t="s">
        <v>11</v>
      </c>
      <c r="D2975" t="s">
        <v>22</v>
      </c>
      <c r="E2975" s="1">
        <v>44378</v>
      </c>
      <c r="F2975" s="4">
        <v>6601</v>
      </c>
      <c r="G2975">
        <v>441</v>
      </c>
      <c r="H2975" s="3">
        <f>_xlfn.XLOOKUP(sales[[#This Row],[Product]],products[Product],products[Cost per box])*sales[[#This Row],[Boxes]]</f>
        <v>3625.0200000000004</v>
      </c>
      <c r="I2975" s="4">
        <f>sales[[#This Row],[Revenue]]-sales[[#This Row],[Cost]]</f>
        <v>2975.9799999999996</v>
      </c>
    </row>
    <row r="2976" spans="2:9" x14ac:dyDescent="0.25">
      <c r="B2976" t="s">
        <v>37</v>
      </c>
      <c r="C2976" t="s">
        <v>6</v>
      </c>
      <c r="D2976" t="s">
        <v>45</v>
      </c>
      <c r="E2976" s="1">
        <v>44378</v>
      </c>
      <c r="F2976" s="4">
        <v>3472</v>
      </c>
      <c r="G2976">
        <v>232</v>
      </c>
      <c r="H2976" s="3">
        <f>_xlfn.XLOOKUP(sales[[#This Row],[Product]],products[Product],products[Cost per box])*sales[[#This Row],[Boxes]]</f>
        <v>1793.3600000000001</v>
      </c>
      <c r="I2976" s="4">
        <f>sales[[#This Row],[Revenue]]-sales[[#This Row],[Cost]]</f>
        <v>1678.6399999999999</v>
      </c>
    </row>
    <row r="2977" spans="2:9" x14ac:dyDescent="0.25">
      <c r="B2977" t="s">
        <v>15</v>
      </c>
      <c r="C2977" t="s">
        <v>9</v>
      </c>
      <c r="D2977" t="s">
        <v>48</v>
      </c>
      <c r="E2977" s="1">
        <v>44378</v>
      </c>
      <c r="F2977" s="4">
        <v>5187</v>
      </c>
      <c r="G2977">
        <v>236</v>
      </c>
      <c r="H2977" s="3">
        <f>_xlfn.XLOOKUP(sales[[#This Row],[Product]],products[Product],products[Cost per box])*sales[[#This Row],[Boxes]]</f>
        <v>1765.2800000000002</v>
      </c>
      <c r="I2977" s="4">
        <f>sales[[#This Row],[Revenue]]-sales[[#This Row],[Cost]]</f>
        <v>3421.72</v>
      </c>
    </row>
    <row r="2978" spans="2:9" x14ac:dyDescent="0.25">
      <c r="B2978" t="s">
        <v>39</v>
      </c>
      <c r="C2978" t="s">
        <v>21</v>
      </c>
      <c r="D2978" t="s">
        <v>28</v>
      </c>
      <c r="E2978" s="1">
        <v>44378</v>
      </c>
      <c r="F2978" s="4">
        <v>7805</v>
      </c>
      <c r="G2978">
        <v>840</v>
      </c>
      <c r="H2978" s="3">
        <f>_xlfn.XLOOKUP(sales[[#This Row],[Product]],products[Product],products[Cost per box])*sales[[#This Row],[Boxes]]</f>
        <v>2318.3999999999996</v>
      </c>
      <c r="I2978" s="4">
        <f>sales[[#This Row],[Revenue]]-sales[[#This Row],[Cost]]</f>
        <v>5486.6</v>
      </c>
    </row>
    <row r="2979" spans="2:9" x14ac:dyDescent="0.25">
      <c r="B2979" t="s">
        <v>32</v>
      </c>
      <c r="C2979" t="s">
        <v>9</v>
      </c>
      <c r="D2979" t="s">
        <v>24</v>
      </c>
      <c r="E2979" s="1">
        <v>44378</v>
      </c>
      <c r="F2979" s="4">
        <v>10199</v>
      </c>
      <c r="G2979">
        <v>486</v>
      </c>
      <c r="H2979" s="3">
        <f>_xlfn.XLOOKUP(sales[[#This Row],[Product]],products[Product],products[Cost per box])*sales[[#This Row],[Boxes]]</f>
        <v>5107.8599999999997</v>
      </c>
      <c r="I2979" s="4">
        <f>sales[[#This Row],[Revenue]]-sales[[#This Row],[Cost]]</f>
        <v>5091.1400000000003</v>
      </c>
    </row>
    <row r="2980" spans="2:9" x14ac:dyDescent="0.25">
      <c r="B2980" t="s">
        <v>33</v>
      </c>
      <c r="C2980" t="s">
        <v>21</v>
      </c>
      <c r="D2980" t="s">
        <v>36</v>
      </c>
      <c r="E2980" s="1">
        <v>44378</v>
      </c>
      <c r="F2980" s="4">
        <v>12012</v>
      </c>
      <c r="G2980">
        <v>770</v>
      </c>
      <c r="H2980" s="3">
        <f>_xlfn.XLOOKUP(sales[[#This Row],[Product]],products[Product],products[Cost per box])*sales[[#This Row],[Boxes]]</f>
        <v>3880.8</v>
      </c>
      <c r="I2980" s="4">
        <f>sales[[#This Row],[Revenue]]-sales[[#This Row],[Cost]]</f>
        <v>8131.2</v>
      </c>
    </row>
    <row r="2981" spans="2:9" x14ac:dyDescent="0.25">
      <c r="B2981" t="s">
        <v>40</v>
      </c>
      <c r="C2981" t="s">
        <v>27</v>
      </c>
      <c r="D2981" t="s">
        <v>42</v>
      </c>
      <c r="E2981" s="1">
        <v>44378</v>
      </c>
      <c r="F2981" s="4">
        <v>6776</v>
      </c>
      <c r="G2981">
        <v>424</v>
      </c>
      <c r="H2981" s="3">
        <f>_xlfn.XLOOKUP(sales[[#This Row],[Product]],products[Product],products[Cost per box])*sales[[#This Row],[Boxes]]</f>
        <v>2009.76</v>
      </c>
      <c r="I2981" s="4">
        <f>sales[[#This Row],[Revenue]]-sales[[#This Row],[Cost]]</f>
        <v>4766.24</v>
      </c>
    </row>
    <row r="2982" spans="2:9" x14ac:dyDescent="0.25">
      <c r="B2982" t="s">
        <v>34</v>
      </c>
      <c r="C2982" t="s">
        <v>27</v>
      </c>
      <c r="D2982" t="s">
        <v>31</v>
      </c>
      <c r="E2982" s="1">
        <v>44379</v>
      </c>
      <c r="F2982" s="4">
        <v>5712</v>
      </c>
      <c r="G2982">
        <v>840</v>
      </c>
      <c r="H2982" s="3">
        <f>_xlfn.XLOOKUP(sales[[#This Row],[Product]],products[Product],products[Cost per box])*sales[[#This Row],[Boxes]]</f>
        <v>4804.8</v>
      </c>
      <c r="I2982" s="4">
        <f>sales[[#This Row],[Revenue]]-sales[[#This Row],[Cost]]</f>
        <v>907.19999999999982</v>
      </c>
    </row>
    <row r="2983" spans="2:9" x14ac:dyDescent="0.25">
      <c r="B2983" t="s">
        <v>23</v>
      </c>
      <c r="C2983" t="s">
        <v>6</v>
      </c>
      <c r="D2983" t="s">
        <v>43</v>
      </c>
      <c r="E2983" s="1">
        <v>44379</v>
      </c>
      <c r="F2983" s="4">
        <v>2821</v>
      </c>
      <c r="G2983">
        <v>149</v>
      </c>
      <c r="H2983" s="3">
        <f>_xlfn.XLOOKUP(sales[[#This Row],[Product]],products[Product],products[Cost per box])*sales[[#This Row],[Boxes]]</f>
        <v>573.65</v>
      </c>
      <c r="I2983" s="4">
        <f>sales[[#This Row],[Revenue]]-sales[[#This Row],[Cost]]</f>
        <v>2247.35</v>
      </c>
    </row>
    <row r="2984" spans="2:9" x14ac:dyDescent="0.25">
      <c r="B2984" t="s">
        <v>10</v>
      </c>
      <c r="C2984" t="s">
        <v>27</v>
      </c>
      <c r="D2984" t="s">
        <v>47</v>
      </c>
      <c r="E2984" s="1">
        <v>44379</v>
      </c>
      <c r="F2984" s="4">
        <v>11753</v>
      </c>
      <c r="G2984">
        <v>692</v>
      </c>
      <c r="H2984" s="3">
        <f>_xlfn.XLOOKUP(sales[[#This Row],[Product]],products[Product],products[Cost per box])*sales[[#This Row],[Boxes]]</f>
        <v>3639.92</v>
      </c>
      <c r="I2984" s="4">
        <f>sales[[#This Row],[Revenue]]-sales[[#This Row],[Cost]]</f>
        <v>8113.08</v>
      </c>
    </row>
    <row r="2985" spans="2:9" x14ac:dyDescent="0.25">
      <c r="B2985" t="s">
        <v>46</v>
      </c>
      <c r="C2985" t="s">
        <v>9</v>
      </c>
      <c r="D2985" t="s">
        <v>7</v>
      </c>
      <c r="E2985" s="1">
        <v>44379</v>
      </c>
      <c r="F2985" s="4">
        <v>819</v>
      </c>
      <c r="G2985">
        <v>35</v>
      </c>
      <c r="H2985" s="3">
        <f>_xlfn.XLOOKUP(sales[[#This Row],[Product]],products[Product],products[Cost per box])*sales[[#This Row],[Boxes]]</f>
        <v>180.25</v>
      </c>
      <c r="I2985" s="4">
        <f>sales[[#This Row],[Revenue]]-sales[[#This Row],[Cost]]</f>
        <v>638.75</v>
      </c>
    </row>
    <row r="2986" spans="2:9" x14ac:dyDescent="0.25">
      <c r="B2986" t="s">
        <v>37</v>
      </c>
      <c r="C2986" t="s">
        <v>9</v>
      </c>
      <c r="D2986" t="s">
        <v>26</v>
      </c>
      <c r="E2986" s="1">
        <v>44379</v>
      </c>
      <c r="F2986" s="4">
        <v>3654</v>
      </c>
      <c r="G2986">
        <v>203</v>
      </c>
      <c r="H2986" s="3">
        <f>_xlfn.XLOOKUP(sales[[#This Row],[Product]],products[Product],products[Cost per box])*sales[[#This Row],[Boxes]]</f>
        <v>1305.29</v>
      </c>
      <c r="I2986" s="4">
        <f>sales[[#This Row],[Revenue]]-sales[[#This Row],[Cost]]</f>
        <v>2348.71</v>
      </c>
    </row>
    <row r="2987" spans="2:9" x14ac:dyDescent="0.25">
      <c r="B2987" t="s">
        <v>29</v>
      </c>
      <c r="C2987" t="s">
        <v>21</v>
      </c>
      <c r="D2987" t="s">
        <v>22</v>
      </c>
      <c r="E2987" s="1">
        <v>44379</v>
      </c>
      <c r="F2987" s="4">
        <v>5705</v>
      </c>
      <c r="G2987">
        <v>408</v>
      </c>
      <c r="H2987" s="3">
        <f>_xlfn.XLOOKUP(sales[[#This Row],[Product]],products[Product],products[Cost per box])*sales[[#This Row],[Boxes]]</f>
        <v>3353.76</v>
      </c>
      <c r="I2987" s="4">
        <f>sales[[#This Row],[Revenue]]-sales[[#This Row],[Cost]]</f>
        <v>2351.2399999999998</v>
      </c>
    </row>
    <row r="2988" spans="2:9" x14ac:dyDescent="0.25">
      <c r="B2988" t="s">
        <v>8</v>
      </c>
      <c r="C2988" t="s">
        <v>9</v>
      </c>
      <c r="D2988" t="s">
        <v>47</v>
      </c>
      <c r="E2988" s="1">
        <v>44379</v>
      </c>
      <c r="F2988" s="4">
        <v>3017</v>
      </c>
      <c r="G2988">
        <v>178</v>
      </c>
      <c r="H2988" s="3">
        <f>_xlfn.XLOOKUP(sales[[#This Row],[Product]],products[Product],products[Cost per box])*sales[[#This Row],[Boxes]]</f>
        <v>936.28</v>
      </c>
      <c r="I2988" s="4">
        <f>sales[[#This Row],[Revenue]]-sales[[#This Row],[Cost]]</f>
        <v>2080.7200000000003</v>
      </c>
    </row>
    <row r="2989" spans="2:9" x14ac:dyDescent="0.25">
      <c r="B2989" t="s">
        <v>40</v>
      </c>
      <c r="C2989" t="s">
        <v>21</v>
      </c>
      <c r="D2989" t="s">
        <v>31</v>
      </c>
      <c r="E2989" s="1">
        <v>44379</v>
      </c>
      <c r="F2989" s="4">
        <v>5733</v>
      </c>
      <c r="G2989">
        <v>840</v>
      </c>
      <c r="H2989" s="3">
        <f>_xlfn.XLOOKUP(sales[[#This Row],[Product]],products[Product],products[Cost per box])*sales[[#This Row],[Boxes]]</f>
        <v>4804.8</v>
      </c>
      <c r="I2989" s="4">
        <f>sales[[#This Row],[Revenue]]-sales[[#This Row],[Cost]]</f>
        <v>928.19999999999982</v>
      </c>
    </row>
    <row r="2990" spans="2:9" x14ac:dyDescent="0.25">
      <c r="B2990" t="s">
        <v>20</v>
      </c>
      <c r="C2990" t="s">
        <v>16</v>
      </c>
      <c r="D2990" t="s">
        <v>7</v>
      </c>
      <c r="E2990" s="1">
        <v>44379</v>
      </c>
      <c r="F2990" s="4">
        <v>7168</v>
      </c>
      <c r="G2990">
        <v>276</v>
      </c>
      <c r="H2990" s="3">
        <f>_xlfn.XLOOKUP(sales[[#This Row],[Product]],products[Product],products[Cost per box])*sales[[#This Row],[Boxes]]</f>
        <v>1421.4</v>
      </c>
      <c r="I2990" s="4">
        <f>sales[[#This Row],[Revenue]]-sales[[#This Row],[Cost]]</f>
        <v>5746.6</v>
      </c>
    </row>
    <row r="2991" spans="2:9" x14ac:dyDescent="0.25">
      <c r="B2991" t="s">
        <v>10</v>
      </c>
      <c r="C2991" t="s">
        <v>9</v>
      </c>
      <c r="D2991" t="s">
        <v>52</v>
      </c>
      <c r="E2991" s="1">
        <v>44379</v>
      </c>
      <c r="F2991" s="4">
        <v>2072</v>
      </c>
      <c r="G2991">
        <v>87</v>
      </c>
      <c r="H2991" s="3">
        <f>_xlfn.XLOOKUP(sales[[#This Row],[Product]],products[Product],products[Cost per box])*sales[[#This Row],[Boxes]]</f>
        <v>288.83999999999997</v>
      </c>
      <c r="I2991" s="4">
        <f>sales[[#This Row],[Revenue]]-sales[[#This Row],[Cost]]</f>
        <v>1783.16</v>
      </c>
    </row>
    <row r="2992" spans="2:9" x14ac:dyDescent="0.25">
      <c r="B2992" t="s">
        <v>29</v>
      </c>
      <c r="C2992" t="s">
        <v>16</v>
      </c>
      <c r="D2992" t="s">
        <v>14</v>
      </c>
      <c r="E2992" s="1">
        <v>44379</v>
      </c>
      <c r="F2992" s="4">
        <v>2191</v>
      </c>
      <c r="G2992">
        <v>244</v>
      </c>
      <c r="H2992" s="3">
        <f>_xlfn.XLOOKUP(sales[[#This Row],[Product]],products[Product],products[Cost per box])*sales[[#This Row],[Boxes]]</f>
        <v>1539.6399999999999</v>
      </c>
      <c r="I2992" s="4">
        <f>sales[[#This Row],[Revenue]]-sales[[#This Row],[Cost]]</f>
        <v>651.36000000000013</v>
      </c>
    </row>
    <row r="2993" spans="2:9" x14ac:dyDescent="0.25">
      <c r="B2993" t="s">
        <v>40</v>
      </c>
      <c r="C2993" t="s">
        <v>27</v>
      </c>
      <c r="D2993" t="s">
        <v>26</v>
      </c>
      <c r="E2993" s="1">
        <v>44379</v>
      </c>
      <c r="F2993" s="4">
        <v>3465</v>
      </c>
      <c r="G2993">
        <v>174</v>
      </c>
      <c r="H2993" s="3">
        <f>_xlfn.XLOOKUP(sales[[#This Row],[Product]],products[Product],products[Cost per box])*sales[[#This Row],[Boxes]]</f>
        <v>1118.82</v>
      </c>
      <c r="I2993" s="4">
        <f>sales[[#This Row],[Revenue]]-sales[[#This Row],[Cost]]</f>
        <v>2346.1800000000003</v>
      </c>
    </row>
    <row r="2994" spans="2:9" x14ac:dyDescent="0.25">
      <c r="B2994" t="s">
        <v>33</v>
      </c>
      <c r="C2994" t="s">
        <v>27</v>
      </c>
      <c r="D2994" t="s">
        <v>17</v>
      </c>
      <c r="E2994" s="1">
        <v>44379</v>
      </c>
      <c r="F2994" s="4">
        <v>3395</v>
      </c>
      <c r="G2994">
        <v>200</v>
      </c>
      <c r="H2994" s="3">
        <f>_xlfn.XLOOKUP(sales[[#This Row],[Product]],products[Product],products[Cost per box])*sales[[#This Row],[Boxes]]</f>
        <v>1360</v>
      </c>
      <c r="I2994" s="4">
        <f>sales[[#This Row],[Revenue]]-sales[[#This Row],[Cost]]</f>
        <v>2035</v>
      </c>
    </row>
    <row r="2995" spans="2:9" x14ac:dyDescent="0.25">
      <c r="B2995" t="s">
        <v>46</v>
      </c>
      <c r="C2995" t="s">
        <v>27</v>
      </c>
      <c r="D2995" t="s">
        <v>28</v>
      </c>
      <c r="E2995" s="1">
        <v>44379</v>
      </c>
      <c r="F2995" s="4">
        <v>3332</v>
      </c>
      <c r="G2995">
        <v>417</v>
      </c>
      <c r="H2995" s="3">
        <f>_xlfn.XLOOKUP(sales[[#This Row],[Product]],products[Product],products[Cost per box])*sales[[#This Row],[Boxes]]</f>
        <v>1150.9199999999998</v>
      </c>
      <c r="I2995" s="4">
        <f>sales[[#This Row],[Revenue]]-sales[[#This Row],[Cost]]</f>
        <v>2181.08</v>
      </c>
    </row>
    <row r="2996" spans="2:9" x14ac:dyDescent="0.25">
      <c r="B2996" t="s">
        <v>13</v>
      </c>
      <c r="C2996" t="s">
        <v>6</v>
      </c>
      <c r="D2996" t="s">
        <v>35</v>
      </c>
      <c r="E2996" s="1">
        <v>44379</v>
      </c>
      <c r="F2996" s="4">
        <v>4634</v>
      </c>
      <c r="G2996">
        <v>309</v>
      </c>
      <c r="H2996" s="3">
        <f>_xlfn.XLOOKUP(sales[[#This Row],[Product]],products[Product],products[Cost per box])*sales[[#This Row],[Boxes]]</f>
        <v>818.85</v>
      </c>
      <c r="I2996" s="4">
        <f>sales[[#This Row],[Revenue]]-sales[[#This Row],[Cost]]</f>
        <v>3815.15</v>
      </c>
    </row>
    <row r="2997" spans="2:9" x14ac:dyDescent="0.25">
      <c r="B2997" t="s">
        <v>49</v>
      </c>
      <c r="C2997" t="s">
        <v>16</v>
      </c>
      <c r="D2997" t="s">
        <v>7</v>
      </c>
      <c r="E2997" s="1">
        <v>44379</v>
      </c>
      <c r="F2997" s="4">
        <v>4193</v>
      </c>
      <c r="G2997">
        <v>175</v>
      </c>
      <c r="H2997" s="3">
        <f>_xlfn.XLOOKUP(sales[[#This Row],[Product]],products[Product],products[Cost per box])*sales[[#This Row],[Boxes]]</f>
        <v>901.25000000000011</v>
      </c>
      <c r="I2997" s="4">
        <f>sales[[#This Row],[Revenue]]-sales[[#This Row],[Cost]]</f>
        <v>3291.75</v>
      </c>
    </row>
    <row r="2998" spans="2:9" x14ac:dyDescent="0.25">
      <c r="B2998" t="s">
        <v>49</v>
      </c>
      <c r="C2998" t="s">
        <v>6</v>
      </c>
      <c r="D2998" t="s">
        <v>35</v>
      </c>
      <c r="E2998" s="1">
        <v>44379</v>
      </c>
      <c r="F2998" s="4">
        <v>1890</v>
      </c>
      <c r="G2998">
        <v>146</v>
      </c>
      <c r="H2998" s="3">
        <f>_xlfn.XLOOKUP(sales[[#This Row],[Product]],products[Product],products[Cost per box])*sales[[#This Row],[Boxes]]</f>
        <v>386.9</v>
      </c>
      <c r="I2998" s="4">
        <f>sales[[#This Row],[Revenue]]-sales[[#This Row],[Cost]]</f>
        <v>1503.1</v>
      </c>
    </row>
    <row r="2999" spans="2:9" x14ac:dyDescent="0.25">
      <c r="B2999" t="s">
        <v>23</v>
      </c>
      <c r="C2999" t="s">
        <v>21</v>
      </c>
      <c r="D2999" t="s">
        <v>28</v>
      </c>
      <c r="E2999" s="1">
        <v>44379</v>
      </c>
      <c r="F2999" s="4">
        <v>12299</v>
      </c>
      <c r="G2999">
        <v>1400</v>
      </c>
      <c r="H2999" s="3">
        <f>_xlfn.XLOOKUP(sales[[#This Row],[Product]],products[Product],products[Cost per box])*sales[[#This Row],[Boxes]]</f>
        <v>3863.9999999999995</v>
      </c>
      <c r="I2999" s="4">
        <f>sales[[#This Row],[Revenue]]-sales[[#This Row],[Cost]]</f>
        <v>8435</v>
      </c>
    </row>
    <row r="3000" spans="2:9" x14ac:dyDescent="0.25">
      <c r="B3000" t="s">
        <v>13</v>
      </c>
      <c r="C3000" t="s">
        <v>16</v>
      </c>
      <c r="D3000" t="s">
        <v>48</v>
      </c>
      <c r="E3000" s="1">
        <v>44379</v>
      </c>
      <c r="F3000" s="4">
        <v>1869</v>
      </c>
      <c r="G3000">
        <v>85</v>
      </c>
      <c r="H3000" s="3">
        <f>_xlfn.XLOOKUP(sales[[#This Row],[Product]],products[Product],products[Cost per box])*sales[[#This Row],[Boxes]]</f>
        <v>635.80000000000007</v>
      </c>
      <c r="I3000" s="4">
        <f>sales[[#This Row],[Revenue]]-sales[[#This Row],[Cost]]</f>
        <v>1233.1999999999998</v>
      </c>
    </row>
    <row r="3001" spans="2:9" x14ac:dyDescent="0.25">
      <c r="B3001" t="s">
        <v>23</v>
      </c>
      <c r="C3001" t="s">
        <v>11</v>
      </c>
      <c r="D3001" t="s">
        <v>38</v>
      </c>
      <c r="E3001" s="1">
        <v>44379</v>
      </c>
      <c r="F3001" s="4">
        <v>3052</v>
      </c>
      <c r="G3001">
        <v>128</v>
      </c>
      <c r="H3001" s="3">
        <f>_xlfn.XLOOKUP(sales[[#This Row],[Product]],products[Product],products[Cost per box])*sales[[#This Row],[Boxes]]</f>
        <v>1272.32</v>
      </c>
      <c r="I3001" s="4">
        <f>sales[[#This Row],[Revenue]]-sales[[#This Row],[Cost]]</f>
        <v>1779.68</v>
      </c>
    </row>
    <row r="3002" spans="2:9" x14ac:dyDescent="0.25">
      <c r="B3002" t="s">
        <v>20</v>
      </c>
      <c r="C3002" t="s">
        <v>27</v>
      </c>
      <c r="D3002" t="s">
        <v>36</v>
      </c>
      <c r="E3002" s="1">
        <v>44379</v>
      </c>
      <c r="F3002" s="4">
        <v>3451</v>
      </c>
      <c r="G3002">
        <v>216</v>
      </c>
      <c r="H3002" s="3">
        <f>_xlfn.XLOOKUP(sales[[#This Row],[Product]],products[Product],products[Cost per box])*sales[[#This Row],[Boxes]]</f>
        <v>1088.6400000000001</v>
      </c>
      <c r="I3002" s="4">
        <f>sales[[#This Row],[Revenue]]-sales[[#This Row],[Cost]]</f>
        <v>2362.3599999999997</v>
      </c>
    </row>
    <row r="3003" spans="2:9" x14ac:dyDescent="0.25">
      <c r="B3003" t="s">
        <v>29</v>
      </c>
      <c r="C3003" t="s">
        <v>6</v>
      </c>
      <c r="D3003" t="s">
        <v>48</v>
      </c>
      <c r="E3003" s="1">
        <v>44379</v>
      </c>
      <c r="F3003" s="4">
        <v>5572</v>
      </c>
      <c r="G3003">
        <v>266</v>
      </c>
      <c r="H3003" s="3">
        <f>_xlfn.XLOOKUP(sales[[#This Row],[Product]],products[Product],products[Cost per box])*sales[[#This Row],[Boxes]]</f>
        <v>1989.68</v>
      </c>
      <c r="I3003" s="4">
        <f>sales[[#This Row],[Revenue]]-sales[[#This Row],[Cost]]</f>
        <v>3582.3199999999997</v>
      </c>
    </row>
    <row r="3004" spans="2:9" x14ac:dyDescent="0.25">
      <c r="B3004" t="s">
        <v>15</v>
      </c>
      <c r="C3004" t="s">
        <v>27</v>
      </c>
      <c r="D3004" t="s">
        <v>17</v>
      </c>
      <c r="E3004" s="1">
        <v>44379</v>
      </c>
      <c r="F3004" s="4">
        <v>1309</v>
      </c>
      <c r="G3004">
        <v>82</v>
      </c>
      <c r="H3004" s="3">
        <f>_xlfn.XLOOKUP(sales[[#This Row],[Product]],products[Product],products[Cost per box])*sales[[#This Row],[Boxes]]</f>
        <v>557.6</v>
      </c>
      <c r="I3004" s="4">
        <f>sales[[#This Row],[Revenue]]-sales[[#This Row],[Cost]]</f>
        <v>751.4</v>
      </c>
    </row>
    <row r="3005" spans="2:9" x14ac:dyDescent="0.25">
      <c r="B3005" t="s">
        <v>46</v>
      </c>
      <c r="C3005" t="s">
        <v>6</v>
      </c>
      <c r="D3005" t="s">
        <v>12</v>
      </c>
      <c r="E3005" s="1">
        <v>44379</v>
      </c>
      <c r="F3005" s="4">
        <v>4963</v>
      </c>
      <c r="G3005">
        <v>199</v>
      </c>
      <c r="H3005" s="3">
        <f>_xlfn.XLOOKUP(sales[[#This Row],[Product]],products[Product],products[Cost per box])*sales[[#This Row],[Boxes]]</f>
        <v>1677.57</v>
      </c>
      <c r="I3005" s="4">
        <f>sales[[#This Row],[Revenue]]-sales[[#This Row],[Cost]]</f>
        <v>3285.4300000000003</v>
      </c>
    </row>
    <row r="3006" spans="2:9" x14ac:dyDescent="0.25">
      <c r="B3006" t="s">
        <v>32</v>
      </c>
      <c r="C3006" t="s">
        <v>16</v>
      </c>
      <c r="D3006" t="s">
        <v>43</v>
      </c>
      <c r="E3006" s="1">
        <v>44379</v>
      </c>
      <c r="F3006" s="4">
        <v>6167</v>
      </c>
      <c r="G3006">
        <v>343</v>
      </c>
      <c r="H3006" s="3">
        <f>_xlfn.XLOOKUP(sales[[#This Row],[Product]],products[Product],products[Cost per box])*sales[[#This Row],[Boxes]]</f>
        <v>1320.55</v>
      </c>
      <c r="I3006" s="4">
        <f>sales[[#This Row],[Revenue]]-sales[[#This Row],[Cost]]</f>
        <v>4846.45</v>
      </c>
    </row>
    <row r="3007" spans="2:9" x14ac:dyDescent="0.25">
      <c r="B3007" t="s">
        <v>23</v>
      </c>
      <c r="C3007" t="s">
        <v>16</v>
      </c>
      <c r="D3007" t="s">
        <v>30</v>
      </c>
      <c r="E3007" s="1">
        <v>44379</v>
      </c>
      <c r="F3007" s="4">
        <v>16359</v>
      </c>
      <c r="G3007">
        <v>2030</v>
      </c>
      <c r="H3007" s="3">
        <f>_xlfn.XLOOKUP(sales[[#This Row],[Product]],products[Product],products[Cost per box])*sales[[#This Row],[Boxes]]</f>
        <v>7470.4000000000005</v>
      </c>
      <c r="I3007" s="4">
        <f>sales[[#This Row],[Revenue]]-sales[[#This Row],[Cost]]</f>
        <v>8888.5999999999985</v>
      </c>
    </row>
    <row r="3008" spans="2:9" x14ac:dyDescent="0.25">
      <c r="B3008" t="s">
        <v>49</v>
      </c>
      <c r="C3008" t="s">
        <v>6</v>
      </c>
      <c r="D3008" t="s">
        <v>24</v>
      </c>
      <c r="E3008" s="1">
        <v>44379</v>
      </c>
      <c r="F3008" s="4">
        <v>175</v>
      </c>
      <c r="G3008">
        <v>9</v>
      </c>
      <c r="H3008" s="3">
        <f>_xlfn.XLOOKUP(sales[[#This Row],[Product]],products[Product],products[Cost per box])*sales[[#This Row],[Boxes]]</f>
        <v>94.59</v>
      </c>
      <c r="I3008" s="4">
        <f>sales[[#This Row],[Revenue]]-sales[[#This Row],[Cost]]</f>
        <v>80.41</v>
      </c>
    </row>
    <row r="3009" spans="2:9" x14ac:dyDescent="0.25">
      <c r="B3009" t="s">
        <v>20</v>
      </c>
      <c r="C3009" t="s">
        <v>6</v>
      </c>
      <c r="D3009" t="s">
        <v>7</v>
      </c>
      <c r="E3009" s="1">
        <v>44379</v>
      </c>
      <c r="F3009" s="4">
        <v>6650</v>
      </c>
      <c r="G3009">
        <v>278</v>
      </c>
      <c r="H3009" s="3">
        <f>_xlfn.XLOOKUP(sales[[#This Row],[Product]],products[Product],products[Cost per box])*sales[[#This Row],[Boxes]]</f>
        <v>1431.7</v>
      </c>
      <c r="I3009" s="4">
        <f>sales[[#This Row],[Revenue]]-sales[[#This Row],[Cost]]</f>
        <v>5218.3</v>
      </c>
    </row>
    <row r="3010" spans="2:9" x14ac:dyDescent="0.25">
      <c r="B3010" t="s">
        <v>20</v>
      </c>
      <c r="C3010" t="s">
        <v>27</v>
      </c>
      <c r="D3010" t="s">
        <v>14</v>
      </c>
      <c r="E3010" s="1">
        <v>44382</v>
      </c>
      <c r="F3010" s="4">
        <v>707</v>
      </c>
      <c r="G3010">
        <v>71</v>
      </c>
      <c r="H3010" s="3">
        <f>_xlfn.XLOOKUP(sales[[#This Row],[Product]],products[Product],products[Cost per box])*sales[[#This Row],[Boxes]]</f>
        <v>448.01</v>
      </c>
      <c r="I3010" s="4">
        <f>sales[[#This Row],[Revenue]]-sales[[#This Row],[Cost]]</f>
        <v>258.99</v>
      </c>
    </row>
    <row r="3011" spans="2:9" x14ac:dyDescent="0.25">
      <c r="B3011" t="s">
        <v>23</v>
      </c>
      <c r="C3011" t="s">
        <v>16</v>
      </c>
      <c r="D3011" t="s">
        <v>44</v>
      </c>
      <c r="E3011" s="1">
        <v>44382</v>
      </c>
      <c r="F3011" s="4">
        <v>2282</v>
      </c>
      <c r="G3011">
        <v>96</v>
      </c>
      <c r="H3011" s="3">
        <f>_xlfn.XLOOKUP(sales[[#This Row],[Product]],products[Product],products[Cost per box])*sales[[#This Row],[Boxes]]</f>
        <v>918.72</v>
      </c>
      <c r="I3011" s="4">
        <f>sales[[#This Row],[Revenue]]-sales[[#This Row],[Cost]]</f>
        <v>1363.28</v>
      </c>
    </row>
    <row r="3012" spans="2:9" x14ac:dyDescent="0.25">
      <c r="B3012" t="s">
        <v>29</v>
      </c>
      <c r="C3012" t="s">
        <v>11</v>
      </c>
      <c r="D3012" t="s">
        <v>45</v>
      </c>
      <c r="E3012" s="1">
        <v>44382</v>
      </c>
      <c r="F3012" s="4">
        <v>3745</v>
      </c>
      <c r="G3012">
        <v>235</v>
      </c>
      <c r="H3012" s="3">
        <f>_xlfn.XLOOKUP(sales[[#This Row],[Product]],products[Product],products[Cost per box])*sales[[#This Row],[Boxes]]</f>
        <v>1816.5500000000002</v>
      </c>
      <c r="I3012" s="4">
        <f>sales[[#This Row],[Revenue]]-sales[[#This Row],[Cost]]</f>
        <v>1928.4499999999998</v>
      </c>
    </row>
    <row r="3013" spans="2:9" x14ac:dyDescent="0.25">
      <c r="B3013" t="s">
        <v>10</v>
      </c>
      <c r="C3013" t="s">
        <v>27</v>
      </c>
      <c r="D3013" t="s">
        <v>22</v>
      </c>
      <c r="E3013" s="1">
        <v>44382</v>
      </c>
      <c r="F3013" s="4">
        <v>5502</v>
      </c>
      <c r="G3013">
        <v>424</v>
      </c>
      <c r="H3013" s="3">
        <f>_xlfn.XLOOKUP(sales[[#This Row],[Product]],products[Product],products[Cost per box])*sales[[#This Row],[Boxes]]</f>
        <v>3485.28</v>
      </c>
      <c r="I3013" s="4">
        <f>sales[[#This Row],[Revenue]]-sales[[#This Row],[Cost]]</f>
        <v>2016.7199999999998</v>
      </c>
    </row>
    <row r="3014" spans="2:9" x14ac:dyDescent="0.25">
      <c r="B3014" t="s">
        <v>25</v>
      </c>
      <c r="C3014" t="s">
        <v>6</v>
      </c>
      <c r="D3014" t="s">
        <v>17</v>
      </c>
      <c r="E3014" s="1">
        <v>44382</v>
      </c>
      <c r="F3014" s="4">
        <v>1813</v>
      </c>
      <c r="G3014">
        <v>130</v>
      </c>
      <c r="H3014" s="3">
        <f>_xlfn.XLOOKUP(sales[[#This Row],[Product]],products[Product],products[Cost per box])*sales[[#This Row],[Boxes]]</f>
        <v>884</v>
      </c>
      <c r="I3014" s="4">
        <f>sales[[#This Row],[Revenue]]-sales[[#This Row],[Cost]]</f>
        <v>929</v>
      </c>
    </row>
    <row r="3015" spans="2:9" x14ac:dyDescent="0.25">
      <c r="B3015" t="s">
        <v>10</v>
      </c>
      <c r="C3015" t="s">
        <v>16</v>
      </c>
      <c r="D3015" t="s">
        <v>45</v>
      </c>
      <c r="E3015" s="1">
        <v>44382</v>
      </c>
      <c r="F3015" s="4">
        <v>910</v>
      </c>
      <c r="G3015">
        <v>54</v>
      </c>
      <c r="H3015" s="3">
        <f>_xlfn.XLOOKUP(sales[[#This Row],[Product]],products[Product],products[Cost per box])*sales[[#This Row],[Boxes]]</f>
        <v>417.42</v>
      </c>
      <c r="I3015" s="4">
        <f>sales[[#This Row],[Revenue]]-sales[[#This Row],[Cost]]</f>
        <v>492.58</v>
      </c>
    </row>
    <row r="3016" spans="2:9" x14ac:dyDescent="0.25">
      <c r="B3016" t="s">
        <v>29</v>
      </c>
      <c r="C3016" t="s">
        <v>21</v>
      </c>
      <c r="D3016" t="s">
        <v>38</v>
      </c>
      <c r="E3016" s="1">
        <v>44382</v>
      </c>
      <c r="F3016" s="4">
        <v>7350</v>
      </c>
      <c r="G3016">
        <v>294</v>
      </c>
      <c r="H3016" s="3">
        <f>_xlfn.XLOOKUP(sales[[#This Row],[Product]],products[Product],products[Cost per box])*sales[[#This Row],[Boxes]]</f>
        <v>2922.3599999999997</v>
      </c>
      <c r="I3016" s="4">
        <f>sales[[#This Row],[Revenue]]-sales[[#This Row],[Cost]]</f>
        <v>4427.6400000000003</v>
      </c>
    </row>
    <row r="3017" spans="2:9" x14ac:dyDescent="0.25">
      <c r="B3017" t="s">
        <v>10</v>
      </c>
      <c r="C3017" t="s">
        <v>6</v>
      </c>
      <c r="D3017" t="s">
        <v>31</v>
      </c>
      <c r="E3017" s="1">
        <v>44382</v>
      </c>
      <c r="F3017" s="4">
        <v>1911</v>
      </c>
      <c r="G3017">
        <v>192</v>
      </c>
      <c r="H3017" s="3">
        <f>_xlfn.XLOOKUP(sales[[#This Row],[Product]],products[Product],products[Cost per box])*sales[[#This Row],[Boxes]]</f>
        <v>1098.24</v>
      </c>
      <c r="I3017" s="4">
        <f>sales[[#This Row],[Revenue]]-sales[[#This Row],[Cost]]</f>
        <v>812.76</v>
      </c>
    </row>
    <row r="3018" spans="2:9" x14ac:dyDescent="0.25">
      <c r="B3018" t="s">
        <v>33</v>
      </c>
      <c r="C3018" t="s">
        <v>16</v>
      </c>
      <c r="D3018" t="s">
        <v>12</v>
      </c>
      <c r="E3018" s="1">
        <v>44382</v>
      </c>
      <c r="F3018" s="4">
        <v>4473</v>
      </c>
      <c r="G3018">
        <v>179</v>
      </c>
      <c r="H3018" s="3">
        <f>_xlfn.XLOOKUP(sales[[#This Row],[Product]],products[Product],products[Cost per box])*sales[[#This Row],[Boxes]]</f>
        <v>1508.97</v>
      </c>
      <c r="I3018" s="4">
        <f>sales[[#This Row],[Revenue]]-sales[[#This Row],[Cost]]</f>
        <v>2964.0299999999997</v>
      </c>
    </row>
    <row r="3019" spans="2:9" x14ac:dyDescent="0.25">
      <c r="B3019" t="s">
        <v>29</v>
      </c>
      <c r="C3019" t="s">
        <v>16</v>
      </c>
      <c r="D3019" t="s">
        <v>50</v>
      </c>
      <c r="E3019" s="1">
        <v>44382</v>
      </c>
      <c r="F3019" s="4">
        <v>5908</v>
      </c>
      <c r="G3019">
        <v>657</v>
      </c>
      <c r="H3019" s="3">
        <f>_xlfn.XLOOKUP(sales[[#This Row],[Product]],products[Product],products[Cost per box])*sales[[#This Row],[Boxes]]</f>
        <v>8153.37</v>
      </c>
      <c r="I3019" s="4">
        <f>sales[[#This Row],[Revenue]]-sales[[#This Row],[Cost]]</f>
        <v>-2245.37</v>
      </c>
    </row>
    <row r="3020" spans="2:9" x14ac:dyDescent="0.25">
      <c r="B3020" t="s">
        <v>15</v>
      </c>
      <c r="C3020" t="s">
        <v>6</v>
      </c>
      <c r="D3020" t="s">
        <v>42</v>
      </c>
      <c r="E3020" s="1">
        <v>44382</v>
      </c>
      <c r="F3020" s="4">
        <v>3010</v>
      </c>
      <c r="G3020">
        <v>232</v>
      </c>
      <c r="H3020" s="3">
        <f>_xlfn.XLOOKUP(sales[[#This Row],[Product]],products[Product],products[Cost per box])*sales[[#This Row],[Boxes]]</f>
        <v>1099.68</v>
      </c>
      <c r="I3020" s="4">
        <f>sales[[#This Row],[Revenue]]-sales[[#This Row],[Cost]]</f>
        <v>1910.32</v>
      </c>
    </row>
    <row r="3021" spans="2:9" x14ac:dyDescent="0.25">
      <c r="B3021" t="s">
        <v>13</v>
      </c>
      <c r="C3021" t="s">
        <v>21</v>
      </c>
      <c r="D3021" t="s">
        <v>7</v>
      </c>
      <c r="E3021" s="1">
        <v>44383</v>
      </c>
      <c r="F3021" s="4">
        <v>1540</v>
      </c>
      <c r="G3021">
        <v>58</v>
      </c>
      <c r="H3021" s="3">
        <f>_xlfn.XLOOKUP(sales[[#This Row],[Product]],products[Product],products[Cost per box])*sales[[#This Row],[Boxes]]</f>
        <v>298.70000000000005</v>
      </c>
      <c r="I3021" s="4">
        <f>sales[[#This Row],[Revenue]]-sales[[#This Row],[Cost]]</f>
        <v>1241.3</v>
      </c>
    </row>
    <row r="3022" spans="2:9" x14ac:dyDescent="0.25">
      <c r="B3022" t="s">
        <v>37</v>
      </c>
      <c r="C3022" t="s">
        <v>27</v>
      </c>
      <c r="D3022" t="s">
        <v>43</v>
      </c>
      <c r="E3022" s="1">
        <v>44383</v>
      </c>
      <c r="F3022" s="4">
        <v>4543</v>
      </c>
      <c r="G3022">
        <v>253</v>
      </c>
      <c r="H3022" s="3">
        <f>_xlfn.XLOOKUP(sales[[#This Row],[Product]],products[Product],products[Cost per box])*sales[[#This Row],[Boxes]]</f>
        <v>974.05000000000007</v>
      </c>
      <c r="I3022" s="4">
        <f>sales[[#This Row],[Revenue]]-sales[[#This Row],[Cost]]</f>
        <v>3568.95</v>
      </c>
    </row>
    <row r="3023" spans="2:9" x14ac:dyDescent="0.25">
      <c r="B3023" t="s">
        <v>39</v>
      </c>
      <c r="C3023" t="s">
        <v>11</v>
      </c>
      <c r="D3023" t="s">
        <v>31</v>
      </c>
      <c r="E3023" s="1">
        <v>44383</v>
      </c>
      <c r="F3023" s="4">
        <v>3934</v>
      </c>
      <c r="G3023">
        <v>394</v>
      </c>
      <c r="H3023" s="3">
        <f>_xlfn.XLOOKUP(sales[[#This Row],[Product]],products[Product],products[Cost per box])*sales[[#This Row],[Boxes]]</f>
        <v>2253.6799999999998</v>
      </c>
      <c r="I3023" s="4">
        <f>sales[[#This Row],[Revenue]]-sales[[#This Row],[Cost]]</f>
        <v>1680.3200000000002</v>
      </c>
    </row>
    <row r="3024" spans="2:9" x14ac:dyDescent="0.25">
      <c r="B3024" t="s">
        <v>8</v>
      </c>
      <c r="C3024" t="s">
        <v>11</v>
      </c>
      <c r="D3024" t="s">
        <v>48</v>
      </c>
      <c r="E3024" s="1">
        <v>44383</v>
      </c>
      <c r="F3024" s="4">
        <v>4823</v>
      </c>
      <c r="G3024">
        <v>220</v>
      </c>
      <c r="H3024" s="3">
        <f>_xlfn.XLOOKUP(sales[[#This Row],[Product]],products[Product],products[Cost per box])*sales[[#This Row],[Boxes]]</f>
        <v>1645.6000000000001</v>
      </c>
      <c r="I3024" s="4">
        <f>sales[[#This Row],[Revenue]]-sales[[#This Row],[Cost]]</f>
        <v>3177.3999999999996</v>
      </c>
    </row>
    <row r="3025" spans="2:9" x14ac:dyDescent="0.25">
      <c r="B3025" t="s">
        <v>15</v>
      </c>
      <c r="C3025" t="s">
        <v>21</v>
      </c>
      <c r="D3025" t="s">
        <v>35</v>
      </c>
      <c r="E3025" s="1">
        <v>44383</v>
      </c>
      <c r="F3025" s="4">
        <v>4382</v>
      </c>
      <c r="G3025">
        <v>366</v>
      </c>
      <c r="H3025" s="3">
        <f>_xlfn.XLOOKUP(sales[[#This Row],[Product]],products[Product],products[Cost per box])*sales[[#This Row],[Boxes]]</f>
        <v>969.9</v>
      </c>
      <c r="I3025" s="4">
        <f>sales[[#This Row],[Revenue]]-sales[[#This Row],[Cost]]</f>
        <v>3412.1</v>
      </c>
    </row>
    <row r="3026" spans="2:9" x14ac:dyDescent="0.25">
      <c r="B3026" t="s">
        <v>49</v>
      </c>
      <c r="C3026" t="s">
        <v>16</v>
      </c>
      <c r="D3026" t="s">
        <v>45</v>
      </c>
      <c r="E3026" s="1">
        <v>44383</v>
      </c>
      <c r="F3026" s="4">
        <v>6076</v>
      </c>
      <c r="G3026">
        <v>380</v>
      </c>
      <c r="H3026" s="3">
        <f>_xlfn.XLOOKUP(sales[[#This Row],[Product]],products[Product],products[Cost per box])*sales[[#This Row],[Boxes]]</f>
        <v>2937.4</v>
      </c>
      <c r="I3026" s="4">
        <f>sales[[#This Row],[Revenue]]-sales[[#This Row],[Cost]]</f>
        <v>3138.6</v>
      </c>
    </row>
    <row r="3027" spans="2:9" x14ac:dyDescent="0.25">
      <c r="B3027" t="s">
        <v>32</v>
      </c>
      <c r="C3027" t="s">
        <v>9</v>
      </c>
      <c r="D3027" t="s">
        <v>19</v>
      </c>
      <c r="E3027" s="1">
        <v>44383</v>
      </c>
      <c r="F3027" s="4">
        <v>5026</v>
      </c>
      <c r="G3027">
        <v>296</v>
      </c>
      <c r="H3027" s="3">
        <f>_xlfn.XLOOKUP(sales[[#This Row],[Product]],products[Product],products[Cost per box])*sales[[#This Row],[Boxes]]</f>
        <v>3028.08</v>
      </c>
      <c r="I3027" s="4">
        <f>sales[[#This Row],[Revenue]]-sales[[#This Row],[Cost]]</f>
        <v>1997.92</v>
      </c>
    </row>
    <row r="3028" spans="2:9" x14ac:dyDescent="0.25">
      <c r="B3028" t="s">
        <v>13</v>
      </c>
      <c r="C3028" t="s">
        <v>6</v>
      </c>
      <c r="D3028" t="s">
        <v>30</v>
      </c>
      <c r="E3028" s="1">
        <v>44383</v>
      </c>
      <c r="F3028" s="4">
        <v>3640</v>
      </c>
      <c r="G3028">
        <v>607</v>
      </c>
      <c r="H3028" s="3">
        <f>_xlfn.XLOOKUP(sales[[#This Row],[Product]],products[Product],products[Cost per box])*sales[[#This Row],[Boxes]]</f>
        <v>2233.7600000000002</v>
      </c>
      <c r="I3028" s="4">
        <f>sales[[#This Row],[Revenue]]-sales[[#This Row],[Cost]]</f>
        <v>1406.2399999999998</v>
      </c>
    </row>
    <row r="3029" spans="2:9" x14ac:dyDescent="0.25">
      <c r="B3029" t="s">
        <v>33</v>
      </c>
      <c r="C3029" t="s">
        <v>27</v>
      </c>
      <c r="D3029" t="s">
        <v>52</v>
      </c>
      <c r="E3029" s="1">
        <v>44383</v>
      </c>
      <c r="F3029" s="4">
        <v>6706</v>
      </c>
      <c r="G3029">
        <v>305</v>
      </c>
      <c r="H3029" s="3">
        <f>_xlfn.XLOOKUP(sales[[#This Row],[Product]],products[Product],products[Cost per box])*sales[[#This Row],[Boxes]]</f>
        <v>1012.5999999999999</v>
      </c>
      <c r="I3029" s="4">
        <f>sales[[#This Row],[Revenue]]-sales[[#This Row],[Cost]]</f>
        <v>5693.4</v>
      </c>
    </row>
    <row r="3030" spans="2:9" x14ac:dyDescent="0.25">
      <c r="B3030" t="s">
        <v>20</v>
      </c>
      <c r="C3030" t="s">
        <v>27</v>
      </c>
      <c r="D3030" t="s">
        <v>31</v>
      </c>
      <c r="E3030" s="1">
        <v>44383</v>
      </c>
      <c r="F3030" s="4">
        <v>2366</v>
      </c>
      <c r="G3030">
        <v>296</v>
      </c>
      <c r="H3030" s="3">
        <f>_xlfn.XLOOKUP(sales[[#This Row],[Product]],products[Product],products[Cost per box])*sales[[#This Row],[Boxes]]</f>
        <v>1693.12</v>
      </c>
      <c r="I3030" s="4">
        <f>sales[[#This Row],[Revenue]]-sales[[#This Row],[Cost]]</f>
        <v>672.88000000000011</v>
      </c>
    </row>
    <row r="3031" spans="2:9" x14ac:dyDescent="0.25">
      <c r="B3031" t="s">
        <v>33</v>
      </c>
      <c r="C3031" t="s">
        <v>21</v>
      </c>
      <c r="D3031" t="s">
        <v>14</v>
      </c>
      <c r="E3031" s="1">
        <v>44383</v>
      </c>
      <c r="F3031" s="4">
        <v>1736</v>
      </c>
      <c r="G3031">
        <v>174</v>
      </c>
      <c r="H3031" s="3">
        <f>_xlfn.XLOOKUP(sales[[#This Row],[Product]],products[Product],products[Cost per box])*sales[[#This Row],[Boxes]]</f>
        <v>1097.9399999999998</v>
      </c>
      <c r="I3031" s="4">
        <f>sales[[#This Row],[Revenue]]-sales[[#This Row],[Cost]]</f>
        <v>638.06000000000017</v>
      </c>
    </row>
    <row r="3032" spans="2:9" x14ac:dyDescent="0.25">
      <c r="B3032" t="s">
        <v>25</v>
      </c>
      <c r="C3032" t="s">
        <v>9</v>
      </c>
      <c r="D3032" t="s">
        <v>35</v>
      </c>
      <c r="E3032" s="1">
        <v>44383</v>
      </c>
      <c r="F3032" s="4">
        <v>469</v>
      </c>
      <c r="G3032">
        <v>40</v>
      </c>
      <c r="H3032" s="3">
        <f>_xlfn.XLOOKUP(sales[[#This Row],[Product]],products[Product],products[Cost per box])*sales[[#This Row],[Boxes]]</f>
        <v>106</v>
      </c>
      <c r="I3032" s="4">
        <f>sales[[#This Row],[Revenue]]-sales[[#This Row],[Cost]]</f>
        <v>363</v>
      </c>
    </row>
    <row r="3033" spans="2:9" x14ac:dyDescent="0.25">
      <c r="B3033" t="s">
        <v>18</v>
      </c>
      <c r="C3033" t="s">
        <v>16</v>
      </c>
      <c r="D3033" t="s">
        <v>14</v>
      </c>
      <c r="E3033" s="1">
        <v>44383</v>
      </c>
      <c r="F3033" s="4">
        <v>2905</v>
      </c>
      <c r="G3033">
        <v>243</v>
      </c>
      <c r="H3033" s="3">
        <f>_xlfn.XLOOKUP(sales[[#This Row],[Product]],products[Product],products[Cost per box])*sales[[#This Row],[Boxes]]</f>
        <v>1533.33</v>
      </c>
      <c r="I3033" s="4">
        <f>sales[[#This Row],[Revenue]]-sales[[#This Row],[Cost]]</f>
        <v>1371.67</v>
      </c>
    </row>
    <row r="3034" spans="2:9" x14ac:dyDescent="0.25">
      <c r="B3034" t="s">
        <v>34</v>
      </c>
      <c r="C3034" t="s">
        <v>6</v>
      </c>
      <c r="D3034" t="s">
        <v>7</v>
      </c>
      <c r="E3034" s="1">
        <v>44383</v>
      </c>
      <c r="F3034" s="4">
        <v>5257</v>
      </c>
      <c r="G3034">
        <v>211</v>
      </c>
      <c r="H3034" s="3">
        <f>_xlfn.XLOOKUP(sales[[#This Row],[Product]],products[Product],products[Cost per box])*sales[[#This Row],[Boxes]]</f>
        <v>1086.6500000000001</v>
      </c>
      <c r="I3034" s="4">
        <f>sales[[#This Row],[Revenue]]-sales[[#This Row],[Cost]]</f>
        <v>4170.3500000000004</v>
      </c>
    </row>
    <row r="3035" spans="2:9" x14ac:dyDescent="0.25">
      <c r="B3035" t="s">
        <v>33</v>
      </c>
      <c r="C3035" t="s">
        <v>11</v>
      </c>
      <c r="D3035" t="s">
        <v>36</v>
      </c>
      <c r="E3035" s="1">
        <v>44383</v>
      </c>
      <c r="F3035" s="4">
        <v>1806</v>
      </c>
      <c r="G3035">
        <v>139</v>
      </c>
      <c r="H3035" s="3">
        <f>_xlfn.XLOOKUP(sales[[#This Row],[Product]],products[Product],products[Cost per box])*sales[[#This Row],[Boxes]]</f>
        <v>700.56000000000006</v>
      </c>
      <c r="I3035" s="4">
        <f>sales[[#This Row],[Revenue]]-sales[[#This Row],[Cost]]</f>
        <v>1105.44</v>
      </c>
    </row>
    <row r="3036" spans="2:9" x14ac:dyDescent="0.25">
      <c r="B3036" t="s">
        <v>13</v>
      </c>
      <c r="C3036" t="s">
        <v>11</v>
      </c>
      <c r="D3036" t="s">
        <v>31</v>
      </c>
      <c r="E3036" s="1">
        <v>44384</v>
      </c>
      <c r="F3036" s="4">
        <v>3192</v>
      </c>
      <c r="G3036">
        <v>399</v>
      </c>
      <c r="H3036" s="3">
        <f>_xlfn.XLOOKUP(sales[[#This Row],[Product]],products[Product],products[Cost per box])*sales[[#This Row],[Boxes]]</f>
        <v>2282.2799999999997</v>
      </c>
      <c r="I3036" s="4">
        <f>sales[[#This Row],[Revenue]]-sales[[#This Row],[Cost]]</f>
        <v>909.72000000000025</v>
      </c>
    </row>
    <row r="3037" spans="2:9" x14ac:dyDescent="0.25">
      <c r="B3037" t="s">
        <v>46</v>
      </c>
      <c r="C3037" t="s">
        <v>16</v>
      </c>
      <c r="D3037" t="s">
        <v>22</v>
      </c>
      <c r="E3037" s="1">
        <v>44384</v>
      </c>
      <c r="F3037" s="4">
        <v>8932</v>
      </c>
      <c r="G3037">
        <v>596</v>
      </c>
      <c r="H3037" s="3">
        <f>_xlfn.XLOOKUP(sales[[#This Row],[Product]],products[Product],products[Cost per box])*sales[[#This Row],[Boxes]]</f>
        <v>4899.1200000000008</v>
      </c>
      <c r="I3037" s="4">
        <f>sales[[#This Row],[Revenue]]-sales[[#This Row],[Cost]]</f>
        <v>4032.8799999999992</v>
      </c>
    </row>
    <row r="3038" spans="2:9" x14ac:dyDescent="0.25">
      <c r="B3038" t="s">
        <v>18</v>
      </c>
      <c r="C3038" t="s">
        <v>9</v>
      </c>
      <c r="D3038" t="s">
        <v>50</v>
      </c>
      <c r="E3038" s="1">
        <v>44384</v>
      </c>
      <c r="F3038" s="4">
        <v>707</v>
      </c>
      <c r="G3038">
        <v>71</v>
      </c>
      <c r="H3038" s="3">
        <f>_xlfn.XLOOKUP(sales[[#This Row],[Product]],products[Product],products[Cost per box])*sales[[#This Row],[Boxes]]</f>
        <v>881.11</v>
      </c>
      <c r="I3038" s="4">
        <f>sales[[#This Row],[Revenue]]-sales[[#This Row],[Cost]]</f>
        <v>-174.11</v>
      </c>
    </row>
    <row r="3039" spans="2:9" x14ac:dyDescent="0.25">
      <c r="B3039" t="s">
        <v>46</v>
      </c>
      <c r="C3039" t="s">
        <v>16</v>
      </c>
      <c r="D3039" t="s">
        <v>43</v>
      </c>
      <c r="E3039" s="1">
        <v>44384</v>
      </c>
      <c r="F3039" s="4">
        <v>1519</v>
      </c>
      <c r="G3039">
        <v>90</v>
      </c>
      <c r="H3039" s="3">
        <f>_xlfn.XLOOKUP(sales[[#This Row],[Product]],products[Product],products[Cost per box])*sales[[#This Row],[Boxes]]</f>
        <v>346.5</v>
      </c>
      <c r="I3039" s="4">
        <f>sales[[#This Row],[Revenue]]-sales[[#This Row],[Cost]]</f>
        <v>1172.5</v>
      </c>
    </row>
    <row r="3040" spans="2:9" x14ac:dyDescent="0.25">
      <c r="B3040" t="s">
        <v>18</v>
      </c>
      <c r="C3040" t="s">
        <v>6</v>
      </c>
      <c r="D3040" t="s">
        <v>24</v>
      </c>
      <c r="E3040" s="1">
        <v>44384</v>
      </c>
      <c r="F3040" s="4">
        <v>7630</v>
      </c>
      <c r="G3040">
        <v>364</v>
      </c>
      <c r="H3040" s="3">
        <f>_xlfn.XLOOKUP(sales[[#This Row],[Product]],products[Product],products[Cost per box])*sales[[#This Row],[Boxes]]</f>
        <v>3825.64</v>
      </c>
      <c r="I3040" s="4">
        <f>sales[[#This Row],[Revenue]]-sales[[#This Row],[Cost]]</f>
        <v>3804.36</v>
      </c>
    </row>
    <row r="3041" spans="2:9" x14ac:dyDescent="0.25">
      <c r="B3041" t="s">
        <v>29</v>
      </c>
      <c r="C3041" t="s">
        <v>16</v>
      </c>
      <c r="D3041" t="s">
        <v>35</v>
      </c>
      <c r="E3041" s="1">
        <v>44384</v>
      </c>
      <c r="F3041" s="4">
        <v>5243</v>
      </c>
      <c r="G3041">
        <v>375</v>
      </c>
      <c r="H3041" s="3">
        <f>_xlfn.XLOOKUP(sales[[#This Row],[Product]],products[Product],products[Cost per box])*sales[[#This Row],[Boxes]]</f>
        <v>993.75</v>
      </c>
      <c r="I3041" s="4">
        <f>sales[[#This Row],[Revenue]]-sales[[#This Row],[Cost]]</f>
        <v>4249.25</v>
      </c>
    </row>
    <row r="3042" spans="2:9" x14ac:dyDescent="0.25">
      <c r="B3042" t="s">
        <v>41</v>
      </c>
      <c r="C3042" t="s">
        <v>16</v>
      </c>
      <c r="D3042" t="s">
        <v>19</v>
      </c>
      <c r="E3042" s="1">
        <v>44384</v>
      </c>
      <c r="F3042" s="4">
        <v>4676</v>
      </c>
      <c r="G3042">
        <v>276</v>
      </c>
      <c r="H3042" s="3">
        <f>_xlfn.XLOOKUP(sales[[#This Row],[Product]],products[Product],products[Cost per box])*sales[[#This Row],[Boxes]]</f>
        <v>2823.48</v>
      </c>
      <c r="I3042" s="4">
        <f>sales[[#This Row],[Revenue]]-sales[[#This Row],[Cost]]</f>
        <v>1852.52</v>
      </c>
    </row>
    <row r="3043" spans="2:9" x14ac:dyDescent="0.25">
      <c r="B3043" t="s">
        <v>20</v>
      </c>
      <c r="C3043" t="s">
        <v>9</v>
      </c>
      <c r="D3043" t="s">
        <v>12</v>
      </c>
      <c r="E3043" s="1">
        <v>44384</v>
      </c>
      <c r="F3043" s="4">
        <v>2877</v>
      </c>
      <c r="G3043">
        <v>111</v>
      </c>
      <c r="H3043" s="3">
        <f>_xlfn.XLOOKUP(sales[[#This Row],[Product]],products[Product],products[Cost per box])*sales[[#This Row],[Boxes]]</f>
        <v>935.73</v>
      </c>
      <c r="I3043" s="4">
        <f>sales[[#This Row],[Revenue]]-sales[[#This Row],[Cost]]</f>
        <v>1941.27</v>
      </c>
    </row>
    <row r="3044" spans="2:9" x14ac:dyDescent="0.25">
      <c r="B3044" t="s">
        <v>33</v>
      </c>
      <c r="C3044" t="s">
        <v>27</v>
      </c>
      <c r="D3044" t="s">
        <v>36</v>
      </c>
      <c r="E3044" s="1">
        <v>44384</v>
      </c>
      <c r="F3044" s="4">
        <v>1267</v>
      </c>
      <c r="G3044">
        <v>91</v>
      </c>
      <c r="H3044" s="3">
        <f>_xlfn.XLOOKUP(sales[[#This Row],[Product]],products[Product],products[Cost per box])*sales[[#This Row],[Boxes]]</f>
        <v>458.64</v>
      </c>
      <c r="I3044" s="4">
        <f>sales[[#This Row],[Revenue]]-sales[[#This Row],[Cost]]</f>
        <v>808.36</v>
      </c>
    </row>
    <row r="3045" spans="2:9" x14ac:dyDescent="0.25">
      <c r="B3045" t="s">
        <v>15</v>
      </c>
      <c r="C3045" t="s">
        <v>11</v>
      </c>
      <c r="D3045" t="s">
        <v>19</v>
      </c>
      <c r="E3045" s="1">
        <v>44384</v>
      </c>
      <c r="F3045" s="4">
        <v>3584</v>
      </c>
      <c r="G3045">
        <v>200</v>
      </c>
      <c r="H3045" s="3">
        <f>_xlfn.XLOOKUP(sales[[#This Row],[Product]],products[Product],products[Cost per box])*sales[[#This Row],[Boxes]]</f>
        <v>2046</v>
      </c>
      <c r="I3045" s="4">
        <f>sales[[#This Row],[Revenue]]-sales[[#This Row],[Cost]]</f>
        <v>1538</v>
      </c>
    </row>
    <row r="3046" spans="2:9" x14ac:dyDescent="0.25">
      <c r="B3046" t="s">
        <v>5</v>
      </c>
      <c r="C3046" t="s">
        <v>27</v>
      </c>
      <c r="D3046" t="s">
        <v>44</v>
      </c>
      <c r="E3046" s="1">
        <v>44384</v>
      </c>
      <c r="F3046" s="4">
        <v>1008</v>
      </c>
      <c r="G3046">
        <v>41</v>
      </c>
      <c r="H3046" s="3">
        <f>_xlfn.XLOOKUP(sales[[#This Row],[Product]],products[Product],products[Cost per box])*sales[[#This Row],[Boxes]]</f>
        <v>392.37</v>
      </c>
      <c r="I3046" s="4">
        <f>sales[[#This Row],[Revenue]]-sales[[#This Row],[Cost]]</f>
        <v>615.63</v>
      </c>
    </row>
    <row r="3047" spans="2:9" x14ac:dyDescent="0.25">
      <c r="B3047" t="s">
        <v>20</v>
      </c>
      <c r="C3047" t="s">
        <v>9</v>
      </c>
      <c r="D3047" t="s">
        <v>36</v>
      </c>
      <c r="E3047" s="1">
        <v>44384</v>
      </c>
      <c r="F3047" s="4">
        <v>8309</v>
      </c>
      <c r="G3047">
        <v>640</v>
      </c>
      <c r="H3047" s="3">
        <f>_xlfn.XLOOKUP(sales[[#This Row],[Product]],products[Product],products[Cost per box])*sales[[#This Row],[Boxes]]</f>
        <v>3225.6</v>
      </c>
      <c r="I3047" s="4">
        <f>sales[[#This Row],[Revenue]]-sales[[#This Row],[Cost]]</f>
        <v>5083.3999999999996</v>
      </c>
    </row>
    <row r="3048" spans="2:9" x14ac:dyDescent="0.25">
      <c r="B3048" t="s">
        <v>39</v>
      </c>
      <c r="C3048" t="s">
        <v>27</v>
      </c>
      <c r="D3048" t="s">
        <v>50</v>
      </c>
      <c r="E3048" s="1">
        <v>44384</v>
      </c>
      <c r="F3048" s="4">
        <v>3689</v>
      </c>
      <c r="G3048">
        <v>369</v>
      </c>
      <c r="H3048" s="3">
        <f>_xlfn.XLOOKUP(sales[[#This Row],[Product]],products[Product],products[Cost per box])*sales[[#This Row],[Boxes]]</f>
        <v>4579.29</v>
      </c>
      <c r="I3048" s="4">
        <f>sales[[#This Row],[Revenue]]-sales[[#This Row],[Cost]]</f>
        <v>-890.29</v>
      </c>
    </row>
    <row r="3049" spans="2:9" x14ac:dyDescent="0.25">
      <c r="B3049" t="s">
        <v>18</v>
      </c>
      <c r="C3049" t="s">
        <v>11</v>
      </c>
      <c r="D3049" t="s">
        <v>22</v>
      </c>
      <c r="E3049" s="1">
        <v>44384</v>
      </c>
      <c r="F3049" s="4">
        <v>5131</v>
      </c>
      <c r="G3049">
        <v>428</v>
      </c>
      <c r="H3049" s="3">
        <f>_xlfn.XLOOKUP(sales[[#This Row],[Product]],products[Product],products[Cost per box])*sales[[#This Row],[Boxes]]</f>
        <v>3518.1600000000003</v>
      </c>
      <c r="I3049" s="4">
        <f>sales[[#This Row],[Revenue]]-sales[[#This Row],[Cost]]</f>
        <v>1612.8399999999997</v>
      </c>
    </row>
    <row r="3050" spans="2:9" x14ac:dyDescent="0.25">
      <c r="B3050" t="s">
        <v>25</v>
      </c>
      <c r="C3050" t="s">
        <v>11</v>
      </c>
      <c r="D3050" t="s">
        <v>45</v>
      </c>
      <c r="E3050" s="1">
        <v>44384</v>
      </c>
      <c r="F3050" s="4">
        <v>7861</v>
      </c>
      <c r="G3050">
        <v>492</v>
      </c>
      <c r="H3050" s="3">
        <f>_xlfn.XLOOKUP(sales[[#This Row],[Product]],products[Product],products[Cost per box])*sales[[#This Row],[Boxes]]</f>
        <v>3803.1600000000003</v>
      </c>
      <c r="I3050" s="4">
        <f>sales[[#This Row],[Revenue]]-sales[[#This Row],[Cost]]</f>
        <v>4057.8399999999997</v>
      </c>
    </row>
    <row r="3051" spans="2:9" x14ac:dyDescent="0.25">
      <c r="B3051" t="s">
        <v>13</v>
      </c>
      <c r="C3051" t="s">
        <v>21</v>
      </c>
      <c r="D3051" t="s">
        <v>14</v>
      </c>
      <c r="E3051" s="1">
        <v>44384</v>
      </c>
      <c r="F3051" s="4">
        <v>3122</v>
      </c>
      <c r="G3051">
        <v>313</v>
      </c>
      <c r="H3051" s="3">
        <f>_xlfn.XLOOKUP(sales[[#This Row],[Product]],products[Product],products[Cost per box])*sales[[#This Row],[Boxes]]</f>
        <v>1975.03</v>
      </c>
      <c r="I3051" s="4">
        <f>sales[[#This Row],[Revenue]]-sales[[#This Row],[Cost]]</f>
        <v>1146.97</v>
      </c>
    </row>
    <row r="3052" spans="2:9" x14ac:dyDescent="0.25">
      <c r="B3052" t="s">
        <v>18</v>
      </c>
      <c r="C3052" t="s">
        <v>27</v>
      </c>
      <c r="D3052" t="s">
        <v>31</v>
      </c>
      <c r="E3052" s="1">
        <v>44384</v>
      </c>
      <c r="F3052" s="4">
        <v>1316</v>
      </c>
      <c r="G3052">
        <v>147</v>
      </c>
      <c r="H3052" s="3">
        <f>_xlfn.XLOOKUP(sales[[#This Row],[Product]],products[Product],products[Cost per box])*sales[[#This Row],[Boxes]]</f>
        <v>840.83999999999992</v>
      </c>
      <c r="I3052" s="4">
        <f>sales[[#This Row],[Revenue]]-sales[[#This Row],[Cost]]</f>
        <v>475.16000000000008</v>
      </c>
    </row>
    <row r="3053" spans="2:9" x14ac:dyDescent="0.25">
      <c r="B3053" t="s">
        <v>33</v>
      </c>
      <c r="C3053" t="s">
        <v>11</v>
      </c>
      <c r="D3053" t="s">
        <v>22</v>
      </c>
      <c r="E3053" s="1">
        <v>44384</v>
      </c>
      <c r="F3053" s="4">
        <v>5992</v>
      </c>
      <c r="G3053">
        <v>500</v>
      </c>
      <c r="H3053" s="3">
        <f>_xlfn.XLOOKUP(sales[[#This Row],[Product]],products[Product],products[Cost per box])*sales[[#This Row],[Boxes]]</f>
        <v>4110</v>
      </c>
      <c r="I3053" s="4">
        <f>sales[[#This Row],[Revenue]]-sales[[#This Row],[Cost]]</f>
        <v>1882</v>
      </c>
    </row>
    <row r="3054" spans="2:9" x14ac:dyDescent="0.25">
      <c r="B3054" t="s">
        <v>18</v>
      </c>
      <c r="C3054" t="s">
        <v>9</v>
      </c>
      <c r="D3054" t="s">
        <v>30</v>
      </c>
      <c r="E3054" s="1">
        <v>44384</v>
      </c>
      <c r="F3054" s="4">
        <v>1533</v>
      </c>
      <c r="G3054">
        <v>219</v>
      </c>
      <c r="H3054" s="3">
        <f>_xlfn.XLOOKUP(sales[[#This Row],[Product]],products[Product],products[Cost per box])*sales[[#This Row],[Boxes]]</f>
        <v>805.92000000000007</v>
      </c>
      <c r="I3054" s="4">
        <f>sales[[#This Row],[Revenue]]-sales[[#This Row],[Cost]]</f>
        <v>727.07999999999993</v>
      </c>
    </row>
    <row r="3055" spans="2:9" x14ac:dyDescent="0.25">
      <c r="B3055" t="s">
        <v>33</v>
      </c>
      <c r="C3055" t="s">
        <v>21</v>
      </c>
      <c r="D3055" t="s">
        <v>30</v>
      </c>
      <c r="E3055" s="1">
        <v>44384</v>
      </c>
      <c r="F3055" s="4">
        <v>5859</v>
      </c>
      <c r="G3055">
        <v>700</v>
      </c>
      <c r="H3055" s="3">
        <f>_xlfn.XLOOKUP(sales[[#This Row],[Product]],products[Product],products[Cost per box])*sales[[#This Row],[Boxes]]</f>
        <v>2576</v>
      </c>
      <c r="I3055" s="4">
        <f>sales[[#This Row],[Revenue]]-sales[[#This Row],[Cost]]</f>
        <v>3283</v>
      </c>
    </row>
    <row r="3056" spans="2:9" x14ac:dyDescent="0.25">
      <c r="B3056" t="s">
        <v>20</v>
      </c>
      <c r="C3056" t="s">
        <v>21</v>
      </c>
      <c r="D3056" t="s">
        <v>17</v>
      </c>
      <c r="E3056" s="1">
        <v>44384</v>
      </c>
      <c r="F3056" s="4">
        <v>8064</v>
      </c>
      <c r="G3056">
        <v>475</v>
      </c>
      <c r="H3056" s="3">
        <f>_xlfn.XLOOKUP(sales[[#This Row],[Product]],products[Product],products[Cost per box])*sales[[#This Row],[Boxes]]</f>
        <v>3230</v>
      </c>
      <c r="I3056" s="4">
        <f>sales[[#This Row],[Revenue]]-sales[[#This Row],[Cost]]</f>
        <v>4834</v>
      </c>
    </row>
    <row r="3057" spans="2:9" x14ac:dyDescent="0.25">
      <c r="B3057" t="s">
        <v>29</v>
      </c>
      <c r="C3057" t="s">
        <v>27</v>
      </c>
      <c r="D3057" t="s">
        <v>24</v>
      </c>
      <c r="E3057" s="1">
        <v>44384</v>
      </c>
      <c r="F3057" s="4">
        <v>8470</v>
      </c>
      <c r="G3057">
        <v>385</v>
      </c>
      <c r="H3057" s="3">
        <f>_xlfn.XLOOKUP(sales[[#This Row],[Product]],products[Product],products[Cost per box])*sales[[#This Row],[Boxes]]</f>
        <v>4046.35</v>
      </c>
      <c r="I3057" s="4">
        <f>sales[[#This Row],[Revenue]]-sales[[#This Row],[Cost]]</f>
        <v>4423.6499999999996</v>
      </c>
    </row>
    <row r="3058" spans="2:9" x14ac:dyDescent="0.25">
      <c r="B3058" t="s">
        <v>34</v>
      </c>
      <c r="C3058" t="s">
        <v>21</v>
      </c>
      <c r="D3058" t="s">
        <v>30</v>
      </c>
      <c r="E3058" s="1">
        <v>44384</v>
      </c>
      <c r="F3058" s="4">
        <v>364</v>
      </c>
      <c r="G3058">
        <v>73</v>
      </c>
      <c r="H3058" s="3">
        <f>_xlfn.XLOOKUP(sales[[#This Row],[Product]],products[Product],products[Cost per box])*sales[[#This Row],[Boxes]]</f>
        <v>268.64</v>
      </c>
      <c r="I3058" s="4">
        <f>sales[[#This Row],[Revenue]]-sales[[#This Row],[Cost]]</f>
        <v>95.360000000000014</v>
      </c>
    </row>
    <row r="3059" spans="2:9" x14ac:dyDescent="0.25">
      <c r="B3059" t="s">
        <v>40</v>
      </c>
      <c r="C3059" t="s">
        <v>16</v>
      </c>
      <c r="D3059" t="s">
        <v>17</v>
      </c>
      <c r="E3059" s="1">
        <v>44384</v>
      </c>
      <c r="F3059" s="4">
        <v>2016</v>
      </c>
      <c r="G3059">
        <v>135</v>
      </c>
      <c r="H3059" s="3">
        <f>_xlfn.XLOOKUP(sales[[#This Row],[Product]],products[Product],products[Cost per box])*sales[[#This Row],[Boxes]]</f>
        <v>918</v>
      </c>
      <c r="I3059" s="4">
        <f>sales[[#This Row],[Revenue]]-sales[[#This Row],[Cost]]</f>
        <v>1098</v>
      </c>
    </row>
    <row r="3060" spans="2:9" x14ac:dyDescent="0.25">
      <c r="B3060" t="s">
        <v>33</v>
      </c>
      <c r="C3060" t="s">
        <v>16</v>
      </c>
      <c r="D3060" t="s">
        <v>45</v>
      </c>
      <c r="E3060" s="1">
        <v>44384</v>
      </c>
      <c r="F3060" s="4">
        <v>4571</v>
      </c>
      <c r="G3060">
        <v>269</v>
      </c>
      <c r="H3060" s="3">
        <f>_xlfn.XLOOKUP(sales[[#This Row],[Product]],products[Product],products[Cost per box])*sales[[#This Row],[Boxes]]</f>
        <v>2079.37</v>
      </c>
      <c r="I3060" s="4">
        <f>sales[[#This Row],[Revenue]]-sales[[#This Row],[Cost]]</f>
        <v>2491.63</v>
      </c>
    </row>
    <row r="3061" spans="2:9" x14ac:dyDescent="0.25">
      <c r="B3061" t="s">
        <v>25</v>
      </c>
      <c r="C3061" t="s">
        <v>9</v>
      </c>
      <c r="D3061" t="s">
        <v>19</v>
      </c>
      <c r="E3061" s="1">
        <v>44384</v>
      </c>
      <c r="F3061" s="4">
        <v>1813</v>
      </c>
      <c r="G3061">
        <v>101</v>
      </c>
      <c r="H3061" s="3">
        <f>_xlfn.XLOOKUP(sales[[#This Row],[Product]],products[Product],products[Cost per box])*sales[[#This Row],[Boxes]]</f>
        <v>1033.23</v>
      </c>
      <c r="I3061" s="4">
        <f>sales[[#This Row],[Revenue]]-sales[[#This Row],[Cost]]</f>
        <v>779.77</v>
      </c>
    </row>
    <row r="3062" spans="2:9" x14ac:dyDescent="0.25">
      <c r="B3062" t="s">
        <v>37</v>
      </c>
      <c r="C3062" t="s">
        <v>9</v>
      </c>
      <c r="D3062" t="s">
        <v>30</v>
      </c>
      <c r="E3062" s="1">
        <v>44384</v>
      </c>
      <c r="F3062" s="4">
        <v>2191</v>
      </c>
      <c r="G3062">
        <v>313</v>
      </c>
      <c r="H3062" s="3">
        <f>_xlfn.XLOOKUP(sales[[#This Row],[Product]],products[Product],products[Cost per box])*sales[[#This Row],[Boxes]]</f>
        <v>1151.8400000000001</v>
      </c>
      <c r="I3062" s="4">
        <f>sales[[#This Row],[Revenue]]-sales[[#This Row],[Cost]]</f>
        <v>1039.1599999999999</v>
      </c>
    </row>
    <row r="3063" spans="2:9" x14ac:dyDescent="0.25">
      <c r="B3063" t="s">
        <v>33</v>
      </c>
      <c r="C3063" t="s">
        <v>6</v>
      </c>
      <c r="D3063" t="s">
        <v>19</v>
      </c>
      <c r="E3063" s="1">
        <v>44384</v>
      </c>
      <c r="F3063" s="4">
        <v>945</v>
      </c>
      <c r="G3063">
        <v>48</v>
      </c>
      <c r="H3063" s="3">
        <f>_xlfn.XLOOKUP(sales[[#This Row],[Product]],products[Product],products[Cost per box])*sales[[#This Row],[Boxes]]</f>
        <v>491.04</v>
      </c>
      <c r="I3063" s="4">
        <f>sales[[#This Row],[Revenue]]-sales[[#This Row],[Cost]]</f>
        <v>453.96</v>
      </c>
    </row>
    <row r="3064" spans="2:9" x14ac:dyDescent="0.25">
      <c r="B3064" t="s">
        <v>34</v>
      </c>
      <c r="C3064" t="s">
        <v>6</v>
      </c>
      <c r="D3064" t="s">
        <v>26</v>
      </c>
      <c r="E3064" s="1">
        <v>44384</v>
      </c>
      <c r="F3064" s="4">
        <v>2800</v>
      </c>
      <c r="G3064">
        <v>140</v>
      </c>
      <c r="H3064" s="3">
        <f>_xlfn.XLOOKUP(sales[[#This Row],[Product]],products[Product],products[Cost per box])*sales[[#This Row],[Boxes]]</f>
        <v>900.19999999999993</v>
      </c>
      <c r="I3064" s="4">
        <f>sales[[#This Row],[Revenue]]-sales[[#This Row],[Cost]]</f>
        <v>1899.8000000000002</v>
      </c>
    </row>
    <row r="3065" spans="2:9" x14ac:dyDescent="0.25">
      <c r="B3065" t="s">
        <v>40</v>
      </c>
      <c r="C3065" t="s">
        <v>16</v>
      </c>
      <c r="D3065" t="s">
        <v>36</v>
      </c>
      <c r="E3065" s="1">
        <v>44384</v>
      </c>
      <c r="F3065" s="4">
        <v>84</v>
      </c>
      <c r="G3065">
        <v>6</v>
      </c>
      <c r="H3065" s="3">
        <f>_xlfn.XLOOKUP(sales[[#This Row],[Product]],products[Product],products[Cost per box])*sales[[#This Row],[Boxes]]</f>
        <v>30.240000000000002</v>
      </c>
      <c r="I3065" s="4">
        <f>sales[[#This Row],[Revenue]]-sales[[#This Row],[Cost]]</f>
        <v>53.76</v>
      </c>
    </row>
    <row r="3066" spans="2:9" x14ac:dyDescent="0.25">
      <c r="B3066" t="s">
        <v>8</v>
      </c>
      <c r="C3066" t="s">
        <v>6</v>
      </c>
      <c r="D3066" t="s">
        <v>28</v>
      </c>
      <c r="E3066" s="1">
        <v>44384</v>
      </c>
      <c r="F3066" s="4">
        <v>7994</v>
      </c>
      <c r="G3066">
        <v>980</v>
      </c>
      <c r="H3066" s="3">
        <f>_xlfn.XLOOKUP(sales[[#This Row],[Product]],products[Product],products[Cost per box])*sales[[#This Row],[Boxes]]</f>
        <v>2704.7999999999997</v>
      </c>
      <c r="I3066" s="4">
        <f>sales[[#This Row],[Revenue]]-sales[[#This Row],[Cost]]</f>
        <v>5289.2000000000007</v>
      </c>
    </row>
    <row r="3067" spans="2:9" x14ac:dyDescent="0.25">
      <c r="B3067" t="s">
        <v>8</v>
      </c>
      <c r="C3067" t="s">
        <v>9</v>
      </c>
      <c r="D3067" t="s">
        <v>48</v>
      </c>
      <c r="E3067" s="1">
        <v>44384</v>
      </c>
      <c r="F3067" s="4">
        <v>7882</v>
      </c>
      <c r="G3067">
        <v>343</v>
      </c>
      <c r="H3067" s="3">
        <f>_xlfn.XLOOKUP(sales[[#This Row],[Product]],products[Product],products[Cost per box])*sales[[#This Row],[Boxes]]</f>
        <v>2565.6400000000003</v>
      </c>
      <c r="I3067" s="4">
        <f>sales[[#This Row],[Revenue]]-sales[[#This Row],[Cost]]</f>
        <v>5316.36</v>
      </c>
    </row>
    <row r="3068" spans="2:9" x14ac:dyDescent="0.25">
      <c r="B3068" t="s">
        <v>32</v>
      </c>
      <c r="C3068" t="s">
        <v>16</v>
      </c>
      <c r="D3068" t="s">
        <v>38</v>
      </c>
      <c r="E3068" s="1">
        <v>44384</v>
      </c>
      <c r="F3068" s="4">
        <v>7350</v>
      </c>
      <c r="G3068">
        <v>307</v>
      </c>
      <c r="H3068" s="3">
        <f>_xlfn.XLOOKUP(sales[[#This Row],[Product]],products[Product],products[Cost per box])*sales[[#This Row],[Boxes]]</f>
        <v>3051.58</v>
      </c>
      <c r="I3068" s="4">
        <f>sales[[#This Row],[Revenue]]-sales[[#This Row],[Cost]]</f>
        <v>4298.42</v>
      </c>
    </row>
    <row r="3069" spans="2:9" x14ac:dyDescent="0.25">
      <c r="B3069" t="s">
        <v>5</v>
      </c>
      <c r="C3069" t="s">
        <v>9</v>
      </c>
      <c r="D3069" t="s">
        <v>31</v>
      </c>
      <c r="E3069" s="1">
        <v>44384</v>
      </c>
      <c r="F3069" s="4">
        <v>1988</v>
      </c>
      <c r="G3069">
        <v>199</v>
      </c>
      <c r="H3069" s="3">
        <f>_xlfn.XLOOKUP(sales[[#This Row],[Product]],products[Product],products[Cost per box])*sales[[#This Row],[Boxes]]</f>
        <v>1138.28</v>
      </c>
      <c r="I3069" s="4">
        <f>sales[[#This Row],[Revenue]]-sales[[#This Row],[Cost]]</f>
        <v>849.72</v>
      </c>
    </row>
    <row r="3070" spans="2:9" x14ac:dyDescent="0.25">
      <c r="B3070" t="s">
        <v>15</v>
      </c>
      <c r="C3070" t="s">
        <v>6</v>
      </c>
      <c r="D3070" t="s">
        <v>28</v>
      </c>
      <c r="E3070" s="1">
        <v>44384</v>
      </c>
      <c r="F3070" s="4">
        <v>6986</v>
      </c>
      <c r="G3070">
        <v>840</v>
      </c>
      <c r="H3070" s="3">
        <f>_xlfn.XLOOKUP(sales[[#This Row],[Product]],products[Product],products[Cost per box])*sales[[#This Row],[Boxes]]</f>
        <v>2318.3999999999996</v>
      </c>
      <c r="I3070" s="4">
        <f>sales[[#This Row],[Revenue]]-sales[[#This Row],[Cost]]</f>
        <v>4667.6000000000004</v>
      </c>
    </row>
    <row r="3071" spans="2:9" x14ac:dyDescent="0.25">
      <c r="B3071" t="s">
        <v>51</v>
      </c>
      <c r="C3071" t="s">
        <v>6</v>
      </c>
      <c r="D3071" t="s">
        <v>14</v>
      </c>
      <c r="E3071" s="1">
        <v>44385</v>
      </c>
      <c r="F3071" s="4">
        <v>2933</v>
      </c>
      <c r="G3071">
        <v>326</v>
      </c>
      <c r="H3071" s="3">
        <f>_xlfn.XLOOKUP(sales[[#This Row],[Product]],products[Product],products[Cost per box])*sales[[#This Row],[Boxes]]</f>
        <v>2057.06</v>
      </c>
      <c r="I3071" s="4">
        <f>sales[[#This Row],[Revenue]]-sales[[#This Row],[Cost]]</f>
        <v>875.94</v>
      </c>
    </row>
    <row r="3072" spans="2:9" x14ac:dyDescent="0.25">
      <c r="B3072" t="s">
        <v>37</v>
      </c>
      <c r="C3072" t="s">
        <v>9</v>
      </c>
      <c r="D3072" t="s">
        <v>14</v>
      </c>
      <c r="E3072" s="1">
        <v>44385</v>
      </c>
      <c r="F3072" s="4">
        <v>700</v>
      </c>
      <c r="G3072">
        <v>64</v>
      </c>
      <c r="H3072" s="3">
        <f>_xlfn.XLOOKUP(sales[[#This Row],[Product]],products[Product],products[Cost per box])*sales[[#This Row],[Boxes]]</f>
        <v>403.84</v>
      </c>
      <c r="I3072" s="4">
        <f>sales[[#This Row],[Revenue]]-sales[[#This Row],[Cost]]</f>
        <v>296.16000000000003</v>
      </c>
    </row>
    <row r="3073" spans="2:9" x14ac:dyDescent="0.25">
      <c r="B3073" t="s">
        <v>23</v>
      </c>
      <c r="C3073" t="s">
        <v>11</v>
      </c>
      <c r="D3073" t="s">
        <v>47</v>
      </c>
      <c r="E3073" s="1">
        <v>44385</v>
      </c>
      <c r="F3073" s="4">
        <v>2338</v>
      </c>
      <c r="G3073">
        <v>124</v>
      </c>
      <c r="H3073" s="3">
        <f>_xlfn.XLOOKUP(sales[[#This Row],[Product]],products[Product],products[Cost per box])*sales[[#This Row],[Boxes]]</f>
        <v>652.24</v>
      </c>
      <c r="I3073" s="4">
        <f>sales[[#This Row],[Revenue]]-sales[[#This Row],[Cost]]</f>
        <v>1685.76</v>
      </c>
    </row>
    <row r="3074" spans="2:9" x14ac:dyDescent="0.25">
      <c r="B3074" t="s">
        <v>23</v>
      </c>
      <c r="C3074" t="s">
        <v>9</v>
      </c>
      <c r="D3074" t="s">
        <v>52</v>
      </c>
      <c r="E3074" s="1">
        <v>44385</v>
      </c>
      <c r="F3074" s="4">
        <v>3619</v>
      </c>
      <c r="G3074">
        <v>158</v>
      </c>
      <c r="H3074" s="3">
        <f>_xlfn.XLOOKUP(sales[[#This Row],[Product]],products[Product],products[Cost per box])*sales[[#This Row],[Boxes]]</f>
        <v>524.55999999999995</v>
      </c>
      <c r="I3074" s="4">
        <f>sales[[#This Row],[Revenue]]-sales[[#This Row],[Cost]]</f>
        <v>3094.44</v>
      </c>
    </row>
    <row r="3075" spans="2:9" x14ac:dyDescent="0.25">
      <c r="B3075" t="s">
        <v>18</v>
      </c>
      <c r="C3075" t="s">
        <v>21</v>
      </c>
      <c r="D3075" t="s">
        <v>42</v>
      </c>
      <c r="E3075" s="1">
        <v>44385</v>
      </c>
      <c r="F3075" s="4">
        <v>10850</v>
      </c>
      <c r="G3075">
        <v>700</v>
      </c>
      <c r="H3075" s="3">
        <f>_xlfn.XLOOKUP(sales[[#This Row],[Product]],products[Product],products[Cost per box])*sales[[#This Row],[Boxes]]</f>
        <v>3318</v>
      </c>
      <c r="I3075" s="4">
        <f>sales[[#This Row],[Revenue]]-sales[[#This Row],[Cost]]</f>
        <v>7532</v>
      </c>
    </row>
    <row r="3076" spans="2:9" x14ac:dyDescent="0.25">
      <c r="B3076" t="s">
        <v>49</v>
      </c>
      <c r="C3076" t="s">
        <v>11</v>
      </c>
      <c r="D3076" t="s">
        <v>24</v>
      </c>
      <c r="E3076" s="1">
        <v>44385</v>
      </c>
      <c r="F3076" s="4">
        <v>959</v>
      </c>
      <c r="G3076">
        <v>46</v>
      </c>
      <c r="H3076" s="3">
        <f>_xlfn.XLOOKUP(sales[[#This Row],[Product]],products[Product],products[Cost per box])*sales[[#This Row],[Boxes]]</f>
        <v>483.46</v>
      </c>
      <c r="I3076" s="4">
        <f>sales[[#This Row],[Revenue]]-sales[[#This Row],[Cost]]</f>
        <v>475.54</v>
      </c>
    </row>
    <row r="3077" spans="2:9" x14ac:dyDescent="0.25">
      <c r="B3077" t="s">
        <v>37</v>
      </c>
      <c r="C3077" t="s">
        <v>16</v>
      </c>
      <c r="D3077" t="s">
        <v>42</v>
      </c>
      <c r="E3077" s="1">
        <v>44385</v>
      </c>
      <c r="F3077" s="4">
        <v>1022</v>
      </c>
      <c r="G3077">
        <v>69</v>
      </c>
      <c r="H3077" s="3">
        <f>_xlfn.XLOOKUP(sales[[#This Row],[Product]],products[Product],products[Cost per box])*sales[[#This Row],[Boxes]]</f>
        <v>327.06</v>
      </c>
      <c r="I3077" s="4">
        <f>sales[[#This Row],[Revenue]]-sales[[#This Row],[Cost]]</f>
        <v>694.94</v>
      </c>
    </row>
    <row r="3078" spans="2:9" x14ac:dyDescent="0.25">
      <c r="B3078" t="s">
        <v>39</v>
      </c>
      <c r="C3078" t="s">
        <v>6</v>
      </c>
      <c r="D3078" t="s">
        <v>7</v>
      </c>
      <c r="E3078" s="1">
        <v>44385</v>
      </c>
      <c r="F3078" s="4">
        <v>5278</v>
      </c>
      <c r="G3078">
        <v>203</v>
      </c>
      <c r="H3078" s="3">
        <f>_xlfn.XLOOKUP(sales[[#This Row],[Product]],products[Product],products[Cost per box])*sales[[#This Row],[Boxes]]</f>
        <v>1045.45</v>
      </c>
      <c r="I3078" s="4">
        <f>sales[[#This Row],[Revenue]]-sales[[#This Row],[Cost]]</f>
        <v>4232.55</v>
      </c>
    </row>
    <row r="3079" spans="2:9" x14ac:dyDescent="0.25">
      <c r="B3079" t="s">
        <v>51</v>
      </c>
      <c r="C3079" t="s">
        <v>21</v>
      </c>
      <c r="D3079" t="s">
        <v>14</v>
      </c>
      <c r="E3079" s="1">
        <v>44385</v>
      </c>
      <c r="F3079" s="4">
        <v>392</v>
      </c>
      <c r="G3079">
        <v>36</v>
      </c>
      <c r="H3079" s="3">
        <f>_xlfn.XLOOKUP(sales[[#This Row],[Product]],products[Product],products[Cost per box])*sales[[#This Row],[Boxes]]</f>
        <v>227.16</v>
      </c>
      <c r="I3079" s="4">
        <f>sales[[#This Row],[Revenue]]-sales[[#This Row],[Cost]]</f>
        <v>164.84</v>
      </c>
    </row>
    <row r="3080" spans="2:9" x14ac:dyDescent="0.25">
      <c r="B3080" t="s">
        <v>29</v>
      </c>
      <c r="C3080" t="s">
        <v>21</v>
      </c>
      <c r="D3080" t="s">
        <v>28</v>
      </c>
      <c r="E3080" s="1">
        <v>44385</v>
      </c>
      <c r="F3080" s="4">
        <v>1372</v>
      </c>
      <c r="G3080">
        <v>172</v>
      </c>
      <c r="H3080" s="3">
        <f>_xlfn.XLOOKUP(sales[[#This Row],[Product]],products[Product],products[Cost per box])*sales[[#This Row],[Boxes]]</f>
        <v>474.71999999999997</v>
      </c>
      <c r="I3080" s="4">
        <f>sales[[#This Row],[Revenue]]-sales[[#This Row],[Cost]]</f>
        <v>897.28</v>
      </c>
    </row>
    <row r="3081" spans="2:9" x14ac:dyDescent="0.25">
      <c r="B3081" t="s">
        <v>23</v>
      </c>
      <c r="C3081" t="s">
        <v>27</v>
      </c>
      <c r="D3081" t="s">
        <v>24</v>
      </c>
      <c r="E3081" s="1">
        <v>44385</v>
      </c>
      <c r="F3081" s="4">
        <v>4844</v>
      </c>
      <c r="G3081">
        <v>255</v>
      </c>
      <c r="H3081" s="3">
        <f>_xlfn.XLOOKUP(sales[[#This Row],[Product]],products[Product],products[Cost per box])*sales[[#This Row],[Boxes]]</f>
        <v>2680.0499999999997</v>
      </c>
      <c r="I3081" s="4">
        <f>sales[[#This Row],[Revenue]]-sales[[#This Row],[Cost]]</f>
        <v>2163.9500000000003</v>
      </c>
    </row>
    <row r="3082" spans="2:9" x14ac:dyDescent="0.25">
      <c r="B3082" t="s">
        <v>41</v>
      </c>
      <c r="C3082" t="s">
        <v>21</v>
      </c>
      <c r="D3082" t="s">
        <v>47</v>
      </c>
      <c r="E3082" s="1">
        <v>44385</v>
      </c>
      <c r="F3082" s="4">
        <v>7126</v>
      </c>
      <c r="G3082">
        <v>446</v>
      </c>
      <c r="H3082" s="3">
        <f>_xlfn.XLOOKUP(sales[[#This Row],[Product]],products[Product],products[Cost per box])*sales[[#This Row],[Boxes]]</f>
        <v>2345.96</v>
      </c>
      <c r="I3082" s="4">
        <f>sales[[#This Row],[Revenue]]-sales[[#This Row],[Cost]]</f>
        <v>4780.04</v>
      </c>
    </row>
    <row r="3083" spans="2:9" x14ac:dyDescent="0.25">
      <c r="B3083" t="s">
        <v>32</v>
      </c>
      <c r="C3083" t="s">
        <v>11</v>
      </c>
      <c r="D3083" t="s">
        <v>52</v>
      </c>
      <c r="E3083" s="1">
        <v>44385</v>
      </c>
      <c r="F3083" s="4">
        <v>7084</v>
      </c>
      <c r="G3083">
        <v>284</v>
      </c>
      <c r="H3083" s="3">
        <f>_xlfn.XLOOKUP(sales[[#This Row],[Product]],products[Product],products[Cost per box])*sales[[#This Row],[Boxes]]</f>
        <v>942.88</v>
      </c>
      <c r="I3083" s="4">
        <f>sales[[#This Row],[Revenue]]-sales[[#This Row],[Cost]]</f>
        <v>6141.12</v>
      </c>
    </row>
    <row r="3084" spans="2:9" x14ac:dyDescent="0.25">
      <c r="B3084" t="s">
        <v>33</v>
      </c>
      <c r="C3084" t="s">
        <v>9</v>
      </c>
      <c r="D3084" t="s">
        <v>30</v>
      </c>
      <c r="E3084" s="1">
        <v>44385</v>
      </c>
      <c r="F3084" s="4">
        <v>2996</v>
      </c>
      <c r="G3084">
        <v>600</v>
      </c>
      <c r="H3084" s="3">
        <f>_xlfn.XLOOKUP(sales[[#This Row],[Product]],products[Product],products[Cost per box])*sales[[#This Row],[Boxes]]</f>
        <v>2208</v>
      </c>
      <c r="I3084" s="4">
        <f>sales[[#This Row],[Revenue]]-sales[[#This Row],[Cost]]</f>
        <v>788</v>
      </c>
    </row>
    <row r="3085" spans="2:9" x14ac:dyDescent="0.25">
      <c r="B3085" t="s">
        <v>23</v>
      </c>
      <c r="C3085" t="s">
        <v>27</v>
      </c>
      <c r="D3085" t="s">
        <v>22</v>
      </c>
      <c r="E3085" s="1">
        <v>44385</v>
      </c>
      <c r="F3085" s="4">
        <v>1708</v>
      </c>
      <c r="G3085">
        <v>143</v>
      </c>
      <c r="H3085" s="3">
        <f>_xlfn.XLOOKUP(sales[[#This Row],[Product]],products[Product],products[Cost per box])*sales[[#This Row],[Boxes]]</f>
        <v>1175.46</v>
      </c>
      <c r="I3085" s="4">
        <f>sales[[#This Row],[Revenue]]-sales[[#This Row],[Cost]]</f>
        <v>532.54</v>
      </c>
    </row>
    <row r="3086" spans="2:9" x14ac:dyDescent="0.25">
      <c r="B3086" t="s">
        <v>25</v>
      </c>
      <c r="C3086" t="s">
        <v>16</v>
      </c>
      <c r="D3086" t="s">
        <v>12</v>
      </c>
      <c r="E3086" s="1">
        <v>44385</v>
      </c>
      <c r="F3086" s="4">
        <v>7812</v>
      </c>
      <c r="G3086">
        <v>301</v>
      </c>
      <c r="H3086" s="3">
        <f>_xlfn.XLOOKUP(sales[[#This Row],[Product]],products[Product],products[Cost per box])*sales[[#This Row],[Boxes]]</f>
        <v>2537.4299999999998</v>
      </c>
      <c r="I3086" s="4">
        <f>sales[[#This Row],[Revenue]]-sales[[#This Row],[Cost]]</f>
        <v>5274.57</v>
      </c>
    </row>
    <row r="3087" spans="2:9" x14ac:dyDescent="0.25">
      <c r="B3087" t="s">
        <v>20</v>
      </c>
      <c r="C3087" t="s">
        <v>11</v>
      </c>
      <c r="D3087" t="s">
        <v>19</v>
      </c>
      <c r="E3087" s="1">
        <v>44385</v>
      </c>
      <c r="F3087" s="4">
        <v>1498</v>
      </c>
      <c r="G3087">
        <v>79</v>
      </c>
      <c r="H3087" s="3">
        <f>_xlfn.XLOOKUP(sales[[#This Row],[Product]],products[Product],products[Cost per box])*sales[[#This Row],[Boxes]]</f>
        <v>808.17000000000007</v>
      </c>
      <c r="I3087" s="4">
        <f>sales[[#This Row],[Revenue]]-sales[[#This Row],[Cost]]</f>
        <v>689.82999999999993</v>
      </c>
    </row>
    <row r="3088" spans="2:9" x14ac:dyDescent="0.25">
      <c r="B3088" t="s">
        <v>46</v>
      </c>
      <c r="C3088" t="s">
        <v>11</v>
      </c>
      <c r="D3088" t="s">
        <v>43</v>
      </c>
      <c r="E3088" s="1">
        <v>44385</v>
      </c>
      <c r="F3088" s="4">
        <v>455</v>
      </c>
      <c r="G3088">
        <v>24</v>
      </c>
      <c r="H3088" s="3">
        <f>_xlfn.XLOOKUP(sales[[#This Row],[Product]],products[Product],products[Cost per box])*sales[[#This Row],[Boxes]]</f>
        <v>92.4</v>
      </c>
      <c r="I3088" s="4">
        <f>sales[[#This Row],[Revenue]]-sales[[#This Row],[Cost]]</f>
        <v>362.6</v>
      </c>
    </row>
    <row r="3089" spans="2:9" x14ac:dyDescent="0.25">
      <c r="B3089" t="s">
        <v>25</v>
      </c>
      <c r="C3089" t="s">
        <v>6</v>
      </c>
      <c r="D3089" t="s">
        <v>44</v>
      </c>
      <c r="E3089" s="1">
        <v>44385</v>
      </c>
      <c r="F3089" s="4">
        <v>553</v>
      </c>
      <c r="G3089">
        <v>26</v>
      </c>
      <c r="H3089" s="3">
        <f>_xlfn.XLOOKUP(sales[[#This Row],[Product]],products[Product],products[Cost per box])*sales[[#This Row],[Boxes]]</f>
        <v>248.82</v>
      </c>
      <c r="I3089" s="4">
        <f>sales[[#This Row],[Revenue]]-sales[[#This Row],[Cost]]</f>
        <v>304.18</v>
      </c>
    </row>
    <row r="3090" spans="2:9" x14ac:dyDescent="0.25">
      <c r="B3090" t="s">
        <v>33</v>
      </c>
      <c r="C3090" t="s">
        <v>11</v>
      </c>
      <c r="D3090" t="s">
        <v>42</v>
      </c>
      <c r="E3090" s="1">
        <v>44385</v>
      </c>
      <c r="F3090" s="4">
        <v>4984</v>
      </c>
      <c r="G3090">
        <v>384</v>
      </c>
      <c r="H3090" s="3">
        <f>_xlfn.XLOOKUP(sales[[#This Row],[Product]],products[Product],products[Cost per box])*sales[[#This Row],[Boxes]]</f>
        <v>1820.16</v>
      </c>
      <c r="I3090" s="4">
        <f>sales[[#This Row],[Revenue]]-sales[[#This Row],[Cost]]</f>
        <v>3163.84</v>
      </c>
    </row>
    <row r="3091" spans="2:9" x14ac:dyDescent="0.25">
      <c r="B3091" t="s">
        <v>46</v>
      </c>
      <c r="C3091" t="s">
        <v>21</v>
      </c>
      <c r="D3091" t="s">
        <v>24</v>
      </c>
      <c r="E3091" s="1">
        <v>44385</v>
      </c>
      <c r="F3091" s="4">
        <v>987</v>
      </c>
      <c r="G3091">
        <v>50</v>
      </c>
      <c r="H3091" s="3">
        <f>_xlfn.XLOOKUP(sales[[#This Row],[Product]],products[Product],products[Cost per box])*sales[[#This Row],[Boxes]]</f>
        <v>525.5</v>
      </c>
      <c r="I3091" s="4">
        <f>sales[[#This Row],[Revenue]]-sales[[#This Row],[Cost]]</f>
        <v>461.5</v>
      </c>
    </row>
    <row r="3092" spans="2:9" x14ac:dyDescent="0.25">
      <c r="B3092" t="s">
        <v>10</v>
      </c>
      <c r="C3092" t="s">
        <v>11</v>
      </c>
      <c r="D3092" t="s">
        <v>22</v>
      </c>
      <c r="E3092" s="1">
        <v>44385</v>
      </c>
      <c r="F3092" s="4">
        <v>10528</v>
      </c>
      <c r="G3092">
        <v>700</v>
      </c>
      <c r="H3092" s="3">
        <f>_xlfn.XLOOKUP(sales[[#This Row],[Product]],products[Product],products[Cost per box])*sales[[#This Row],[Boxes]]</f>
        <v>5754</v>
      </c>
      <c r="I3092" s="4">
        <f>sales[[#This Row],[Revenue]]-sales[[#This Row],[Cost]]</f>
        <v>4774</v>
      </c>
    </row>
    <row r="3093" spans="2:9" x14ac:dyDescent="0.25">
      <c r="B3093" t="s">
        <v>18</v>
      </c>
      <c r="C3093" t="s">
        <v>6</v>
      </c>
      <c r="D3093" t="s">
        <v>30</v>
      </c>
      <c r="E3093" s="1">
        <v>44385</v>
      </c>
      <c r="F3093" s="4">
        <v>4151</v>
      </c>
      <c r="G3093">
        <v>519</v>
      </c>
      <c r="H3093" s="3">
        <f>_xlfn.XLOOKUP(sales[[#This Row],[Product]],products[Product],products[Cost per box])*sales[[#This Row],[Boxes]]</f>
        <v>1909.92</v>
      </c>
      <c r="I3093" s="4">
        <f>sales[[#This Row],[Revenue]]-sales[[#This Row],[Cost]]</f>
        <v>2241.08</v>
      </c>
    </row>
    <row r="3094" spans="2:9" x14ac:dyDescent="0.25">
      <c r="B3094" t="s">
        <v>20</v>
      </c>
      <c r="C3094" t="s">
        <v>21</v>
      </c>
      <c r="D3094" t="s">
        <v>47</v>
      </c>
      <c r="E3094" s="1">
        <v>44385</v>
      </c>
      <c r="F3094" s="4">
        <v>3717</v>
      </c>
      <c r="G3094">
        <v>207</v>
      </c>
      <c r="H3094" s="3">
        <f>_xlfn.XLOOKUP(sales[[#This Row],[Product]],products[Product],products[Cost per box])*sales[[#This Row],[Boxes]]</f>
        <v>1088.82</v>
      </c>
      <c r="I3094" s="4">
        <f>sales[[#This Row],[Revenue]]-sales[[#This Row],[Cost]]</f>
        <v>2628.1800000000003</v>
      </c>
    </row>
    <row r="3095" spans="2:9" x14ac:dyDescent="0.25">
      <c r="B3095" t="s">
        <v>20</v>
      </c>
      <c r="C3095" t="s">
        <v>9</v>
      </c>
      <c r="D3095" t="s">
        <v>22</v>
      </c>
      <c r="E3095" s="1">
        <v>44385</v>
      </c>
      <c r="F3095" s="4">
        <v>3101</v>
      </c>
      <c r="G3095">
        <v>222</v>
      </c>
      <c r="H3095" s="3">
        <f>_xlfn.XLOOKUP(sales[[#This Row],[Product]],products[Product],products[Cost per box])*sales[[#This Row],[Boxes]]</f>
        <v>1824.8400000000001</v>
      </c>
      <c r="I3095" s="4">
        <f>sales[[#This Row],[Revenue]]-sales[[#This Row],[Cost]]</f>
        <v>1276.1599999999999</v>
      </c>
    </row>
    <row r="3096" spans="2:9" x14ac:dyDescent="0.25">
      <c r="B3096" t="s">
        <v>40</v>
      </c>
      <c r="C3096" t="s">
        <v>16</v>
      </c>
      <c r="D3096" t="s">
        <v>12</v>
      </c>
      <c r="E3096" s="1">
        <v>44385</v>
      </c>
      <c r="F3096" s="4">
        <v>5383</v>
      </c>
      <c r="G3096">
        <v>216</v>
      </c>
      <c r="H3096" s="3">
        <f>_xlfn.XLOOKUP(sales[[#This Row],[Product]],products[Product],products[Cost per box])*sales[[#This Row],[Boxes]]</f>
        <v>1820.8799999999999</v>
      </c>
      <c r="I3096" s="4">
        <f>sales[[#This Row],[Revenue]]-sales[[#This Row],[Cost]]</f>
        <v>3562.12</v>
      </c>
    </row>
    <row r="3097" spans="2:9" x14ac:dyDescent="0.25">
      <c r="B3097" t="s">
        <v>37</v>
      </c>
      <c r="C3097" t="s">
        <v>9</v>
      </c>
      <c r="D3097" t="s">
        <v>45</v>
      </c>
      <c r="E3097" s="1">
        <v>44385</v>
      </c>
      <c r="F3097" s="4">
        <v>1162</v>
      </c>
      <c r="G3097">
        <v>73</v>
      </c>
      <c r="H3097" s="3">
        <f>_xlfn.XLOOKUP(sales[[#This Row],[Product]],products[Product],products[Cost per box])*sales[[#This Row],[Boxes]]</f>
        <v>564.29000000000008</v>
      </c>
      <c r="I3097" s="4">
        <f>sales[[#This Row],[Revenue]]-sales[[#This Row],[Cost]]</f>
        <v>597.70999999999992</v>
      </c>
    </row>
    <row r="3098" spans="2:9" x14ac:dyDescent="0.25">
      <c r="B3098" t="s">
        <v>46</v>
      </c>
      <c r="C3098" t="s">
        <v>6</v>
      </c>
      <c r="D3098" t="s">
        <v>22</v>
      </c>
      <c r="E3098" s="1">
        <v>44385</v>
      </c>
      <c r="F3098" s="4">
        <v>3038</v>
      </c>
      <c r="G3098">
        <v>217</v>
      </c>
      <c r="H3098" s="3">
        <f>_xlfn.XLOOKUP(sales[[#This Row],[Product]],products[Product],products[Cost per box])*sales[[#This Row],[Boxes]]</f>
        <v>1783.7400000000002</v>
      </c>
      <c r="I3098" s="4">
        <f>sales[[#This Row],[Revenue]]-sales[[#This Row],[Cost]]</f>
        <v>1254.2599999999998</v>
      </c>
    </row>
    <row r="3099" spans="2:9" x14ac:dyDescent="0.25">
      <c r="B3099" t="s">
        <v>40</v>
      </c>
      <c r="C3099" t="s">
        <v>9</v>
      </c>
      <c r="D3099" t="s">
        <v>45</v>
      </c>
      <c r="E3099" s="1">
        <v>44385</v>
      </c>
      <c r="F3099" s="4">
        <v>5236</v>
      </c>
      <c r="G3099">
        <v>308</v>
      </c>
      <c r="H3099" s="3">
        <f>_xlfn.XLOOKUP(sales[[#This Row],[Product]],products[Product],products[Cost per box])*sales[[#This Row],[Boxes]]</f>
        <v>2380.84</v>
      </c>
      <c r="I3099" s="4">
        <f>sales[[#This Row],[Revenue]]-sales[[#This Row],[Cost]]</f>
        <v>2855.16</v>
      </c>
    </row>
    <row r="3100" spans="2:9" x14ac:dyDescent="0.25">
      <c r="B3100" t="s">
        <v>41</v>
      </c>
      <c r="C3100" t="s">
        <v>6</v>
      </c>
      <c r="D3100" t="s">
        <v>42</v>
      </c>
      <c r="E3100" s="1">
        <v>44385</v>
      </c>
      <c r="F3100" s="4">
        <v>7343</v>
      </c>
      <c r="G3100">
        <v>459</v>
      </c>
      <c r="H3100" s="3">
        <f>_xlfn.XLOOKUP(sales[[#This Row],[Product]],products[Product],products[Cost per box])*sales[[#This Row],[Boxes]]</f>
        <v>2175.6600000000003</v>
      </c>
      <c r="I3100" s="4">
        <f>sales[[#This Row],[Revenue]]-sales[[#This Row],[Cost]]</f>
        <v>5167.34</v>
      </c>
    </row>
    <row r="3101" spans="2:9" x14ac:dyDescent="0.25">
      <c r="B3101" t="s">
        <v>49</v>
      </c>
      <c r="C3101" t="s">
        <v>21</v>
      </c>
      <c r="D3101" t="s">
        <v>17</v>
      </c>
      <c r="E3101" s="1">
        <v>44385</v>
      </c>
      <c r="F3101" s="4">
        <v>8239</v>
      </c>
      <c r="G3101">
        <v>485</v>
      </c>
      <c r="H3101" s="3">
        <f>_xlfn.XLOOKUP(sales[[#This Row],[Product]],products[Product],products[Cost per box])*sales[[#This Row],[Boxes]]</f>
        <v>3298</v>
      </c>
      <c r="I3101" s="4">
        <f>sales[[#This Row],[Revenue]]-sales[[#This Row],[Cost]]</f>
        <v>4941</v>
      </c>
    </row>
    <row r="3102" spans="2:9" x14ac:dyDescent="0.25">
      <c r="B3102" t="s">
        <v>10</v>
      </c>
      <c r="C3102" t="s">
        <v>21</v>
      </c>
      <c r="D3102" t="s">
        <v>50</v>
      </c>
      <c r="E3102" s="1">
        <v>44385</v>
      </c>
      <c r="F3102" s="4">
        <v>2513</v>
      </c>
      <c r="G3102">
        <v>359</v>
      </c>
      <c r="H3102" s="3">
        <f>_xlfn.XLOOKUP(sales[[#This Row],[Product]],products[Product],products[Cost per box])*sales[[#This Row],[Boxes]]</f>
        <v>4455.1899999999996</v>
      </c>
      <c r="I3102" s="4">
        <f>sales[[#This Row],[Revenue]]-sales[[#This Row],[Cost]]</f>
        <v>-1942.1899999999996</v>
      </c>
    </row>
    <row r="3103" spans="2:9" x14ac:dyDescent="0.25">
      <c r="B3103" t="s">
        <v>15</v>
      </c>
      <c r="C3103" t="s">
        <v>6</v>
      </c>
      <c r="D3103" t="s">
        <v>43</v>
      </c>
      <c r="E3103" s="1">
        <v>44385</v>
      </c>
      <c r="F3103" s="4">
        <v>4130</v>
      </c>
      <c r="G3103">
        <v>207</v>
      </c>
      <c r="H3103" s="3">
        <f>_xlfn.XLOOKUP(sales[[#This Row],[Product]],products[Product],products[Cost per box])*sales[[#This Row],[Boxes]]</f>
        <v>796.95</v>
      </c>
      <c r="I3103" s="4">
        <f>sales[[#This Row],[Revenue]]-sales[[#This Row],[Cost]]</f>
        <v>3333.05</v>
      </c>
    </row>
    <row r="3104" spans="2:9" x14ac:dyDescent="0.25">
      <c r="B3104" t="s">
        <v>13</v>
      </c>
      <c r="C3104" t="s">
        <v>9</v>
      </c>
      <c r="D3104" t="s">
        <v>38</v>
      </c>
      <c r="E3104" s="1">
        <v>44385</v>
      </c>
      <c r="F3104" s="4">
        <v>7574</v>
      </c>
      <c r="G3104">
        <v>303</v>
      </c>
      <c r="H3104" s="3">
        <f>_xlfn.XLOOKUP(sales[[#This Row],[Product]],products[Product],products[Cost per box])*sales[[#This Row],[Boxes]]</f>
        <v>3011.8199999999997</v>
      </c>
      <c r="I3104" s="4">
        <f>sales[[#This Row],[Revenue]]-sales[[#This Row],[Cost]]</f>
        <v>4562.18</v>
      </c>
    </row>
    <row r="3105" spans="2:9" x14ac:dyDescent="0.25">
      <c r="B3105" t="s">
        <v>23</v>
      </c>
      <c r="C3105" t="s">
        <v>16</v>
      </c>
      <c r="D3105" t="s">
        <v>43</v>
      </c>
      <c r="E3105" s="1">
        <v>44385</v>
      </c>
      <c r="F3105" s="4">
        <v>7154</v>
      </c>
      <c r="G3105">
        <v>358</v>
      </c>
      <c r="H3105" s="3">
        <f>_xlfn.XLOOKUP(sales[[#This Row],[Product]],products[Product],products[Cost per box])*sales[[#This Row],[Boxes]]</f>
        <v>1378.3</v>
      </c>
      <c r="I3105" s="4">
        <f>sales[[#This Row],[Revenue]]-sales[[#This Row],[Cost]]</f>
        <v>5775.7</v>
      </c>
    </row>
    <row r="3106" spans="2:9" x14ac:dyDescent="0.25">
      <c r="B3106" t="s">
        <v>37</v>
      </c>
      <c r="C3106" t="s">
        <v>16</v>
      </c>
      <c r="D3106" t="s">
        <v>31</v>
      </c>
      <c r="E3106" s="1">
        <v>44385</v>
      </c>
      <c r="F3106" s="4">
        <v>217</v>
      </c>
      <c r="G3106">
        <v>22</v>
      </c>
      <c r="H3106" s="3">
        <f>_xlfn.XLOOKUP(sales[[#This Row],[Product]],products[Product],products[Cost per box])*sales[[#This Row],[Boxes]]</f>
        <v>125.83999999999999</v>
      </c>
      <c r="I3106" s="4">
        <f>sales[[#This Row],[Revenue]]-sales[[#This Row],[Cost]]</f>
        <v>91.160000000000011</v>
      </c>
    </row>
    <row r="3107" spans="2:9" x14ac:dyDescent="0.25">
      <c r="B3107" t="s">
        <v>37</v>
      </c>
      <c r="C3107" t="s">
        <v>16</v>
      </c>
      <c r="D3107" t="s">
        <v>12</v>
      </c>
      <c r="E3107" s="1">
        <v>44385</v>
      </c>
      <c r="F3107" s="4">
        <v>2828</v>
      </c>
      <c r="G3107">
        <v>118</v>
      </c>
      <c r="H3107" s="3">
        <f>_xlfn.XLOOKUP(sales[[#This Row],[Product]],products[Product],products[Cost per box])*sales[[#This Row],[Boxes]]</f>
        <v>994.74</v>
      </c>
      <c r="I3107" s="4">
        <f>sales[[#This Row],[Revenue]]-sales[[#This Row],[Cost]]</f>
        <v>1833.26</v>
      </c>
    </row>
    <row r="3108" spans="2:9" x14ac:dyDescent="0.25">
      <c r="B3108" t="s">
        <v>34</v>
      </c>
      <c r="C3108" t="s">
        <v>27</v>
      </c>
      <c r="D3108" t="s">
        <v>24</v>
      </c>
      <c r="E3108" s="1">
        <v>44385</v>
      </c>
      <c r="F3108" s="4">
        <v>9772</v>
      </c>
      <c r="G3108">
        <v>515</v>
      </c>
      <c r="H3108" s="3">
        <f>_xlfn.XLOOKUP(sales[[#This Row],[Product]],products[Product],products[Cost per box])*sales[[#This Row],[Boxes]]</f>
        <v>5412.65</v>
      </c>
      <c r="I3108" s="4">
        <f>sales[[#This Row],[Revenue]]-sales[[#This Row],[Cost]]</f>
        <v>4359.3500000000004</v>
      </c>
    </row>
    <row r="3109" spans="2:9" x14ac:dyDescent="0.25">
      <c r="B3109" t="s">
        <v>8</v>
      </c>
      <c r="C3109" t="s">
        <v>16</v>
      </c>
      <c r="D3109" t="s">
        <v>52</v>
      </c>
      <c r="E3109" s="1">
        <v>44385</v>
      </c>
      <c r="F3109" s="4">
        <v>5656</v>
      </c>
      <c r="G3109">
        <v>227</v>
      </c>
      <c r="H3109" s="3">
        <f>_xlfn.XLOOKUP(sales[[#This Row],[Product]],products[Product],products[Cost per box])*sales[[#This Row],[Boxes]]</f>
        <v>753.64</v>
      </c>
      <c r="I3109" s="4">
        <f>sales[[#This Row],[Revenue]]-sales[[#This Row],[Cost]]</f>
        <v>4902.3599999999997</v>
      </c>
    </row>
    <row r="3110" spans="2:9" x14ac:dyDescent="0.25">
      <c r="B3110" t="s">
        <v>51</v>
      </c>
      <c r="C3110" t="s">
        <v>11</v>
      </c>
      <c r="D3110" t="s">
        <v>22</v>
      </c>
      <c r="E3110" s="1">
        <v>44385</v>
      </c>
      <c r="F3110" s="4">
        <v>1764</v>
      </c>
      <c r="G3110">
        <v>147</v>
      </c>
      <c r="H3110" s="3">
        <f>_xlfn.XLOOKUP(sales[[#This Row],[Product]],products[Product],products[Cost per box])*sales[[#This Row],[Boxes]]</f>
        <v>1208.3400000000001</v>
      </c>
      <c r="I3110" s="4">
        <f>sales[[#This Row],[Revenue]]-sales[[#This Row],[Cost]]</f>
        <v>555.65999999999985</v>
      </c>
    </row>
    <row r="3111" spans="2:9" x14ac:dyDescent="0.25">
      <c r="B3111" t="s">
        <v>33</v>
      </c>
      <c r="C3111" t="s">
        <v>27</v>
      </c>
      <c r="D3111" t="s">
        <v>45</v>
      </c>
      <c r="E3111" s="1">
        <v>44385</v>
      </c>
      <c r="F3111" s="4">
        <v>1715</v>
      </c>
      <c r="G3111">
        <v>96</v>
      </c>
      <c r="H3111" s="3">
        <f>_xlfn.XLOOKUP(sales[[#This Row],[Product]],products[Product],products[Cost per box])*sales[[#This Row],[Boxes]]</f>
        <v>742.08</v>
      </c>
      <c r="I3111" s="4">
        <f>sales[[#This Row],[Revenue]]-sales[[#This Row],[Cost]]</f>
        <v>972.92</v>
      </c>
    </row>
    <row r="3112" spans="2:9" x14ac:dyDescent="0.25">
      <c r="B3112" t="s">
        <v>49</v>
      </c>
      <c r="C3112" t="s">
        <v>9</v>
      </c>
      <c r="D3112" t="s">
        <v>52</v>
      </c>
      <c r="E3112" s="1">
        <v>44385</v>
      </c>
      <c r="F3112" s="4">
        <v>2982</v>
      </c>
      <c r="G3112">
        <v>136</v>
      </c>
      <c r="H3112" s="3">
        <f>_xlfn.XLOOKUP(sales[[#This Row],[Product]],products[Product],products[Cost per box])*sales[[#This Row],[Boxes]]</f>
        <v>451.52</v>
      </c>
      <c r="I3112" s="4">
        <f>sales[[#This Row],[Revenue]]-sales[[#This Row],[Cost]]</f>
        <v>2530.48</v>
      </c>
    </row>
    <row r="3113" spans="2:9" x14ac:dyDescent="0.25">
      <c r="B3113" t="s">
        <v>10</v>
      </c>
      <c r="C3113" t="s">
        <v>27</v>
      </c>
      <c r="D3113" t="s">
        <v>36</v>
      </c>
      <c r="E3113" s="1">
        <v>44385</v>
      </c>
      <c r="F3113" s="4">
        <v>973</v>
      </c>
      <c r="G3113">
        <v>70</v>
      </c>
      <c r="H3113" s="3">
        <f>_xlfn.XLOOKUP(sales[[#This Row],[Product]],products[Product],products[Cost per box])*sales[[#This Row],[Boxes]]</f>
        <v>352.8</v>
      </c>
      <c r="I3113" s="4">
        <f>sales[[#This Row],[Revenue]]-sales[[#This Row],[Cost]]</f>
        <v>620.20000000000005</v>
      </c>
    </row>
    <row r="3114" spans="2:9" x14ac:dyDescent="0.25">
      <c r="B3114" t="s">
        <v>23</v>
      </c>
      <c r="C3114" t="s">
        <v>16</v>
      </c>
      <c r="D3114" t="s">
        <v>26</v>
      </c>
      <c r="E3114" s="1">
        <v>44385</v>
      </c>
      <c r="F3114" s="4">
        <v>5320</v>
      </c>
      <c r="G3114">
        <v>313</v>
      </c>
      <c r="H3114" s="3">
        <f>_xlfn.XLOOKUP(sales[[#This Row],[Product]],products[Product],products[Cost per box])*sales[[#This Row],[Boxes]]</f>
        <v>2012.59</v>
      </c>
      <c r="I3114" s="4">
        <f>sales[[#This Row],[Revenue]]-sales[[#This Row],[Cost]]</f>
        <v>3307.41</v>
      </c>
    </row>
    <row r="3115" spans="2:9" x14ac:dyDescent="0.25">
      <c r="B3115" t="s">
        <v>33</v>
      </c>
      <c r="C3115" t="s">
        <v>21</v>
      </c>
      <c r="D3115" t="s">
        <v>48</v>
      </c>
      <c r="E3115" s="1">
        <v>44385</v>
      </c>
      <c r="F3115" s="4">
        <v>3514</v>
      </c>
      <c r="G3115">
        <v>176</v>
      </c>
      <c r="H3115" s="3">
        <f>_xlfn.XLOOKUP(sales[[#This Row],[Product]],products[Product],products[Cost per box])*sales[[#This Row],[Boxes]]</f>
        <v>1316.48</v>
      </c>
      <c r="I3115" s="4">
        <f>sales[[#This Row],[Revenue]]-sales[[#This Row],[Cost]]</f>
        <v>2197.52</v>
      </c>
    </row>
    <row r="3116" spans="2:9" x14ac:dyDescent="0.25">
      <c r="B3116" t="s">
        <v>10</v>
      </c>
      <c r="C3116" t="s">
        <v>21</v>
      </c>
      <c r="D3116" t="s">
        <v>48</v>
      </c>
      <c r="E3116" s="1">
        <v>44385</v>
      </c>
      <c r="F3116" s="4">
        <v>728</v>
      </c>
      <c r="G3116">
        <v>34</v>
      </c>
      <c r="H3116" s="3">
        <f>_xlfn.XLOOKUP(sales[[#This Row],[Product]],products[Product],products[Cost per box])*sales[[#This Row],[Boxes]]</f>
        <v>254.32000000000002</v>
      </c>
      <c r="I3116" s="4">
        <f>sales[[#This Row],[Revenue]]-sales[[#This Row],[Cost]]</f>
        <v>473.67999999999995</v>
      </c>
    </row>
    <row r="3117" spans="2:9" x14ac:dyDescent="0.25">
      <c r="B3117" t="s">
        <v>13</v>
      </c>
      <c r="C3117" t="s">
        <v>11</v>
      </c>
      <c r="D3117" t="s">
        <v>47</v>
      </c>
      <c r="E3117" s="1">
        <v>44385</v>
      </c>
      <c r="F3117" s="4">
        <v>1029</v>
      </c>
      <c r="G3117">
        <v>55</v>
      </c>
      <c r="H3117" s="3">
        <f>_xlfn.XLOOKUP(sales[[#This Row],[Product]],products[Product],products[Cost per box])*sales[[#This Row],[Boxes]]</f>
        <v>289.3</v>
      </c>
      <c r="I3117" s="4">
        <f>sales[[#This Row],[Revenue]]-sales[[#This Row],[Cost]]</f>
        <v>739.7</v>
      </c>
    </row>
    <row r="3118" spans="2:9" x14ac:dyDescent="0.25">
      <c r="B3118" t="s">
        <v>37</v>
      </c>
      <c r="C3118" t="s">
        <v>16</v>
      </c>
      <c r="D3118" t="s">
        <v>44</v>
      </c>
      <c r="E3118" s="1">
        <v>44385</v>
      </c>
      <c r="F3118" s="4">
        <v>4011</v>
      </c>
      <c r="G3118">
        <v>161</v>
      </c>
      <c r="H3118" s="3">
        <f>_xlfn.XLOOKUP(sales[[#This Row],[Product]],products[Product],products[Cost per box])*sales[[#This Row],[Boxes]]</f>
        <v>1540.77</v>
      </c>
      <c r="I3118" s="4">
        <f>sales[[#This Row],[Revenue]]-sales[[#This Row],[Cost]]</f>
        <v>2470.23</v>
      </c>
    </row>
    <row r="3119" spans="2:9" x14ac:dyDescent="0.25">
      <c r="B3119" t="s">
        <v>46</v>
      </c>
      <c r="C3119" t="s">
        <v>21</v>
      </c>
      <c r="D3119" t="s">
        <v>42</v>
      </c>
      <c r="E3119" s="1">
        <v>44386</v>
      </c>
      <c r="F3119" s="4">
        <v>3983</v>
      </c>
      <c r="G3119">
        <v>266</v>
      </c>
      <c r="H3119" s="3">
        <f>_xlfn.XLOOKUP(sales[[#This Row],[Product]],products[Product],products[Cost per box])*sales[[#This Row],[Boxes]]</f>
        <v>1260.8400000000001</v>
      </c>
      <c r="I3119" s="4">
        <f>sales[[#This Row],[Revenue]]-sales[[#This Row],[Cost]]</f>
        <v>2722.16</v>
      </c>
    </row>
    <row r="3120" spans="2:9" x14ac:dyDescent="0.25">
      <c r="B3120" t="s">
        <v>15</v>
      </c>
      <c r="C3120" t="s">
        <v>16</v>
      </c>
      <c r="D3120" t="s">
        <v>48</v>
      </c>
      <c r="E3120" s="1">
        <v>44386</v>
      </c>
      <c r="F3120" s="4">
        <v>581</v>
      </c>
      <c r="G3120">
        <v>26</v>
      </c>
      <c r="H3120" s="3">
        <f>_xlfn.XLOOKUP(sales[[#This Row],[Product]],products[Product],products[Cost per box])*sales[[#This Row],[Boxes]]</f>
        <v>194.48000000000002</v>
      </c>
      <c r="I3120" s="4">
        <f>sales[[#This Row],[Revenue]]-sales[[#This Row],[Cost]]</f>
        <v>386.52</v>
      </c>
    </row>
    <row r="3121" spans="2:9" x14ac:dyDescent="0.25">
      <c r="B3121" t="s">
        <v>18</v>
      </c>
      <c r="C3121" t="s">
        <v>16</v>
      </c>
      <c r="D3121" t="s">
        <v>50</v>
      </c>
      <c r="E3121" s="1">
        <v>44386</v>
      </c>
      <c r="F3121" s="4">
        <v>8127</v>
      </c>
      <c r="G3121">
        <v>1190</v>
      </c>
      <c r="H3121" s="3">
        <f>_xlfn.XLOOKUP(sales[[#This Row],[Product]],products[Product],products[Cost per box])*sales[[#This Row],[Boxes]]</f>
        <v>14767.9</v>
      </c>
      <c r="I3121" s="4">
        <f>sales[[#This Row],[Revenue]]-sales[[#This Row],[Cost]]</f>
        <v>-6640.9</v>
      </c>
    </row>
    <row r="3122" spans="2:9" x14ac:dyDescent="0.25">
      <c r="B3122" t="s">
        <v>32</v>
      </c>
      <c r="C3122" t="s">
        <v>16</v>
      </c>
      <c r="D3122" t="s">
        <v>19</v>
      </c>
      <c r="E3122" s="1">
        <v>44386</v>
      </c>
      <c r="F3122" s="4">
        <v>3514</v>
      </c>
      <c r="G3122">
        <v>196</v>
      </c>
      <c r="H3122" s="3">
        <f>_xlfn.XLOOKUP(sales[[#This Row],[Product]],products[Product],products[Cost per box])*sales[[#This Row],[Boxes]]</f>
        <v>2005.0800000000002</v>
      </c>
      <c r="I3122" s="4">
        <f>sales[[#This Row],[Revenue]]-sales[[#This Row],[Cost]]</f>
        <v>1508.9199999999998</v>
      </c>
    </row>
    <row r="3123" spans="2:9" x14ac:dyDescent="0.25">
      <c r="B3123" t="s">
        <v>37</v>
      </c>
      <c r="C3123" t="s">
        <v>11</v>
      </c>
      <c r="D3123" t="s">
        <v>45</v>
      </c>
      <c r="E3123" s="1">
        <v>44386</v>
      </c>
      <c r="F3123" s="4">
        <v>4914</v>
      </c>
      <c r="G3123">
        <v>273</v>
      </c>
      <c r="H3123" s="3">
        <f>_xlfn.XLOOKUP(sales[[#This Row],[Product]],products[Product],products[Cost per box])*sales[[#This Row],[Boxes]]</f>
        <v>2110.29</v>
      </c>
      <c r="I3123" s="4">
        <f>sales[[#This Row],[Revenue]]-sales[[#This Row],[Cost]]</f>
        <v>2803.71</v>
      </c>
    </row>
    <row r="3124" spans="2:9" x14ac:dyDescent="0.25">
      <c r="B3124" t="s">
        <v>23</v>
      </c>
      <c r="C3124" t="s">
        <v>6</v>
      </c>
      <c r="D3124" t="s">
        <v>52</v>
      </c>
      <c r="E3124" s="1">
        <v>44386</v>
      </c>
      <c r="F3124" s="4">
        <v>8064</v>
      </c>
      <c r="G3124">
        <v>323</v>
      </c>
      <c r="H3124" s="3">
        <f>_xlfn.XLOOKUP(sales[[#This Row],[Product]],products[Product],products[Cost per box])*sales[[#This Row],[Boxes]]</f>
        <v>1072.3599999999999</v>
      </c>
      <c r="I3124" s="4">
        <f>sales[[#This Row],[Revenue]]-sales[[#This Row],[Cost]]</f>
        <v>6991.64</v>
      </c>
    </row>
    <row r="3125" spans="2:9" x14ac:dyDescent="0.25">
      <c r="B3125" t="s">
        <v>37</v>
      </c>
      <c r="C3125" t="s">
        <v>16</v>
      </c>
      <c r="D3125" t="s">
        <v>52</v>
      </c>
      <c r="E3125" s="1">
        <v>44386</v>
      </c>
      <c r="F3125" s="4">
        <v>8022</v>
      </c>
      <c r="G3125">
        <v>365</v>
      </c>
      <c r="H3125" s="3">
        <f>_xlfn.XLOOKUP(sales[[#This Row],[Product]],products[Product],products[Cost per box])*sales[[#This Row],[Boxes]]</f>
        <v>1211.8</v>
      </c>
      <c r="I3125" s="4">
        <f>sales[[#This Row],[Revenue]]-sales[[#This Row],[Cost]]</f>
        <v>6810.2</v>
      </c>
    </row>
    <row r="3126" spans="2:9" x14ac:dyDescent="0.25">
      <c r="B3126" t="s">
        <v>10</v>
      </c>
      <c r="C3126" t="s">
        <v>9</v>
      </c>
      <c r="D3126" t="s">
        <v>22</v>
      </c>
      <c r="E3126" s="1">
        <v>44386</v>
      </c>
      <c r="F3126" s="4">
        <v>1981</v>
      </c>
      <c r="G3126">
        <v>142</v>
      </c>
      <c r="H3126" s="3">
        <f>_xlfn.XLOOKUP(sales[[#This Row],[Product]],products[Product],products[Cost per box])*sales[[#This Row],[Boxes]]</f>
        <v>1167.24</v>
      </c>
      <c r="I3126" s="4">
        <f>sales[[#This Row],[Revenue]]-sales[[#This Row],[Cost]]</f>
        <v>813.76</v>
      </c>
    </row>
    <row r="3127" spans="2:9" x14ac:dyDescent="0.25">
      <c r="B3127" t="s">
        <v>34</v>
      </c>
      <c r="C3127" t="s">
        <v>11</v>
      </c>
      <c r="D3127" t="s">
        <v>12</v>
      </c>
      <c r="E3127" s="1">
        <v>44386</v>
      </c>
      <c r="F3127" s="4">
        <v>2065</v>
      </c>
      <c r="G3127">
        <v>83</v>
      </c>
      <c r="H3127" s="3">
        <f>_xlfn.XLOOKUP(sales[[#This Row],[Product]],products[Product],products[Cost per box])*sales[[#This Row],[Boxes]]</f>
        <v>699.68999999999994</v>
      </c>
      <c r="I3127" s="4">
        <f>sales[[#This Row],[Revenue]]-sales[[#This Row],[Cost]]</f>
        <v>1365.31</v>
      </c>
    </row>
    <row r="3128" spans="2:9" x14ac:dyDescent="0.25">
      <c r="B3128" t="s">
        <v>20</v>
      </c>
      <c r="C3128" t="s">
        <v>11</v>
      </c>
      <c r="D3128" t="s">
        <v>42</v>
      </c>
      <c r="E3128" s="1">
        <v>44386</v>
      </c>
      <c r="F3128" s="4">
        <v>1813</v>
      </c>
      <c r="G3128">
        <v>121</v>
      </c>
      <c r="H3128" s="3">
        <f>_xlfn.XLOOKUP(sales[[#This Row],[Product]],products[Product],products[Cost per box])*sales[[#This Row],[Boxes]]</f>
        <v>573.54000000000008</v>
      </c>
      <c r="I3128" s="4">
        <f>sales[[#This Row],[Revenue]]-sales[[#This Row],[Cost]]</f>
        <v>1239.46</v>
      </c>
    </row>
    <row r="3129" spans="2:9" x14ac:dyDescent="0.25">
      <c r="B3129" t="s">
        <v>8</v>
      </c>
      <c r="C3129" t="s">
        <v>11</v>
      </c>
      <c r="D3129" t="s">
        <v>19</v>
      </c>
      <c r="E3129" s="1">
        <v>44386</v>
      </c>
      <c r="F3129" s="4">
        <v>3038</v>
      </c>
      <c r="G3129">
        <v>152</v>
      </c>
      <c r="H3129" s="3">
        <f>_xlfn.XLOOKUP(sales[[#This Row],[Product]],products[Product],products[Cost per box])*sales[[#This Row],[Boxes]]</f>
        <v>1554.96</v>
      </c>
      <c r="I3129" s="4">
        <f>sales[[#This Row],[Revenue]]-sales[[#This Row],[Cost]]</f>
        <v>1483.04</v>
      </c>
    </row>
    <row r="3130" spans="2:9" x14ac:dyDescent="0.25">
      <c r="B3130" t="s">
        <v>23</v>
      </c>
      <c r="C3130" t="s">
        <v>21</v>
      </c>
      <c r="D3130" t="s">
        <v>19</v>
      </c>
      <c r="E3130" s="1">
        <v>44386</v>
      </c>
      <c r="F3130" s="4">
        <v>12607</v>
      </c>
      <c r="G3130">
        <v>700</v>
      </c>
      <c r="H3130" s="3">
        <f>_xlfn.XLOOKUP(sales[[#This Row],[Product]],products[Product],products[Cost per box])*sales[[#This Row],[Boxes]]</f>
        <v>7161</v>
      </c>
      <c r="I3130" s="4">
        <f>sales[[#This Row],[Revenue]]-sales[[#This Row],[Cost]]</f>
        <v>5446</v>
      </c>
    </row>
    <row r="3131" spans="2:9" x14ac:dyDescent="0.25">
      <c r="B3131" t="s">
        <v>39</v>
      </c>
      <c r="C3131" t="s">
        <v>11</v>
      </c>
      <c r="D3131" t="s">
        <v>28</v>
      </c>
      <c r="E3131" s="1">
        <v>44386</v>
      </c>
      <c r="F3131" s="4">
        <v>350</v>
      </c>
      <c r="G3131">
        <v>50</v>
      </c>
      <c r="H3131" s="3">
        <f>_xlfn.XLOOKUP(sales[[#This Row],[Product]],products[Product],products[Cost per box])*sales[[#This Row],[Boxes]]</f>
        <v>138</v>
      </c>
      <c r="I3131" s="4">
        <f>sales[[#This Row],[Revenue]]-sales[[#This Row],[Cost]]</f>
        <v>212</v>
      </c>
    </row>
    <row r="3132" spans="2:9" x14ac:dyDescent="0.25">
      <c r="B3132" t="s">
        <v>32</v>
      </c>
      <c r="C3132" t="s">
        <v>16</v>
      </c>
      <c r="D3132" t="s">
        <v>31</v>
      </c>
      <c r="E3132" s="1">
        <v>44386</v>
      </c>
      <c r="F3132" s="4">
        <v>10472</v>
      </c>
      <c r="G3132">
        <v>1330</v>
      </c>
      <c r="H3132" s="3">
        <f>_xlfn.XLOOKUP(sales[[#This Row],[Product]],products[Product],products[Cost per box])*sales[[#This Row],[Boxes]]</f>
        <v>7607.5999999999995</v>
      </c>
      <c r="I3132" s="4">
        <f>sales[[#This Row],[Revenue]]-sales[[#This Row],[Cost]]</f>
        <v>2864.4000000000005</v>
      </c>
    </row>
    <row r="3133" spans="2:9" x14ac:dyDescent="0.25">
      <c r="B3133" t="s">
        <v>29</v>
      </c>
      <c r="C3133" t="s">
        <v>9</v>
      </c>
      <c r="D3133" t="s">
        <v>28</v>
      </c>
      <c r="E3133" s="1">
        <v>44386</v>
      </c>
      <c r="F3133" s="4">
        <v>7427</v>
      </c>
      <c r="G3133">
        <v>1050</v>
      </c>
      <c r="H3133" s="3">
        <f>_xlfn.XLOOKUP(sales[[#This Row],[Product]],products[Product],products[Cost per box])*sales[[#This Row],[Boxes]]</f>
        <v>2898</v>
      </c>
      <c r="I3133" s="4">
        <f>sales[[#This Row],[Revenue]]-sales[[#This Row],[Cost]]</f>
        <v>4529</v>
      </c>
    </row>
    <row r="3134" spans="2:9" x14ac:dyDescent="0.25">
      <c r="B3134" t="s">
        <v>10</v>
      </c>
      <c r="C3134" t="s">
        <v>11</v>
      </c>
      <c r="D3134" t="s">
        <v>24</v>
      </c>
      <c r="E3134" s="1">
        <v>44386</v>
      </c>
      <c r="F3134" s="4">
        <v>567</v>
      </c>
      <c r="G3134">
        <v>30</v>
      </c>
      <c r="H3134" s="3">
        <f>_xlfn.XLOOKUP(sales[[#This Row],[Product]],products[Product],products[Cost per box])*sales[[#This Row],[Boxes]]</f>
        <v>315.3</v>
      </c>
      <c r="I3134" s="4">
        <f>sales[[#This Row],[Revenue]]-sales[[#This Row],[Cost]]</f>
        <v>251.7</v>
      </c>
    </row>
    <row r="3135" spans="2:9" x14ac:dyDescent="0.25">
      <c r="B3135" t="s">
        <v>5</v>
      </c>
      <c r="C3135" t="s">
        <v>11</v>
      </c>
      <c r="D3135" t="s">
        <v>30</v>
      </c>
      <c r="E3135" s="1">
        <v>44386</v>
      </c>
      <c r="F3135" s="4">
        <v>2107</v>
      </c>
      <c r="G3135">
        <v>301</v>
      </c>
      <c r="H3135" s="3">
        <f>_xlfn.XLOOKUP(sales[[#This Row],[Product]],products[Product],products[Cost per box])*sales[[#This Row],[Boxes]]</f>
        <v>1107.68</v>
      </c>
      <c r="I3135" s="4">
        <f>sales[[#This Row],[Revenue]]-sales[[#This Row],[Cost]]</f>
        <v>999.31999999999994</v>
      </c>
    </row>
    <row r="3136" spans="2:9" x14ac:dyDescent="0.25">
      <c r="B3136" t="s">
        <v>13</v>
      </c>
      <c r="C3136" t="s">
        <v>16</v>
      </c>
      <c r="D3136" t="s">
        <v>47</v>
      </c>
      <c r="E3136" s="1">
        <v>44386</v>
      </c>
      <c r="F3136" s="4">
        <v>343</v>
      </c>
      <c r="G3136">
        <v>19</v>
      </c>
      <c r="H3136" s="3">
        <f>_xlfn.XLOOKUP(sales[[#This Row],[Product]],products[Product],products[Cost per box])*sales[[#This Row],[Boxes]]</f>
        <v>99.94</v>
      </c>
      <c r="I3136" s="4">
        <f>sales[[#This Row],[Revenue]]-sales[[#This Row],[Cost]]</f>
        <v>243.06</v>
      </c>
    </row>
    <row r="3137" spans="2:9" x14ac:dyDescent="0.25">
      <c r="B3137" t="s">
        <v>15</v>
      </c>
      <c r="C3137" t="s">
        <v>9</v>
      </c>
      <c r="D3137" t="s">
        <v>43</v>
      </c>
      <c r="E3137" s="1">
        <v>44386</v>
      </c>
      <c r="F3137" s="4">
        <v>2751</v>
      </c>
      <c r="G3137">
        <v>162</v>
      </c>
      <c r="H3137" s="3">
        <f>_xlfn.XLOOKUP(sales[[#This Row],[Product]],products[Product],products[Cost per box])*sales[[#This Row],[Boxes]]</f>
        <v>623.70000000000005</v>
      </c>
      <c r="I3137" s="4">
        <f>sales[[#This Row],[Revenue]]-sales[[#This Row],[Cost]]</f>
        <v>2127.3000000000002</v>
      </c>
    </row>
    <row r="3138" spans="2:9" x14ac:dyDescent="0.25">
      <c r="B3138" t="s">
        <v>10</v>
      </c>
      <c r="C3138" t="s">
        <v>11</v>
      </c>
      <c r="D3138" t="s">
        <v>47</v>
      </c>
      <c r="E3138" s="1">
        <v>44389</v>
      </c>
      <c r="F3138" s="4">
        <v>3402</v>
      </c>
      <c r="G3138">
        <v>213</v>
      </c>
      <c r="H3138" s="3">
        <f>_xlfn.XLOOKUP(sales[[#This Row],[Product]],products[Product],products[Cost per box])*sales[[#This Row],[Boxes]]</f>
        <v>1120.3799999999999</v>
      </c>
      <c r="I3138" s="4">
        <f>sales[[#This Row],[Revenue]]-sales[[#This Row],[Cost]]</f>
        <v>2281.62</v>
      </c>
    </row>
    <row r="3139" spans="2:9" x14ac:dyDescent="0.25">
      <c r="B3139" t="s">
        <v>10</v>
      </c>
      <c r="C3139" t="s">
        <v>16</v>
      </c>
      <c r="D3139" t="s">
        <v>22</v>
      </c>
      <c r="E3139" s="1">
        <v>44389</v>
      </c>
      <c r="F3139" s="4">
        <v>707</v>
      </c>
      <c r="G3139">
        <v>51</v>
      </c>
      <c r="H3139" s="3">
        <f>_xlfn.XLOOKUP(sales[[#This Row],[Product]],products[Product],products[Cost per box])*sales[[#This Row],[Boxes]]</f>
        <v>419.22</v>
      </c>
      <c r="I3139" s="4">
        <f>sales[[#This Row],[Revenue]]-sales[[#This Row],[Cost]]</f>
        <v>287.77999999999997</v>
      </c>
    </row>
    <row r="3140" spans="2:9" x14ac:dyDescent="0.25">
      <c r="B3140" t="s">
        <v>18</v>
      </c>
      <c r="C3140" t="s">
        <v>21</v>
      </c>
      <c r="D3140" t="s">
        <v>36</v>
      </c>
      <c r="E3140" s="1">
        <v>44389</v>
      </c>
      <c r="F3140" s="4">
        <v>3430</v>
      </c>
      <c r="G3140">
        <v>245</v>
      </c>
      <c r="H3140" s="3">
        <f>_xlfn.XLOOKUP(sales[[#This Row],[Product]],products[Product],products[Cost per box])*sales[[#This Row],[Boxes]]</f>
        <v>1234.8</v>
      </c>
      <c r="I3140" s="4">
        <f>sales[[#This Row],[Revenue]]-sales[[#This Row],[Cost]]</f>
        <v>2195.1999999999998</v>
      </c>
    </row>
    <row r="3141" spans="2:9" x14ac:dyDescent="0.25">
      <c r="B3141" t="s">
        <v>10</v>
      </c>
      <c r="C3141" t="s">
        <v>21</v>
      </c>
      <c r="D3141" t="s">
        <v>38</v>
      </c>
      <c r="E3141" s="1">
        <v>44389</v>
      </c>
      <c r="F3141" s="4">
        <v>5341</v>
      </c>
      <c r="G3141">
        <v>223</v>
      </c>
      <c r="H3141" s="3">
        <f>_xlfn.XLOOKUP(sales[[#This Row],[Product]],products[Product],products[Cost per box])*sales[[#This Row],[Boxes]]</f>
        <v>2216.62</v>
      </c>
      <c r="I3141" s="4">
        <f>sales[[#This Row],[Revenue]]-sales[[#This Row],[Cost]]</f>
        <v>3124.38</v>
      </c>
    </row>
    <row r="3142" spans="2:9" x14ac:dyDescent="0.25">
      <c r="B3142" t="s">
        <v>37</v>
      </c>
      <c r="C3142" t="s">
        <v>11</v>
      </c>
      <c r="D3142" t="s">
        <v>35</v>
      </c>
      <c r="E3142" s="1">
        <v>44389</v>
      </c>
      <c r="F3142" s="4">
        <v>2625</v>
      </c>
      <c r="G3142">
        <v>175</v>
      </c>
      <c r="H3142" s="3">
        <f>_xlfn.XLOOKUP(sales[[#This Row],[Product]],products[Product],products[Cost per box])*sales[[#This Row],[Boxes]]</f>
        <v>463.75</v>
      </c>
      <c r="I3142" s="4">
        <f>sales[[#This Row],[Revenue]]-sales[[#This Row],[Cost]]</f>
        <v>2161.25</v>
      </c>
    </row>
    <row r="3143" spans="2:9" x14ac:dyDescent="0.25">
      <c r="B3143" t="s">
        <v>15</v>
      </c>
      <c r="C3143" t="s">
        <v>6</v>
      </c>
      <c r="D3143" t="s">
        <v>52</v>
      </c>
      <c r="E3143" s="1">
        <v>44389</v>
      </c>
      <c r="F3143" s="4">
        <v>5285</v>
      </c>
      <c r="G3143">
        <v>221</v>
      </c>
      <c r="H3143" s="3">
        <f>_xlfn.XLOOKUP(sales[[#This Row],[Product]],products[Product],products[Cost per box])*sales[[#This Row],[Boxes]]</f>
        <v>733.71999999999991</v>
      </c>
      <c r="I3143" s="4">
        <f>sales[[#This Row],[Revenue]]-sales[[#This Row],[Cost]]</f>
        <v>4551.28</v>
      </c>
    </row>
    <row r="3144" spans="2:9" x14ac:dyDescent="0.25">
      <c r="B3144" t="s">
        <v>46</v>
      </c>
      <c r="C3144" t="s">
        <v>9</v>
      </c>
      <c r="D3144" t="s">
        <v>24</v>
      </c>
      <c r="E3144" s="1">
        <v>44389</v>
      </c>
      <c r="F3144" s="4">
        <v>4207</v>
      </c>
      <c r="G3144">
        <v>192</v>
      </c>
      <c r="H3144" s="3">
        <f>_xlfn.XLOOKUP(sales[[#This Row],[Product]],products[Product],products[Cost per box])*sales[[#This Row],[Boxes]]</f>
        <v>2017.92</v>
      </c>
      <c r="I3144" s="4">
        <f>sales[[#This Row],[Revenue]]-sales[[#This Row],[Cost]]</f>
        <v>2189.08</v>
      </c>
    </row>
    <row r="3145" spans="2:9" x14ac:dyDescent="0.25">
      <c r="B3145" t="s">
        <v>20</v>
      </c>
      <c r="C3145" t="s">
        <v>6</v>
      </c>
      <c r="D3145" t="s">
        <v>52</v>
      </c>
      <c r="E3145" s="1">
        <v>44389</v>
      </c>
      <c r="F3145" s="4">
        <v>5929</v>
      </c>
      <c r="G3145">
        <v>248</v>
      </c>
      <c r="H3145" s="3">
        <f>_xlfn.XLOOKUP(sales[[#This Row],[Product]],products[Product],products[Cost per box])*sales[[#This Row],[Boxes]]</f>
        <v>823.36</v>
      </c>
      <c r="I3145" s="4">
        <f>sales[[#This Row],[Revenue]]-sales[[#This Row],[Cost]]</f>
        <v>5105.6400000000003</v>
      </c>
    </row>
    <row r="3146" spans="2:9" x14ac:dyDescent="0.25">
      <c r="B3146" t="s">
        <v>41</v>
      </c>
      <c r="C3146" t="s">
        <v>11</v>
      </c>
      <c r="D3146" t="s">
        <v>42</v>
      </c>
      <c r="E3146" s="1">
        <v>44389</v>
      </c>
      <c r="F3146" s="4">
        <v>3864</v>
      </c>
      <c r="G3146">
        <v>242</v>
      </c>
      <c r="H3146" s="3">
        <f>_xlfn.XLOOKUP(sales[[#This Row],[Product]],products[Product],products[Cost per box])*sales[[#This Row],[Boxes]]</f>
        <v>1147.0800000000002</v>
      </c>
      <c r="I3146" s="4">
        <f>sales[[#This Row],[Revenue]]-sales[[#This Row],[Cost]]</f>
        <v>2716.92</v>
      </c>
    </row>
    <row r="3147" spans="2:9" x14ac:dyDescent="0.25">
      <c r="B3147" t="s">
        <v>5</v>
      </c>
      <c r="C3147" t="s">
        <v>11</v>
      </c>
      <c r="D3147" t="s">
        <v>48</v>
      </c>
      <c r="E3147" s="1">
        <v>44389</v>
      </c>
      <c r="F3147" s="4">
        <v>3150</v>
      </c>
      <c r="G3147">
        <v>137</v>
      </c>
      <c r="H3147" s="3">
        <f>_xlfn.XLOOKUP(sales[[#This Row],[Product]],products[Product],products[Cost per box])*sales[[#This Row],[Boxes]]</f>
        <v>1024.76</v>
      </c>
      <c r="I3147" s="4">
        <f>sales[[#This Row],[Revenue]]-sales[[#This Row],[Cost]]</f>
        <v>2125.2399999999998</v>
      </c>
    </row>
    <row r="3148" spans="2:9" x14ac:dyDescent="0.25">
      <c r="B3148" t="s">
        <v>10</v>
      </c>
      <c r="C3148" t="s">
        <v>6</v>
      </c>
      <c r="D3148" t="s">
        <v>50</v>
      </c>
      <c r="E3148" s="1">
        <v>44389</v>
      </c>
      <c r="F3148" s="4">
        <v>1953</v>
      </c>
      <c r="G3148">
        <v>279</v>
      </c>
      <c r="H3148" s="3">
        <f>_xlfn.XLOOKUP(sales[[#This Row],[Product]],products[Product],products[Cost per box])*sales[[#This Row],[Boxes]]</f>
        <v>3462.39</v>
      </c>
      <c r="I3148" s="4">
        <f>sales[[#This Row],[Revenue]]-sales[[#This Row],[Cost]]</f>
        <v>-1509.3899999999999</v>
      </c>
    </row>
    <row r="3149" spans="2:9" x14ac:dyDescent="0.25">
      <c r="B3149" t="s">
        <v>25</v>
      </c>
      <c r="C3149" t="s">
        <v>6</v>
      </c>
      <c r="D3149" t="s">
        <v>50</v>
      </c>
      <c r="E3149" s="1">
        <v>44389</v>
      </c>
      <c r="F3149" s="4">
        <v>6601</v>
      </c>
      <c r="G3149">
        <v>661</v>
      </c>
      <c r="H3149" s="3">
        <f>_xlfn.XLOOKUP(sales[[#This Row],[Product]],products[Product],products[Cost per box])*sales[[#This Row],[Boxes]]</f>
        <v>8203.01</v>
      </c>
      <c r="I3149" s="4">
        <f>sales[[#This Row],[Revenue]]-sales[[#This Row],[Cost]]</f>
        <v>-1602.0100000000002</v>
      </c>
    </row>
    <row r="3150" spans="2:9" x14ac:dyDescent="0.25">
      <c r="B3150" t="s">
        <v>49</v>
      </c>
      <c r="C3150" t="s">
        <v>21</v>
      </c>
      <c r="D3150" t="s">
        <v>12</v>
      </c>
      <c r="E3150" s="1">
        <v>44389</v>
      </c>
      <c r="F3150" s="4">
        <v>8995</v>
      </c>
      <c r="G3150">
        <v>375</v>
      </c>
      <c r="H3150" s="3">
        <f>_xlfn.XLOOKUP(sales[[#This Row],[Product]],products[Product],products[Cost per box])*sales[[#This Row],[Boxes]]</f>
        <v>3161.25</v>
      </c>
      <c r="I3150" s="4">
        <f>sales[[#This Row],[Revenue]]-sales[[#This Row],[Cost]]</f>
        <v>5833.75</v>
      </c>
    </row>
    <row r="3151" spans="2:9" x14ac:dyDescent="0.25">
      <c r="B3151" t="s">
        <v>23</v>
      </c>
      <c r="C3151" t="s">
        <v>6</v>
      </c>
      <c r="D3151" t="s">
        <v>38</v>
      </c>
      <c r="E3151" s="1">
        <v>44389</v>
      </c>
      <c r="F3151" s="4">
        <v>2380</v>
      </c>
      <c r="G3151">
        <v>89</v>
      </c>
      <c r="H3151" s="3">
        <f>_xlfn.XLOOKUP(sales[[#This Row],[Product]],products[Product],products[Cost per box])*sales[[#This Row],[Boxes]]</f>
        <v>884.66</v>
      </c>
      <c r="I3151" s="4">
        <f>sales[[#This Row],[Revenue]]-sales[[#This Row],[Cost]]</f>
        <v>1495.3400000000001</v>
      </c>
    </row>
    <row r="3152" spans="2:9" x14ac:dyDescent="0.25">
      <c r="B3152" t="s">
        <v>23</v>
      </c>
      <c r="C3152" t="s">
        <v>27</v>
      </c>
      <c r="D3152" t="s">
        <v>30</v>
      </c>
      <c r="E3152" s="1">
        <v>44389</v>
      </c>
      <c r="F3152" s="4">
        <v>5992</v>
      </c>
      <c r="G3152">
        <v>1190</v>
      </c>
      <c r="H3152" s="3">
        <f>_xlfn.XLOOKUP(sales[[#This Row],[Product]],products[Product],products[Cost per box])*sales[[#This Row],[Boxes]]</f>
        <v>4379.2</v>
      </c>
      <c r="I3152" s="4">
        <f>sales[[#This Row],[Revenue]]-sales[[#This Row],[Cost]]</f>
        <v>1612.8000000000002</v>
      </c>
    </row>
    <row r="3153" spans="2:9" x14ac:dyDescent="0.25">
      <c r="B3153" t="s">
        <v>23</v>
      </c>
      <c r="C3153" t="s">
        <v>16</v>
      </c>
      <c r="D3153" t="s">
        <v>24</v>
      </c>
      <c r="E3153" s="1">
        <v>44389</v>
      </c>
      <c r="F3153" s="4">
        <v>9828</v>
      </c>
      <c r="G3153">
        <v>468</v>
      </c>
      <c r="H3153" s="3">
        <f>_xlfn.XLOOKUP(sales[[#This Row],[Product]],products[Product],products[Cost per box])*sales[[#This Row],[Boxes]]</f>
        <v>4918.68</v>
      </c>
      <c r="I3153" s="4">
        <f>sales[[#This Row],[Revenue]]-sales[[#This Row],[Cost]]</f>
        <v>4909.32</v>
      </c>
    </row>
    <row r="3154" spans="2:9" x14ac:dyDescent="0.25">
      <c r="B3154" t="s">
        <v>18</v>
      </c>
      <c r="C3154" t="s">
        <v>9</v>
      </c>
      <c r="D3154" t="s">
        <v>22</v>
      </c>
      <c r="E3154" s="1">
        <v>44389</v>
      </c>
      <c r="F3154" s="4">
        <v>609</v>
      </c>
      <c r="G3154">
        <v>51</v>
      </c>
      <c r="H3154" s="3">
        <f>_xlfn.XLOOKUP(sales[[#This Row],[Product]],products[Product],products[Cost per box])*sales[[#This Row],[Boxes]]</f>
        <v>419.22</v>
      </c>
      <c r="I3154" s="4">
        <f>sales[[#This Row],[Revenue]]-sales[[#This Row],[Cost]]</f>
        <v>189.77999999999997</v>
      </c>
    </row>
    <row r="3155" spans="2:9" x14ac:dyDescent="0.25">
      <c r="B3155" t="s">
        <v>5</v>
      </c>
      <c r="C3155" t="s">
        <v>16</v>
      </c>
      <c r="D3155" t="s">
        <v>28</v>
      </c>
      <c r="E3155" s="1">
        <v>44389</v>
      </c>
      <c r="F3155" s="4">
        <v>1001</v>
      </c>
      <c r="G3155">
        <v>112</v>
      </c>
      <c r="H3155" s="3">
        <f>_xlfn.XLOOKUP(sales[[#This Row],[Product]],products[Product],products[Cost per box])*sales[[#This Row],[Boxes]]</f>
        <v>309.12</v>
      </c>
      <c r="I3155" s="4">
        <f>sales[[#This Row],[Revenue]]-sales[[#This Row],[Cost]]</f>
        <v>691.88</v>
      </c>
    </row>
    <row r="3156" spans="2:9" x14ac:dyDescent="0.25">
      <c r="B3156" t="s">
        <v>18</v>
      </c>
      <c r="C3156" t="s">
        <v>11</v>
      </c>
      <c r="D3156" t="s">
        <v>31</v>
      </c>
      <c r="E3156" s="1">
        <v>44389</v>
      </c>
      <c r="F3156" s="4">
        <v>5257</v>
      </c>
      <c r="G3156">
        <v>585</v>
      </c>
      <c r="H3156" s="3">
        <f>_xlfn.XLOOKUP(sales[[#This Row],[Product]],products[Product],products[Cost per box])*sales[[#This Row],[Boxes]]</f>
        <v>3346.2</v>
      </c>
      <c r="I3156" s="4">
        <f>sales[[#This Row],[Revenue]]-sales[[#This Row],[Cost]]</f>
        <v>1910.8000000000002</v>
      </c>
    </row>
    <row r="3157" spans="2:9" x14ac:dyDescent="0.25">
      <c r="B3157" t="s">
        <v>13</v>
      </c>
      <c r="C3157" t="s">
        <v>11</v>
      </c>
      <c r="D3157" t="s">
        <v>7</v>
      </c>
      <c r="E3157" s="1">
        <v>44389</v>
      </c>
      <c r="F3157" s="4">
        <v>616</v>
      </c>
      <c r="G3157">
        <v>24</v>
      </c>
      <c r="H3157" s="3">
        <f>_xlfn.XLOOKUP(sales[[#This Row],[Product]],products[Product],products[Cost per box])*sales[[#This Row],[Boxes]]</f>
        <v>123.60000000000001</v>
      </c>
      <c r="I3157" s="4">
        <f>sales[[#This Row],[Revenue]]-sales[[#This Row],[Cost]]</f>
        <v>492.4</v>
      </c>
    </row>
    <row r="3158" spans="2:9" x14ac:dyDescent="0.25">
      <c r="B3158" t="s">
        <v>34</v>
      </c>
      <c r="C3158" t="s">
        <v>6</v>
      </c>
      <c r="D3158" t="s">
        <v>47</v>
      </c>
      <c r="E3158" s="1">
        <v>44389</v>
      </c>
      <c r="F3158" s="4">
        <v>2051</v>
      </c>
      <c r="G3158">
        <v>121</v>
      </c>
      <c r="H3158" s="3">
        <f>_xlfn.XLOOKUP(sales[[#This Row],[Product]],products[Product],products[Cost per box])*sales[[#This Row],[Boxes]]</f>
        <v>636.45999999999992</v>
      </c>
      <c r="I3158" s="4">
        <f>sales[[#This Row],[Revenue]]-sales[[#This Row],[Cost]]</f>
        <v>1414.54</v>
      </c>
    </row>
    <row r="3159" spans="2:9" x14ac:dyDescent="0.25">
      <c r="B3159" t="s">
        <v>33</v>
      </c>
      <c r="C3159" t="s">
        <v>21</v>
      </c>
      <c r="D3159" t="s">
        <v>24</v>
      </c>
      <c r="E3159" s="1">
        <v>44389</v>
      </c>
      <c r="F3159" s="4">
        <v>182</v>
      </c>
      <c r="G3159">
        <v>10</v>
      </c>
      <c r="H3159" s="3">
        <f>_xlfn.XLOOKUP(sales[[#This Row],[Product]],products[Product],products[Cost per box])*sales[[#This Row],[Boxes]]</f>
        <v>105.1</v>
      </c>
      <c r="I3159" s="4">
        <f>sales[[#This Row],[Revenue]]-sales[[#This Row],[Cost]]</f>
        <v>76.900000000000006</v>
      </c>
    </row>
    <row r="3160" spans="2:9" x14ac:dyDescent="0.25">
      <c r="B3160" t="s">
        <v>39</v>
      </c>
      <c r="C3160" t="s">
        <v>6</v>
      </c>
      <c r="D3160" t="s">
        <v>43</v>
      </c>
      <c r="E3160" s="1">
        <v>44389</v>
      </c>
      <c r="F3160" s="4">
        <v>5383</v>
      </c>
      <c r="G3160">
        <v>270</v>
      </c>
      <c r="H3160" s="3">
        <f>_xlfn.XLOOKUP(sales[[#This Row],[Product]],products[Product],products[Cost per box])*sales[[#This Row],[Boxes]]</f>
        <v>1039.5</v>
      </c>
      <c r="I3160" s="4">
        <f>sales[[#This Row],[Revenue]]-sales[[#This Row],[Cost]]</f>
        <v>4343.5</v>
      </c>
    </row>
    <row r="3161" spans="2:9" x14ac:dyDescent="0.25">
      <c r="B3161" t="s">
        <v>18</v>
      </c>
      <c r="C3161" t="s">
        <v>6</v>
      </c>
      <c r="D3161" t="s">
        <v>17</v>
      </c>
      <c r="E3161" s="1">
        <v>44389</v>
      </c>
      <c r="F3161" s="4">
        <v>987</v>
      </c>
      <c r="G3161">
        <v>71</v>
      </c>
      <c r="H3161" s="3">
        <f>_xlfn.XLOOKUP(sales[[#This Row],[Product]],products[Product],products[Cost per box])*sales[[#This Row],[Boxes]]</f>
        <v>482.8</v>
      </c>
      <c r="I3161" s="4">
        <f>sales[[#This Row],[Revenue]]-sales[[#This Row],[Cost]]</f>
        <v>504.2</v>
      </c>
    </row>
    <row r="3162" spans="2:9" x14ac:dyDescent="0.25">
      <c r="B3162" t="s">
        <v>20</v>
      </c>
      <c r="C3162" t="s">
        <v>27</v>
      </c>
      <c r="D3162" t="s">
        <v>12</v>
      </c>
      <c r="E3162" s="1">
        <v>44389</v>
      </c>
      <c r="F3162" s="4">
        <v>2016</v>
      </c>
      <c r="G3162">
        <v>81</v>
      </c>
      <c r="H3162" s="3">
        <f>_xlfn.XLOOKUP(sales[[#This Row],[Product]],products[Product],products[Cost per box])*sales[[#This Row],[Boxes]]</f>
        <v>682.82999999999993</v>
      </c>
      <c r="I3162" s="4">
        <f>sales[[#This Row],[Revenue]]-sales[[#This Row],[Cost]]</f>
        <v>1333.17</v>
      </c>
    </row>
    <row r="3163" spans="2:9" x14ac:dyDescent="0.25">
      <c r="B3163" t="s">
        <v>37</v>
      </c>
      <c r="C3163" t="s">
        <v>9</v>
      </c>
      <c r="D3163" t="s">
        <v>7</v>
      </c>
      <c r="E3163" s="1">
        <v>44389</v>
      </c>
      <c r="F3163" s="4">
        <v>5418</v>
      </c>
      <c r="G3163">
        <v>201</v>
      </c>
      <c r="H3163" s="3">
        <f>_xlfn.XLOOKUP(sales[[#This Row],[Product]],products[Product],products[Cost per box])*sales[[#This Row],[Boxes]]</f>
        <v>1035.1500000000001</v>
      </c>
      <c r="I3163" s="4">
        <f>sales[[#This Row],[Revenue]]-sales[[#This Row],[Cost]]</f>
        <v>4382.8500000000004</v>
      </c>
    </row>
    <row r="3164" spans="2:9" x14ac:dyDescent="0.25">
      <c r="B3164" t="s">
        <v>8</v>
      </c>
      <c r="C3164" t="s">
        <v>9</v>
      </c>
      <c r="D3164" t="s">
        <v>30</v>
      </c>
      <c r="E3164" s="1">
        <v>44389</v>
      </c>
      <c r="F3164" s="4">
        <v>4550</v>
      </c>
      <c r="G3164">
        <v>569</v>
      </c>
      <c r="H3164" s="3">
        <f>_xlfn.XLOOKUP(sales[[#This Row],[Product]],products[Product],products[Cost per box])*sales[[#This Row],[Boxes]]</f>
        <v>2093.92</v>
      </c>
      <c r="I3164" s="4">
        <f>sales[[#This Row],[Revenue]]-sales[[#This Row],[Cost]]</f>
        <v>2456.08</v>
      </c>
    </row>
    <row r="3165" spans="2:9" x14ac:dyDescent="0.25">
      <c r="B3165" t="s">
        <v>41</v>
      </c>
      <c r="C3165" t="s">
        <v>16</v>
      </c>
      <c r="D3165" t="s">
        <v>12</v>
      </c>
      <c r="E3165" s="1">
        <v>44389</v>
      </c>
      <c r="F3165" s="4">
        <v>1442</v>
      </c>
      <c r="G3165">
        <v>58</v>
      </c>
      <c r="H3165" s="3">
        <f>_xlfn.XLOOKUP(sales[[#This Row],[Product]],products[Product],products[Cost per box])*sales[[#This Row],[Boxes]]</f>
        <v>488.94</v>
      </c>
      <c r="I3165" s="4">
        <f>sales[[#This Row],[Revenue]]-sales[[#This Row],[Cost]]</f>
        <v>953.06</v>
      </c>
    </row>
    <row r="3166" spans="2:9" x14ac:dyDescent="0.25">
      <c r="B3166" t="s">
        <v>29</v>
      </c>
      <c r="C3166" t="s">
        <v>21</v>
      </c>
      <c r="D3166" t="s">
        <v>31</v>
      </c>
      <c r="E3166" s="1">
        <v>44389</v>
      </c>
      <c r="F3166" s="4">
        <v>2485</v>
      </c>
      <c r="G3166">
        <v>249</v>
      </c>
      <c r="H3166" s="3">
        <f>_xlfn.XLOOKUP(sales[[#This Row],[Product]],products[Product],products[Cost per box])*sales[[#This Row],[Boxes]]</f>
        <v>1424.28</v>
      </c>
      <c r="I3166" s="4">
        <f>sales[[#This Row],[Revenue]]-sales[[#This Row],[Cost]]</f>
        <v>1060.72</v>
      </c>
    </row>
    <row r="3167" spans="2:9" x14ac:dyDescent="0.25">
      <c r="B3167" t="s">
        <v>20</v>
      </c>
      <c r="C3167" t="s">
        <v>16</v>
      </c>
      <c r="D3167" t="s">
        <v>30</v>
      </c>
      <c r="E3167" s="1">
        <v>44389</v>
      </c>
      <c r="F3167" s="4">
        <v>7574</v>
      </c>
      <c r="G3167">
        <v>1540</v>
      </c>
      <c r="H3167" s="3">
        <f>_xlfn.XLOOKUP(sales[[#This Row],[Product]],products[Product],products[Cost per box])*sales[[#This Row],[Boxes]]</f>
        <v>5667.2</v>
      </c>
      <c r="I3167" s="4">
        <f>sales[[#This Row],[Revenue]]-sales[[#This Row],[Cost]]</f>
        <v>1906.8000000000002</v>
      </c>
    </row>
    <row r="3168" spans="2:9" x14ac:dyDescent="0.25">
      <c r="B3168" t="s">
        <v>51</v>
      </c>
      <c r="C3168" t="s">
        <v>16</v>
      </c>
      <c r="D3168" t="s">
        <v>42</v>
      </c>
      <c r="E3168" s="1">
        <v>44389</v>
      </c>
      <c r="F3168" s="4">
        <v>1729</v>
      </c>
      <c r="G3168">
        <v>124</v>
      </c>
      <c r="H3168" s="3">
        <f>_xlfn.XLOOKUP(sales[[#This Row],[Product]],products[Product],products[Cost per box])*sales[[#This Row],[Boxes]]</f>
        <v>587.76</v>
      </c>
      <c r="I3168" s="4">
        <f>sales[[#This Row],[Revenue]]-sales[[#This Row],[Cost]]</f>
        <v>1141.24</v>
      </c>
    </row>
    <row r="3169" spans="2:9" x14ac:dyDescent="0.25">
      <c r="B3169" t="s">
        <v>23</v>
      </c>
      <c r="C3169" t="s">
        <v>9</v>
      </c>
      <c r="D3169" t="s">
        <v>31</v>
      </c>
      <c r="E3169" s="1">
        <v>44389</v>
      </c>
      <c r="F3169" s="4">
        <v>1078</v>
      </c>
      <c r="G3169">
        <v>135</v>
      </c>
      <c r="H3169" s="3">
        <f>_xlfn.XLOOKUP(sales[[#This Row],[Product]],products[Product],products[Cost per box])*sales[[#This Row],[Boxes]]</f>
        <v>772.19999999999993</v>
      </c>
      <c r="I3169" s="4">
        <f>sales[[#This Row],[Revenue]]-sales[[#This Row],[Cost]]</f>
        <v>305.80000000000007</v>
      </c>
    </row>
    <row r="3170" spans="2:9" x14ac:dyDescent="0.25">
      <c r="B3170" t="s">
        <v>13</v>
      </c>
      <c r="C3170" t="s">
        <v>27</v>
      </c>
      <c r="D3170" t="s">
        <v>24</v>
      </c>
      <c r="E3170" s="1">
        <v>44389</v>
      </c>
      <c r="F3170" s="4">
        <v>70</v>
      </c>
      <c r="G3170">
        <v>4</v>
      </c>
      <c r="H3170" s="3">
        <f>_xlfn.XLOOKUP(sales[[#This Row],[Product]],products[Product],products[Cost per box])*sales[[#This Row],[Boxes]]</f>
        <v>42.04</v>
      </c>
      <c r="I3170" s="4">
        <f>sales[[#This Row],[Revenue]]-sales[[#This Row],[Cost]]</f>
        <v>27.96</v>
      </c>
    </row>
    <row r="3171" spans="2:9" x14ac:dyDescent="0.25">
      <c r="B3171" t="s">
        <v>15</v>
      </c>
      <c r="C3171" t="s">
        <v>11</v>
      </c>
      <c r="D3171" t="s">
        <v>26</v>
      </c>
      <c r="E3171" s="1">
        <v>44389</v>
      </c>
      <c r="F3171" s="4">
        <v>8519</v>
      </c>
      <c r="G3171">
        <v>426</v>
      </c>
      <c r="H3171" s="3">
        <f>_xlfn.XLOOKUP(sales[[#This Row],[Product]],products[Product],products[Cost per box])*sales[[#This Row],[Boxes]]</f>
        <v>2739.18</v>
      </c>
      <c r="I3171" s="4">
        <f>sales[[#This Row],[Revenue]]-sales[[#This Row],[Cost]]</f>
        <v>5779.82</v>
      </c>
    </row>
    <row r="3172" spans="2:9" x14ac:dyDescent="0.25">
      <c r="B3172" t="s">
        <v>32</v>
      </c>
      <c r="C3172" t="s">
        <v>27</v>
      </c>
      <c r="D3172" t="s">
        <v>50</v>
      </c>
      <c r="E3172" s="1">
        <v>44389</v>
      </c>
      <c r="F3172" s="4">
        <v>2877</v>
      </c>
      <c r="G3172">
        <v>288</v>
      </c>
      <c r="H3172" s="3">
        <f>_xlfn.XLOOKUP(sales[[#This Row],[Product]],products[Product],products[Cost per box])*sales[[#This Row],[Boxes]]</f>
        <v>3574.08</v>
      </c>
      <c r="I3172" s="4">
        <f>sales[[#This Row],[Revenue]]-sales[[#This Row],[Cost]]</f>
        <v>-697.07999999999993</v>
      </c>
    </row>
    <row r="3173" spans="2:9" x14ac:dyDescent="0.25">
      <c r="B3173" t="s">
        <v>10</v>
      </c>
      <c r="C3173" t="s">
        <v>11</v>
      </c>
      <c r="D3173" t="s">
        <v>52</v>
      </c>
      <c r="E3173" s="1">
        <v>44389</v>
      </c>
      <c r="F3173" s="4">
        <v>707</v>
      </c>
      <c r="G3173">
        <v>30</v>
      </c>
      <c r="H3173" s="3">
        <f>_xlfn.XLOOKUP(sales[[#This Row],[Product]],products[Product],products[Cost per box])*sales[[#This Row],[Boxes]]</f>
        <v>99.6</v>
      </c>
      <c r="I3173" s="4">
        <f>sales[[#This Row],[Revenue]]-sales[[#This Row],[Cost]]</f>
        <v>607.4</v>
      </c>
    </row>
    <row r="3174" spans="2:9" x14ac:dyDescent="0.25">
      <c r="B3174" t="s">
        <v>40</v>
      </c>
      <c r="C3174" t="s">
        <v>21</v>
      </c>
      <c r="D3174" t="s">
        <v>48</v>
      </c>
      <c r="E3174" s="1">
        <v>44389</v>
      </c>
      <c r="F3174" s="4">
        <v>259</v>
      </c>
      <c r="G3174">
        <v>12</v>
      </c>
      <c r="H3174" s="3">
        <f>_xlfn.XLOOKUP(sales[[#This Row],[Product]],products[Product],products[Cost per box])*sales[[#This Row],[Boxes]]</f>
        <v>89.76</v>
      </c>
      <c r="I3174" s="4">
        <f>sales[[#This Row],[Revenue]]-sales[[#This Row],[Cost]]</f>
        <v>169.24</v>
      </c>
    </row>
    <row r="3175" spans="2:9" x14ac:dyDescent="0.25">
      <c r="B3175" t="s">
        <v>49</v>
      </c>
      <c r="C3175" t="s">
        <v>21</v>
      </c>
      <c r="D3175" t="s">
        <v>14</v>
      </c>
      <c r="E3175" s="1">
        <v>44389</v>
      </c>
      <c r="F3175" s="4">
        <v>7511</v>
      </c>
      <c r="G3175">
        <v>840</v>
      </c>
      <c r="H3175" s="3">
        <f>_xlfn.XLOOKUP(sales[[#This Row],[Product]],products[Product],products[Cost per box])*sales[[#This Row],[Boxes]]</f>
        <v>5300.4</v>
      </c>
      <c r="I3175" s="4">
        <f>sales[[#This Row],[Revenue]]-sales[[#This Row],[Cost]]</f>
        <v>2210.6000000000004</v>
      </c>
    </row>
    <row r="3176" spans="2:9" x14ac:dyDescent="0.25">
      <c r="B3176" t="s">
        <v>18</v>
      </c>
      <c r="C3176" t="s">
        <v>9</v>
      </c>
      <c r="D3176" t="s">
        <v>24</v>
      </c>
      <c r="E3176" s="1">
        <v>44389</v>
      </c>
      <c r="F3176" s="4">
        <v>1253</v>
      </c>
      <c r="G3176">
        <v>60</v>
      </c>
      <c r="H3176" s="3">
        <f>_xlfn.XLOOKUP(sales[[#This Row],[Product]],products[Product],products[Cost per box])*sales[[#This Row],[Boxes]]</f>
        <v>630.6</v>
      </c>
      <c r="I3176" s="4">
        <f>sales[[#This Row],[Revenue]]-sales[[#This Row],[Cost]]</f>
        <v>622.4</v>
      </c>
    </row>
    <row r="3177" spans="2:9" x14ac:dyDescent="0.25">
      <c r="B3177" t="s">
        <v>18</v>
      </c>
      <c r="C3177" t="s">
        <v>6</v>
      </c>
      <c r="D3177" t="s">
        <v>22</v>
      </c>
      <c r="E3177" s="1">
        <v>44389</v>
      </c>
      <c r="F3177" s="4">
        <v>7035</v>
      </c>
      <c r="G3177">
        <v>503</v>
      </c>
      <c r="H3177" s="3">
        <f>_xlfn.XLOOKUP(sales[[#This Row],[Product]],products[Product],products[Cost per box])*sales[[#This Row],[Boxes]]</f>
        <v>4134.6600000000008</v>
      </c>
      <c r="I3177" s="4">
        <f>sales[[#This Row],[Revenue]]-sales[[#This Row],[Cost]]</f>
        <v>2900.3399999999992</v>
      </c>
    </row>
    <row r="3178" spans="2:9" x14ac:dyDescent="0.25">
      <c r="B3178" t="s">
        <v>32</v>
      </c>
      <c r="C3178" t="s">
        <v>6</v>
      </c>
      <c r="D3178" t="s">
        <v>31</v>
      </c>
      <c r="E3178" s="1">
        <v>44389</v>
      </c>
      <c r="F3178" s="4">
        <v>8624</v>
      </c>
      <c r="G3178">
        <v>980</v>
      </c>
      <c r="H3178" s="3">
        <f>_xlfn.XLOOKUP(sales[[#This Row],[Product]],products[Product],products[Cost per box])*sales[[#This Row],[Boxes]]</f>
        <v>5605.5999999999995</v>
      </c>
      <c r="I3178" s="4">
        <f>sales[[#This Row],[Revenue]]-sales[[#This Row],[Cost]]</f>
        <v>3018.4000000000005</v>
      </c>
    </row>
    <row r="3179" spans="2:9" x14ac:dyDescent="0.25">
      <c r="B3179" t="s">
        <v>15</v>
      </c>
      <c r="C3179" t="s">
        <v>6</v>
      </c>
      <c r="D3179" t="s">
        <v>12</v>
      </c>
      <c r="E3179" s="1">
        <v>44389</v>
      </c>
      <c r="F3179" s="4">
        <v>4298</v>
      </c>
      <c r="G3179">
        <v>166</v>
      </c>
      <c r="H3179" s="3">
        <f>_xlfn.XLOOKUP(sales[[#This Row],[Product]],products[Product],products[Cost per box])*sales[[#This Row],[Boxes]]</f>
        <v>1399.3799999999999</v>
      </c>
      <c r="I3179" s="4">
        <f>sales[[#This Row],[Revenue]]-sales[[#This Row],[Cost]]</f>
        <v>2898.62</v>
      </c>
    </row>
    <row r="3180" spans="2:9" x14ac:dyDescent="0.25">
      <c r="B3180" t="s">
        <v>41</v>
      </c>
      <c r="C3180" t="s">
        <v>6</v>
      </c>
      <c r="D3180" t="s">
        <v>30</v>
      </c>
      <c r="E3180" s="1">
        <v>44389</v>
      </c>
      <c r="F3180" s="4">
        <v>2996</v>
      </c>
      <c r="G3180">
        <v>500</v>
      </c>
      <c r="H3180" s="3">
        <f>_xlfn.XLOOKUP(sales[[#This Row],[Product]],products[Product],products[Cost per box])*sales[[#This Row],[Boxes]]</f>
        <v>1840</v>
      </c>
      <c r="I3180" s="4">
        <f>sales[[#This Row],[Revenue]]-sales[[#This Row],[Cost]]</f>
        <v>1156</v>
      </c>
    </row>
    <row r="3181" spans="2:9" x14ac:dyDescent="0.25">
      <c r="B3181" t="s">
        <v>20</v>
      </c>
      <c r="C3181" t="s">
        <v>6</v>
      </c>
      <c r="D3181" t="s">
        <v>24</v>
      </c>
      <c r="E3181" s="1">
        <v>44389</v>
      </c>
      <c r="F3181" s="4">
        <v>4774</v>
      </c>
      <c r="G3181">
        <v>228</v>
      </c>
      <c r="H3181" s="3">
        <f>_xlfn.XLOOKUP(sales[[#This Row],[Product]],products[Product],products[Cost per box])*sales[[#This Row],[Boxes]]</f>
        <v>2396.2799999999997</v>
      </c>
      <c r="I3181" s="4">
        <f>sales[[#This Row],[Revenue]]-sales[[#This Row],[Cost]]</f>
        <v>2377.7200000000003</v>
      </c>
    </row>
    <row r="3182" spans="2:9" x14ac:dyDescent="0.25">
      <c r="B3182" t="s">
        <v>25</v>
      </c>
      <c r="C3182" t="s">
        <v>27</v>
      </c>
      <c r="D3182" t="s">
        <v>31</v>
      </c>
      <c r="E3182" s="1">
        <v>44389</v>
      </c>
      <c r="F3182" s="4">
        <v>4123</v>
      </c>
      <c r="G3182">
        <v>589</v>
      </c>
      <c r="H3182" s="3">
        <f>_xlfn.XLOOKUP(sales[[#This Row],[Product]],products[Product],products[Cost per box])*sales[[#This Row],[Boxes]]</f>
        <v>3369.08</v>
      </c>
      <c r="I3182" s="4">
        <f>sales[[#This Row],[Revenue]]-sales[[#This Row],[Cost]]</f>
        <v>753.92000000000007</v>
      </c>
    </row>
    <row r="3183" spans="2:9" x14ac:dyDescent="0.25">
      <c r="B3183" t="s">
        <v>23</v>
      </c>
      <c r="C3183" t="s">
        <v>27</v>
      </c>
      <c r="D3183" t="s">
        <v>31</v>
      </c>
      <c r="E3183" s="1">
        <v>44389</v>
      </c>
      <c r="F3183" s="4">
        <v>4214</v>
      </c>
      <c r="G3183">
        <v>422</v>
      </c>
      <c r="H3183" s="3">
        <f>_xlfn.XLOOKUP(sales[[#This Row],[Product]],products[Product],products[Cost per box])*sales[[#This Row],[Boxes]]</f>
        <v>2413.8399999999997</v>
      </c>
      <c r="I3183" s="4">
        <f>sales[[#This Row],[Revenue]]-sales[[#This Row],[Cost]]</f>
        <v>1800.1600000000003</v>
      </c>
    </row>
    <row r="3184" spans="2:9" x14ac:dyDescent="0.25">
      <c r="B3184" t="s">
        <v>29</v>
      </c>
      <c r="C3184" t="s">
        <v>21</v>
      </c>
      <c r="D3184" t="s">
        <v>50</v>
      </c>
      <c r="E3184" s="1">
        <v>44389</v>
      </c>
      <c r="F3184" s="4">
        <v>5670</v>
      </c>
      <c r="G3184">
        <v>840</v>
      </c>
      <c r="H3184" s="3">
        <f>_xlfn.XLOOKUP(sales[[#This Row],[Product]],products[Product],products[Cost per box])*sales[[#This Row],[Boxes]]</f>
        <v>10424.4</v>
      </c>
      <c r="I3184" s="4">
        <f>sales[[#This Row],[Revenue]]-sales[[#This Row],[Cost]]</f>
        <v>-4754.3999999999996</v>
      </c>
    </row>
    <row r="3185" spans="2:9" x14ac:dyDescent="0.25">
      <c r="B3185" t="s">
        <v>5</v>
      </c>
      <c r="C3185" t="s">
        <v>11</v>
      </c>
      <c r="D3185" t="s">
        <v>52</v>
      </c>
      <c r="E3185" s="1">
        <v>44389</v>
      </c>
      <c r="F3185" s="4">
        <v>8792</v>
      </c>
      <c r="G3185">
        <v>367</v>
      </c>
      <c r="H3185" s="3">
        <f>_xlfn.XLOOKUP(sales[[#This Row],[Product]],products[Product],products[Cost per box])*sales[[#This Row],[Boxes]]</f>
        <v>1218.44</v>
      </c>
      <c r="I3185" s="4">
        <f>sales[[#This Row],[Revenue]]-sales[[#This Row],[Cost]]</f>
        <v>7573.5599999999995</v>
      </c>
    </row>
    <row r="3186" spans="2:9" x14ac:dyDescent="0.25">
      <c r="B3186" t="s">
        <v>40</v>
      </c>
      <c r="C3186" t="s">
        <v>27</v>
      </c>
      <c r="D3186" t="s">
        <v>45</v>
      </c>
      <c r="E3186" s="1">
        <v>44389</v>
      </c>
      <c r="F3186" s="4">
        <v>7959</v>
      </c>
      <c r="G3186">
        <v>443</v>
      </c>
      <c r="H3186" s="3">
        <f>_xlfn.XLOOKUP(sales[[#This Row],[Product]],products[Product],products[Cost per box])*sales[[#This Row],[Boxes]]</f>
        <v>3424.3900000000003</v>
      </c>
      <c r="I3186" s="4">
        <f>sales[[#This Row],[Revenue]]-sales[[#This Row],[Cost]]</f>
        <v>4534.6099999999997</v>
      </c>
    </row>
    <row r="3187" spans="2:9" x14ac:dyDescent="0.25">
      <c r="B3187" t="s">
        <v>15</v>
      </c>
      <c r="C3187" t="s">
        <v>11</v>
      </c>
      <c r="D3187" t="s">
        <v>48</v>
      </c>
      <c r="E3187" s="1">
        <v>44389</v>
      </c>
      <c r="F3187" s="4">
        <v>7056</v>
      </c>
      <c r="G3187">
        <v>353</v>
      </c>
      <c r="H3187" s="3">
        <f>_xlfn.XLOOKUP(sales[[#This Row],[Product]],products[Product],products[Cost per box])*sales[[#This Row],[Boxes]]</f>
        <v>2640.44</v>
      </c>
      <c r="I3187" s="4">
        <f>sales[[#This Row],[Revenue]]-sales[[#This Row],[Cost]]</f>
        <v>4415.5599999999995</v>
      </c>
    </row>
    <row r="3188" spans="2:9" x14ac:dyDescent="0.25">
      <c r="B3188" t="s">
        <v>10</v>
      </c>
      <c r="C3188" t="s">
        <v>27</v>
      </c>
      <c r="D3188" t="s">
        <v>14</v>
      </c>
      <c r="E3188" s="1">
        <v>44389</v>
      </c>
      <c r="F3188" s="4">
        <v>126</v>
      </c>
      <c r="G3188">
        <v>13</v>
      </c>
      <c r="H3188" s="3">
        <f>_xlfn.XLOOKUP(sales[[#This Row],[Product]],products[Product],products[Cost per box])*sales[[#This Row],[Boxes]]</f>
        <v>82.03</v>
      </c>
      <c r="I3188" s="4">
        <f>sales[[#This Row],[Revenue]]-sales[[#This Row],[Cost]]</f>
        <v>43.97</v>
      </c>
    </row>
    <row r="3189" spans="2:9" x14ac:dyDescent="0.25">
      <c r="B3189" t="s">
        <v>39</v>
      </c>
      <c r="C3189" t="s">
        <v>21</v>
      </c>
      <c r="D3189" t="s">
        <v>35</v>
      </c>
      <c r="E3189" s="1">
        <v>44389</v>
      </c>
      <c r="F3189" s="4">
        <v>427</v>
      </c>
      <c r="G3189">
        <v>33</v>
      </c>
      <c r="H3189" s="3">
        <f>_xlfn.XLOOKUP(sales[[#This Row],[Product]],products[Product],products[Cost per box])*sales[[#This Row],[Boxes]]</f>
        <v>87.45</v>
      </c>
      <c r="I3189" s="4">
        <f>sales[[#This Row],[Revenue]]-sales[[#This Row],[Cost]]</f>
        <v>339.55</v>
      </c>
    </row>
    <row r="3190" spans="2:9" x14ac:dyDescent="0.25">
      <c r="B3190" t="s">
        <v>33</v>
      </c>
      <c r="C3190" t="s">
        <v>11</v>
      </c>
      <c r="D3190" t="s">
        <v>24</v>
      </c>
      <c r="E3190" s="1">
        <v>44389</v>
      </c>
      <c r="F3190" s="4">
        <v>7490</v>
      </c>
      <c r="G3190">
        <v>375</v>
      </c>
      <c r="H3190" s="3">
        <f>_xlfn.XLOOKUP(sales[[#This Row],[Product]],products[Product],products[Cost per box])*sales[[#This Row],[Boxes]]</f>
        <v>3941.25</v>
      </c>
      <c r="I3190" s="4">
        <f>sales[[#This Row],[Revenue]]-sales[[#This Row],[Cost]]</f>
        <v>3548.75</v>
      </c>
    </row>
    <row r="3191" spans="2:9" x14ac:dyDescent="0.25">
      <c r="B3191" t="s">
        <v>33</v>
      </c>
      <c r="C3191" t="s">
        <v>16</v>
      </c>
      <c r="D3191" t="s">
        <v>43</v>
      </c>
      <c r="E3191" s="1">
        <v>44389</v>
      </c>
      <c r="F3191" s="4">
        <v>1799</v>
      </c>
      <c r="G3191">
        <v>95</v>
      </c>
      <c r="H3191" s="3">
        <f>_xlfn.XLOOKUP(sales[[#This Row],[Product]],products[Product],products[Cost per box])*sales[[#This Row],[Boxes]]</f>
        <v>365.75</v>
      </c>
      <c r="I3191" s="4">
        <f>sales[[#This Row],[Revenue]]-sales[[#This Row],[Cost]]</f>
        <v>1433.25</v>
      </c>
    </row>
    <row r="3192" spans="2:9" x14ac:dyDescent="0.25">
      <c r="B3192" t="s">
        <v>18</v>
      </c>
      <c r="C3192" t="s">
        <v>21</v>
      </c>
      <c r="D3192" t="s">
        <v>38</v>
      </c>
      <c r="E3192" s="1">
        <v>44389</v>
      </c>
      <c r="F3192" s="4">
        <v>2856</v>
      </c>
      <c r="G3192">
        <v>119</v>
      </c>
      <c r="H3192" s="3">
        <f>_xlfn.XLOOKUP(sales[[#This Row],[Product]],products[Product],products[Cost per box])*sales[[#This Row],[Boxes]]</f>
        <v>1182.8599999999999</v>
      </c>
      <c r="I3192" s="4">
        <f>sales[[#This Row],[Revenue]]-sales[[#This Row],[Cost]]</f>
        <v>1673.14</v>
      </c>
    </row>
    <row r="3193" spans="2:9" x14ac:dyDescent="0.25">
      <c r="B3193" t="s">
        <v>25</v>
      </c>
      <c r="C3193" t="s">
        <v>6</v>
      </c>
      <c r="D3193" t="s">
        <v>12</v>
      </c>
      <c r="E3193" s="1">
        <v>44389</v>
      </c>
      <c r="F3193" s="4">
        <v>1505</v>
      </c>
      <c r="G3193">
        <v>61</v>
      </c>
      <c r="H3193" s="3">
        <f>_xlfn.XLOOKUP(sales[[#This Row],[Product]],products[Product],products[Cost per box])*sales[[#This Row],[Boxes]]</f>
        <v>514.23</v>
      </c>
      <c r="I3193" s="4">
        <f>sales[[#This Row],[Revenue]]-sales[[#This Row],[Cost]]</f>
        <v>990.77</v>
      </c>
    </row>
    <row r="3194" spans="2:9" x14ac:dyDescent="0.25">
      <c r="B3194" t="s">
        <v>10</v>
      </c>
      <c r="C3194" t="s">
        <v>27</v>
      </c>
      <c r="D3194" t="s">
        <v>38</v>
      </c>
      <c r="E3194" s="1">
        <v>44389</v>
      </c>
      <c r="F3194" s="4">
        <v>9177</v>
      </c>
      <c r="G3194">
        <v>340</v>
      </c>
      <c r="H3194" s="3">
        <f>_xlfn.XLOOKUP(sales[[#This Row],[Product]],products[Product],products[Cost per box])*sales[[#This Row],[Boxes]]</f>
        <v>3379.6</v>
      </c>
      <c r="I3194" s="4">
        <f>sales[[#This Row],[Revenue]]-sales[[#This Row],[Cost]]</f>
        <v>5797.4</v>
      </c>
    </row>
    <row r="3195" spans="2:9" x14ac:dyDescent="0.25">
      <c r="B3195" t="s">
        <v>41</v>
      </c>
      <c r="C3195" t="s">
        <v>27</v>
      </c>
      <c r="D3195" t="s">
        <v>45</v>
      </c>
      <c r="E3195" s="1">
        <v>44389</v>
      </c>
      <c r="F3195" s="4">
        <v>4977</v>
      </c>
      <c r="G3195">
        <v>277</v>
      </c>
      <c r="H3195" s="3">
        <f>_xlfn.XLOOKUP(sales[[#This Row],[Product]],products[Product],products[Cost per box])*sales[[#This Row],[Boxes]]</f>
        <v>2141.21</v>
      </c>
      <c r="I3195" s="4">
        <f>sales[[#This Row],[Revenue]]-sales[[#This Row],[Cost]]</f>
        <v>2835.79</v>
      </c>
    </row>
    <row r="3196" spans="2:9" x14ac:dyDescent="0.25">
      <c r="B3196" t="s">
        <v>33</v>
      </c>
      <c r="C3196" t="s">
        <v>11</v>
      </c>
      <c r="D3196" t="s">
        <v>26</v>
      </c>
      <c r="E3196" s="1">
        <v>44390</v>
      </c>
      <c r="F3196" s="4">
        <v>6608</v>
      </c>
      <c r="G3196">
        <v>331</v>
      </c>
      <c r="H3196" s="3">
        <f>_xlfn.XLOOKUP(sales[[#This Row],[Product]],products[Product],products[Cost per box])*sales[[#This Row],[Boxes]]</f>
        <v>2128.33</v>
      </c>
      <c r="I3196" s="4">
        <f>sales[[#This Row],[Revenue]]-sales[[#This Row],[Cost]]</f>
        <v>4479.67</v>
      </c>
    </row>
    <row r="3197" spans="2:9" x14ac:dyDescent="0.25">
      <c r="B3197" t="s">
        <v>32</v>
      </c>
      <c r="C3197" t="s">
        <v>16</v>
      </c>
      <c r="D3197" t="s">
        <v>52</v>
      </c>
      <c r="E3197" s="1">
        <v>44390</v>
      </c>
      <c r="F3197" s="4">
        <v>3129</v>
      </c>
      <c r="G3197">
        <v>126</v>
      </c>
      <c r="H3197" s="3">
        <f>_xlfn.XLOOKUP(sales[[#This Row],[Product]],products[Product],products[Cost per box])*sales[[#This Row],[Boxes]]</f>
        <v>418.32</v>
      </c>
      <c r="I3197" s="4">
        <f>sales[[#This Row],[Revenue]]-sales[[#This Row],[Cost]]</f>
        <v>2710.68</v>
      </c>
    </row>
    <row r="3198" spans="2:9" x14ac:dyDescent="0.25">
      <c r="B3198" t="s">
        <v>46</v>
      </c>
      <c r="C3198" t="s">
        <v>9</v>
      </c>
      <c r="D3198" t="s">
        <v>50</v>
      </c>
      <c r="E3198" s="1">
        <v>44390</v>
      </c>
      <c r="F3198" s="4">
        <v>3248</v>
      </c>
      <c r="G3198">
        <v>325</v>
      </c>
      <c r="H3198" s="3">
        <f>_xlfn.XLOOKUP(sales[[#This Row],[Product]],products[Product],products[Cost per box])*sales[[#This Row],[Boxes]]</f>
        <v>4033.25</v>
      </c>
      <c r="I3198" s="4">
        <f>sales[[#This Row],[Revenue]]-sales[[#This Row],[Cost]]</f>
        <v>-785.25</v>
      </c>
    </row>
    <row r="3199" spans="2:9" x14ac:dyDescent="0.25">
      <c r="B3199" t="s">
        <v>33</v>
      </c>
      <c r="C3199" t="s">
        <v>16</v>
      </c>
      <c r="D3199" t="s">
        <v>44</v>
      </c>
      <c r="E3199" s="1">
        <v>44390</v>
      </c>
      <c r="F3199" s="4">
        <v>7714</v>
      </c>
      <c r="G3199">
        <v>336</v>
      </c>
      <c r="H3199" s="3">
        <f>_xlfn.XLOOKUP(sales[[#This Row],[Product]],products[Product],products[Cost per box])*sales[[#This Row],[Boxes]]</f>
        <v>3215.52</v>
      </c>
      <c r="I3199" s="4">
        <f>sales[[#This Row],[Revenue]]-sales[[#This Row],[Cost]]</f>
        <v>4498.4799999999996</v>
      </c>
    </row>
    <row r="3200" spans="2:9" x14ac:dyDescent="0.25">
      <c r="B3200" t="s">
        <v>40</v>
      </c>
      <c r="C3200" t="s">
        <v>6</v>
      </c>
      <c r="D3200" t="s">
        <v>43</v>
      </c>
      <c r="E3200" s="1">
        <v>44390</v>
      </c>
      <c r="F3200" s="4">
        <v>1673</v>
      </c>
      <c r="G3200">
        <v>84</v>
      </c>
      <c r="H3200" s="3">
        <f>_xlfn.XLOOKUP(sales[[#This Row],[Product]],products[Product],products[Cost per box])*sales[[#This Row],[Boxes]]</f>
        <v>323.40000000000003</v>
      </c>
      <c r="I3200" s="4">
        <f>sales[[#This Row],[Revenue]]-sales[[#This Row],[Cost]]</f>
        <v>1349.6</v>
      </c>
    </row>
    <row r="3201" spans="2:9" x14ac:dyDescent="0.25">
      <c r="B3201" t="s">
        <v>10</v>
      </c>
      <c r="C3201" t="s">
        <v>27</v>
      </c>
      <c r="D3201" t="s">
        <v>48</v>
      </c>
      <c r="E3201" s="1">
        <v>44390</v>
      </c>
      <c r="F3201" s="4">
        <v>3409</v>
      </c>
      <c r="G3201">
        <v>149</v>
      </c>
      <c r="H3201" s="3">
        <f>_xlfn.XLOOKUP(sales[[#This Row],[Product]],products[Product],products[Cost per box])*sales[[#This Row],[Boxes]]</f>
        <v>1114.52</v>
      </c>
      <c r="I3201" s="4">
        <f>sales[[#This Row],[Revenue]]-sales[[#This Row],[Cost]]</f>
        <v>2294.48</v>
      </c>
    </row>
    <row r="3202" spans="2:9" x14ac:dyDescent="0.25">
      <c r="B3202" t="s">
        <v>34</v>
      </c>
      <c r="C3202" t="s">
        <v>16</v>
      </c>
      <c r="D3202" t="s">
        <v>43</v>
      </c>
      <c r="E3202" s="1">
        <v>44390</v>
      </c>
      <c r="F3202" s="4">
        <v>4655</v>
      </c>
      <c r="G3202">
        <v>274</v>
      </c>
      <c r="H3202" s="3">
        <f>_xlfn.XLOOKUP(sales[[#This Row],[Product]],products[Product],products[Cost per box])*sales[[#This Row],[Boxes]]</f>
        <v>1054.9000000000001</v>
      </c>
      <c r="I3202" s="4">
        <f>sales[[#This Row],[Revenue]]-sales[[#This Row],[Cost]]</f>
        <v>3600.1</v>
      </c>
    </row>
    <row r="3203" spans="2:9" x14ac:dyDescent="0.25">
      <c r="B3203" t="s">
        <v>41</v>
      </c>
      <c r="C3203" t="s">
        <v>16</v>
      </c>
      <c r="D3203" t="s">
        <v>48</v>
      </c>
      <c r="E3203" s="1">
        <v>44390</v>
      </c>
      <c r="F3203" s="4">
        <v>2716</v>
      </c>
      <c r="G3203">
        <v>136</v>
      </c>
      <c r="H3203" s="3">
        <f>_xlfn.XLOOKUP(sales[[#This Row],[Product]],products[Product],products[Cost per box])*sales[[#This Row],[Boxes]]</f>
        <v>1017.2800000000001</v>
      </c>
      <c r="I3203" s="4">
        <f>sales[[#This Row],[Revenue]]-sales[[#This Row],[Cost]]</f>
        <v>1698.7199999999998</v>
      </c>
    </row>
    <row r="3204" spans="2:9" x14ac:dyDescent="0.25">
      <c r="B3204" t="s">
        <v>18</v>
      </c>
      <c r="C3204" t="s">
        <v>9</v>
      </c>
      <c r="D3204" t="s">
        <v>28</v>
      </c>
      <c r="E3204" s="1">
        <v>44390</v>
      </c>
      <c r="F3204" s="4">
        <v>3717</v>
      </c>
      <c r="G3204">
        <v>465</v>
      </c>
      <c r="H3204" s="3">
        <f>_xlfn.XLOOKUP(sales[[#This Row],[Product]],products[Product],products[Cost per box])*sales[[#This Row],[Boxes]]</f>
        <v>1283.3999999999999</v>
      </c>
      <c r="I3204" s="4">
        <f>sales[[#This Row],[Revenue]]-sales[[#This Row],[Cost]]</f>
        <v>2433.6000000000004</v>
      </c>
    </row>
    <row r="3205" spans="2:9" x14ac:dyDescent="0.25">
      <c r="B3205" t="s">
        <v>39</v>
      </c>
      <c r="C3205" t="s">
        <v>21</v>
      </c>
      <c r="D3205" t="s">
        <v>36</v>
      </c>
      <c r="E3205" s="1">
        <v>44390</v>
      </c>
      <c r="F3205" s="4">
        <v>2562</v>
      </c>
      <c r="G3205">
        <v>198</v>
      </c>
      <c r="H3205" s="3">
        <f>_xlfn.XLOOKUP(sales[[#This Row],[Product]],products[Product],products[Cost per box])*sales[[#This Row],[Boxes]]</f>
        <v>997.92</v>
      </c>
      <c r="I3205" s="4">
        <f>sales[[#This Row],[Revenue]]-sales[[#This Row],[Cost]]</f>
        <v>1564.08</v>
      </c>
    </row>
    <row r="3206" spans="2:9" x14ac:dyDescent="0.25">
      <c r="B3206" t="s">
        <v>15</v>
      </c>
      <c r="C3206" t="s">
        <v>21</v>
      </c>
      <c r="D3206" t="s">
        <v>24</v>
      </c>
      <c r="E3206" s="1">
        <v>44390</v>
      </c>
      <c r="F3206" s="4">
        <v>4711</v>
      </c>
      <c r="G3206">
        <v>248</v>
      </c>
      <c r="H3206" s="3">
        <f>_xlfn.XLOOKUP(sales[[#This Row],[Product]],products[Product],products[Cost per box])*sales[[#This Row],[Boxes]]</f>
        <v>2606.48</v>
      </c>
      <c r="I3206" s="4">
        <f>sales[[#This Row],[Revenue]]-sales[[#This Row],[Cost]]</f>
        <v>2104.52</v>
      </c>
    </row>
    <row r="3207" spans="2:9" x14ac:dyDescent="0.25">
      <c r="B3207" t="s">
        <v>34</v>
      </c>
      <c r="C3207" t="s">
        <v>16</v>
      </c>
      <c r="D3207" t="s">
        <v>50</v>
      </c>
      <c r="E3207" s="1">
        <v>44390</v>
      </c>
      <c r="F3207" s="4">
        <v>8316</v>
      </c>
      <c r="G3207">
        <v>1190</v>
      </c>
      <c r="H3207" s="3">
        <f>_xlfn.XLOOKUP(sales[[#This Row],[Product]],products[Product],products[Cost per box])*sales[[#This Row],[Boxes]]</f>
        <v>14767.9</v>
      </c>
      <c r="I3207" s="4">
        <f>sales[[#This Row],[Revenue]]-sales[[#This Row],[Cost]]</f>
        <v>-6451.9</v>
      </c>
    </row>
    <row r="3208" spans="2:9" x14ac:dyDescent="0.25">
      <c r="B3208" t="s">
        <v>34</v>
      </c>
      <c r="C3208" t="s">
        <v>16</v>
      </c>
      <c r="D3208" t="s">
        <v>7</v>
      </c>
      <c r="E3208" s="1">
        <v>44390</v>
      </c>
      <c r="F3208" s="4">
        <v>1918</v>
      </c>
      <c r="G3208">
        <v>72</v>
      </c>
      <c r="H3208" s="3">
        <f>_xlfn.XLOOKUP(sales[[#This Row],[Product]],products[Product],products[Cost per box])*sales[[#This Row],[Boxes]]</f>
        <v>370.8</v>
      </c>
      <c r="I3208" s="4">
        <f>sales[[#This Row],[Revenue]]-sales[[#This Row],[Cost]]</f>
        <v>1547.2</v>
      </c>
    </row>
    <row r="3209" spans="2:9" x14ac:dyDescent="0.25">
      <c r="B3209" t="s">
        <v>34</v>
      </c>
      <c r="C3209" t="s">
        <v>9</v>
      </c>
      <c r="D3209" t="s">
        <v>28</v>
      </c>
      <c r="E3209" s="1">
        <v>44390</v>
      </c>
      <c r="F3209" s="4">
        <v>6069</v>
      </c>
      <c r="G3209">
        <v>840</v>
      </c>
      <c r="H3209" s="3">
        <f>_xlfn.XLOOKUP(sales[[#This Row],[Product]],products[Product],products[Cost per box])*sales[[#This Row],[Boxes]]</f>
        <v>2318.3999999999996</v>
      </c>
      <c r="I3209" s="4">
        <f>sales[[#This Row],[Revenue]]-sales[[#This Row],[Cost]]</f>
        <v>3750.6000000000004</v>
      </c>
    </row>
    <row r="3210" spans="2:9" x14ac:dyDescent="0.25">
      <c r="B3210" t="s">
        <v>8</v>
      </c>
      <c r="C3210" t="s">
        <v>6</v>
      </c>
      <c r="D3210" t="s">
        <v>45</v>
      </c>
      <c r="E3210" s="1">
        <v>44390</v>
      </c>
      <c r="F3210" s="4">
        <v>3248</v>
      </c>
      <c r="G3210">
        <v>217</v>
      </c>
      <c r="H3210" s="3">
        <f>_xlfn.XLOOKUP(sales[[#This Row],[Product]],products[Product],products[Cost per box])*sales[[#This Row],[Boxes]]</f>
        <v>1677.41</v>
      </c>
      <c r="I3210" s="4">
        <f>sales[[#This Row],[Revenue]]-sales[[#This Row],[Cost]]</f>
        <v>1570.59</v>
      </c>
    </row>
    <row r="3211" spans="2:9" x14ac:dyDescent="0.25">
      <c r="B3211" t="s">
        <v>51</v>
      </c>
      <c r="C3211" t="s">
        <v>16</v>
      </c>
      <c r="D3211" t="s">
        <v>47</v>
      </c>
      <c r="E3211" s="1">
        <v>44390</v>
      </c>
      <c r="F3211" s="4">
        <v>1764</v>
      </c>
      <c r="G3211">
        <v>104</v>
      </c>
      <c r="H3211" s="3">
        <f>_xlfn.XLOOKUP(sales[[#This Row],[Product]],products[Product],products[Cost per box])*sales[[#This Row],[Boxes]]</f>
        <v>547.04</v>
      </c>
      <c r="I3211" s="4">
        <f>sales[[#This Row],[Revenue]]-sales[[#This Row],[Cost]]</f>
        <v>1216.96</v>
      </c>
    </row>
    <row r="3212" spans="2:9" x14ac:dyDescent="0.25">
      <c r="B3212" t="s">
        <v>25</v>
      </c>
      <c r="C3212" t="s">
        <v>21</v>
      </c>
      <c r="D3212" t="s">
        <v>7</v>
      </c>
      <c r="E3212" s="1">
        <v>44390</v>
      </c>
      <c r="F3212" s="4">
        <v>588</v>
      </c>
      <c r="G3212">
        <v>24</v>
      </c>
      <c r="H3212" s="3">
        <f>_xlfn.XLOOKUP(sales[[#This Row],[Product]],products[Product],products[Cost per box])*sales[[#This Row],[Boxes]]</f>
        <v>123.60000000000001</v>
      </c>
      <c r="I3212" s="4">
        <f>sales[[#This Row],[Revenue]]-sales[[#This Row],[Cost]]</f>
        <v>464.4</v>
      </c>
    </row>
    <row r="3213" spans="2:9" x14ac:dyDescent="0.25">
      <c r="B3213" t="s">
        <v>33</v>
      </c>
      <c r="C3213" t="s">
        <v>11</v>
      </c>
      <c r="D3213" t="s">
        <v>47</v>
      </c>
      <c r="E3213" s="1">
        <v>44390</v>
      </c>
      <c r="F3213" s="4">
        <v>3493</v>
      </c>
      <c r="G3213">
        <v>219</v>
      </c>
      <c r="H3213" s="3">
        <f>_xlfn.XLOOKUP(sales[[#This Row],[Product]],products[Product],products[Cost per box])*sales[[#This Row],[Boxes]]</f>
        <v>1151.94</v>
      </c>
      <c r="I3213" s="4">
        <f>sales[[#This Row],[Revenue]]-sales[[#This Row],[Cost]]</f>
        <v>2341.06</v>
      </c>
    </row>
    <row r="3214" spans="2:9" x14ac:dyDescent="0.25">
      <c r="B3214" t="s">
        <v>10</v>
      </c>
      <c r="C3214" t="s">
        <v>11</v>
      </c>
      <c r="D3214" t="s">
        <v>48</v>
      </c>
      <c r="E3214" s="1">
        <v>44390</v>
      </c>
      <c r="F3214" s="4">
        <v>6706</v>
      </c>
      <c r="G3214">
        <v>320</v>
      </c>
      <c r="H3214" s="3">
        <f>_xlfn.XLOOKUP(sales[[#This Row],[Product]],products[Product],products[Cost per box])*sales[[#This Row],[Boxes]]</f>
        <v>2393.6000000000004</v>
      </c>
      <c r="I3214" s="4">
        <f>sales[[#This Row],[Revenue]]-sales[[#This Row],[Cost]]</f>
        <v>4312.3999999999996</v>
      </c>
    </row>
    <row r="3215" spans="2:9" x14ac:dyDescent="0.25">
      <c r="B3215" t="s">
        <v>25</v>
      </c>
      <c r="C3215" t="s">
        <v>11</v>
      </c>
      <c r="D3215" t="s">
        <v>43</v>
      </c>
      <c r="E3215" s="1">
        <v>44390</v>
      </c>
      <c r="F3215" s="4">
        <v>3472</v>
      </c>
      <c r="G3215">
        <v>205</v>
      </c>
      <c r="H3215" s="3">
        <f>_xlfn.XLOOKUP(sales[[#This Row],[Product]],products[Product],products[Cost per box])*sales[[#This Row],[Boxes]]</f>
        <v>789.25</v>
      </c>
      <c r="I3215" s="4">
        <f>sales[[#This Row],[Revenue]]-sales[[#This Row],[Cost]]</f>
        <v>2682.75</v>
      </c>
    </row>
    <row r="3216" spans="2:9" x14ac:dyDescent="0.25">
      <c r="B3216" t="s">
        <v>29</v>
      </c>
      <c r="C3216" t="s">
        <v>11</v>
      </c>
      <c r="D3216" t="s">
        <v>17</v>
      </c>
      <c r="E3216" s="1">
        <v>44391</v>
      </c>
      <c r="F3216" s="4">
        <v>3367</v>
      </c>
      <c r="G3216">
        <v>241</v>
      </c>
      <c r="H3216" s="3">
        <f>_xlfn.XLOOKUP(sales[[#This Row],[Product]],products[Product],products[Cost per box])*sales[[#This Row],[Boxes]]</f>
        <v>1638.8</v>
      </c>
      <c r="I3216" s="4">
        <f>sales[[#This Row],[Revenue]]-sales[[#This Row],[Cost]]</f>
        <v>1728.2</v>
      </c>
    </row>
    <row r="3217" spans="2:9" x14ac:dyDescent="0.25">
      <c r="B3217" t="s">
        <v>40</v>
      </c>
      <c r="C3217" t="s">
        <v>16</v>
      </c>
      <c r="D3217" t="s">
        <v>38</v>
      </c>
      <c r="E3217" s="1">
        <v>44391</v>
      </c>
      <c r="F3217" s="4">
        <v>3640</v>
      </c>
      <c r="G3217">
        <v>135</v>
      </c>
      <c r="H3217" s="3">
        <f>_xlfn.XLOOKUP(sales[[#This Row],[Product]],products[Product],products[Cost per box])*sales[[#This Row],[Boxes]]</f>
        <v>1341.8999999999999</v>
      </c>
      <c r="I3217" s="4">
        <f>sales[[#This Row],[Revenue]]-sales[[#This Row],[Cost]]</f>
        <v>2298.1000000000004</v>
      </c>
    </row>
    <row r="3218" spans="2:9" x14ac:dyDescent="0.25">
      <c r="B3218" t="s">
        <v>40</v>
      </c>
      <c r="C3218" t="s">
        <v>11</v>
      </c>
      <c r="D3218" t="s">
        <v>47</v>
      </c>
      <c r="E3218" s="1">
        <v>44391</v>
      </c>
      <c r="F3218" s="4">
        <v>476</v>
      </c>
      <c r="G3218">
        <v>26</v>
      </c>
      <c r="H3218" s="3">
        <f>_xlfn.XLOOKUP(sales[[#This Row],[Product]],products[Product],products[Cost per box])*sales[[#This Row],[Boxes]]</f>
        <v>136.76</v>
      </c>
      <c r="I3218" s="4">
        <f>sales[[#This Row],[Revenue]]-sales[[#This Row],[Cost]]</f>
        <v>339.24</v>
      </c>
    </row>
    <row r="3219" spans="2:9" x14ac:dyDescent="0.25">
      <c r="B3219" t="s">
        <v>39</v>
      </c>
      <c r="C3219" t="s">
        <v>9</v>
      </c>
      <c r="D3219" t="s">
        <v>24</v>
      </c>
      <c r="E3219" s="1">
        <v>44391</v>
      </c>
      <c r="F3219" s="4">
        <v>1001</v>
      </c>
      <c r="G3219">
        <v>51</v>
      </c>
      <c r="H3219" s="3">
        <f>_xlfn.XLOOKUP(sales[[#This Row],[Product]],products[Product],products[Cost per box])*sales[[#This Row],[Boxes]]</f>
        <v>536.01</v>
      </c>
      <c r="I3219" s="4">
        <f>sales[[#This Row],[Revenue]]-sales[[#This Row],[Cost]]</f>
        <v>464.99</v>
      </c>
    </row>
    <row r="3220" spans="2:9" x14ac:dyDescent="0.25">
      <c r="B3220" t="s">
        <v>33</v>
      </c>
      <c r="C3220" t="s">
        <v>11</v>
      </c>
      <c r="D3220" t="s">
        <v>7</v>
      </c>
      <c r="E3220" s="1">
        <v>44391</v>
      </c>
      <c r="F3220" s="4">
        <v>2009</v>
      </c>
      <c r="G3220">
        <v>75</v>
      </c>
      <c r="H3220" s="3">
        <f>_xlfn.XLOOKUP(sales[[#This Row],[Product]],products[Product],products[Cost per box])*sales[[#This Row],[Boxes]]</f>
        <v>386.25</v>
      </c>
      <c r="I3220" s="4">
        <f>sales[[#This Row],[Revenue]]-sales[[#This Row],[Cost]]</f>
        <v>1622.75</v>
      </c>
    </row>
    <row r="3221" spans="2:9" x14ac:dyDescent="0.25">
      <c r="B3221" t="s">
        <v>34</v>
      </c>
      <c r="C3221" t="s">
        <v>9</v>
      </c>
      <c r="D3221" t="s">
        <v>22</v>
      </c>
      <c r="E3221" s="1">
        <v>44391</v>
      </c>
      <c r="F3221" s="4">
        <v>3143</v>
      </c>
      <c r="G3221">
        <v>210</v>
      </c>
      <c r="H3221" s="3">
        <f>_xlfn.XLOOKUP(sales[[#This Row],[Product]],products[Product],products[Cost per box])*sales[[#This Row],[Boxes]]</f>
        <v>1726.2</v>
      </c>
      <c r="I3221" s="4">
        <f>sales[[#This Row],[Revenue]]-sales[[#This Row],[Cost]]</f>
        <v>1416.8</v>
      </c>
    </row>
    <row r="3222" spans="2:9" x14ac:dyDescent="0.25">
      <c r="B3222" t="s">
        <v>46</v>
      </c>
      <c r="C3222" t="s">
        <v>27</v>
      </c>
      <c r="D3222" t="s">
        <v>22</v>
      </c>
      <c r="E3222" s="1">
        <v>44391</v>
      </c>
      <c r="F3222" s="4">
        <v>2772</v>
      </c>
      <c r="G3222">
        <v>185</v>
      </c>
      <c r="H3222" s="3">
        <f>_xlfn.XLOOKUP(sales[[#This Row],[Product]],products[Product],products[Cost per box])*sales[[#This Row],[Boxes]]</f>
        <v>1520.7</v>
      </c>
      <c r="I3222" s="4">
        <f>sales[[#This Row],[Revenue]]-sales[[#This Row],[Cost]]</f>
        <v>1251.3</v>
      </c>
    </row>
    <row r="3223" spans="2:9" x14ac:dyDescent="0.25">
      <c r="B3223" t="s">
        <v>10</v>
      </c>
      <c r="C3223" t="s">
        <v>11</v>
      </c>
      <c r="D3223" t="s">
        <v>43</v>
      </c>
      <c r="E3223" s="1">
        <v>44391</v>
      </c>
      <c r="F3223" s="4">
        <v>1666</v>
      </c>
      <c r="G3223">
        <v>93</v>
      </c>
      <c r="H3223" s="3">
        <f>_xlfn.XLOOKUP(sales[[#This Row],[Product]],products[Product],products[Cost per box])*sales[[#This Row],[Boxes]]</f>
        <v>358.05</v>
      </c>
      <c r="I3223" s="4">
        <f>sales[[#This Row],[Revenue]]-sales[[#This Row],[Cost]]</f>
        <v>1307.95</v>
      </c>
    </row>
    <row r="3224" spans="2:9" x14ac:dyDescent="0.25">
      <c r="B3224" t="s">
        <v>40</v>
      </c>
      <c r="C3224" t="s">
        <v>9</v>
      </c>
      <c r="D3224" t="s">
        <v>50</v>
      </c>
      <c r="E3224" s="1">
        <v>44391</v>
      </c>
      <c r="F3224" s="4">
        <v>5607</v>
      </c>
      <c r="G3224">
        <v>770</v>
      </c>
      <c r="H3224" s="3">
        <f>_xlfn.XLOOKUP(sales[[#This Row],[Product]],products[Product],products[Cost per box])*sales[[#This Row],[Boxes]]</f>
        <v>9555.7000000000007</v>
      </c>
      <c r="I3224" s="4">
        <f>sales[[#This Row],[Revenue]]-sales[[#This Row],[Cost]]</f>
        <v>-3948.7000000000007</v>
      </c>
    </row>
    <row r="3225" spans="2:9" x14ac:dyDescent="0.25">
      <c r="B3225" t="s">
        <v>25</v>
      </c>
      <c r="C3225" t="s">
        <v>16</v>
      </c>
      <c r="D3225" t="s">
        <v>50</v>
      </c>
      <c r="E3225" s="1">
        <v>44391</v>
      </c>
      <c r="F3225" s="4">
        <v>2282</v>
      </c>
      <c r="G3225">
        <v>286</v>
      </c>
      <c r="H3225" s="3">
        <f>_xlfn.XLOOKUP(sales[[#This Row],[Product]],products[Product],products[Cost per box])*sales[[#This Row],[Boxes]]</f>
        <v>3549.26</v>
      </c>
      <c r="I3225" s="4">
        <f>sales[[#This Row],[Revenue]]-sales[[#This Row],[Cost]]</f>
        <v>-1267.2600000000002</v>
      </c>
    </row>
    <row r="3226" spans="2:9" x14ac:dyDescent="0.25">
      <c r="B3226" t="s">
        <v>20</v>
      </c>
      <c r="C3226" t="s">
        <v>27</v>
      </c>
      <c r="D3226" t="s">
        <v>45</v>
      </c>
      <c r="E3226" s="1">
        <v>44391</v>
      </c>
      <c r="F3226" s="4">
        <v>10955</v>
      </c>
      <c r="G3226">
        <v>700</v>
      </c>
      <c r="H3226" s="3">
        <f>_xlfn.XLOOKUP(sales[[#This Row],[Product]],products[Product],products[Cost per box])*sales[[#This Row],[Boxes]]</f>
        <v>5411</v>
      </c>
      <c r="I3226" s="4">
        <f>sales[[#This Row],[Revenue]]-sales[[#This Row],[Cost]]</f>
        <v>5544</v>
      </c>
    </row>
    <row r="3227" spans="2:9" x14ac:dyDescent="0.25">
      <c r="B3227" t="s">
        <v>10</v>
      </c>
      <c r="C3227" t="s">
        <v>27</v>
      </c>
      <c r="D3227" t="s">
        <v>45</v>
      </c>
      <c r="E3227" s="1">
        <v>44392</v>
      </c>
      <c r="F3227" s="4">
        <v>259</v>
      </c>
      <c r="G3227">
        <v>15</v>
      </c>
      <c r="H3227" s="3">
        <f>_xlfn.XLOOKUP(sales[[#This Row],[Product]],products[Product],products[Cost per box])*sales[[#This Row],[Boxes]]</f>
        <v>115.95</v>
      </c>
      <c r="I3227" s="4">
        <f>sales[[#This Row],[Revenue]]-sales[[#This Row],[Cost]]</f>
        <v>143.05000000000001</v>
      </c>
    </row>
    <row r="3228" spans="2:9" x14ac:dyDescent="0.25">
      <c r="B3228" t="s">
        <v>29</v>
      </c>
      <c r="C3228" t="s">
        <v>16</v>
      </c>
      <c r="D3228" t="s">
        <v>42</v>
      </c>
      <c r="E3228" s="1">
        <v>44392</v>
      </c>
      <c r="F3228" s="4">
        <v>5229</v>
      </c>
      <c r="G3228">
        <v>374</v>
      </c>
      <c r="H3228" s="3">
        <f>_xlfn.XLOOKUP(sales[[#This Row],[Product]],products[Product],products[Cost per box])*sales[[#This Row],[Boxes]]</f>
        <v>1772.76</v>
      </c>
      <c r="I3228" s="4">
        <f>sales[[#This Row],[Revenue]]-sales[[#This Row],[Cost]]</f>
        <v>3456.24</v>
      </c>
    </row>
    <row r="3229" spans="2:9" x14ac:dyDescent="0.25">
      <c r="B3229" t="s">
        <v>34</v>
      </c>
      <c r="C3229" t="s">
        <v>6</v>
      </c>
      <c r="D3229" t="s">
        <v>45</v>
      </c>
      <c r="E3229" s="1">
        <v>44392</v>
      </c>
      <c r="F3229" s="4">
        <v>1211</v>
      </c>
      <c r="G3229">
        <v>81</v>
      </c>
      <c r="H3229" s="3">
        <f>_xlfn.XLOOKUP(sales[[#This Row],[Product]],products[Product],products[Cost per box])*sales[[#This Row],[Boxes]]</f>
        <v>626.13</v>
      </c>
      <c r="I3229" s="4">
        <f>sales[[#This Row],[Revenue]]-sales[[#This Row],[Cost]]</f>
        <v>584.87</v>
      </c>
    </row>
    <row r="3230" spans="2:9" x14ac:dyDescent="0.25">
      <c r="B3230" t="s">
        <v>5</v>
      </c>
      <c r="C3230" t="s">
        <v>21</v>
      </c>
      <c r="D3230" t="s">
        <v>7</v>
      </c>
      <c r="E3230" s="1">
        <v>44392</v>
      </c>
      <c r="F3230" s="4">
        <v>5313</v>
      </c>
      <c r="G3230">
        <v>197</v>
      </c>
      <c r="H3230" s="3">
        <f>_xlfn.XLOOKUP(sales[[#This Row],[Product]],products[Product],products[Cost per box])*sales[[#This Row],[Boxes]]</f>
        <v>1014.5500000000001</v>
      </c>
      <c r="I3230" s="4">
        <f>sales[[#This Row],[Revenue]]-sales[[#This Row],[Cost]]</f>
        <v>4298.45</v>
      </c>
    </row>
    <row r="3231" spans="2:9" x14ac:dyDescent="0.25">
      <c r="B3231" t="s">
        <v>25</v>
      </c>
      <c r="C3231" t="s">
        <v>16</v>
      </c>
      <c r="D3231" t="s">
        <v>31</v>
      </c>
      <c r="E3231" s="1">
        <v>44392</v>
      </c>
      <c r="F3231" s="4">
        <v>10003</v>
      </c>
      <c r="G3231">
        <v>1400</v>
      </c>
      <c r="H3231" s="3">
        <f>_xlfn.XLOOKUP(sales[[#This Row],[Product]],products[Product],products[Cost per box])*sales[[#This Row],[Boxes]]</f>
        <v>8008</v>
      </c>
      <c r="I3231" s="4">
        <f>sales[[#This Row],[Revenue]]-sales[[#This Row],[Cost]]</f>
        <v>1995</v>
      </c>
    </row>
    <row r="3232" spans="2:9" x14ac:dyDescent="0.25">
      <c r="B3232" t="s">
        <v>13</v>
      </c>
      <c r="C3232" t="s">
        <v>16</v>
      </c>
      <c r="D3232" t="s">
        <v>31</v>
      </c>
      <c r="E3232" s="1">
        <v>44392</v>
      </c>
      <c r="F3232" s="4">
        <v>140</v>
      </c>
      <c r="G3232">
        <v>18</v>
      </c>
      <c r="H3232" s="3">
        <f>_xlfn.XLOOKUP(sales[[#This Row],[Product]],products[Product],products[Cost per box])*sales[[#This Row],[Boxes]]</f>
        <v>102.96</v>
      </c>
      <c r="I3232" s="4">
        <f>sales[[#This Row],[Revenue]]-sales[[#This Row],[Cost]]</f>
        <v>37.040000000000006</v>
      </c>
    </row>
    <row r="3233" spans="2:9" x14ac:dyDescent="0.25">
      <c r="B3233" t="s">
        <v>13</v>
      </c>
      <c r="C3233" t="s">
        <v>11</v>
      </c>
      <c r="D3233" t="s">
        <v>48</v>
      </c>
      <c r="E3233" s="1">
        <v>44392</v>
      </c>
      <c r="F3233" s="4">
        <v>9345</v>
      </c>
      <c r="G3233">
        <v>425</v>
      </c>
      <c r="H3233" s="3">
        <f>_xlfn.XLOOKUP(sales[[#This Row],[Product]],products[Product],products[Cost per box])*sales[[#This Row],[Boxes]]</f>
        <v>3179</v>
      </c>
      <c r="I3233" s="4">
        <f>sales[[#This Row],[Revenue]]-sales[[#This Row],[Cost]]</f>
        <v>6166</v>
      </c>
    </row>
    <row r="3234" spans="2:9" x14ac:dyDescent="0.25">
      <c r="B3234" t="s">
        <v>29</v>
      </c>
      <c r="C3234" t="s">
        <v>9</v>
      </c>
      <c r="D3234" t="s">
        <v>36</v>
      </c>
      <c r="E3234" s="1">
        <v>44392</v>
      </c>
      <c r="F3234" s="4">
        <v>4921</v>
      </c>
      <c r="G3234">
        <v>329</v>
      </c>
      <c r="H3234" s="3">
        <f>_xlfn.XLOOKUP(sales[[#This Row],[Product]],products[Product],products[Cost per box])*sales[[#This Row],[Boxes]]</f>
        <v>1658.16</v>
      </c>
      <c r="I3234" s="4">
        <f>sales[[#This Row],[Revenue]]-sales[[#This Row],[Cost]]</f>
        <v>3262.84</v>
      </c>
    </row>
    <row r="3235" spans="2:9" x14ac:dyDescent="0.25">
      <c r="B3235" t="s">
        <v>10</v>
      </c>
      <c r="C3235" t="s">
        <v>21</v>
      </c>
      <c r="D3235" t="s">
        <v>45</v>
      </c>
      <c r="E3235" s="1">
        <v>44392</v>
      </c>
      <c r="F3235" s="4">
        <v>3556</v>
      </c>
      <c r="G3235">
        <v>223</v>
      </c>
      <c r="H3235" s="3">
        <f>_xlfn.XLOOKUP(sales[[#This Row],[Product]],products[Product],products[Cost per box])*sales[[#This Row],[Boxes]]</f>
        <v>1723.7900000000002</v>
      </c>
      <c r="I3235" s="4">
        <f>sales[[#This Row],[Revenue]]-sales[[#This Row],[Cost]]</f>
        <v>1832.2099999999998</v>
      </c>
    </row>
    <row r="3236" spans="2:9" x14ac:dyDescent="0.25">
      <c r="B3236" t="s">
        <v>32</v>
      </c>
      <c r="C3236" t="s">
        <v>11</v>
      </c>
      <c r="D3236" t="s">
        <v>31</v>
      </c>
      <c r="E3236" s="1">
        <v>44392</v>
      </c>
      <c r="F3236" s="4">
        <v>8988</v>
      </c>
      <c r="G3236">
        <v>1120</v>
      </c>
      <c r="H3236" s="3">
        <f>_xlfn.XLOOKUP(sales[[#This Row],[Product]],products[Product],products[Cost per box])*sales[[#This Row],[Boxes]]</f>
        <v>6406.4</v>
      </c>
      <c r="I3236" s="4">
        <f>sales[[#This Row],[Revenue]]-sales[[#This Row],[Cost]]</f>
        <v>2581.6000000000004</v>
      </c>
    </row>
    <row r="3237" spans="2:9" x14ac:dyDescent="0.25">
      <c r="B3237" t="s">
        <v>13</v>
      </c>
      <c r="C3237" t="s">
        <v>27</v>
      </c>
      <c r="D3237" t="s">
        <v>36</v>
      </c>
      <c r="E3237" s="1">
        <v>44393</v>
      </c>
      <c r="F3237" s="4">
        <v>5082</v>
      </c>
      <c r="G3237">
        <v>363</v>
      </c>
      <c r="H3237" s="3">
        <f>_xlfn.XLOOKUP(sales[[#This Row],[Product]],products[Product],products[Cost per box])*sales[[#This Row],[Boxes]]</f>
        <v>1829.52</v>
      </c>
      <c r="I3237" s="4">
        <f>sales[[#This Row],[Revenue]]-sales[[#This Row],[Cost]]</f>
        <v>3252.48</v>
      </c>
    </row>
    <row r="3238" spans="2:9" x14ac:dyDescent="0.25">
      <c r="B3238" t="s">
        <v>51</v>
      </c>
      <c r="C3238" t="s">
        <v>16</v>
      </c>
      <c r="D3238" t="s">
        <v>35</v>
      </c>
      <c r="E3238" s="1">
        <v>44393</v>
      </c>
      <c r="F3238" s="4">
        <v>3808</v>
      </c>
      <c r="G3238">
        <v>318</v>
      </c>
      <c r="H3238" s="3">
        <f>_xlfn.XLOOKUP(sales[[#This Row],[Product]],products[Product],products[Cost per box])*sales[[#This Row],[Boxes]]</f>
        <v>842.69999999999993</v>
      </c>
      <c r="I3238" s="4">
        <f>sales[[#This Row],[Revenue]]-sales[[#This Row],[Cost]]</f>
        <v>2965.3</v>
      </c>
    </row>
    <row r="3239" spans="2:9" x14ac:dyDescent="0.25">
      <c r="B3239" t="s">
        <v>18</v>
      </c>
      <c r="C3239" t="s">
        <v>6</v>
      </c>
      <c r="D3239" t="s">
        <v>31</v>
      </c>
      <c r="E3239" s="1">
        <v>44393</v>
      </c>
      <c r="F3239" s="4">
        <v>203</v>
      </c>
      <c r="G3239">
        <v>23</v>
      </c>
      <c r="H3239" s="3">
        <f>_xlfn.XLOOKUP(sales[[#This Row],[Product]],products[Product],products[Cost per box])*sales[[#This Row],[Boxes]]</f>
        <v>131.56</v>
      </c>
      <c r="I3239" s="4">
        <f>sales[[#This Row],[Revenue]]-sales[[#This Row],[Cost]]</f>
        <v>71.44</v>
      </c>
    </row>
    <row r="3240" spans="2:9" x14ac:dyDescent="0.25">
      <c r="B3240" t="s">
        <v>49</v>
      </c>
      <c r="C3240" t="s">
        <v>9</v>
      </c>
      <c r="D3240" t="s">
        <v>24</v>
      </c>
      <c r="E3240" s="1">
        <v>44393</v>
      </c>
      <c r="F3240" s="4">
        <v>560</v>
      </c>
      <c r="G3240">
        <v>27</v>
      </c>
      <c r="H3240" s="3">
        <f>_xlfn.XLOOKUP(sales[[#This Row],[Product]],products[Product],products[Cost per box])*sales[[#This Row],[Boxes]]</f>
        <v>283.77</v>
      </c>
      <c r="I3240" s="4">
        <f>sales[[#This Row],[Revenue]]-sales[[#This Row],[Cost]]</f>
        <v>276.23</v>
      </c>
    </row>
    <row r="3241" spans="2:9" x14ac:dyDescent="0.25">
      <c r="B3241" t="s">
        <v>40</v>
      </c>
      <c r="C3241" t="s">
        <v>21</v>
      </c>
      <c r="D3241" t="s">
        <v>43</v>
      </c>
      <c r="E3241" s="1">
        <v>44393</v>
      </c>
      <c r="F3241" s="4">
        <v>7973</v>
      </c>
      <c r="G3241">
        <v>420</v>
      </c>
      <c r="H3241" s="3">
        <f>_xlfn.XLOOKUP(sales[[#This Row],[Product]],products[Product],products[Cost per box])*sales[[#This Row],[Boxes]]</f>
        <v>1617</v>
      </c>
      <c r="I3241" s="4">
        <f>sales[[#This Row],[Revenue]]-sales[[#This Row],[Cost]]</f>
        <v>6356</v>
      </c>
    </row>
    <row r="3242" spans="2:9" x14ac:dyDescent="0.25">
      <c r="B3242" t="s">
        <v>10</v>
      </c>
      <c r="C3242" t="s">
        <v>27</v>
      </c>
      <c r="D3242" t="s">
        <v>42</v>
      </c>
      <c r="E3242" s="1">
        <v>44393</v>
      </c>
      <c r="F3242" s="4">
        <v>91</v>
      </c>
      <c r="G3242">
        <v>6</v>
      </c>
      <c r="H3242" s="3">
        <f>_xlfn.XLOOKUP(sales[[#This Row],[Product]],products[Product],products[Cost per box])*sales[[#This Row],[Boxes]]</f>
        <v>28.44</v>
      </c>
      <c r="I3242" s="4">
        <f>sales[[#This Row],[Revenue]]-sales[[#This Row],[Cost]]</f>
        <v>62.56</v>
      </c>
    </row>
    <row r="3243" spans="2:9" x14ac:dyDescent="0.25">
      <c r="B3243" t="s">
        <v>5</v>
      </c>
      <c r="C3243" t="s">
        <v>9</v>
      </c>
      <c r="D3243" t="s">
        <v>22</v>
      </c>
      <c r="E3243" s="1">
        <v>44393</v>
      </c>
      <c r="F3243" s="4">
        <v>13342</v>
      </c>
      <c r="G3243">
        <v>910</v>
      </c>
      <c r="H3243" s="3">
        <f>_xlfn.XLOOKUP(sales[[#This Row],[Product]],products[Product],products[Cost per box])*sales[[#This Row],[Boxes]]</f>
        <v>7480.2000000000007</v>
      </c>
      <c r="I3243" s="4">
        <f>sales[[#This Row],[Revenue]]-sales[[#This Row],[Cost]]</f>
        <v>5861.7999999999993</v>
      </c>
    </row>
    <row r="3244" spans="2:9" x14ac:dyDescent="0.25">
      <c r="B3244" t="s">
        <v>20</v>
      </c>
      <c r="C3244" t="s">
        <v>21</v>
      </c>
      <c r="D3244" t="s">
        <v>19</v>
      </c>
      <c r="E3244" s="1">
        <v>44393</v>
      </c>
      <c r="F3244" s="4">
        <v>7406</v>
      </c>
      <c r="G3244">
        <v>436</v>
      </c>
      <c r="H3244" s="3">
        <f>_xlfn.XLOOKUP(sales[[#This Row],[Product]],products[Product],products[Cost per box])*sales[[#This Row],[Boxes]]</f>
        <v>4460.28</v>
      </c>
      <c r="I3244" s="4">
        <f>sales[[#This Row],[Revenue]]-sales[[#This Row],[Cost]]</f>
        <v>2945.7200000000003</v>
      </c>
    </row>
    <row r="3245" spans="2:9" x14ac:dyDescent="0.25">
      <c r="B3245" t="s">
        <v>23</v>
      </c>
      <c r="C3245" t="s">
        <v>6</v>
      </c>
      <c r="D3245" t="s">
        <v>22</v>
      </c>
      <c r="E3245" s="1">
        <v>44393</v>
      </c>
      <c r="F3245" s="4">
        <v>7679</v>
      </c>
      <c r="G3245">
        <v>549</v>
      </c>
      <c r="H3245" s="3">
        <f>_xlfn.XLOOKUP(sales[[#This Row],[Product]],products[Product],products[Cost per box])*sales[[#This Row],[Boxes]]</f>
        <v>4512.7800000000007</v>
      </c>
      <c r="I3245" s="4">
        <f>sales[[#This Row],[Revenue]]-sales[[#This Row],[Cost]]</f>
        <v>3166.2199999999993</v>
      </c>
    </row>
    <row r="3246" spans="2:9" x14ac:dyDescent="0.25">
      <c r="B3246" t="s">
        <v>25</v>
      </c>
      <c r="C3246" t="s">
        <v>16</v>
      </c>
      <c r="D3246" t="s">
        <v>43</v>
      </c>
      <c r="E3246" s="1">
        <v>44393</v>
      </c>
      <c r="F3246" s="4">
        <v>7777</v>
      </c>
      <c r="G3246">
        <v>458</v>
      </c>
      <c r="H3246" s="3">
        <f>_xlfn.XLOOKUP(sales[[#This Row],[Product]],products[Product],products[Cost per box])*sales[[#This Row],[Boxes]]</f>
        <v>1763.3</v>
      </c>
      <c r="I3246" s="4">
        <f>sales[[#This Row],[Revenue]]-sales[[#This Row],[Cost]]</f>
        <v>6013.7</v>
      </c>
    </row>
    <row r="3247" spans="2:9" x14ac:dyDescent="0.25">
      <c r="B3247" t="s">
        <v>33</v>
      </c>
      <c r="C3247" t="s">
        <v>16</v>
      </c>
      <c r="D3247" t="s">
        <v>19</v>
      </c>
      <c r="E3247" s="1">
        <v>44393</v>
      </c>
      <c r="F3247" s="4">
        <v>7315</v>
      </c>
      <c r="G3247">
        <v>407</v>
      </c>
      <c r="H3247" s="3">
        <f>_xlfn.XLOOKUP(sales[[#This Row],[Product]],products[Product],products[Cost per box])*sales[[#This Row],[Boxes]]</f>
        <v>4163.6100000000006</v>
      </c>
      <c r="I3247" s="4">
        <f>sales[[#This Row],[Revenue]]-sales[[#This Row],[Cost]]</f>
        <v>3151.3899999999994</v>
      </c>
    </row>
    <row r="3248" spans="2:9" x14ac:dyDescent="0.25">
      <c r="B3248" t="s">
        <v>40</v>
      </c>
      <c r="C3248" t="s">
        <v>6</v>
      </c>
      <c r="D3248" t="s">
        <v>45</v>
      </c>
      <c r="E3248" s="1">
        <v>44393</v>
      </c>
      <c r="F3248" s="4">
        <v>4795</v>
      </c>
      <c r="G3248">
        <v>283</v>
      </c>
      <c r="H3248" s="3">
        <f>_xlfn.XLOOKUP(sales[[#This Row],[Product]],products[Product],products[Cost per box])*sales[[#This Row],[Boxes]]</f>
        <v>2187.59</v>
      </c>
      <c r="I3248" s="4">
        <f>sales[[#This Row],[Revenue]]-sales[[#This Row],[Cost]]</f>
        <v>2607.41</v>
      </c>
    </row>
    <row r="3249" spans="2:9" x14ac:dyDescent="0.25">
      <c r="B3249" t="s">
        <v>15</v>
      </c>
      <c r="C3249" t="s">
        <v>27</v>
      </c>
      <c r="D3249" t="s">
        <v>43</v>
      </c>
      <c r="E3249" s="1">
        <v>44393</v>
      </c>
      <c r="F3249" s="4">
        <v>4998</v>
      </c>
      <c r="G3249">
        <v>294</v>
      </c>
      <c r="H3249" s="3">
        <f>_xlfn.XLOOKUP(sales[[#This Row],[Product]],products[Product],products[Cost per box])*sales[[#This Row],[Boxes]]</f>
        <v>1131.9000000000001</v>
      </c>
      <c r="I3249" s="4">
        <f>sales[[#This Row],[Revenue]]-sales[[#This Row],[Cost]]</f>
        <v>3866.1</v>
      </c>
    </row>
    <row r="3250" spans="2:9" x14ac:dyDescent="0.25">
      <c r="B3250" t="s">
        <v>34</v>
      </c>
      <c r="C3250" t="s">
        <v>21</v>
      </c>
      <c r="D3250" t="s">
        <v>52</v>
      </c>
      <c r="E3250" s="1">
        <v>44393</v>
      </c>
      <c r="F3250" s="4">
        <v>1890</v>
      </c>
      <c r="G3250">
        <v>86</v>
      </c>
      <c r="H3250" s="3">
        <f>_xlfn.XLOOKUP(sales[[#This Row],[Product]],products[Product],products[Cost per box])*sales[[#This Row],[Boxes]]</f>
        <v>285.52</v>
      </c>
      <c r="I3250" s="4">
        <f>sales[[#This Row],[Revenue]]-sales[[#This Row],[Cost]]</f>
        <v>1604.48</v>
      </c>
    </row>
    <row r="3251" spans="2:9" x14ac:dyDescent="0.25">
      <c r="B3251" t="s">
        <v>32</v>
      </c>
      <c r="C3251" t="s">
        <v>6</v>
      </c>
      <c r="D3251" t="s">
        <v>28</v>
      </c>
      <c r="E3251" s="1">
        <v>44393</v>
      </c>
      <c r="F3251" s="4">
        <v>4319</v>
      </c>
      <c r="G3251">
        <v>700</v>
      </c>
      <c r="H3251" s="3">
        <f>_xlfn.XLOOKUP(sales[[#This Row],[Product]],products[Product],products[Cost per box])*sales[[#This Row],[Boxes]]</f>
        <v>1931.9999999999998</v>
      </c>
      <c r="I3251" s="4">
        <f>sales[[#This Row],[Revenue]]-sales[[#This Row],[Cost]]</f>
        <v>2387</v>
      </c>
    </row>
    <row r="3252" spans="2:9" x14ac:dyDescent="0.25">
      <c r="B3252" t="s">
        <v>33</v>
      </c>
      <c r="C3252" t="s">
        <v>11</v>
      </c>
      <c r="D3252" t="s">
        <v>12</v>
      </c>
      <c r="E3252" s="1">
        <v>44393</v>
      </c>
      <c r="F3252" s="4">
        <v>10878</v>
      </c>
      <c r="G3252">
        <v>436</v>
      </c>
      <c r="H3252" s="3">
        <f>_xlfn.XLOOKUP(sales[[#This Row],[Product]],products[Product],products[Cost per box])*sales[[#This Row],[Boxes]]</f>
        <v>3675.48</v>
      </c>
      <c r="I3252" s="4">
        <f>sales[[#This Row],[Revenue]]-sales[[#This Row],[Cost]]</f>
        <v>7202.52</v>
      </c>
    </row>
    <row r="3253" spans="2:9" x14ac:dyDescent="0.25">
      <c r="B3253" t="s">
        <v>8</v>
      </c>
      <c r="C3253" t="s">
        <v>16</v>
      </c>
      <c r="D3253" t="s">
        <v>28</v>
      </c>
      <c r="E3253" s="1">
        <v>44393</v>
      </c>
      <c r="F3253" s="4">
        <v>4627</v>
      </c>
      <c r="G3253">
        <v>515</v>
      </c>
      <c r="H3253" s="3">
        <f>_xlfn.XLOOKUP(sales[[#This Row],[Product]],products[Product],products[Cost per box])*sales[[#This Row],[Boxes]]</f>
        <v>1421.3999999999999</v>
      </c>
      <c r="I3253" s="4">
        <f>sales[[#This Row],[Revenue]]-sales[[#This Row],[Cost]]</f>
        <v>3205.6000000000004</v>
      </c>
    </row>
    <row r="3254" spans="2:9" x14ac:dyDescent="0.25">
      <c r="B3254" t="s">
        <v>40</v>
      </c>
      <c r="C3254" t="s">
        <v>27</v>
      </c>
      <c r="D3254" t="s">
        <v>7</v>
      </c>
      <c r="E3254" s="1">
        <v>44393</v>
      </c>
      <c r="F3254" s="4">
        <v>2870</v>
      </c>
      <c r="G3254">
        <v>115</v>
      </c>
      <c r="H3254" s="3">
        <f>_xlfn.XLOOKUP(sales[[#This Row],[Product]],products[Product],products[Cost per box])*sales[[#This Row],[Boxes]]</f>
        <v>592.25</v>
      </c>
      <c r="I3254" s="4">
        <f>sales[[#This Row],[Revenue]]-sales[[#This Row],[Cost]]</f>
        <v>2277.75</v>
      </c>
    </row>
    <row r="3255" spans="2:9" x14ac:dyDescent="0.25">
      <c r="B3255" t="s">
        <v>8</v>
      </c>
      <c r="C3255" t="s">
        <v>21</v>
      </c>
      <c r="D3255" t="s">
        <v>14</v>
      </c>
      <c r="E3255" s="1">
        <v>44393</v>
      </c>
      <c r="F3255" s="4">
        <v>5859</v>
      </c>
      <c r="G3255">
        <v>533</v>
      </c>
      <c r="H3255" s="3">
        <f>_xlfn.XLOOKUP(sales[[#This Row],[Product]],products[Product],products[Cost per box])*sales[[#This Row],[Boxes]]</f>
        <v>3363.23</v>
      </c>
      <c r="I3255" s="4">
        <f>sales[[#This Row],[Revenue]]-sales[[#This Row],[Cost]]</f>
        <v>2495.77</v>
      </c>
    </row>
    <row r="3256" spans="2:9" x14ac:dyDescent="0.25">
      <c r="B3256" t="s">
        <v>49</v>
      </c>
      <c r="C3256" t="s">
        <v>9</v>
      </c>
      <c r="D3256" t="s">
        <v>48</v>
      </c>
      <c r="E3256" s="1">
        <v>44393</v>
      </c>
      <c r="F3256" s="4">
        <v>4417</v>
      </c>
      <c r="G3256">
        <v>221</v>
      </c>
      <c r="H3256" s="3">
        <f>_xlfn.XLOOKUP(sales[[#This Row],[Product]],products[Product],products[Cost per box])*sales[[#This Row],[Boxes]]</f>
        <v>1653.0800000000002</v>
      </c>
      <c r="I3256" s="4">
        <f>sales[[#This Row],[Revenue]]-sales[[#This Row],[Cost]]</f>
        <v>2763.92</v>
      </c>
    </row>
    <row r="3257" spans="2:9" x14ac:dyDescent="0.25">
      <c r="B3257" t="s">
        <v>46</v>
      </c>
      <c r="C3257" t="s">
        <v>6</v>
      </c>
      <c r="D3257" t="s">
        <v>44</v>
      </c>
      <c r="E3257" s="1">
        <v>44396</v>
      </c>
      <c r="F3257" s="4">
        <v>413</v>
      </c>
      <c r="G3257">
        <v>18</v>
      </c>
      <c r="H3257" s="3">
        <f>_xlfn.XLOOKUP(sales[[#This Row],[Product]],products[Product],products[Cost per box])*sales[[#This Row],[Boxes]]</f>
        <v>172.26</v>
      </c>
      <c r="I3257" s="4">
        <f>sales[[#This Row],[Revenue]]-sales[[#This Row],[Cost]]</f>
        <v>240.74</v>
      </c>
    </row>
    <row r="3258" spans="2:9" x14ac:dyDescent="0.25">
      <c r="B3258" t="s">
        <v>32</v>
      </c>
      <c r="C3258" t="s">
        <v>27</v>
      </c>
      <c r="D3258" t="s">
        <v>14</v>
      </c>
      <c r="E3258" s="1">
        <v>44396</v>
      </c>
      <c r="F3258" s="4">
        <v>2373</v>
      </c>
      <c r="G3258">
        <v>264</v>
      </c>
      <c r="H3258" s="3">
        <f>_xlfn.XLOOKUP(sales[[#This Row],[Product]],products[Product],products[Cost per box])*sales[[#This Row],[Boxes]]</f>
        <v>1665.84</v>
      </c>
      <c r="I3258" s="4">
        <f>sales[[#This Row],[Revenue]]-sales[[#This Row],[Cost]]</f>
        <v>707.16000000000008</v>
      </c>
    </row>
    <row r="3259" spans="2:9" x14ac:dyDescent="0.25">
      <c r="B3259" t="s">
        <v>37</v>
      </c>
      <c r="C3259" t="s">
        <v>27</v>
      </c>
      <c r="D3259" t="s">
        <v>38</v>
      </c>
      <c r="E3259" s="1">
        <v>44396</v>
      </c>
      <c r="F3259" s="4">
        <v>2667</v>
      </c>
      <c r="G3259">
        <v>112</v>
      </c>
      <c r="H3259" s="3">
        <f>_xlfn.XLOOKUP(sales[[#This Row],[Product]],products[Product],products[Cost per box])*sales[[#This Row],[Boxes]]</f>
        <v>1113.28</v>
      </c>
      <c r="I3259" s="4">
        <f>sales[[#This Row],[Revenue]]-sales[[#This Row],[Cost]]</f>
        <v>1553.72</v>
      </c>
    </row>
    <row r="3260" spans="2:9" x14ac:dyDescent="0.25">
      <c r="B3260" t="s">
        <v>29</v>
      </c>
      <c r="C3260" t="s">
        <v>9</v>
      </c>
      <c r="D3260" t="s">
        <v>17</v>
      </c>
      <c r="E3260" s="1">
        <v>44396</v>
      </c>
      <c r="F3260" s="4">
        <v>126</v>
      </c>
      <c r="G3260">
        <v>8</v>
      </c>
      <c r="H3260" s="3">
        <f>_xlfn.XLOOKUP(sales[[#This Row],[Product]],products[Product],products[Cost per box])*sales[[#This Row],[Boxes]]</f>
        <v>54.4</v>
      </c>
      <c r="I3260" s="4">
        <f>sales[[#This Row],[Revenue]]-sales[[#This Row],[Cost]]</f>
        <v>71.599999999999994</v>
      </c>
    </row>
    <row r="3261" spans="2:9" x14ac:dyDescent="0.25">
      <c r="B3261" t="s">
        <v>18</v>
      </c>
      <c r="C3261" t="s">
        <v>27</v>
      </c>
      <c r="D3261" t="s">
        <v>35</v>
      </c>
      <c r="E3261" s="1">
        <v>44396</v>
      </c>
      <c r="F3261" s="4">
        <v>5362</v>
      </c>
      <c r="G3261">
        <v>383</v>
      </c>
      <c r="H3261" s="3">
        <f>_xlfn.XLOOKUP(sales[[#This Row],[Product]],products[Product],products[Cost per box])*sales[[#This Row],[Boxes]]</f>
        <v>1014.9499999999999</v>
      </c>
      <c r="I3261" s="4">
        <f>sales[[#This Row],[Revenue]]-sales[[#This Row],[Cost]]</f>
        <v>4347.05</v>
      </c>
    </row>
    <row r="3262" spans="2:9" x14ac:dyDescent="0.25">
      <c r="B3262" t="s">
        <v>29</v>
      </c>
      <c r="C3262" t="s">
        <v>21</v>
      </c>
      <c r="D3262" t="s">
        <v>42</v>
      </c>
      <c r="E3262" s="1">
        <v>44396</v>
      </c>
      <c r="F3262" s="4">
        <v>1414</v>
      </c>
      <c r="G3262">
        <v>95</v>
      </c>
      <c r="H3262" s="3">
        <f>_xlfn.XLOOKUP(sales[[#This Row],[Product]],products[Product],products[Cost per box])*sales[[#This Row],[Boxes]]</f>
        <v>450.3</v>
      </c>
      <c r="I3262" s="4">
        <f>sales[[#This Row],[Revenue]]-sales[[#This Row],[Cost]]</f>
        <v>963.7</v>
      </c>
    </row>
    <row r="3263" spans="2:9" x14ac:dyDescent="0.25">
      <c r="B3263" t="s">
        <v>15</v>
      </c>
      <c r="C3263" t="s">
        <v>6</v>
      </c>
      <c r="D3263" t="s">
        <v>50</v>
      </c>
      <c r="E3263" s="1">
        <v>44396</v>
      </c>
      <c r="F3263" s="4">
        <v>8190</v>
      </c>
      <c r="G3263">
        <v>1190</v>
      </c>
      <c r="H3263" s="3">
        <f>_xlfn.XLOOKUP(sales[[#This Row],[Product]],products[Product],products[Cost per box])*sales[[#This Row],[Boxes]]</f>
        <v>14767.9</v>
      </c>
      <c r="I3263" s="4">
        <f>sales[[#This Row],[Revenue]]-sales[[#This Row],[Cost]]</f>
        <v>-6577.9</v>
      </c>
    </row>
    <row r="3264" spans="2:9" x14ac:dyDescent="0.25">
      <c r="B3264" t="s">
        <v>40</v>
      </c>
      <c r="C3264" t="s">
        <v>27</v>
      </c>
      <c r="D3264" t="s">
        <v>28</v>
      </c>
      <c r="E3264" s="1">
        <v>44396</v>
      </c>
      <c r="F3264" s="4">
        <v>2863</v>
      </c>
      <c r="G3264">
        <v>319</v>
      </c>
      <c r="H3264" s="3">
        <f>_xlfn.XLOOKUP(sales[[#This Row],[Product]],products[Product],products[Cost per box])*sales[[#This Row],[Boxes]]</f>
        <v>880.43999999999994</v>
      </c>
      <c r="I3264" s="4">
        <f>sales[[#This Row],[Revenue]]-sales[[#This Row],[Cost]]</f>
        <v>1982.56</v>
      </c>
    </row>
    <row r="3265" spans="2:9" x14ac:dyDescent="0.25">
      <c r="B3265" t="s">
        <v>41</v>
      </c>
      <c r="C3265" t="s">
        <v>27</v>
      </c>
      <c r="D3265" t="s">
        <v>22</v>
      </c>
      <c r="E3265" s="1">
        <v>44396</v>
      </c>
      <c r="F3265" s="4">
        <v>4081</v>
      </c>
      <c r="G3265">
        <v>314</v>
      </c>
      <c r="H3265" s="3">
        <f>_xlfn.XLOOKUP(sales[[#This Row],[Product]],products[Product],products[Cost per box])*sales[[#This Row],[Boxes]]</f>
        <v>2581.0800000000004</v>
      </c>
      <c r="I3265" s="4">
        <f>sales[[#This Row],[Revenue]]-sales[[#This Row],[Cost]]</f>
        <v>1499.9199999999996</v>
      </c>
    </row>
    <row r="3266" spans="2:9" x14ac:dyDescent="0.25">
      <c r="B3266" t="s">
        <v>5</v>
      </c>
      <c r="C3266" t="s">
        <v>9</v>
      </c>
      <c r="D3266" t="s">
        <v>28</v>
      </c>
      <c r="E3266" s="1">
        <v>44396</v>
      </c>
      <c r="F3266" s="4">
        <v>448</v>
      </c>
      <c r="G3266">
        <v>56</v>
      </c>
      <c r="H3266" s="3">
        <f>_xlfn.XLOOKUP(sales[[#This Row],[Product]],products[Product],products[Cost per box])*sales[[#This Row],[Boxes]]</f>
        <v>154.56</v>
      </c>
      <c r="I3266" s="4">
        <f>sales[[#This Row],[Revenue]]-sales[[#This Row],[Cost]]</f>
        <v>293.44</v>
      </c>
    </row>
    <row r="3267" spans="2:9" x14ac:dyDescent="0.25">
      <c r="B3267" t="s">
        <v>39</v>
      </c>
      <c r="C3267" t="s">
        <v>9</v>
      </c>
      <c r="D3267" t="s">
        <v>50</v>
      </c>
      <c r="E3267" s="1">
        <v>44396</v>
      </c>
      <c r="F3267" s="4">
        <v>7070</v>
      </c>
      <c r="G3267">
        <v>700</v>
      </c>
      <c r="H3267" s="3">
        <f>_xlfn.XLOOKUP(sales[[#This Row],[Product]],products[Product],products[Cost per box])*sales[[#This Row],[Boxes]]</f>
        <v>8687</v>
      </c>
      <c r="I3267" s="4">
        <f>sales[[#This Row],[Revenue]]-sales[[#This Row],[Cost]]</f>
        <v>-1617</v>
      </c>
    </row>
    <row r="3268" spans="2:9" x14ac:dyDescent="0.25">
      <c r="B3268" t="s">
        <v>10</v>
      </c>
      <c r="C3268" t="s">
        <v>16</v>
      </c>
      <c r="D3268" t="s">
        <v>24</v>
      </c>
      <c r="E3268" s="1">
        <v>44396</v>
      </c>
      <c r="F3268" s="4">
        <v>2625</v>
      </c>
      <c r="G3268">
        <v>132</v>
      </c>
      <c r="H3268" s="3">
        <f>_xlfn.XLOOKUP(sales[[#This Row],[Product]],products[Product],products[Cost per box])*sales[[#This Row],[Boxes]]</f>
        <v>1387.32</v>
      </c>
      <c r="I3268" s="4">
        <f>sales[[#This Row],[Revenue]]-sales[[#This Row],[Cost]]</f>
        <v>1237.68</v>
      </c>
    </row>
    <row r="3269" spans="2:9" x14ac:dyDescent="0.25">
      <c r="B3269" t="s">
        <v>39</v>
      </c>
      <c r="C3269" t="s">
        <v>6</v>
      </c>
      <c r="D3269" t="s">
        <v>24</v>
      </c>
      <c r="E3269" s="1">
        <v>44396</v>
      </c>
      <c r="F3269" s="4">
        <v>2142</v>
      </c>
      <c r="G3269">
        <v>98</v>
      </c>
      <c r="H3269" s="3">
        <f>_xlfn.XLOOKUP(sales[[#This Row],[Product]],products[Product],products[Cost per box])*sales[[#This Row],[Boxes]]</f>
        <v>1029.98</v>
      </c>
      <c r="I3269" s="4">
        <f>sales[[#This Row],[Revenue]]-sales[[#This Row],[Cost]]</f>
        <v>1112.02</v>
      </c>
    </row>
    <row r="3270" spans="2:9" x14ac:dyDescent="0.25">
      <c r="B3270" t="s">
        <v>41</v>
      </c>
      <c r="C3270" t="s">
        <v>21</v>
      </c>
      <c r="D3270" t="s">
        <v>17</v>
      </c>
      <c r="E3270" s="1">
        <v>44396</v>
      </c>
      <c r="F3270" s="4">
        <v>7182</v>
      </c>
      <c r="G3270">
        <v>513</v>
      </c>
      <c r="H3270" s="3">
        <f>_xlfn.XLOOKUP(sales[[#This Row],[Product]],products[Product],products[Cost per box])*sales[[#This Row],[Boxes]]</f>
        <v>3488.4</v>
      </c>
      <c r="I3270" s="4">
        <f>sales[[#This Row],[Revenue]]-sales[[#This Row],[Cost]]</f>
        <v>3693.6</v>
      </c>
    </row>
    <row r="3271" spans="2:9" x14ac:dyDescent="0.25">
      <c r="B3271" t="s">
        <v>13</v>
      </c>
      <c r="C3271" t="s">
        <v>6</v>
      </c>
      <c r="D3271" t="s">
        <v>22</v>
      </c>
      <c r="E3271" s="1">
        <v>44396</v>
      </c>
      <c r="F3271" s="4">
        <v>3437</v>
      </c>
      <c r="G3271">
        <v>246</v>
      </c>
      <c r="H3271" s="3">
        <f>_xlfn.XLOOKUP(sales[[#This Row],[Product]],products[Product],products[Cost per box])*sales[[#This Row],[Boxes]]</f>
        <v>2022.1200000000001</v>
      </c>
      <c r="I3271" s="4">
        <f>sales[[#This Row],[Revenue]]-sales[[#This Row],[Cost]]</f>
        <v>1414.8799999999999</v>
      </c>
    </row>
    <row r="3272" spans="2:9" x14ac:dyDescent="0.25">
      <c r="B3272" t="s">
        <v>33</v>
      </c>
      <c r="C3272" t="s">
        <v>16</v>
      </c>
      <c r="D3272" t="s">
        <v>30</v>
      </c>
      <c r="E3272" s="1">
        <v>44396</v>
      </c>
      <c r="F3272" s="4">
        <v>8344</v>
      </c>
      <c r="G3272">
        <v>1400</v>
      </c>
      <c r="H3272" s="3">
        <f>_xlfn.XLOOKUP(sales[[#This Row],[Product]],products[Product],products[Cost per box])*sales[[#This Row],[Boxes]]</f>
        <v>5152</v>
      </c>
      <c r="I3272" s="4">
        <f>sales[[#This Row],[Revenue]]-sales[[#This Row],[Cost]]</f>
        <v>3192</v>
      </c>
    </row>
    <row r="3273" spans="2:9" x14ac:dyDescent="0.25">
      <c r="B3273" t="s">
        <v>40</v>
      </c>
      <c r="C3273" t="s">
        <v>6</v>
      </c>
      <c r="D3273" t="s">
        <v>22</v>
      </c>
      <c r="E3273" s="1">
        <v>44396</v>
      </c>
      <c r="F3273" s="4">
        <v>9380</v>
      </c>
      <c r="G3273">
        <v>670</v>
      </c>
      <c r="H3273" s="3">
        <f>_xlfn.XLOOKUP(sales[[#This Row],[Product]],products[Product],products[Cost per box])*sales[[#This Row],[Boxes]]</f>
        <v>5507.4000000000005</v>
      </c>
      <c r="I3273" s="4">
        <f>sales[[#This Row],[Revenue]]-sales[[#This Row],[Cost]]</f>
        <v>3872.5999999999995</v>
      </c>
    </row>
    <row r="3274" spans="2:9" x14ac:dyDescent="0.25">
      <c r="B3274" t="s">
        <v>51</v>
      </c>
      <c r="C3274" t="s">
        <v>16</v>
      </c>
      <c r="D3274" t="s">
        <v>7</v>
      </c>
      <c r="E3274" s="1">
        <v>44396</v>
      </c>
      <c r="F3274" s="4">
        <v>2296</v>
      </c>
      <c r="G3274">
        <v>96</v>
      </c>
      <c r="H3274" s="3">
        <f>_xlfn.XLOOKUP(sales[[#This Row],[Product]],products[Product],products[Cost per box])*sales[[#This Row],[Boxes]]</f>
        <v>494.40000000000003</v>
      </c>
      <c r="I3274" s="4">
        <f>sales[[#This Row],[Revenue]]-sales[[#This Row],[Cost]]</f>
        <v>1801.6</v>
      </c>
    </row>
    <row r="3275" spans="2:9" x14ac:dyDescent="0.25">
      <c r="B3275" t="s">
        <v>37</v>
      </c>
      <c r="C3275" t="s">
        <v>16</v>
      </c>
      <c r="D3275" t="s">
        <v>24</v>
      </c>
      <c r="E3275" s="1">
        <v>44396</v>
      </c>
      <c r="F3275" s="4">
        <v>3787</v>
      </c>
      <c r="G3275">
        <v>173</v>
      </c>
      <c r="H3275" s="3">
        <f>_xlfn.XLOOKUP(sales[[#This Row],[Product]],products[Product],products[Cost per box])*sales[[#This Row],[Boxes]]</f>
        <v>1818.23</v>
      </c>
      <c r="I3275" s="4">
        <f>sales[[#This Row],[Revenue]]-sales[[#This Row],[Cost]]</f>
        <v>1968.77</v>
      </c>
    </row>
    <row r="3276" spans="2:9" x14ac:dyDescent="0.25">
      <c r="B3276" t="s">
        <v>25</v>
      </c>
      <c r="C3276" t="s">
        <v>6</v>
      </c>
      <c r="D3276" t="s">
        <v>22</v>
      </c>
      <c r="E3276" s="1">
        <v>44396</v>
      </c>
      <c r="F3276" s="4">
        <v>7420</v>
      </c>
      <c r="G3276">
        <v>495</v>
      </c>
      <c r="H3276" s="3">
        <f>_xlfn.XLOOKUP(sales[[#This Row],[Product]],products[Product],products[Cost per box])*sales[[#This Row],[Boxes]]</f>
        <v>4068.9</v>
      </c>
      <c r="I3276" s="4">
        <f>sales[[#This Row],[Revenue]]-sales[[#This Row],[Cost]]</f>
        <v>3351.1</v>
      </c>
    </row>
    <row r="3277" spans="2:9" x14ac:dyDescent="0.25">
      <c r="B3277" t="s">
        <v>32</v>
      </c>
      <c r="C3277" t="s">
        <v>9</v>
      </c>
      <c r="D3277" t="s">
        <v>31</v>
      </c>
      <c r="E3277" s="1">
        <v>44396</v>
      </c>
      <c r="F3277" s="4">
        <v>5789</v>
      </c>
      <c r="G3277">
        <v>644</v>
      </c>
      <c r="H3277" s="3">
        <f>_xlfn.XLOOKUP(sales[[#This Row],[Product]],products[Product],products[Cost per box])*sales[[#This Row],[Boxes]]</f>
        <v>3683.68</v>
      </c>
      <c r="I3277" s="4">
        <f>sales[[#This Row],[Revenue]]-sales[[#This Row],[Cost]]</f>
        <v>2105.3200000000002</v>
      </c>
    </row>
    <row r="3278" spans="2:9" x14ac:dyDescent="0.25">
      <c r="B3278" t="s">
        <v>15</v>
      </c>
      <c r="C3278" t="s">
        <v>16</v>
      </c>
      <c r="D3278" t="s">
        <v>52</v>
      </c>
      <c r="E3278" s="1">
        <v>44396</v>
      </c>
      <c r="F3278" s="4">
        <v>4893</v>
      </c>
      <c r="G3278">
        <v>196</v>
      </c>
      <c r="H3278" s="3">
        <f>_xlfn.XLOOKUP(sales[[#This Row],[Product]],products[Product],products[Cost per box])*sales[[#This Row],[Boxes]]</f>
        <v>650.71999999999991</v>
      </c>
      <c r="I3278" s="4">
        <f>sales[[#This Row],[Revenue]]-sales[[#This Row],[Cost]]</f>
        <v>4242.28</v>
      </c>
    </row>
    <row r="3279" spans="2:9" x14ac:dyDescent="0.25">
      <c r="B3279" t="s">
        <v>20</v>
      </c>
      <c r="C3279" t="s">
        <v>9</v>
      </c>
      <c r="D3279" t="s">
        <v>26</v>
      </c>
      <c r="E3279" s="1">
        <v>44396</v>
      </c>
      <c r="F3279" s="4">
        <v>3171</v>
      </c>
      <c r="G3279">
        <v>187</v>
      </c>
      <c r="H3279" s="3">
        <f>_xlfn.XLOOKUP(sales[[#This Row],[Product]],products[Product],products[Cost per box])*sales[[#This Row],[Boxes]]</f>
        <v>1202.4099999999999</v>
      </c>
      <c r="I3279" s="4">
        <f>sales[[#This Row],[Revenue]]-sales[[#This Row],[Cost]]</f>
        <v>1968.5900000000001</v>
      </c>
    </row>
    <row r="3280" spans="2:9" x14ac:dyDescent="0.25">
      <c r="B3280" t="s">
        <v>5</v>
      </c>
      <c r="C3280" t="s">
        <v>9</v>
      </c>
      <c r="D3280" t="s">
        <v>26</v>
      </c>
      <c r="E3280" s="1">
        <v>44396</v>
      </c>
      <c r="F3280" s="4">
        <v>1428</v>
      </c>
      <c r="G3280">
        <v>84</v>
      </c>
      <c r="H3280" s="3">
        <f>_xlfn.XLOOKUP(sales[[#This Row],[Product]],products[Product],products[Cost per box])*sales[[#This Row],[Boxes]]</f>
        <v>540.12</v>
      </c>
      <c r="I3280" s="4">
        <f>sales[[#This Row],[Revenue]]-sales[[#This Row],[Cost]]</f>
        <v>887.88</v>
      </c>
    </row>
    <row r="3281" spans="2:9" x14ac:dyDescent="0.25">
      <c r="B3281" t="s">
        <v>20</v>
      </c>
      <c r="C3281" t="s">
        <v>11</v>
      </c>
      <c r="D3281" t="s">
        <v>12</v>
      </c>
      <c r="E3281" s="1">
        <v>44396</v>
      </c>
      <c r="F3281" s="4">
        <v>658</v>
      </c>
      <c r="G3281">
        <v>27</v>
      </c>
      <c r="H3281" s="3">
        <f>_xlfn.XLOOKUP(sales[[#This Row],[Product]],products[Product],products[Cost per box])*sales[[#This Row],[Boxes]]</f>
        <v>227.60999999999999</v>
      </c>
      <c r="I3281" s="4">
        <f>sales[[#This Row],[Revenue]]-sales[[#This Row],[Cost]]</f>
        <v>430.39</v>
      </c>
    </row>
    <row r="3282" spans="2:9" x14ac:dyDescent="0.25">
      <c r="B3282" t="s">
        <v>40</v>
      </c>
      <c r="C3282" t="s">
        <v>11</v>
      </c>
      <c r="D3282" t="s">
        <v>43</v>
      </c>
      <c r="E3282" s="1">
        <v>44396</v>
      </c>
      <c r="F3282" s="4">
        <v>9338</v>
      </c>
      <c r="G3282">
        <v>550</v>
      </c>
      <c r="H3282" s="3">
        <f>_xlfn.XLOOKUP(sales[[#This Row],[Product]],products[Product],products[Cost per box])*sales[[#This Row],[Boxes]]</f>
        <v>2117.5</v>
      </c>
      <c r="I3282" s="4">
        <f>sales[[#This Row],[Revenue]]-sales[[#This Row],[Cost]]</f>
        <v>7220.5</v>
      </c>
    </row>
    <row r="3283" spans="2:9" x14ac:dyDescent="0.25">
      <c r="B3283" t="s">
        <v>23</v>
      </c>
      <c r="C3283" t="s">
        <v>21</v>
      </c>
      <c r="D3283" t="s">
        <v>17</v>
      </c>
      <c r="E3283" s="1">
        <v>44396</v>
      </c>
      <c r="F3283" s="4">
        <v>3682</v>
      </c>
      <c r="G3283">
        <v>217</v>
      </c>
      <c r="H3283" s="3">
        <f>_xlfn.XLOOKUP(sales[[#This Row],[Product]],products[Product],products[Cost per box])*sales[[#This Row],[Boxes]]</f>
        <v>1475.6</v>
      </c>
      <c r="I3283" s="4">
        <f>sales[[#This Row],[Revenue]]-sales[[#This Row],[Cost]]</f>
        <v>2206.4</v>
      </c>
    </row>
    <row r="3284" spans="2:9" x14ac:dyDescent="0.25">
      <c r="B3284" t="s">
        <v>34</v>
      </c>
      <c r="C3284" t="s">
        <v>27</v>
      </c>
      <c r="D3284" t="s">
        <v>48</v>
      </c>
      <c r="E3284" s="1">
        <v>44396</v>
      </c>
      <c r="F3284" s="4">
        <v>4718</v>
      </c>
      <c r="G3284">
        <v>225</v>
      </c>
      <c r="H3284" s="3">
        <f>_xlfn.XLOOKUP(sales[[#This Row],[Product]],products[Product],products[Cost per box])*sales[[#This Row],[Boxes]]</f>
        <v>1683</v>
      </c>
      <c r="I3284" s="4">
        <f>sales[[#This Row],[Revenue]]-sales[[#This Row],[Cost]]</f>
        <v>3035</v>
      </c>
    </row>
    <row r="3285" spans="2:9" x14ac:dyDescent="0.25">
      <c r="B3285" t="s">
        <v>46</v>
      </c>
      <c r="C3285" t="s">
        <v>11</v>
      </c>
      <c r="D3285" t="s">
        <v>22</v>
      </c>
      <c r="E3285" s="1">
        <v>44396</v>
      </c>
      <c r="F3285" s="4">
        <v>8701</v>
      </c>
      <c r="G3285">
        <v>670</v>
      </c>
      <c r="H3285" s="3">
        <f>_xlfn.XLOOKUP(sales[[#This Row],[Product]],products[Product],products[Cost per box])*sales[[#This Row],[Boxes]]</f>
        <v>5507.4000000000005</v>
      </c>
      <c r="I3285" s="4">
        <f>sales[[#This Row],[Revenue]]-sales[[#This Row],[Cost]]</f>
        <v>3193.5999999999995</v>
      </c>
    </row>
    <row r="3286" spans="2:9" x14ac:dyDescent="0.25">
      <c r="B3286" t="s">
        <v>20</v>
      </c>
      <c r="C3286" t="s">
        <v>16</v>
      </c>
      <c r="D3286" t="s">
        <v>48</v>
      </c>
      <c r="E3286" s="1">
        <v>44396</v>
      </c>
      <c r="F3286" s="4">
        <v>3367</v>
      </c>
      <c r="G3286">
        <v>147</v>
      </c>
      <c r="H3286" s="3">
        <f>_xlfn.XLOOKUP(sales[[#This Row],[Product]],products[Product],products[Cost per box])*sales[[#This Row],[Boxes]]</f>
        <v>1099.5600000000002</v>
      </c>
      <c r="I3286" s="4">
        <f>sales[[#This Row],[Revenue]]-sales[[#This Row],[Cost]]</f>
        <v>2267.4399999999996</v>
      </c>
    </row>
    <row r="3287" spans="2:9" x14ac:dyDescent="0.25">
      <c r="B3287" t="s">
        <v>18</v>
      </c>
      <c r="C3287" t="s">
        <v>27</v>
      </c>
      <c r="D3287" t="s">
        <v>42</v>
      </c>
      <c r="E3287" s="1">
        <v>44396</v>
      </c>
      <c r="F3287" s="4">
        <v>224</v>
      </c>
      <c r="G3287">
        <v>16</v>
      </c>
      <c r="H3287" s="3">
        <f>_xlfn.XLOOKUP(sales[[#This Row],[Product]],products[Product],products[Cost per box])*sales[[#This Row],[Boxes]]</f>
        <v>75.84</v>
      </c>
      <c r="I3287" s="4">
        <f>sales[[#This Row],[Revenue]]-sales[[#This Row],[Cost]]</f>
        <v>148.16</v>
      </c>
    </row>
    <row r="3288" spans="2:9" x14ac:dyDescent="0.25">
      <c r="B3288" t="s">
        <v>5</v>
      </c>
      <c r="C3288" t="s">
        <v>27</v>
      </c>
      <c r="D3288" t="s">
        <v>17</v>
      </c>
      <c r="E3288" s="1">
        <v>44396</v>
      </c>
      <c r="F3288" s="4">
        <v>10668</v>
      </c>
      <c r="G3288">
        <v>770</v>
      </c>
      <c r="H3288" s="3">
        <f>_xlfn.XLOOKUP(sales[[#This Row],[Product]],products[Product],products[Cost per box])*sales[[#This Row],[Boxes]]</f>
        <v>5236</v>
      </c>
      <c r="I3288" s="4">
        <f>sales[[#This Row],[Revenue]]-sales[[#This Row],[Cost]]</f>
        <v>5432</v>
      </c>
    </row>
    <row r="3289" spans="2:9" x14ac:dyDescent="0.25">
      <c r="B3289" t="s">
        <v>10</v>
      </c>
      <c r="C3289" t="s">
        <v>11</v>
      </c>
      <c r="D3289" t="s">
        <v>36</v>
      </c>
      <c r="E3289" s="1">
        <v>44396</v>
      </c>
      <c r="F3289" s="4">
        <v>3878</v>
      </c>
      <c r="G3289">
        <v>299</v>
      </c>
      <c r="H3289" s="3">
        <f>_xlfn.XLOOKUP(sales[[#This Row],[Product]],products[Product],products[Cost per box])*sales[[#This Row],[Boxes]]</f>
        <v>1506.96</v>
      </c>
      <c r="I3289" s="4">
        <f>sales[[#This Row],[Revenue]]-sales[[#This Row],[Cost]]</f>
        <v>2371.04</v>
      </c>
    </row>
    <row r="3290" spans="2:9" x14ac:dyDescent="0.25">
      <c r="B3290" t="s">
        <v>37</v>
      </c>
      <c r="C3290" t="s">
        <v>16</v>
      </c>
      <c r="D3290" t="s">
        <v>7</v>
      </c>
      <c r="E3290" s="1">
        <v>44396</v>
      </c>
      <c r="F3290" s="4">
        <v>1225</v>
      </c>
      <c r="G3290">
        <v>48</v>
      </c>
      <c r="H3290" s="3">
        <f>_xlfn.XLOOKUP(sales[[#This Row],[Product]],products[Product],products[Cost per box])*sales[[#This Row],[Boxes]]</f>
        <v>247.20000000000002</v>
      </c>
      <c r="I3290" s="4">
        <f>sales[[#This Row],[Revenue]]-sales[[#This Row],[Cost]]</f>
        <v>977.8</v>
      </c>
    </row>
    <row r="3291" spans="2:9" x14ac:dyDescent="0.25">
      <c r="B3291" t="s">
        <v>40</v>
      </c>
      <c r="C3291" t="s">
        <v>11</v>
      </c>
      <c r="D3291" t="s">
        <v>30</v>
      </c>
      <c r="E3291" s="1">
        <v>44396</v>
      </c>
      <c r="F3291" s="4">
        <v>10010</v>
      </c>
      <c r="G3291">
        <v>1400</v>
      </c>
      <c r="H3291" s="3">
        <f>_xlfn.XLOOKUP(sales[[#This Row],[Product]],products[Product],products[Cost per box])*sales[[#This Row],[Boxes]]</f>
        <v>5152</v>
      </c>
      <c r="I3291" s="4">
        <f>sales[[#This Row],[Revenue]]-sales[[#This Row],[Cost]]</f>
        <v>4858</v>
      </c>
    </row>
    <row r="3292" spans="2:9" x14ac:dyDescent="0.25">
      <c r="B3292" t="s">
        <v>46</v>
      </c>
      <c r="C3292" t="s">
        <v>6</v>
      </c>
      <c r="D3292" t="s">
        <v>52</v>
      </c>
      <c r="E3292" s="1">
        <v>44396</v>
      </c>
      <c r="F3292" s="4">
        <v>5796</v>
      </c>
      <c r="G3292">
        <v>252</v>
      </c>
      <c r="H3292" s="3">
        <f>_xlfn.XLOOKUP(sales[[#This Row],[Product]],products[Product],products[Cost per box])*sales[[#This Row],[Boxes]]</f>
        <v>836.64</v>
      </c>
      <c r="I3292" s="4">
        <f>sales[[#This Row],[Revenue]]-sales[[#This Row],[Cost]]</f>
        <v>4959.3599999999997</v>
      </c>
    </row>
    <row r="3293" spans="2:9" x14ac:dyDescent="0.25">
      <c r="B3293" t="s">
        <v>8</v>
      </c>
      <c r="C3293" t="s">
        <v>27</v>
      </c>
      <c r="D3293" t="s">
        <v>19</v>
      </c>
      <c r="E3293" s="1">
        <v>44396</v>
      </c>
      <c r="F3293" s="4">
        <v>3913</v>
      </c>
      <c r="G3293">
        <v>218</v>
      </c>
      <c r="H3293" s="3">
        <f>_xlfn.XLOOKUP(sales[[#This Row],[Product]],products[Product],products[Cost per box])*sales[[#This Row],[Boxes]]</f>
        <v>2230.14</v>
      </c>
      <c r="I3293" s="4">
        <f>sales[[#This Row],[Revenue]]-sales[[#This Row],[Cost]]</f>
        <v>1682.8600000000001</v>
      </c>
    </row>
    <row r="3294" spans="2:9" x14ac:dyDescent="0.25">
      <c r="B3294" t="s">
        <v>15</v>
      </c>
      <c r="C3294" t="s">
        <v>6</v>
      </c>
      <c r="D3294" t="s">
        <v>38</v>
      </c>
      <c r="E3294" s="1">
        <v>44396</v>
      </c>
      <c r="F3294" s="4">
        <v>9842</v>
      </c>
      <c r="G3294">
        <v>394</v>
      </c>
      <c r="H3294" s="3">
        <f>_xlfn.XLOOKUP(sales[[#This Row],[Product]],products[Product],products[Cost per box])*sales[[#This Row],[Boxes]]</f>
        <v>3916.3599999999997</v>
      </c>
      <c r="I3294" s="4">
        <f>sales[[#This Row],[Revenue]]-sales[[#This Row],[Cost]]</f>
        <v>5925.64</v>
      </c>
    </row>
    <row r="3295" spans="2:9" x14ac:dyDescent="0.25">
      <c r="B3295" t="s">
        <v>39</v>
      </c>
      <c r="C3295" t="s">
        <v>21</v>
      </c>
      <c r="D3295" t="s">
        <v>7</v>
      </c>
      <c r="E3295" s="1">
        <v>44396</v>
      </c>
      <c r="F3295" s="4">
        <v>7378</v>
      </c>
      <c r="G3295">
        <v>296</v>
      </c>
      <c r="H3295" s="3">
        <f>_xlfn.XLOOKUP(sales[[#This Row],[Product]],products[Product],products[Cost per box])*sales[[#This Row],[Boxes]]</f>
        <v>1524.4</v>
      </c>
      <c r="I3295" s="4">
        <f>sales[[#This Row],[Revenue]]-sales[[#This Row],[Cost]]</f>
        <v>5853.6</v>
      </c>
    </row>
    <row r="3296" spans="2:9" x14ac:dyDescent="0.25">
      <c r="B3296" t="s">
        <v>49</v>
      </c>
      <c r="C3296" t="s">
        <v>27</v>
      </c>
      <c r="D3296" t="s">
        <v>31</v>
      </c>
      <c r="E3296" s="1">
        <v>44396</v>
      </c>
      <c r="F3296" s="4">
        <v>10213</v>
      </c>
      <c r="G3296">
        <v>1470</v>
      </c>
      <c r="H3296" s="3">
        <f>_xlfn.XLOOKUP(sales[[#This Row],[Product]],products[Product],products[Cost per box])*sales[[#This Row],[Boxes]]</f>
        <v>8408.4</v>
      </c>
      <c r="I3296" s="4">
        <f>sales[[#This Row],[Revenue]]-sales[[#This Row],[Cost]]</f>
        <v>1804.6000000000004</v>
      </c>
    </row>
    <row r="3297" spans="2:9" x14ac:dyDescent="0.25">
      <c r="B3297" t="s">
        <v>40</v>
      </c>
      <c r="C3297" t="s">
        <v>9</v>
      </c>
      <c r="D3297" t="s">
        <v>31</v>
      </c>
      <c r="E3297" s="1">
        <v>44396</v>
      </c>
      <c r="F3297" s="4">
        <v>6069</v>
      </c>
      <c r="G3297">
        <v>770</v>
      </c>
      <c r="H3297" s="3">
        <f>_xlfn.XLOOKUP(sales[[#This Row],[Product]],products[Product],products[Cost per box])*sales[[#This Row],[Boxes]]</f>
        <v>4404.3999999999996</v>
      </c>
      <c r="I3297" s="4">
        <f>sales[[#This Row],[Revenue]]-sales[[#This Row],[Cost]]</f>
        <v>1664.6000000000004</v>
      </c>
    </row>
    <row r="3298" spans="2:9" x14ac:dyDescent="0.25">
      <c r="B3298" t="s">
        <v>10</v>
      </c>
      <c r="C3298" t="s">
        <v>27</v>
      </c>
      <c r="D3298" t="s">
        <v>44</v>
      </c>
      <c r="E3298" s="1">
        <v>44397</v>
      </c>
      <c r="F3298" s="4">
        <v>1890</v>
      </c>
      <c r="G3298">
        <v>86</v>
      </c>
      <c r="H3298" s="3">
        <f>_xlfn.XLOOKUP(sales[[#This Row],[Product]],products[Product],products[Cost per box])*sales[[#This Row],[Boxes]]</f>
        <v>823.02</v>
      </c>
      <c r="I3298" s="4">
        <f>sales[[#This Row],[Revenue]]-sales[[#This Row],[Cost]]</f>
        <v>1066.98</v>
      </c>
    </row>
    <row r="3299" spans="2:9" x14ac:dyDescent="0.25">
      <c r="B3299" t="s">
        <v>51</v>
      </c>
      <c r="C3299" t="s">
        <v>16</v>
      </c>
      <c r="D3299" t="s">
        <v>36</v>
      </c>
      <c r="E3299" s="1">
        <v>44397</v>
      </c>
      <c r="F3299" s="4">
        <v>2660</v>
      </c>
      <c r="G3299">
        <v>167</v>
      </c>
      <c r="H3299" s="3">
        <f>_xlfn.XLOOKUP(sales[[#This Row],[Product]],products[Product],products[Cost per box])*sales[[#This Row],[Boxes]]</f>
        <v>841.68</v>
      </c>
      <c r="I3299" s="4">
        <f>sales[[#This Row],[Revenue]]-sales[[#This Row],[Cost]]</f>
        <v>1818.3200000000002</v>
      </c>
    </row>
    <row r="3300" spans="2:9" x14ac:dyDescent="0.25">
      <c r="B3300" t="s">
        <v>32</v>
      </c>
      <c r="C3300" t="s">
        <v>21</v>
      </c>
      <c r="D3300" t="s">
        <v>19</v>
      </c>
      <c r="E3300" s="1">
        <v>44397</v>
      </c>
      <c r="F3300" s="4">
        <v>651</v>
      </c>
      <c r="G3300">
        <v>33</v>
      </c>
      <c r="H3300" s="3">
        <f>_xlfn.XLOOKUP(sales[[#This Row],[Product]],products[Product],products[Cost per box])*sales[[#This Row],[Boxes]]</f>
        <v>337.59000000000003</v>
      </c>
      <c r="I3300" s="4">
        <f>sales[[#This Row],[Revenue]]-sales[[#This Row],[Cost]]</f>
        <v>313.40999999999997</v>
      </c>
    </row>
    <row r="3301" spans="2:9" x14ac:dyDescent="0.25">
      <c r="B3301" t="s">
        <v>13</v>
      </c>
      <c r="C3301" t="s">
        <v>6</v>
      </c>
      <c r="D3301" t="s">
        <v>17</v>
      </c>
      <c r="E3301" s="1">
        <v>44397</v>
      </c>
      <c r="F3301" s="4">
        <v>2800</v>
      </c>
      <c r="G3301">
        <v>187</v>
      </c>
      <c r="H3301" s="3">
        <f>_xlfn.XLOOKUP(sales[[#This Row],[Product]],products[Product],products[Cost per box])*sales[[#This Row],[Boxes]]</f>
        <v>1271.5999999999999</v>
      </c>
      <c r="I3301" s="4">
        <f>sales[[#This Row],[Revenue]]-sales[[#This Row],[Cost]]</f>
        <v>1528.4</v>
      </c>
    </row>
    <row r="3302" spans="2:9" x14ac:dyDescent="0.25">
      <c r="B3302" t="s">
        <v>23</v>
      </c>
      <c r="C3302" t="s">
        <v>27</v>
      </c>
      <c r="D3302" t="s">
        <v>14</v>
      </c>
      <c r="E3302" s="1">
        <v>44397</v>
      </c>
      <c r="F3302" s="4">
        <v>2037</v>
      </c>
      <c r="G3302">
        <v>204</v>
      </c>
      <c r="H3302" s="3">
        <f>_xlfn.XLOOKUP(sales[[#This Row],[Product]],products[Product],products[Cost per box])*sales[[#This Row],[Boxes]]</f>
        <v>1287.24</v>
      </c>
      <c r="I3302" s="4">
        <f>sales[[#This Row],[Revenue]]-sales[[#This Row],[Cost]]</f>
        <v>749.76</v>
      </c>
    </row>
    <row r="3303" spans="2:9" x14ac:dyDescent="0.25">
      <c r="B3303" t="s">
        <v>40</v>
      </c>
      <c r="C3303" t="s">
        <v>9</v>
      </c>
      <c r="D3303" t="s">
        <v>24</v>
      </c>
      <c r="E3303" s="1">
        <v>44397</v>
      </c>
      <c r="F3303" s="4">
        <v>1001</v>
      </c>
      <c r="G3303">
        <v>48</v>
      </c>
      <c r="H3303" s="3">
        <f>_xlfn.XLOOKUP(sales[[#This Row],[Product]],products[Product],products[Cost per box])*sales[[#This Row],[Boxes]]</f>
        <v>504.48</v>
      </c>
      <c r="I3303" s="4">
        <f>sales[[#This Row],[Revenue]]-sales[[#This Row],[Cost]]</f>
        <v>496.52</v>
      </c>
    </row>
    <row r="3304" spans="2:9" x14ac:dyDescent="0.25">
      <c r="B3304" t="s">
        <v>5</v>
      </c>
      <c r="C3304" t="s">
        <v>21</v>
      </c>
      <c r="D3304" t="s">
        <v>19</v>
      </c>
      <c r="E3304" s="1">
        <v>44397</v>
      </c>
      <c r="F3304" s="4">
        <v>140</v>
      </c>
      <c r="G3304">
        <v>7</v>
      </c>
      <c r="H3304" s="3">
        <f>_xlfn.XLOOKUP(sales[[#This Row],[Product]],products[Product],products[Cost per box])*sales[[#This Row],[Boxes]]</f>
        <v>71.61</v>
      </c>
      <c r="I3304" s="4">
        <f>sales[[#This Row],[Revenue]]-sales[[#This Row],[Cost]]</f>
        <v>68.39</v>
      </c>
    </row>
    <row r="3305" spans="2:9" x14ac:dyDescent="0.25">
      <c r="B3305" t="s">
        <v>46</v>
      </c>
      <c r="C3305" t="s">
        <v>11</v>
      </c>
      <c r="D3305" t="s">
        <v>36</v>
      </c>
      <c r="E3305" s="1">
        <v>44397</v>
      </c>
      <c r="F3305" s="4">
        <v>1848</v>
      </c>
      <c r="G3305">
        <v>124</v>
      </c>
      <c r="H3305" s="3">
        <f>_xlfn.XLOOKUP(sales[[#This Row],[Product]],products[Product],products[Cost per box])*sales[[#This Row],[Boxes]]</f>
        <v>624.96</v>
      </c>
      <c r="I3305" s="4">
        <f>sales[[#This Row],[Revenue]]-sales[[#This Row],[Cost]]</f>
        <v>1223.04</v>
      </c>
    </row>
    <row r="3306" spans="2:9" x14ac:dyDescent="0.25">
      <c r="B3306" t="s">
        <v>51</v>
      </c>
      <c r="C3306" t="s">
        <v>27</v>
      </c>
      <c r="D3306" t="s">
        <v>44</v>
      </c>
      <c r="E3306" s="1">
        <v>44397</v>
      </c>
      <c r="F3306" s="4">
        <v>2317</v>
      </c>
      <c r="G3306">
        <v>106</v>
      </c>
      <c r="H3306" s="3">
        <f>_xlfn.XLOOKUP(sales[[#This Row],[Product]],products[Product],products[Cost per box])*sales[[#This Row],[Boxes]]</f>
        <v>1014.4200000000001</v>
      </c>
      <c r="I3306" s="4">
        <f>sales[[#This Row],[Revenue]]-sales[[#This Row],[Cost]]</f>
        <v>1302.58</v>
      </c>
    </row>
    <row r="3307" spans="2:9" x14ac:dyDescent="0.25">
      <c r="B3307" t="s">
        <v>8</v>
      </c>
      <c r="C3307" t="s">
        <v>9</v>
      </c>
      <c r="D3307" t="s">
        <v>50</v>
      </c>
      <c r="E3307" s="1">
        <v>44397</v>
      </c>
      <c r="F3307" s="4">
        <v>168</v>
      </c>
      <c r="G3307">
        <v>17</v>
      </c>
      <c r="H3307" s="3">
        <f>_xlfn.XLOOKUP(sales[[#This Row],[Product]],products[Product],products[Cost per box])*sales[[#This Row],[Boxes]]</f>
        <v>210.97</v>
      </c>
      <c r="I3307" s="4">
        <f>sales[[#This Row],[Revenue]]-sales[[#This Row],[Cost]]</f>
        <v>-42.97</v>
      </c>
    </row>
    <row r="3308" spans="2:9" x14ac:dyDescent="0.25">
      <c r="B3308" t="s">
        <v>20</v>
      </c>
      <c r="C3308" t="s">
        <v>16</v>
      </c>
      <c r="D3308" t="s">
        <v>43</v>
      </c>
      <c r="E3308" s="1">
        <v>44397</v>
      </c>
      <c r="F3308" s="4">
        <v>1365</v>
      </c>
      <c r="G3308">
        <v>76</v>
      </c>
      <c r="H3308" s="3">
        <f>_xlfn.XLOOKUP(sales[[#This Row],[Product]],products[Product],products[Cost per box])*sales[[#This Row],[Boxes]]</f>
        <v>292.60000000000002</v>
      </c>
      <c r="I3308" s="4">
        <f>sales[[#This Row],[Revenue]]-sales[[#This Row],[Cost]]</f>
        <v>1072.4000000000001</v>
      </c>
    </row>
    <row r="3309" spans="2:9" x14ac:dyDescent="0.25">
      <c r="B3309" t="s">
        <v>25</v>
      </c>
      <c r="C3309" t="s">
        <v>27</v>
      </c>
      <c r="D3309" t="s">
        <v>22</v>
      </c>
      <c r="E3309" s="1">
        <v>44397</v>
      </c>
      <c r="F3309" s="4">
        <v>3815</v>
      </c>
      <c r="G3309">
        <v>294</v>
      </c>
      <c r="H3309" s="3">
        <f>_xlfn.XLOOKUP(sales[[#This Row],[Product]],products[Product],products[Cost per box])*sales[[#This Row],[Boxes]]</f>
        <v>2416.6800000000003</v>
      </c>
      <c r="I3309" s="4">
        <f>sales[[#This Row],[Revenue]]-sales[[#This Row],[Cost]]</f>
        <v>1398.3199999999997</v>
      </c>
    </row>
    <row r="3310" spans="2:9" x14ac:dyDescent="0.25">
      <c r="B3310" t="s">
        <v>37</v>
      </c>
      <c r="C3310" t="s">
        <v>21</v>
      </c>
      <c r="D3310" t="s">
        <v>45</v>
      </c>
      <c r="E3310" s="1">
        <v>44397</v>
      </c>
      <c r="F3310" s="4">
        <v>2604</v>
      </c>
      <c r="G3310">
        <v>145</v>
      </c>
      <c r="H3310" s="3">
        <f>_xlfn.XLOOKUP(sales[[#This Row],[Product]],products[Product],products[Cost per box])*sales[[#This Row],[Boxes]]</f>
        <v>1120.8500000000001</v>
      </c>
      <c r="I3310" s="4">
        <f>sales[[#This Row],[Revenue]]-sales[[#This Row],[Cost]]</f>
        <v>1483.1499999999999</v>
      </c>
    </row>
    <row r="3311" spans="2:9" x14ac:dyDescent="0.25">
      <c r="B3311" t="s">
        <v>18</v>
      </c>
      <c r="C3311" t="s">
        <v>16</v>
      </c>
      <c r="D3311" t="s">
        <v>12</v>
      </c>
      <c r="E3311" s="1">
        <v>44397</v>
      </c>
      <c r="F3311" s="4">
        <v>1253</v>
      </c>
      <c r="G3311">
        <v>49</v>
      </c>
      <c r="H3311" s="3">
        <f>_xlfn.XLOOKUP(sales[[#This Row],[Product]],products[Product],products[Cost per box])*sales[[#This Row],[Boxes]]</f>
        <v>413.07</v>
      </c>
      <c r="I3311" s="4">
        <f>sales[[#This Row],[Revenue]]-sales[[#This Row],[Cost]]</f>
        <v>839.93000000000006</v>
      </c>
    </row>
    <row r="3312" spans="2:9" x14ac:dyDescent="0.25">
      <c r="B3312" t="s">
        <v>10</v>
      </c>
      <c r="C3312" t="s">
        <v>16</v>
      </c>
      <c r="D3312" t="s">
        <v>12</v>
      </c>
      <c r="E3312" s="1">
        <v>44397</v>
      </c>
      <c r="F3312" s="4">
        <v>3941</v>
      </c>
      <c r="G3312">
        <v>165</v>
      </c>
      <c r="H3312" s="3">
        <f>_xlfn.XLOOKUP(sales[[#This Row],[Product]],products[Product],products[Cost per box])*sales[[#This Row],[Boxes]]</f>
        <v>1390.95</v>
      </c>
      <c r="I3312" s="4">
        <f>sales[[#This Row],[Revenue]]-sales[[#This Row],[Cost]]</f>
        <v>2550.0500000000002</v>
      </c>
    </row>
    <row r="3313" spans="2:9" x14ac:dyDescent="0.25">
      <c r="B3313" t="s">
        <v>20</v>
      </c>
      <c r="C3313" t="s">
        <v>11</v>
      </c>
      <c r="D3313" t="s">
        <v>24</v>
      </c>
      <c r="E3313" s="1">
        <v>44397</v>
      </c>
      <c r="F3313" s="4">
        <v>7714</v>
      </c>
      <c r="G3313">
        <v>368</v>
      </c>
      <c r="H3313" s="3">
        <f>_xlfn.XLOOKUP(sales[[#This Row],[Product]],products[Product],products[Cost per box])*sales[[#This Row],[Boxes]]</f>
        <v>3867.68</v>
      </c>
      <c r="I3313" s="4">
        <f>sales[[#This Row],[Revenue]]-sales[[#This Row],[Cost]]</f>
        <v>3846.32</v>
      </c>
    </row>
    <row r="3314" spans="2:9" x14ac:dyDescent="0.25">
      <c r="B3314" t="s">
        <v>18</v>
      </c>
      <c r="C3314" t="s">
        <v>27</v>
      </c>
      <c r="D3314" t="s">
        <v>48</v>
      </c>
      <c r="E3314" s="1">
        <v>44397</v>
      </c>
      <c r="F3314" s="4">
        <v>9912</v>
      </c>
      <c r="G3314">
        <v>472</v>
      </c>
      <c r="H3314" s="3">
        <f>_xlfn.XLOOKUP(sales[[#This Row],[Product]],products[Product],products[Cost per box])*sales[[#This Row],[Boxes]]</f>
        <v>3530.5600000000004</v>
      </c>
      <c r="I3314" s="4">
        <f>sales[[#This Row],[Revenue]]-sales[[#This Row],[Cost]]</f>
        <v>6381.44</v>
      </c>
    </row>
    <row r="3315" spans="2:9" x14ac:dyDescent="0.25">
      <c r="B3315" t="s">
        <v>34</v>
      </c>
      <c r="C3315" t="s">
        <v>21</v>
      </c>
      <c r="D3315" t="s">
        <v>47</v>
      </c>
      <c r="E3315" s="1">
        <v>44397</v>
      </c>
      <c r="F3315" s="4">
        <v>14</v>
      </c>
      <c r="G3315">
        <v>1</v>
      </c>
      <c r="H3315" s="3">
        <f>_xlfn.XLOOKUP(sales[[#This Row],[Product]],products[Product],products[Cost per box])*sales[[#This Row],[Boxes]]</f>
        <v>5.26</v>
      </c>
      <c r="I3315" s="4">
        <f>sales[[#This Row],[Revenue]]-sales[[#This Row],[Cost]]</f>
        <v>8.74</v>
      </c>
    </row>
    <row r="3316" spans="2:9" x14ac:dyDescent="0.25">
      <c r="B3316" t="s">
        <v>34</v>
      </c>
      <c r="C3316" t="s">
        <v>27</v>
      </c>
      <c r="D3316" t="s">
        <v>7</v>
      </c>
      <c r="E3316" s="1">
        <v>44397</v>
      </c>
      <c r="F3316" s="4">
        <v>3136</v>
      </c>
      <c r="G3316">
        <v>117</v>
      </c>
      <c r="H3316" s="3">
        <f>_xlfn.XLOOKUP(sales[[#This Row],[Product]],products[Product],products[Cost per box])*sales[[#This Row],[Boxes]]</f>
        <v>602.55000000000007</v>
      </c>
      <c r="I3316" s="4">
        <f>sales[[#This Row],[Revenue]]-sales[[#This Row],[Cost]]</f>
        <v>2533.4499999999998</v>
      </c>
    </row>
    <row r="3317" spans="2:9" x14ac:dyDescent="0.25">
      <c r="B3317" t="s">
        <v>15</v>
      </c>
      <c r="C3317" t="s">
        <v>27</v>
      </c>
      <c r="D3317" t="s">
        <v>47</v>
      </c>
      <c r="E3317" s="1">
        <v>44397</v>
      </c>
      <c r="F3317" s="4">
        <v>4235</v>
      </c>
      <c r="G3317">
        <v>250</v>
      </c>
      <c r="H3317" s="3">
        <f>_xlfn.XLOOKUP(sales[[#This Row],[Product]],products[Product],products[Cost per box])*sales[[#This Row],[Boxes]]</f>
        <v>1315</v>
      </c>
      <c r="I3317" s="4">
        <f>sales[[#This Row],[Revenue]]-sales[[#This Row],[Cost]]</f>
        <v>2920</v>
      </c>
    </row>
    <row r="3318" spans="2:9" x14ac:dyDescent="0.25">
      <c r="B3318" t="s">
        <v>5</v>
      </c>
      <c r="C3318" t="s">
        <v>11</v>
      </c>
      <c r="D3318" t="s">
        <v>24</v>
      </c>
      <c r="E3318" s="1">
        <v>44397</v>
      </c>
      <c r="F3318" s="4">
        <v>1827</v>
      </c>
      <c r="G3318">
        <v>97</v>
      </c>
      <c r="H3318" s="3">
        <f>_xlfn.XLOOKUP(sales[[#This Row],[Product]],products[Product],products[Cost per box])*sales[[#This Row],[Boxes]]</f>
        <v>1019.47</v>
      </c>
      <c r="I3318" s="4">
        <f>sales[[#This Row],[Revenue]]-sales[[#This Row],[Cost]]</f>
        <v>807.53</v>
      </c>
    </row>
    <row r="3319" spans="2:9" x14ac:dyDescent="0.25">
      <c r="B3319" t="s">
        <v>46</v>
      </c>
      <c r="C3319" t="s">
        <v>16</v>
      </c>
      <c r="D3319" t="s">
        <v>14</v>
      </c>
      <c r="E3319" s="1">
        <v>44397</v>
      </c>
      <c r="F3319" s="4">
        <v>4515</v>
      </c>
      <c r="G3319">
        <v>411</v>
      </c>
      <c r="H3319" s="3">
        <f>_xlfn.XLOOKUP(sales[[#This Row],[Product]],products[Product],products[Cost per box])*sales[[#This Row],[Boxes]]</f>
        <v>2593.41</v>
      </c>
      <c r="I3319" s="4">
        <f>sales[[#This Row],[Revenue]]-sales[[#This Row],[Cost]]</f>
        <v>1921.5900000000001</v>
      </c>
    </row>
    <row r="3320" spans="2:9" x14ac:dyDescent="0.25">
      <c r="B3320" t="s">
        <v>29</v>
      </c>
      <c r="C3320" t="s">
        <v>27</v>
      </c>
      <c r="D3320" t="s">
        <v>47</v>
      </c>
      <c r="E3320" s="1">
        <v>44397</v>
      </c>
      <c r="F3320" s="4">
        <v>6223</v>
      </c>
      <c r="G3320">
        <v>346</v>
      </c>
      <c r="H3320" s="3">
        <f>_xlfn.XLOOKUP(sales[[#This Row],[Product]],products[Product],products[Cost per box])*sales[[#This Row],[Boxes]]</f>
        <v>1819.96</v>
      </c>
      <c r="I3320" s="4">
        <f>sales[[#This Row],[Revenue]]-sales[[#This Row],[Cost]]</f>
        <v>4403.04</v>
      </c>
    </row>
    <row r="3321" spans="2:9" x14ac:dyDescent="0.25">
      <c r="B3321" t="s">
        <v>34</v>
      </c>
      <c r="C3321" t="s">
        <v>27</v>
      </c>
      <c r="D3321" t="s">
        <v>19</v>
      </c>
      <c r="E3321" s="1">
        <v>44397</v>
      </c>
      <c r="F3321" s="4">
        <v>7196</v>
      </c>
      <c r="G3321">
        <v>400</v>
      </c>
      <c r="H3321" s="3">
        <f>_xlfn.XLOOKUP(sales[[#This Row],[Product]],products[Product],products[Cost per box])*sales[[#This Row],[Boxes]]</f>
        <v>4092</v>
      </c>
      <c r="I3321" s="4">
        <f>sales[[#This Row],[Revenue]]-sales[[#This Row],[Cost]]</f>
        <v>3104</v>
      </c>
    </row>
    <row r="3322" spans="2:9" x14ac:dyDescent="0.25">
      <c r="B3322" t="s">
        <v>51</v>
      </c>
      <c r="C3322" t="s">
        <v>27</v>
      </c>
      <c r="D3322" t="s">
        <v>22</v>
      </c>
      <c r="E3322" s="1">
        <v>44397</v>
      </c>
      <c r="F3322" s="4">
        <v>1015</v>
      </c>
      <c r="G3322">
        <v>85</v>
      </c>
      <c r="H3322" s="3">
        <f>_xlfn.XLOOKUP(sales[[#This Row],[Product]],products[Product],products[Cost per box])*sales[[#This Row],[Boxes]]</f>
        <v>698.7</v>
      </c>
      <c r="I3322" s="4">
        <f>sales[[#This Row],[Revenue]]-sales[[#This Row],[Cost]]</f>
        <v>316.29999999999995</v>
      </c>
    </row>
    <row r="3323" spans="2:9" x14ac:dyDescent="0.25">
      <c r="B3323" t="s">
        <v>8</v>
      </c>
      <c r="C3323" t="s">
        <v>6</v>
      </c>
      <c r="D3323" t="s">
        <v>50</v>
      </c>
      <c r="E3323" s="1">
        <v>44397</v>
      </c>
      <c r="F3323" s="4">
        <v>280</v>
      </c>
      <c r="G3323">
        <v>32</v>
      </c>
      <c r="H3323" s="3">
        <f>_xlfn.XLOOKUP(sales[[#This Row],[Product]],products[Product],products[Cost per box])*sales[[#This Row],[Boxes]]</f>
        <v>397.12</v>
      </c>
      <c r="I3323" s="4">
        <f>sales[[#This Row],[Revenue]]-sales[[#This Row],[Cost]]</f>
        <v>-117.12</v>
      </c>
    </row>
    <row r="3324" spans="2:9" x14ac:dyDescent="0.25">
      <c r="B3324" t="s">
        <v>37</v>
      </c>
      <c r="C3324" t="s">
        <v>11</v>
      </c>
      <c r="D3324" t="s">
        <v>44</v>
      </c>
      <c r="E3324" s="1">
        <v>44397</v>
      </c>
      <c r="F3324" s="4">
        <v>2639</v>
      </c>
      <c r="G3324">
        <v>106</v>
      </c>
      <c r="H3324" s="3">
        <f>_xlfn.XLOOKUP(sales[[#This Row],[Product]],products[Product],products[Cost per box])*sales[[#This Row],[Boxes]]</f>
        <v>1014.4200000000001</v>
      </c>
      <c r="I3324" s="4">
        <f>sales[[#This Row],[Revenue]]-sales[[#This Row],[Cost]]</f>
        <v>1624.58</v>
      </c>
    </row>
    <row r="3325" spans="2:9" x14ac:dyDescent="0.25">
      <c r="B3325" t="s">
        <v>33</v>
      </c>
      <c r="C3325" t="s">
        <v>6</v>
      </c>
      <c r="D3325" t="s">
        <v>52</v>
      </c>
      <c r="E3325" s="1">
        <v>44397</v>
      </c>
      <c r="F3325" s="4">
        <v>2933</v>
      </c>
      <c r="G3325">
        <v>128</v>
      </c>
      <c r="H3325" s="3">
        <f>_xlfn.XLOOKUP(sales[[#This Row],[Product]],products[Product],products[Cost per box])*sales[[#This Row],[Boxes]]</f>
        <v>424.96</v>
      </c>
      <c r="I3325" s="4">
        <f>sales[[#This Row],[Revenue]]-sales[[#This Row],[Cost]]</f>
        <v>2508.04</v>
      </c>
    </row>
    <row r="3326" spans="2:9" x14ac:dyDescent="0.25">
      <c r="B3326" t="s">
        <v>5</v>
      </c>
      <c r="C3326" t="s">
        <v>27</v>
      </c>
      <c r="D3326" t="s">
        <v>50</v>
      </c>
      <c r="E3326" s="1">
        <v>44397</v>
      </c>
      <c r="F3326" s="4">
        <v>4410</v>
      </c>
      <c r="G3326">
        <v>630</v>
      </c>
      <c r="H3326" s="3">
        <f>_xlfn.XLOOKUP(sales[[#This Row],[Product]],products[Product],products[Cost per box])*sales[[#This Row],[Boxes]]</f>
        <v>7818.3</v>
      </c>
      <c r="I3326" s="4">
        <f>sales[[#This Row],[Revenue]]-sales[[#This Row],[Cost]]</f>
        <v>-3408.3</v>
      </c>
    </row>
    <row r="3327" spans="2:9" x14ac:dyDescent="0.25">
      <c r="B3327" t="s">
        <v>49</v>
      </c>
      <c r="C3327" t="s">
        <v>21</v>
      </c>
      <c r="D3327" t="s">
        <v>26</v>
      </c>
      <c r="E3327" s="1">
        <v>44397</v>
      </c>
      <c r="F3327" s="4">
        <v>1484</v>
      </c>
      <c r="G3327">
        <v>88</v>
      </c>
      <c r="H3327" s="3">
        <f>_xlfn.XLOOKUP(sales[[#This Row],[Product]],products[Product],products[Cost per box])*sales[[#This Row],[Boxes]]</f>
        <v>565.83999999999992</v>
      </c>
      <c r="I3327" s="4">
        <f>sales[[#This Row],[Revenue]]-sales[[#This Row],[Cost]]</f>
        <v>918.16000000000008</v>
      </c>
    </row>
    <row r="3328" spans="2:9" x14ac:dyDescent="0.25">
      <c r="B3328" t="s">
        <v>15</v>
      </c>
      <c r="C3328" t="s">
        <v>6</v>
      </c>
      <c r="D3328" t="s">
        <v>31</v>
      </c>
      <c r="E3328" s="1">
        <v>44397</v>
      </c>
      <c r="F3328" s="4">
        <v>3143</v>
      </c>
      <c r="G3328">
        <v>393</v>
      </c>
      <c r="H3328" s="3">
        <f>_xlfn.XLOOKUP(sales[[#This Row],[Product]],products[Product],products[Cost per box])*sales[[#This Row],[Boxes]]</f>
        <v>2247.96</v>
      </c>
      <c r="I3328" s="4">
        <f>sales[[#This Row],[Revenue]]-sales[[#This Row],[Cost]]</f>
        <v>895.04</v>
      </c>
    </row>
    <row r="3329" spans="2:9" x14ac:dyDescent="0.25">
      <c r="B3329" t="s">
        <v>15</v>
      </c>
      <c r="C3329" t="s">
        <v>9</v>
      </c>
      <c r="D3329" t="s">
        <v>7</v>
      </c>
      <c r="E3329" s="1">
        <v>44397</v>
      </c>
      <c r="F3329" s="4">
        <v>6062</v>
      </c>
      <c r="G3329">
        <v>225</v>
      </c>
      <c r="H3329" s="3">
        <f>_xlfn.XLOOKUP(sales[[#This Row],[Product]],products[Product],products[Cost per box])*sales[[#This Row],[Boxes]]</f>
        <v>1158.75</v>
      </c>
      <c r="I3329" s="4">
        <f>sales[[#This Row],[Revenue]]-sales[[#This Row],[Cost]]</f>
        <v>4903.25</v>
      </c>
    </row>
    <row r="3330" spans="2:9" x14ac:dyDescent="0.25">
      <c r="B3330" t="s">
        <v>41</v>
      </c>
      <c r="C3330" t="s">
        <v>16</v>
      </c>
      <c r="D3330" t="s">
        <v>47</v>
      </c>
      <c r="E3330" s="1">
        <v>44397</v>
      </c>
      <c r="F3330" s="4">
        <v>567</v>
      </c>
      <c r="G3330">
        <v>34</v>
      </c>
      <c r="H3330" s="3">
        <f>_xlfn.XLOOKUP(sales[[#This Row],[Product]],products[Product],products[Cost per box])*sales[[#This Row],[Boxes]]</f>
        <v>178.84</v>
      </c>
      <c r="I3330" s="4">
        <f>sales[[#This Row],[Revenue]]-sales[[#This Row],[Cost]]</f>
        <v>388.15999999999997</v>
      </c>
    </row>
    <row r="3331" spans="2:9" x14ac:dyDescent="0.25">
      <c r="B3331" t="s">
        <v>18</v>
      </c>
      <c r="C3331" t="s">
        <v>11</v>
      </c>
      <c r="D3331" t="s">
        <v>42</v>
      </c>
      <c r="E3331" s="1">
        <v>44397</v>
      </c>
      <c r="F3331" s="4">
        <v>1911</v>
      </c>
      <c r="G3331">
        <v>147</v>
      </c>
      <c r="H3331" s="3">
        <f>_xlfn.XLOOKUP(sales[[#This Row],[Product]],products[Product],products[Cost per box])*sales[[#This Row],[Boxes]]</f>
        <v>696.78000000000009</v>
      </c>
      <c r="I3331" s="4">
        <f>sales[[#This Row],[Revenue]]-sales[[#This Row],[Cost]]</f>
        <v>1214.2199999999998</v>
      </c>
    </row>
    <row r="3332" spans="2:9" x14ac:dyDescent="0.25">
      <c r="B3332" t="s">
        <v>8</v>
      </c>
      <c r="C3332" t="s">
        <v>11</v>
      </c>
      <c r="D3332" t="s">
        <v>12</v>
      </c>
      <c r="E3332" s="1">
        <v>44397</v>
      </c>
      <c r="F3332" s="4">
        <v>5663</v>
      </c>
      <c r="G3332">
        <v>210</v>
      </c>
      <c r="H3332" s="3">
        <f>_xlfn.XLOOKUP(sales[[#This Row],[Product]],products[Product],products[Cost per box])*sales[[#This Row],[Boxes]]</f>
        <v>1770.3</v>
      </c>
      <c r="I3332" s="4">
        <f>sales[[#This Row],[Revenue]]-sales[[#This Row],[Cost]]</f>
        <v>3892.7</v>
      </c>
    </row>
    <row r="3333" spans="2:9" x14ac:dyDescent="0.25">
      <c r="B3333" t="s">
        <v>8</v>
      </c>
      <c r="C3333" t="s">
        <v>21</v>
      </c>
      <c r="D3333" t="s">
        <v>50</v>
      </c>
      <c r="E3333" s="1">
        <v>44397</v>
      </c>
      <c r="F3333" s="4">
        <v>112</v>
      </c>
      <c r="G3333">
        <v>13</v>
      </c>
      <c r="H3333" s="3">
        <f>_xlfn.XLOOKUP(sales[[#This Row],[Product]],products[Product],products[Cost per box])*sales[[#This Row],[Boxes]]</f>
        <v>161.33000000000001</v>
      </c>
      <c r="I3333" s="4">
        <f>sales[[#This Row],[Revenue]]-sales[[#This Row],[Cost]]</f>
        <v>-49.330000000000013</v>
      </c>
    </row>
    <row r="3334" spans="2:9" x14ac:dyDescent="0.25">
      <c r="B3334" t="s">
        <v>33</v>
      </c>
      <c r="C3334" t="s">
        <v>11</v>
      </c>
      <c r="D3334" t="s">
        <v>19</v>
      </c>
      <c r="E3334" s="1">
        <v>44397</v>
      </c>
      <c r="F3334" s="4">
        <v>1162</v>
      </c>
      <c r="G3334">
        <v>59</v>
      </c>
      <c r="H3334" s="3">
        <f>_xlfn.XLOOKUP(sales[[#This Row],[Product]],products[Product],products[Cost per box])*sales[[#This Row],[Boxes]]</f>
        <v>603.57000000000005</v>
      </c>
      <c r="I3334" s="4">
        <f>sales[[#This Row],[Revenue]]-sales[[#This Row],[Cost]]</f>
        <v>558.42999999999995</v>
      </c>
    </row>
    <row r="3335" spans="2:9" x14ac:dyDescent="0.25">
      <c r="B3335" t="s">
        <v>23</v>
      </c>
      <c r="C3335" t="s">
        <v>16</v>
      </c>
      <c r="D3335" t="s">
        <v>7</v>
      </c>
      <c r="E3335" s="1">
        <v>44397</v>
      </c>
      <c r="F3335" s="4">
        <v>11375</v>
      </c>
      <c r="G3335">
        <v>438</v>
      </c>
      <c r="H3335" s="3">
        <f>_xlfn.XLOOKUP(sales[[#This Row],[Product]],products[Product],products[Cost per box])*sales[[#This Row],[Boxes]]</f>
        <v>2255.7000000000003</v>
      </c>
      <c r="I3335" s="4">
        <f>sales[[#This Row],[Revenue]]-sales[[#This Row],[Cost]]</f>
        <v>9119.2999999999993</v>
      </c>
    </row>
    <row r="3336" spans="2:9" x14ac:dyDescent="0.25">
      <c r="B3336" t="s">
        <v>39</v>
      </c>
      <c r="C3336" t="s">
        <v>16</v>
      </c>
      <c r="D3336" t="s">
        <v>50</v>
      </c>
      <c r="E3336" s="1">
        <v>44397</v>
      </c>
      <c r="F3336" s="4">
        <v>2464</v>
      </c>
      <c r="G3336">
        <v>352</v>
      </c>
      <c r="H3336" s="3">
        <f>_xlfn.XLOOKUP(sales[[#This Row],[Product]],products[Product],products[Cost per box])*sales[[#This Row],[Boxes]]</f>
        <v>4368.32</v>
      </c>
      <c r="I3336" s="4">
        <f>sales[[#This Row],[Revenue]]-sales[[#This Row],[Cost]]</f>
        <v>-1904.3199999999997</v>
      </c>
    </row>
    <row r="3337" spans="2:9" x14ac:dyDescent="0.25">
      <c r="B3337" t="s">
        <v>25</v>
      </c>
      <c r="C3337" t="s">
        <v>11</v>
      </c>
      <c r="D3337" t="s">
        <v>22</v>
      </c>
      <c r="E3337" s="1">
        <v>44397</v>
      </c>
      <c r="F3337" s="4">
        <v>1946</v>
      </c>
      <c r="G3337">
        <v>139</v>
      </c>
      <c r="H3337" s="3">
        <f>_xlfn.XLOOKUP(sales[[#This Row],[Product]],products[Product],products[Cost per box])*sales[[#This Row],[Boxes]]</f>
        <v>1142.5800000000002</v>
      </c>
      <c r="I3337" s="4">
        <f>sales[[#This Row],[Revenue]]-sales[[#This Row],[Cost]]</f>
        <v>803.41999999999985</v>
      </c>
    </row>
    <row r="3338" spans="2:9" x14ac:dyDescent="0.25">
      <c r="B3338" t="s">
        <v>37</v>
      </c>
      <c r="C3338" t="s">
        <v>21</v>
      </c>
      <c r="D3338" t="s">
        <v>24</v>
      </c>
      <c r="E3338" s="1">
        <v>44397</v>
      </c>
      <c r="F3338" s="4">
        <v>7301</v>
      </c>
      <c r="G3338">
        <v>332</v>
      </c>
      <c r="H3338" s="3">
        <f>_xlfn.XLOOKUP(sales[[#This Row],[Product]],products[Product],products[Cost per box])*sales[[#This Row],[Boxes]]</f>
        <v>3489.3199999999997</v>
      </c>
      <c r="I3338" s="4">
        <f>sales[[#This Row],[Revenue]]-sales[[#This Row],[Cost]]</f>
        <v>3811.6800000000003</v>
      </c>
    </row>
    <row r="3339" spans="2:9" x14ac:dyDescent="0.25">
      <c r="B3339" t="s">
        <v>23</v>
      </c>
      <c r="C3339" t="s">
        <v>16</v>
      </c>
      <c r="D3339" t="s">
        <v>28</v>
      </c>
      <c r="E3339" s="1">
        <v>44397</v>
      </c>
      <c r="F3339" s="4">
        <v>1029</v>
      </c>
      <c r="G3339">
        <v>147</v>
      </c>
      <c r="H3339" s="3">
        <f>_xlfn.XLOOKUP(sales[[#This Row],[Product]],products[Product],products[Cost per box])*sales[[#This Row],[Boxes]]</f>
        <v>405.71999999999997</v>
      </c>
      <c r="I3339" s="4">
        <f>sales[[#This Row],[Revenue]]-sales[[#This Row],[Cost]]</f>
        <v>623.28</v>
      </c>
    </row>
    <row r="3340" spans="2:9" x14ac:dyDescent="0.25">
      <c r="B3340" t="s">
        <v>20</v>
      </c>
      <c r="C3340" t="s">
        <v>16</v>
      </c>
      <c r="D3340" t="s">
        <v>38</v>
      </c>
      <c r="E3340" s="1">
        <v>44397</v>
      </c>
      <c r="F3340" s="4">
        <v>11753</v>
      </c>
      <c r="G3340">
        <v>471</v>
      </c>
      <c r="H3340" s="3">
        <f>_xlfn.XLOOKUP(sales[[#This Row],[Product]],products[Product],products[Cost per box])*sales[[#This Row],[Boxes]]</f>
        <v>4681.74</v>
      </c>
      <c r="I3340" s="4">
        <f>sales[[#This Row],[Revenue]]-sales[[#This Row],[Cost]]</f>
        <v>7071.26</v>
      </c>
    </row>
    <row r="3341" spans="2:9" x14ac:dyDescent="0.25">
      <c r="B3341" t="s">
        <v>51</v>
      </c>
      <c r="C3341" t="s">
        <v>9</v>
      </c>
      <c r="D3341" t="s">
        <v>19</v>
      </c>
      <c r="E3341" s="1">
        <v>44397</v>
      </c>
      <c r="F3341" s="4">
        <v>4641</v>
      </c>
      <c r="G3341">
        <v>258</v>
      </c>
      <c r="H3341" s="3">
        <f>_xlfn.XLOOKUP(sales[[#This Row],[Product]],products[Product],products[Cost per box])*sales[[#This Row],[Boxes]]</f>
        <v>2639.34</v>
      </c>
      <c r="I3341" s="4">
        <f>sales[[#This Row],[Revenue]]-sales[[#This Row],[Cost]]</f>
        <v>2001.6599999999999</v>
      </c>
    </row>
    <row r="3342" spans="2:9" x14ac:dyDescent="0.25">
      <c r="B3342" t="s">
        <v>23</v>
      </c>
      <c r="C3342" t="s">
        <v>9</v>
      </c>
      <c r="D3342" t="s">
        <v>24</v>
      </c>
      <c r="E3342" s="1">
        <v>44397</v>
      </c>
      <c r="F3342" s="4">
        <v>1372</v>
      </c>
      <c r="G3342">
        <v>69</v>
      </c>
      <c r="H3342" s="3">
        <f>_xlfn.XLOOKUP(sales[[#This Row],[Product]],products[Product],products[Cost per box])*sales[[#This Row],[Boxes]]</f>
        <v>725.18999999999994</v>
      </c>
      <c r="I3342" s="4">
        <f>sales[[#This Row],[Revenue]]-sales[[#This Row],[Cost]]</f>
        <v>646.81000000000006</v>
      </c>
    </row>
    <row r="3343" spans="2:9" x14ac:dyDescent="0.25">
      <c r="B3343" t="s">
        <v>15</v>
      </c>
      <c r="C3343" t="s">
        <v>21</v>
      </c>
      <c r="D3343" t="s">
        <v>28</v>
      </c>
      <c r="E3343" s="1">
        <v>44397</v>
      </c>
      <c r="F3343" s="4">
        <v>2044</v>
      </c>
      <c r="G3343">
        <v>341</v>
      </c>
      <c r="H3343" s="3">
        <f>_xlfn.XLOOKUP(sales[[#This Row],[Product]],products[Product],products[Cost per box])*sales[[#This Row],[Boxes]]</f>
        <v>941.16</v>
      </c>
      <c r="I3343" s="4">
        <f>sales[[#This Row],[Revenue]]-sales[[#This Row],[Cost]]</f>
        <v>1102.8400000000001</v>
      </c>
    </row>
    <row r="3344" spans="2:9" x14ac:dyDescent="0.25">
      <c r="B3344" t="s">
        <v>23</v>
      </c>
      <c r="C3344" t="s">
        <v>21</v>
      </c>
      <c r="D3344" t="s">
        <v>26</v>
      </c>
      <c r="E3344" s="1">
        <v>44397</v>
      </c>
      <c r="F3344" s="4">
        <v>6188</v>
      </c>
      <c r="G3344">
        <v>344</v>
      </c>
      <c r="H3344" s="3">
        <f>_xlfn.XLOOKUP(sales[[#This Row],[Product]],products[Product],products[Cost per box])*sales[[#This Row],[Boxes]]</f>
        <v>2211.92</v>
      </c>
      <c r="I3344" s="4">
        <f>sales[[#This Row],[Revenue]]-sales[[#This Row],[Cost]]</f>
        <v>3976.08</v>
      </c>
    </row>
    <row r="3345" spans="2:9" x14ac:dyDescent="0.25">
      <c r="B3345" t="s">
        <v>40</v>
      </c>
      <c r="C3345" t="s">
        <v>9</v>
      </c>
      <c r="D3345" t="s">
        <v>35</v>
      </c>
      <c r="E3345" s="1">
        <v>44397</v>
      </c>
      <c r="F3345" s="4">
        <v>3969</v>
      </c>
      <c r="G3345">
        <v>284</v>
      </c>
      <c r="H3345" s="3">
        <f>_xlfn.XLOOKUP(sales[[#This Row],[Product]],products[Product],products[Cost per box])*sales[[#This Row],[Boxes]]</f>
        <v>752.6</v>
      </c>
      <c r="I3345" s="4">
        <f>sales[[#This Row],[Revenue]]-sales[[#This Row],[Cost]]</f>
        <v>3216.4</v>
      </c>
    </row>
    <row r="3346" spans="2:9" x14ac:dyDescent="0.25">
      <c r="B3346" t="s">
        <v>33</v>
      </c>
      <c r="C3346" t="s">
        <v>9</v>
      </c>
      <c r="D3346" t="s">
        <v>12</v>
      </c>
      <c r="E3346" s="1">
        <v>44397</v>
      </c>
      <c r="F3346" s="4">
        <v>1078</v>
      </c>
      <c r="G3346">
        <v>45</v>
      </c>
      <c r="H3346" s="3">
        <f>_xlfn.XLOOKUP(sales[[#This Row],[Product]],products[Product],products[Cost per box])*sales[[#This Row],[Boxes]]</f>
        <v>379.34999999999997</v>
      </c>
      <c r="I3346" s="4">
        <f>sales[[#This Row],[Revenue]]-sales[[#This Row],[Cost]]</f>
        <v>698.65000000000009</v>
      </c>
    </row>
    <row r="3347" spans="2:9" x14ac:dyDescent="0.25">
      <c r="B3347" t="s">
        <v>46</v>
      </c>
      <c r="C3347" t="s">
        <v>27</v>
      </c>
      <c r="D3347" t="s">
        <v>17</v>
      </c>
      <c r="E3347" s="1">
        <v>44397</v>
      </c>
      <c r="F3347" s="4">
        <v>2471</v>
      </c>
      <c r="G3347">
        <v>165</v>
      </c>
      <c r="H3347" s="3">
        <f>_xlfn.XLOOKUP(sales[[#This Row],[Product]],products[Product],products[Cost per box])*sales[[#This Row],[Boxes]]</f>
        <v>1122</v>
      </c>
      <c r="I3347" s="4">
        <f>sales[[#This Row],[Revenue]]-sales[[#This Row],[Cost]]</f>
        <v>1349</v>
      </c>
    </row>
    <row r="3348" spans="2:9" x14ac:dyDescent="0.25">
      <c r="B3348" t="s">
        <v>29</v>
      </c>
      <c r="C3348" t="s">
        <v>21</v>
      </c>
      <c r="D3348" t="s">
        <v>45</v>
      </c>
      <c r="E3348" s="1">
        <v>44398</v>
      </c>
      <c r="F3348" s="4">
        <v>3185</v>
      </c>
      <c r="G3348">
        <v>188</v>
      </c>
      <c r="H3348" s="3">
        <f>_xlfn.XLOOKUP(sales[[#This Row],[Product]],products[Product],products[Cost per box])*sales[[#This Row],[Boxes]]</f>
        <v>1453.24</v>
      </c>
      <c r="I3348" s="4">
        <f>sales[[#This Row],[Revenue]]-sales[[#This Row],[Cost]]</f>
        <v>1731.76</v>
      </c>
    </row>
    <row r="3349" spans="2:9" x14ac:dyDescent="0.25">
      <c r="B3349" t="s">
        <v>32</v>
      </c>
      <c r="C3349" t="s">
        <v>6</v>
      </c>
      <c r="D3349" t="s">
        <v>26</v>
      </c>
      <c r="E3349" s="1">
        <v>44398</v>
      </c>
      <c r="F3349" s="4">
        <v>4347</v>
      </c>
      <c r="G3349">
        <v>242</v>
      </c>
      <c r="H3349" s="3">
        <f>_xlfn.XLOOKUP(sales[[#This Row],[Product]],products[Product],products[Cost per box])*sales[[#This Row],[Boxes]]</f>
        <v>1556.06</v>
      </c>
      <c r="I3349" s="4">
        <f>sales[[#This Row],[Revenue]]-sales[[#This Row],[Cost]]</f>
        <v>2790.94</v>
      </c>
    </row>
    <row r="3350" spans="2:9" x14ac:dyDescent="0.25">
      <c r="B3350" t="s">
        <v>25</v>
      </c>
      <c r="C3350" t="s">
        <v>21</v>
      </c>
      <c r="D3350" t="s">
        <v>30</v>
      </c>
      <c r="E3350" s="1">
        <v>44398</v>
      </c>
      <c r="F3350" s="4">
        <v>4270</v>
      </c>
      <c r="G3350">
        <v>534</v>
      </c>
      <c r="H3350" s="3">
        <f>_xlfn.XLOOKUP(sales[[#This Row],[Product]],products[Product],products[Cost per box])*sales[[#This Row],[Boxes]]</f>
        <v>1965.1200000000001</v>
      </c>
      <c r="I3350" s="4">
        <f>sales[[#This Row],[Revenue]]-sales[[#This Row],[Cost]]</f>
        <v>2304.88</v>
      </c>
    </row>
    <row r="3351" spans="2:9" x14ac:dyDescent="0.25">
      <c r="B3351" t="s">
        <v>5</v>
      </c>
      <c r="C3351" t="s">
        <v>16</v>
      </c>
      <c r="D3351" t="s">
        <v>44</v>
      </c>
      <c r="E3351" s="1">
        <v>44398</v>
      </c>
      <c r="F3351" s="4">
        <v>2520</v>
      </c>
      <c r="G3351">
        <v>101</v>
      </c>
      <c r="H3351" s="3">
        <f>_xlfn.XLOOKUP(sales[[#This Row],[Product]],products[Product],products[Cost per box])*sales[[#This Row],[Boxes]]</f>
        <v>966.57</v>
      </c>
      <c r="I3351" s="4">
        <f>sales[[#This Row],[Revenue]]-sales[[#This Row],[Cost]]</f>
        <v>1553.4299999999998</v>
      </c>
    </row>
    <row r="3352" spans="2:9" x14ac:dyDescent="0.25">
      <c r="B3352" t="s">
        <v>41</v>
      </c>
      <c r="C3352" t="s">
        <v>11</v>
      </c>
      <c r="D3352" t="s">
        <v>35</v>
      </c>
      <c r="E3352" s="1">
        <v>44398</v>
      </c>
      <c r="F3352" s="4">
        <v>924</v>
      </c>
      <c r="G3352">
        <v>72</v>
      </c>
      <c r="H3352" s="3">
        <f>_xlfn.XLOOKUP(sales[[#This Row],[Product]],products[Product],products[Cost per box])*sales[[#This Row],[Boxes]]</f>
        <v>190.79999999999998</v>
      </c>
      <c r="I3352" s="4">
        <f>sales[[#This Row],[Revenue]]-sales[[#This Row],[Cost]]</f>
        <v>733.2</v>
      </c>
    </row>
    <row r="3353" spans="2:9" x14ac:dyDescent="0.25">
      <c r="B3353" t="s">
        <v>32</v>
      </c>
      <c r="C3353" t="s">
        <v>21</v>
      </c>
      <c r="D3353" t="s">
        <v>17</v>
      </c>
      <c r="E3353" s="1">
        <v>44398</v>
      </c>
      <c r="F3353" s="4">
        <v>4368</v>
      </c>
      <c r="G3353">
        <v>257</v>
      </c>
      <c r="H3353" s="3">
        <f>_xlfn.XLOOKUP(sales[[#This Row],[Product]],products[Product],products[Cost per box])*sales[[#This Row],[Boxes]]</f>
        <v>1747.6</v>
      </c>
      <c r="I3353" s="4">
        <f>sales[[#This Row],[Revenue]]-sales[[#This Row],[Cost]]</f>
        <v>2620.4</v>
      </c>
    </row>
    <row r="3354" spans="2:9" x14ac:dyDescent="0.25">
      <c r="B3354" t="s">
        <v>18</v>
      </c>
      <c r="C3354" t="s">
        <v>21</v>
      </c>
      <c r="D3354" t="s">
        <v>30</v>
      </c>
      <c r="E3354" s="1">
        <v>44398</v>
      </c>
      <c r="F3354" s="4">
        <v>2450</v>
      </c>
      <c r="G3354">
        <v>350</v>
      </c>
      <c r="H3354" s="3">
        <f>_xlfn.XLOOKUP(sales[[#This Row],[Product]],products[Product],products[Cost per box])*sales[[#This Row],[Boxes]]</f>
        <v>1288</v>
      </c>
      <c r="I3354" s="4">
        <f>sales[[#This Row],[Revenue]]-sales[[#This Row],[Cost]]</f>
        <v>1162</v>
      </c>
    </row>
    <row r="3355" spans="2:9" x14ac:dyDescent="0.25">
      <c r="B3355" t="s">
        <v>18</v>
      </c>
      <c r="C3355" t="s">
        <v>21</v>
      </c>
      <c r="D3355" t="s">
        <v>22</v>
      </c>
      <c r="E3355" s="1">
        <v>44398</v>
      </c>
      <c r="F3355" s="4">
        <v>2044</v>
      </c>
      <c r="G3355">
        <v>171</v>
      </c>
      <c r="H3355" s="3">
        <f>_xlfn.XLOOKUP(sales[[#This Row],[Product]],products[Product],products[Cost per box])*sales[[#This Row],[Boxes]]</f>
        <v>1405.6200000000001</v>
      </c>
      <c r="I3355" s="4">
        <f>sales[[#This Row],[Revenue]]-sales[[#This Row],[Cost]]</f>
        <v>638.37999999999988</v>
      </c>
    </row>
    <row r="3356" spans="2:9" x14ac:dyDescent="0.25">
      <c r="B3356" t="s">
        <v>46</v>
      </c>
      <c r="C3356" t="s">
        <v>6</v>
      </c>
      <c r="D3356" t="s">
        <v>31</v>
      </c>
      <c r="E3356" s="1">
        <v>44398</v>
      </c>
      <c r="F3356" s="4">
        <v>3318</v>
      </c>
      <c r="G3356">
        <v>474</v>
      </c>
      <c r="H3356" s="3">
        <f>_xlfn.XLOOKUP(sales[[#This Row],[Product]],products[Product],products[Cost per box])*sales[[#This Row],[Boxes]]</f>
        <v>2711.2799999999997</v>
      </c>
      <c r="I3356" s="4">
        <f>sales[[#This Row],[Revenue]]-sales[[#This Row],[Cost]]</f>
        <v>606.72000000000025</v>
      </c>
    </row>
    <row r="3357" spans="2:9" x14ac:dyDescent="0.25">
      <c r="B3357" t="s">
        <v>15</v>
      </c>
      <c r="C3357" t="s">
        <v>9</v>
      </c>
      <c r="D3357" t="s">
        <v>47</v>
      </c>
      <c r="E3357" s="1">
        <v>44398</v>
      </c>
      <c r="F3357" s="4">
        <v>4970</v>
      </c>
      <c r="G3357">
        <v>293</v>
      </c>
      <c r="H3357" s="3">
        <f>_xlfn.XLOOKUP(sales[[#This Row],[Product]],products[Product],products[Cost per box])*sales[[#This Row],[Boxes]]</f>
        <v>1541.1799999999998</v>
      </c>
      <c r="I3357" s="4">
        <f>sales[[#This Row],[Revenue]]-sales[[#This Row],[Cost]]</f>
        <v>3428.82</v>
      </c>
    </row>
    <row r="3358" spans="2:9" x14ac:dyDescent="0.25">
      <c r="B3358" t="s">
        <v>8</v>
      </c>
      <c r="C3358" t="s">
        <v>11</v>
      </c>
      <c r="D3358" t="s">
        <v>26</v>
      </c>
      <c r="E3358" s="1">
        <v>44398</v>
      </c>
      <c r="F3358" s="4">
        <v>8939</v>
      </c>
      <c r="G3358">
        <v>471</v>
      </c>
      <c r="H3358" s="3">
        <f>_xlfn.XLOOKUP(sales[[#This Row],[Product]],products[Product],products[Cost per box])*sales[[#This Row],[Boxes]]</f>
        <v>3028.5299999999997</v>
      </c>
      <c r="I3358" s="4">
        <f>sales[[#This Row],[Revenue]]-sales[[#This Row],[Cost]]</f>
        <v>5910.47</v>
      </c>
    </row>
    <row r="3359" spans="2:9" x14ac:dyDescent="0.25">
      <c r="B3359" t="s">
        <v>5</v>
      </c>
      <c r="C3359" t="s">
        <v>16</v>
      </c>
      <c r="D3359" t="s">
        <v>14</v>
      </c>
      <c r="E3359" s="1">
        <v>44398</v>
      </c>
      <c r="F3359" s="4">
        <v>6699</v>
      </c>
      <c r="G3359">
        <v>770</v>
      </c>
      <c r="H3359" s="3">
        <f>_xlfn.XLOOKUP(sales[[#This Row],[Product]],products[Product],products[Cost per box])*sales[[#This Row],[Boxes]]</f>
        <v>4858.7</v>
      </c>
      <c r="I3359" s="4">
        <f>sales[[#This Row],[Revenue]]-sales[[#This Row],[Cost]]</f>
        <v>1840.3000000000002</v>
      </c>
    </row>
    <row r="3360" spans="2:9" x14ac:dyDescent="0.25">
      <c r="B3360" t="s">
        <v>5</v>
      </c>
      <c r="C3360" t="s">
        <v>21</v>
      </c>
      <c r="D3360" t="s">
        <v>26</v>
      </c>
      <c r="E3360" s="1">
        <v>44398</v>
      </c>
      <c r="F3360" s="4">
        <v>2247</v>
      </c>
      <c r="G3360">
        <v>133</v>
      </c>
      <c r="H3360" s="3">
        <f>_xlfn.XLOOKUP(sales[[#This Row],[Product]],products[Product],products[Cost per box])*sales[[#This Row],[Boxes]]</f>
        <v>855.18999999999994</v>
      </c>
      <c r="I3360" s="4">
        <f>sales[[#This Row],[Revenue]]-sales[[#This Row],[Cost]]</f>
        <v>1391.81</v>
      </c>
    </row>
    <row r="3361" spans="2:9" x14ac:dyDescent="0.25">
      <c r="B3361" t="s">
        <v>34</v>
      </c>
      <c r="C3361" t="s">
        <v>6</v>
      </c>
      <c r="D3361" t="s">
        <v>24</v>
      </c>
      <c r="E3361" s="1">
        <v>44398</v>
      </c>
      <c r="F3361" s="4">
        <v>3717</v>
      </c>
      <c r="G3361">
        <v>169</v>
      </c>
      <c r="H3361" s="3">
        <f>_xlfn.XLOOKUP(sales[[#This Row],[Product]],products[Product],products[Cost per box])*sales[[#This Row],[Boxes]]</f>
        <v>1776.19</v>
      </c>
      <c r="I3361" s="4">
        <f>sales[[#This Row],[Revenue]]-sales[[#This Row],[Cost]]</f>
        <v>1940.81</v>
      </c>
    </row>
    <row r="3362" spans="2:9" x14ac:dyDescent="0.25">
      <c r="B3362" t="s">
        <v>33</v>
      </c>
      <c r="C3362" t="s">
        <v>21</v>
      </c>
      <c r="D3362" t="s">
        <v>12</v>
      </c>
      <c r="E3362" s="1">
        <v>44398</v>
      </c>
      <c r="F3362" s="4">
        <v>5523</v>
      </c>
      <c r="G3362">
        <v>231</v>
      </c>
      <c r="H3362" s="3">
        <f>_xlfn.XLOOKUP(sales[[#This Row],[Product]],products[Product],products[Cost per box])*sales[[#This Row],[Boxes]]</f>
        <v>1947.33</v>
      </c>
      <c r="I3362" s="4">
        <f>sales[[#This Row],[Revenue]]-sales[[#This Row],[Cost]]</f>
        <v>3575.67</v>
      </c>
    </row>
    <row r="3363" spans="2:9" x14ac:dyDescent="0.25">
      <c r="B3363" t="s">
        <v>41</v>
      </c>
      <c r="C3363" t="s">
        <v>6</v>
      </c>
      <c r="D3363" t="s">
        <v>28</v>
      </c>
      <c r="E3363" s="1">
        <v>44398</v>
      </c>
      <c r="F3363" s="4">
        <v>4060</v>
      </c>
      <c r="G3363">
        <v>508</v>
      </c>
      <c r="H3363" s="3">
        <f>_xlfn.XLOOKUP(sales[[#This Row],[Product]],products[Product],products[Cost per box])*sales[[#This Row],[Boxes]]</f>
        <v>1402.08</v>
      </c>
      <c r="I3363" s="4">
        <f>sales[[#This Row],[Revenue]]-sales[[#This Row],[Cost]]</f>
        <v>2657.92</v>
      </c>
    </row>
    <row r="3364" spans="2:9" x14ac:dyDescent="0.25">
      <c r="B3364" t="s">
        <v>8</v>
      </c>
      <c r="C3364" t="s">
        <v>21</v>
      </c>
      <c r="D3364" t="s">
        <v>52</v>
      </c>
      <c r="E3364" s="1">
        <v>44398</v>
      </c>
      <c r="F3364" s="4">
        <v>10381</v>
      </c>
      <c r="G3364">
        <v>433</v>
      </c>
      <c r="H3364" s="3">
        <f>_xlfn.XLOOKUP(sales[[#This Row],[Product]],products[Product],products[Cost per box])*sales[[#This Row],[Boxes]]</f>
        <v>1437.56</v>
      </c>
      <c r="I3364" s="4">
        <f>sales[[#This Row],[Revenue]]-sales[[#This Row],[Cost]]</f>
        <v>8943.44</v>
      </c>
    </row>
    <row r="3365" spans="2:9" x14ac:dyDescent="0.25">
      <c r="B3365" t="s">
        <v>23</v>
      </c>
      <c r="C3365" t="s">
        <v>16</v>
      </c>
      <c r="D3365" t="s">
        <v>38</v>
      </c>
      <c r="E3365" s="1">
        <v>44398</v>
      </c>
      <c r="F3365" s="4">
        <v>3416</v>
      </c>
      <c r="G3365">
        <v>143</v>
      </c>
      <c r="H3365" s="3">
        <f>_xlfn.XLOOKUP(sales[[#This Row],[Product]],products[Product],products[Cost per box])*sales[[#This Row],[Boxes]]</f>
        <v>1421.4199999999998</v>
      </c>
      <c r="I3365" s="4">
        <f>sales[[#This Row],[Revenue]]-sales[[#This Row],[Cost]]</f>
        <v>1994.5800000000002</v>
      </c>
    </row>
    <row r="3366" spans="2:9" x14ac:dyDescent="0.25">
      <c r="B3366" t="s">
        <v>23</v>
      </c>
      <c r="C3366" t="s">
        <v>9</v>
      </c>
      <c r="D3366" t="s">
        <v>35</v>
      </c>
      <c r="E3366" s="1">
        <v>44398</v>
      </c>
      <c r="F3366" s="4">
        <v>4417</v>
      </c>
      <c r="G3366">
        <v>340</v>
      </c>
      <c r="H3366" s="3">
        <f>_xlfn.XLOOKUP(sales[[#This Row],[Product]],products[Product],products[Cost per box])*sales[[#This Row],[Boxes]]</f>
        <v>901</v>
      </c>
      <c r="I3366" s="4">
        <f>sales[[#This Row],[Revenue]]-sales[[#This Row],[Cost]]</f>
        <v>3516</v>
      </c>
    </row>
    <row r="3367" spans="2:9" x14ac:dyDescent="0.25">
      <c r="B3367" t="s">
        <v>13</v>
      </c>
      <c r="C3367" t="s">
        <v>9</v>
      </c>
      <c r="D3367" t="s">
        <v>24</v>
      </c>
      <c r="E3367" s="1">
        <v>44398</v>
      </c>
      <c r="F3367" s="4">
        <v>4221</v>
      </c>
      <c r="G3367">
        <v>212</v>
      </c>
      <c r="H3367" s="3">
        <f>_xlfn.XLOOKUP(sales[[#This Row],[Product]],products[Product],products[Cost per box])*sales[[#This Row],[Boxes]]</f>
        <v>2228.12</v>
      </c>
      <c r="I3367" s="4">
        <f>sales[[#This Row],[Revenue]]-sales[[#This Row],[Cost]]</f>
        <v>1992.88</v>
      </c>
    </row>
    <row r="3368" spans="2:9" x14ac:dyDescent="0.25">
      <c r="B3368" t="s">
        <v>5</v>
      </c>
      <c r="C3368" t="s">
        <v>21</v>
      </c>
      <c r="D3368" t="s">
        <v>35</v>
      </c>
      <c r="E3368" s="1">
        <v>44398</v>
      </c>
      <c r="F3368" s="4">
        <v>721</v>
      </c>
      <c r="G3368">
        <v>49</v>
      </c>
      <c r="H3368" s="3">
        <f>_xlfn.XLOOKUP(sales[[#This Row],[Product]],products[Product],products[Cost per box])*sales[[#This Row],[Boxes]]</f>
        <v>129.85</v>
      </c>
      <c r="I3368" s="4">
        <f>sales[[#This Row],[Revenue]]-sales[[#This Row],[Cost]]</f>
        <v>591.15</v>
      </c>
    </row>
    <row r="3369" spans="2:9" x14ac:dyDescent="0.25">
      <c r="B3369" t="s">
        <v>51</v>
      </c>
      <c r="C3369" t="s">
        <v>6</v>
      </c>
      <c r="D3369" t="s">
        <v>22</v>
      </c>
      <c r="E3369" s="1">
        <v>44398</v>
      </c>
      <c r="F3369" s="4">
        <v>2296</v>
      </c>
      <c r="G3369">
        <v>154</v>
      </c>
      <c r="H3369" s="3">
        <f>_xlfn.XLOOKUP(sales[[#This Row],[Product]],products[Product],products[Cost per box])*sales[[#This Row],[Boxes]]</f>
        <v>1265.8800000000001</v>
      </c>
      <c r="I3369" s="4">
        <f>sales[[#This Row],[Revenue]]-sales[[#This Row],[Cost]]</f>
        <v>1030.1199999999999</v>
      </c>
    </row>
    <row r="3370" spans="2:9" x14ac:dyDescent="0.25">
      <c r="B3370" t="s">
        <v>51</v>
      </c>
      <c r="C3370" t="s">
        <v>11</v>
      </c>
      <c r="D3370" t="s">
        <v>14</v>
      </c>
      <c r="E3370" s="1">
        <v>44398</v>
      </c>
      <c r="F3370" s="4">
        <v>5404</v>
      </c>
      <c r="G3370">
        <v>601</v>
      </c>
      <c r="H3370" s="3">
        <f>_xlfn.XLOOKUP(sales[[#This Row],[Product]],products[Product],products[Cost per box])*sales[[#This Row],[Boxes]]</f>
        <v>3792.31</v>
      </c>
      <c r="I3370" s="4">
        <f>sales[[#This Row],[Revenue]]-sales[[#This Row],[Cost]]</f>
        <v>1611.69</v>
      </c>
    </row>
    <row r="3371" spans="2:9" x14ac:dyDescent="0.25">
      <c r="B3371" t="s">
        <v>8</v>
      </c>
      <c r="C3371" t="s">
        <v>27</v>
      </c>
      <c r="D3371" t="s">
        <v>14</v>
      </c>
      <c r="E3371" s="1">
        <v>44398</v>
      </c>
      <c r="F3371" s="4">
        <v>553</v>
      </c>
      <c r="G3371">
        <v>56</v>
      </c>
      <c r="H3371" s="3">
        <f>_xlfn.XLOOKUP(sales[[#This Row],[Product]],products[Product],products[Cost per box])*sales[[#This Row],[Boxes]]</f>
        <v>353.35999999999996</v>
      </c>
      <c r="I3371" s="4">
        <f>sales[[#This Row],[Revenue]]-sales[[#This Row],[Cost]]</f>
        <v>199.64000000000004</v>
      </c>
    </row>
    <row r="3372" spans="2:9" x14ac:dyDescent="0.25">
      <c r="B3372" t="s">
        <v>15</v>
      </c>
      <c r="C3372" t="s">
        <v>27</v>
      </c>
      <c r="D3372" t="s">
        <v>42</v>
      </c>
      <c r="E3372" s="1">
        <v>44398</v>
      </c>
      <c r="F3372" s="4">
        <v>3724</v>
      </c>
      <c r="G3372">
        <v>266</v>
      </c>
      <c r="H3372" s="3">
        <f>_xlfn.XLOOKUP(sales[[#This Row],[Product]],products[Product],products[Cost per box])*sales[[#This Row],[Boxes]]</f>
        <v>1260.8400000000001</v>
      </c>
      <c r="I3372" s="4">
        <f>sales[[#This Row],[Revenue]]-sales[[#This Row],[Cost]]</f>
        <v>2463.16</v>
      </c>
    </row>
    <row r="3373" spans="2:9" x14ac:dyDescent="0.25">
      <c r="B3373" t="s">
        <v>51</v>
      </c>
      <c r="C3373" t="s">
        <v>11</v>
      </c>
      <c r="D3373" t="s">
        <v>19</v>
      </c>
      <c r="E3373" s="1">
        <v>44398</v>
      </c>
      <c r="F3373" s="4">
        <v>1358</v>
      </c>
      <c r="G3373">
        <v>76</v>
      </c>
      <c r="H3373" s="3">
        <f>_xlfn.XLOOKUP(sales[[#This Row],[Product]],products[Product],products[Cost per box])*sales[[#This Row],[Boxes]]</f>
        <v>777.48</v>
      </c>
      <c r="I3373" s="4">
        <f>sales[[#This Row],[Revenue]]-sales[[#This Row],[Cost]]</f>
        <v>580.52</v>
      </c>
    </row>
    <row r="3374" spans="2:9" x14ac:dyDescent="0.25">
      <c r="B3374" t="s">
        <v>10</v>
      </c>
      <c r="C3374" t="s">
        <v>16</v>
      </c>
      <c r="D3374" t="s">
        <v>19</v>
      </c>
      <c r="E3374" s="1">
        <v>44398</v>
      </c>
      <c r="F3374" s="4">
        <v>133</v>
      </c>
      <c r="G3374">
        <v>8</v>
      </c>
      <c r="H3374" s="3">
        <f>_xlfn.XLOOKUP(sales[[#This Row],[Product]],products[Product],products[Cost per box])*sales[[#This Row],[Boxes]]</f>
        <v>81.84</v>
      </c>
      <c r="I3374" s="4">
        <f>sales[[#This Row],[Revenue]]-sales[[#This Row],[Cost]]</f>
        <v>51.16</v>
      </c>
    </row>
    <row r="3375" spans="2:9" x14ac:dyDescent="0.25">
      <c r="B3375" t="s">
        <v>29</v>
      </c>
      <c r="C3375" t="s">
        <v>27</v>
      </c>
      <c r="D3375" t="s">
        <v>42</v>
      </c>
      <c r="E3375" s="1">
        <v>44398</v>
      </c>
      <c r="F3375" s="4">
        <v>6076</v>
      </c>
      <c r="G3375">
        <v>468</v>
      </c>
      <c r="H3375" s="3">
        <f>_xlfn.XLOOKUP(sales[[#This Row],[Product]],products[Product],products[Cost per box])*sales[[#This Row],[Boxes]]</f>
        <v>2218.3200000000002</v>
      </c>
      <c r="I3375" s="4">
        <f>sales[[#This Row],[Revenue]]-sales[[#This Row],[Cost]]</f>
        <v>3857.68</v>
      </c>
    </row>
    <row r="3376" spans="2:9" x14ac:dyDescent="0.25">
      <c r="B3376" t="s">
        <v>5</v>
      </c>
      <c r="C3376" t="s">
        <v>11</v>
      </c>
      <c r="D3376" t="s">
        <v>7</v>
      </c>
      <c r="E3376" s="1">
        <v>44398</v>
      </c>
      <c r="F3376" s="4">
        <v>2744</v>
      </c>
      <c r="G3376">
        <v>102</v>
      </c>
      <c r="H3376" s="3">
        <f>_xlfn.XLOOKUP(sales[[#This Row],[Product]],products[Product],products[Cost per box])*sales[[#This Row],[Boxes]]</f>
        <v>525.30000000000007</v>
      </c>
      <c r="I3376" s="4">
        <f>sales[[#This Row],[Revenue]]-sales[[#This Row],[Cost]]</f>
        <v>2218.6999999999998</v>
      </c>
    </row>
    <row r="3377" spans="2:9" x14ac:dyDescent="0.25">
      <c r="B3377" t="s">
        <v>25</v>
      </c>
      <c r="C3377" t="s">
        <v>21</v>
      </c>
      <c r="D3377" t="s">
        <v>17</v>
      </c>
      <c r="E3377" s="1">
        <v>44398</v>
      </c>
      <c r="F3377" s="4">
        <v>2282</v>
      </c>
      <c r="G3377">
        <v>153</v>
      </c>
      <c r="H3377" s="3">
        <f>_xlfn.XLOOKUP(sales[[#This Row],[Product]],products[Product],products[Cost per box])*sales[[#This Row],[Boxes]]</f>
        <v>1040.3999999999999</v>
      </c>
      <c r="I3377" s="4">
        <f>sales[[#This Row],[Revenue]]-sales[[#This Row],[Cost]]</f>
        <v>1241.6000000000001</v>
      </c>
    </row>
    <row r="3378" spans="2:9" x14ac:dyDescent="0.25">
      <c r="B3378" t="s">
        <v>49</v>
      </c>
      <c r="C3378" t="s">
        <v>6</v>
      </c>
      <c r="D3378" t="s">
        <v>48</v>
      </c>
      <c r="E3378" s="1">
        <v>44398</v>
      </c>
      <c r="F3378" s="4">
        <v>658</v>
      </c>
      <c r="G3378">
        <v>29</v>
      </c>
      <c r="H3378" s="3">
        <f>_xlfn.XLOOKUP(sales[[#This Row],[Product]],products[Product],products[Cost per box])*sales[[#This Row],[Boxes]]</f>
        <v>216.92000000000002</v>
      </c>
      <c r="I3378" s="4">
        <f>sales[[#This Row],[Revenue]]-sales[[#This Row],[Cost]]</f>
        <v>441.08</v>
      </c>
    </row>
    <row r="3379" spans="2:9" x14ac:dyDescent="0.25">
      <c r="B3379" t="s">
        <v>23</v>
      </c>
      <c r="C3379" t="s">
        <v>6</v>
      </c>
      <c r="D3379" t="s">
        <v>12</v>
      </c>
      <c r="E3379" s="1">
        <v>44398</v>
      </c>
      <c r="F3379" s="4">
        <v>3213</v>
      </c>
      <c r="G3379">
        <v>129</v>
      </c>
      <c r="H3379" s="3">
        <f>_xlfn.XLOOKUP(sales[[#This Row],[Product]],products[Product],products[Cost per box])*sales[[#This Row],[Boxes]]</f>
        <v>1087.47</v>
      </c>
      <c r="I3379" s="4">
        <f>sales[[#This Row],[Revenue]]-sales[[#This Row],[Cost]]</f>
        <v>2125.5299999999997</v>
      </c>
    </row>
    <row r="3380" spans="2:9" x14ac:dyDescent="0.25">
      <c r="B3380" t="s">
        <v>46</v>
      </c>
      <c r="C3380" t="s">
        <v>16</v>
      </c>
      <c r="D3380" t="s">
        <v>19</v>
      </c>
      <c r="E3380" s="1">
        <v>44398</v>
      </c>
      <c r="F3380" s="4">
        <v>12621</v>
      </c>
      <c r="G3380">
        <v>665</v>
      </c>
      <c r="H3380" s="3">
        <f>_xlfn.XLOOKUP(sales[[#This Row],[Product]],products[Product],products[Cost per box])*sales[[#This Row],[Boxes]]</f>
        <v>6802.9500000000007</v>
      </c>
      <c r="I3380" s="4">
        <f>sales[[#This Row],[Revenue]]-sales[[#This Row],[Cost]]</f>
        <v>5818.0499999999993</v>
      </c>
    </row>
    <row r="3381" spans="2:9" x14ac:dyDescent="0.25">
      <c r="B3381" t="s">
        <v>29</v>
      </c>
      <c r="C3381" t="s">
        <v>21</v>
      </c>
      <c r="D3381" t="s">
        <v>35</v>
      </c>
      <c r="E3381" s="1">
        <v>44398</v>
      </c>
      <c r="F3381" s="4">
        <v>6139</v>
      </c>
      <c r="G3381">
        <v>512</v>
      </c>
      <c r="H3381" s="3">
        <f>_xlfn.XLOOKUP(sales[[#This Row],[Product]],products[Product],products[Cost per box])*sales[[#This Row],[Boxes]]</f>
        <v>1356.8</v>
      </c>
      <c r="I3381" s="4">
        <f>sales[[#This Row],[Revenue]]-sales[[#This Row],[Cost]]</f>
        <v>4782.2</v>
      </c>
    </row>
    <row r="3382" spans="2:9" x14ac:dyDescent="0.25">
      <c r="B3382" t="s">
        <v>15</v>
      </c>
      <c r="C3382" t="s">
        <v>6</v>
      </c>
      <c r="D3382" t="s">
        <v>36</v>
      </c>
      <c r="E3382" s="1">
        <v>44398</v>
      </c>
      <c r="F3382" s="4">
        <v>1736</v>
      </c>
      <c r="G3382">
        <v>134</v>
      </c>
      <c r="H3382" s="3">
        <f>_xlfn.XLOOKUP(sales[[#This Row],[Product]],products[Product],products[Cost per box])*sales[[#This Row],[Boxes]]</f>
        <v>675.36</v>
      </c>
      <c r="I3382" s="4">
        <f>sales[[#This Row],[Revenue]]-sales[[#This Row],[Cost]]</f>
        <v>1060.6399999999999</v>
      </c>
    </row>
    <row r="3383" spans="2:9" x14ac:dyDescent="0.25">
      <c r="B3383" t="s">
        <v>37</v>
      </c>
      <c r="C3383" t="s">
        <v>9</v>
      </c>
      <c r="D3383" t="s">
        <v>44</v>
      </c>
      <c r="E3383" s="1">
        <v>44398</v>
      </c>
      <c r="F3383" s="4">
        <v>1575</v>
      </c>
      <c r="G3383">
        <v>69</v>
      </c>
      <c r="H3383" s="3">
        <f>_xlfn.XLOOKUP(sales[[#This Row],[Product]],products[Product],products[Cost per box])*sales[[#This Row],[Boxes]]</f>
        <v>660.33</v>
      </c>
      <c r="I3383" s="4">
        <f>sales[[#This Row],[Revenue]]-sales[[#This Row],[Cost]]</f>
        <v>914.67</v>
      </c>
    </row>
    <row r="3384" spans="2:9" x14ac:dyDescent="0.25">
      <c r="B3384" t="s">
        <v>39</v>
      </c>
      <c r="C3384" t="s">
        <v>21</v>
      </c>
      <c r="D3384" t="s">
        <v>48</v>
      </c>
      <c r="E3384" s="1">
        <v>44398</v>
      </c>
      <c r="F3384" s="4">
        <v>12516</v>
      </c>
      <c r="G3384">
        <v>596</v>
      </c>
      <c r="H3384" s="3">
        <f>_xlfn.XLOOKUP(sales[[#This Row],[Product]],products[Product],products[Cost per box])*sales[[#This Row],[Boxes]]</f>
        <v>4458.08</v>
      </c>
      <c r="I3384" s="4">
        <f>sales[[#This Row],[Revenue]]-sales[[#This Row],[Cost]]</f>
        <v>8057.92</v>
      </c>
    </row>
    <row r="3385" spans="2:9" x14ac:dyDescent="0.25">
      <c r="B3385" t="s">
        <v>32</v>
      </c>
      <c r="C3385" t="s">
        <v>27</v>
      </c>
      <c r="D3385" t="s">
        <v>52</v>
      </c>
      <c r="E3385" s="1">
        <v>44398</v>
      </c>
      <c r="F3385" s="4">
        <v>5068</v>
      </c>
      <c r="G3385">
        <v>221</v>
      </c>
      <c r="H3385" s="3">
        <f>_xlfn.XLOOKUP(sales[[#This Row],[Product]],products[Product],products[Cost per box])*sales[[#This Row],[Boxes]]</f>
        <v>733.71999999999991</v>
      </c>
      <c r="I3385" s="4">
        <f>sales[[#This Row],[Revenue]]-sales[[#This Row],[Cost]]</f>
        <v>4334.28</v>
      </c>
    </row>
    <row r="3386" spans="2:9" x14ac:dyDescent="0.25">
      <c r="B3386" t="s">
        <v>33</v>
      </c>
      <c r="C3386" t="s">
        <v>21</v>
      </c>
      <c r="D3386" t="s">
        <v>19</v>
      </c>
      <c r="E3386" s="1">
        <v>44398</v>
      </c>
      <c r="F3386" s="4">
        <v>553</v>
      </c>
      <c r="G3386">
        <v>30</v>
      </c>
      <c r="H3386" s="3">
        <f>_xlfn.XLOOKUP(sales[[#This Row],[Product]],products[Product],products[Cost per box])*sales[[#This Row],[Boxes]]</f>
        <v>306.90000000000003</v>
      </c>
      <c r="I3386" s="4">
        <f>sales[[#This Row],[Revenue]]-sales[[#This Row],[Cost]]</f>
        <v>246.09999999999997</v>
      </c>
    </row>
    <row r="3387" spans="2:9" x14ac:dyDescent="0.25">
      <c r="B3387" t="s">
        <v>23</v>
      </c>
      <c r="C3387" t="s">
        <v>21</v>
      </c>
      <c r="D3387" t="s">
        <v>47</v>
      </c>
      <c r="E3387" s="1">
        <v>44398</v>
      </c>
      <c r="F3387" s="4">
        <v>4221</v>
      </c>
      <c r="G3387">
        <v>249</v>
      </c>
      <c r="H3387" s="3">
        <f>_xlfn.XLOOKUP(sales[[#This Row],[Product]],products[Product],products[Cost per box])*sales[[#This Row],[Boxes]]</f>
        <v>1309.74</v>
      </c>
      <c r="I3387" s="4">
        <f>sales[[#This Row],[Revenue]]-sales[[#This Row],[Cost]]</f>
        <v>2911.26</v>
      </c>
    </row>
    <row r="3388" spans="2:9" x14ac:dyDescent="0.25">
      <c r="B3388" t="s">
        <v>23</v>
      </c>
      <c r="C3388" t="s">
        <v>21</v>
      </c>
      <c r="D3388" t="s">
        <v>35</v>
      </c>
      <c r="E3388" s="1">
        <v>44398</v>
      </c>
      <c r="F3388" s="4">
        <v>7091</v>
      </c>
      <c r="G3388">
        <v>591</v>
      </c>
      <c r="H3388" s="3">
        <f>_xlfn.XLOOKUP(sales[[#This Row],[Product]],products[Product],products[Cost per box])*sales[[#This Row],[Boxes]]</f>
        <v>1566.1499999999999</v>
      </c>
      <c r="I3388" s="4">
        <f>sales[[#This Row],[Revenue]]-sales[[#This Row],[Cost]]</f>
        <v>5524.85</v>
      </c>
    </row>
    <row r="3389" spans="2:9" x14ac:dyDescent="0.25">
      <c r="B3389" t="s">
        <v>40</v>
      </c>
      <c r="C3389" t="s">
        <v>16</v>
      </c>
      <c r="D3389" t="s">
        <v>45</v>
      </c>
      <c r="E3389" s="1">
        <v>44398</v>
      </c>
      <c r="F3389" s="4">
        <v>3535</v>
      </c>
      <c r="G3389">
        <v>221</v>
      </c>
      <c r="H3389" s="3">
        <f>_xlfn.XLOOKUP(sales[[#This Row],[Product]],products[Product],products[Cost per box])*sales[[#This Row],[Boxes]]</f>
        <v>1708.3300000000002</v>
      </c>
      <c r="I3389" s="4">
        <f>sales[[#This Row],[Revenue]]-sales[[#This Row],[Cost]]</f>
        <v>1826.6699999999998</v>
      </c>
    </row>
    <row r="3390" spans="2:9" x14ac:dyDescent="0.25">
      <c r="B3390" t="s">
        <v>40</v>
      </c>
      <c r="C3390" t="s">
        <v>9</v>
      </c>
      <c r="D3390" t="s">
        <v>30</v>
      </c>
      <c r="E3390" s="1">
        <v>44398</v>
      </c>
      <c r="F3390" s="4">
        <v>6202</v>
      </c>
      <c r="G3390">
        <v>1050</v>
      </c>
      <c r="H3390" s="3">
        <f>_xlfn.XLOOKUP(sales[[#This Row],[Product]],products[Product],products[Cost per box])*sales[[#This Row],[Boxes]]</f>
        <v>3864</v>
      </c>
      <c r="I3390" s="4">
        <f>sales[[#This Row],[Revenue]]-sales[[#This Row],[Cost]]</f>
        <v>2338</v>
      </c>
    </row>
    <row r="3391" spans="2:9" x14ac:dyDescent="0.25">
      <c r="B3391" t="s">
        <v>39</v>
      </c>
      <c r="C3391" t="s">
        <v>9</v>
      </c>
      <c r="D3391" t="s">
        <v>48</v>
      </c>
      <c r="E3391" s="1">
        <v>44398</v>
      </c>
      <c r="F3391" s="4">
        <v>1085</v>
      </c>
      <c r="G3391">
        <v>55</v>
      </c>
      <c r="H3391" s="3">
        <f>_xlfn.XLOOKUP(sales[[#This Row],[Product]],products[Product],products[Cost per box])*sales[[#This Row],[Boxes]]</f>
        <v>411.40000000000003</v>
      </c>
      <c r="I3391" s="4">
        <f>sales[[#This Row],[Revenue]]-sales[[#This Row],[Cost]]</f>
        <v>673.59999999999991</v>
      </c>
    </row>
    <row r="3392" spans="2:9" x14ac:dyDescent="0.25">
      <c r="B3392" t="s">
        <v>10</v>
      </c>
      <c r="C3392" t="s">
        <v>6</v>
      </c>
      <c r="D3392" t="s">
        <v>48</v>
      </c>
      <c r="E3392" s="1">
        <v>44398</v>
      </c>
      <c r="F3392" s="4">
        <v>280</v>
      </c>
      <c r="G3392">
        <v>13</v>
      </c>
      <c r="H3392" s="3">
        <f>_xlfn.XLOOKUP(sales[[#This Row],[Product]],products[Product],products[Cost per box])*sales[[#This Row],[Boxes]]</f>
        <v>97.240000000000009</v>
      </c>
      <c r="I3392" s="4">
        <f>sales[[#This Row],[Revenue]]-sales[[#This Row],[Cost]]</f>
        <v>182.76</v>
      </c>
    </row>
    <row r="3393" spans="2:9" x14ac:dyDescent="0.25">
      <c r="B3393" t="s">
        <v>8</v>
      </c>
      <c r="C3393" t="s">
        <v>27</v>
      </c>
      <c r="D3393" t="s">
        <v>44</v>
      </c>
      <c r="E3393" s="1">
        <v>44398</v>
      </c>
      <c r="F3393" s="4">
        <v>4193</v>
      </c>
      <c r="G3393">
        <v>183</v>
      </c>
      <c r="H3393" s="3">
        <f>_xlfn.XLOOKUP(sales[[#This Row],[Product]],products[Product],products[Cost per box])*sales[[#This Row],[Boxes]]</f>
        <v>1751.31</v>
      </c>
      <c r="I3393" s="4">
        <f>sales[[#This Row],[Revenue]]-sales[[#This Row],[Cost]]</f>
        <v>2441.69</v>
      </c>
    </row>
    <row r="3394" spans="2:9" x14ac:dyDescent="0.25">
      <c r="B3394" t="s">
        <v>49</v>
      </c>
      <c r="C3394" t="s">
        <v>11</v>
      </c>
      <c r="D3394" t="s">
        <v>35</v>
      </c>
      <c r="E3394" s="1">
        <v>44399</v>
      </c>
      <c r="F3394" s="4">
        <v>9884</v>
      </c>
      <c r="G3394">
        <v>659</v>
      </c>
      <c r="H3394" s="3">
        <f>_xlfn.XLOOKUP(sales[[#This Row],[Product]],products[Product],products[Cost per box])*sales[[#This Row],[Boxes]]</f>
        <v>1746.35</v>
      </c>
      <c r="I3394" s="4">
        <f>sales[[#This Row],[Revenue]]-sales[[#This Row],[Cost]]</f>
        <v>8137.65</v>
      </c>
    </row>
    <row r="3395" spans="2:9" x14ac:dyDescent="0.25">
      <c r="B3395" t="s">
        <v>8</v>
      </c>
      <c r="C3395" t="s">
        <v>27</v>
      </c>
      <c r="D3395" t="s">
        <v>22</v>
      </c>
      <c r="E3395" s="1">
        <v>44399</v>
      </c>
      <c r="F3395" s="4">
        <v>1603</v>
      </c>
      <c r="G3395">
        <v>107</v>
      </c>
      <c r="H3395" s="3">
        <f>_xlfn.XLOOKUP(sales[[#This Row],[Product]],products[Product],products[Cost per box])*sales[[#This Row],[Boxes]]</f>
        <v>879.54000000000008</v>
      </c>
      <c r="I3395" s="4">
        <f>sales[[#This Row],[Revenue]]-sales[[#This Row],[Cost]]</f>
        <v>723.45999999999992</v>
      </c>
    </row>
    <row r="3396" spans="2:9" x14ac:dyDescent="0.25">
      <c r="B3396" t="s">
        <v>13</v>
      </c>
      <c r="C3396" t="s">
        <v>21</v>
      </c>
      <c r="D3396" t="s">
        <v>36</v>
      </c>
      <c r="E3396" s="1">
        <v>44399</v>
      </c>
      <c r="F3396" s="4">
        <v>2324</v>
      </c>
      <c r="G3396">
        <v>155</v>
      </c>
      <c r="H3396" s="3">
        <f>_xlfn.XLOOKUP(sales[[#This Row],[Product]],products[Product],products[Cost per box])*sales[[#This Row],[Boxes]]</f>
        <v>781.2</v>
      </c>
      <c r="I3396" s="4">
        <f>sales[[#This Row],[Revenue]]-sales[[#This Row],[Cost]]</f>
        <v>1542.8</v>
      </c>
    </row>
    <row r="3397" spans="2:9" x14ac:dyDescent="0.25">
      <c r="B3397" t="s">
        <v>51</v>
      </c>
      <c r="C3397" t="s">
        <v>27</v>
      </c>
      <c r="D3397" t="s">
        <v>24</v>
      </c>
      <c r="E3397" s="1">
        <v>44399</v>
      </c>
      <c r="F3397" s="4">
        <v>3367</v>
      </c>
      <c r="G3397">
        <v>154</v>
      </c>
      <c r="H3397" s="3">
        <f>_xlfn.XLOOKUP(sales[[#This Row],[Product]],products[Product],products[Cost per box])*sales[[#This Row],[Boxes]]</f>
        <v>1618.54</v>
      </c>
      <c r="I3397" s="4">
        <f>sales[[#This Row],[Revenue]]-sales[[#This Row],[Cost]]</f>
        <v>1748.46</v>
      </c>
    </row>
    <row r="3398" spans="2:9" x14ac:dyDescent="0.25">
      <c r="B3398" t="s">
        <v>51</v>
      </c>
      <c r="C3398" t="s">
        <v>6</v>
      </c>
      <c r="D3398" t="s">
        <v>31</v>
      </c>
      <c r="E3398" s="1">
        <v>44399</v>
      </c>
      <c r="F3398" s="4">
        <v>4837</v>
      </c>
      <c r="G3398">
        <v>484</v>
      </c>
      <c r="H3398" s="3">
        <f>_xlfn.XLOOKUP(sales[[#This Row],[Product]],products[Product],products[Cost per box])*sales[[#This Row],[Boxes]]</f>
        <v>2768.48</v>
      </c>
      <c r="I3398" s="4">
        <f>sales[[#This Row],[Revenue]]-sales[[#This Row],[Cost]]</f>
        <v>2068.52</v>
      </c>
    </row>
    <row r="3399" spans="2:9" x14ac:dyDescent="0.25">
      <c r="B3399" t="s">
        <v>39</v>
      </c>
      <c r="C3399" t="s">
        <v>11</v>
      </c>
      <c r="D3399" t="s">
        <v>50</v>
      </c>
      <c r="E3399" s="1">
        <v>44399</v>
      </c>
      <c r="F3399" s="4">
        <v>2149</v>
      </c>
      <c r="G3399">
        <v>215</v>
      </c>
      <c r="H3399" s="3">
        <f>_xlfn.XLOOKUP(sales[[#This Row],[Product]],products[Product],products[Cost per box])*sales[[#This Row],[Boxes]]</f>
        <v>2668.15</v>
      </c>
      <c r="I3399" s="4">
        <f>sales[[#This Row],[Revenue]]-sales[[#This Row],[Cost]]</f>
        <v>-519.15000000000009</v>
      </c>
    </row>
    <row r="3400" spans="2:9" x14ac:dyDescent="0.25">
      <c r="B3400" t="s">
        <v>23</v>
      </c>
      <c r="C3400" t="s">
        <v>11</v>
      </c>
      <c r="D3400" t="s">
        <v>7</v>
      </c>
      <c r="E3400" s="1">
        <v>44399</v>
      </c>
      <c r="F3400" s="4">
        <v>784</v>
      </c>
      <c r="G3400">
        <v>31</v>
      </c>
      <c r="H3400" s="3">
        <f>_xlfn.XLOOKUP(sales[[#This Row],[Product]],products[Product],products[Cost per box])*sales[[#This Row],[Boxes]]</f>
        <v>159.65</v>
      </c>
      <c r="I3400" s="4">
        <f>sales[[#This Row],[Revenue]]-sales[[#This Row],[Cost]]</f>
        <v>624.35</v>
      </c>
    </row>
    <row r="3401" spans="2:9" x14ac:dyDescent="0.25">
      <c r="B3401" t="s">
        <v>46</v>
      </c>
      <c r="C3401" t="s">
        <v>27</v>
      </c>
      <c r="D3401" t="s">
        <v>45</v>
      </c>
      <c r="E3401" s="1">
        <v>44399</v>
      </c>
      <c r="F3401" s="4">
        <v>3521</v>
      </c>
      <c r="G3401">
        <v>196</v>
      </c>
      <c r="H3401" s="3">
        <f>_xlfn.XLOOKUP(sales[[#This Row],[Product]],products[Product],products[Cost per box])*sales[[#This Row],[Boxes]]</f>
        <v>1515.0800000000002</v>
      </c>
      <c r="I3401" s="4">
        <f>sales[[#This Row],[Revenue]]-sales[[#This Row],[Cost]]</f>
        <v>2005.9199999999998</v>
      </c>
    </row>
    <row r="3402" spans="2:9" x14ac:dyDescent="0.25">
      <c r="B3402" t="s">
        <v>33</v>
      </c>
      <c r="C3402" t="s">
        <v>16</v>
      </c>
      <c r="D3402" t="s">
        <v>14</v>
      </c>
      <c r="E3402" s="1">
        <v>44399</v>
      </c>
      <c r="F3402" s="4">
        <v>9758</v>
      </c>
      <c r="G3402">
        <v>910</v>
      </c>
      <c r="H3402" s="3">
        <f>_xlfn.XLOOKUP(sales[[#This Row],[Product]],products[Product],products[Cost per box])*sales[[#This Row],[Boxes]]</f>
        <v>5742.0999999999995</v>
      </c>
      <c r="I3402" s="4">
        <f>sales[[#This Row],[Revenue]]-sales[[#This Row],[Cost]]</f>
        <v>4015.9000000000005</v>
      </c>
    </row>
    <row r="3403" spans="2:9" x14ac:dyDescent="0.25">
      <c r="B3403" t="s">
        <v>20</v>
      </c>
      <c r="C3403" t="s">
        <v>6</v>
      </c>
      <c r="D3403" t="s">
        <v>22</v>
      </c>
      <c r="E3403" s="1">
        <v>44399</v>
      </c>
      <c r="F3403" s="4">
        <v>2954</v>
      </c>
      <c r="G3403">
        <v>228</v>
      </c>
      <c r="H3403" s="3">
        <f>_xlfn.XLOOKUP(sales[[#This Row],[Product]],products[Product],products[Cost per box])*sales[[#This Row],[Boxes]]</f>
        <v>1874.16</v>
      </c>
      <c r="I3403" s="4">
        <f>sales[[#This Row],[Revenue]]-sales[[#This Row],[Cost]]</f>
        <v>1079.8399999999999</v>
      </c>
    </row>
    <row r="3404" spans="2:9" x14ac:dyDescent="0.25">
      <c r="B3404" t="s">
        <v>32</v>
      </c>
      <c r="C3404" t="s">
        <v>21</v>
      </c>
      <c r="D3404" t="s">
        <v>48</v>
      </c>
      <c r="E3404" s="1">
        <v>44399</v>
      </c>
      <c r="F3404" s="4">
        <v>1855</v>
      </c>
      <c r="G3404">
        <v>89</v>
      </c>
      <c r="H3404" s="3">
        <f>_xlfn.XLOOKUP(sales[[#This Row],[Product]],products[Product],products[Cost per box])*sales[[#This Row],[Boxes]]</f>
        <v>665.72</v>
      </c>
      <c r="I3404" s="4">
        <f>sales[[#This Row],[Revenue]]-sales[[#This Row],[Cost]]</f>
        <v>1189.28</v>
      </c>
    </row>
    <row r="3405" spans="2:9" x14ac:dyDescent="0.25">
      <c r="B3405" t="s">
        <v>33</v>
      </c>
      <c r="C3405" t="s">
        <v>27</v>
      </c>
      <c r="D3405" t="s">
        <v>26</v>
      </c>
      <c r="E3405" s="1">
        <v>44399</v>
      </c>
      <c r="F3405" s="4">
        <v>4340</v>
      </c>
      <c r="G3405">
        <v>256</v>
      </c>
      <c r="H3405" s="3">
        <f>_xlfn.XLOOKUP(sales[[#This Row],[Product]],products[Product],products[Cost per box])*sales[[#This Row],[Boxes]]</f>
        <v>1646.08</v>
      </c>
      <c r="I3405" s="4">
        <f>sales[[#This Row],[Revenue]]-sales[[#This Row],[Cost]]</f>
        <v>2693.92</v>
      </c>
    </row>
    <row r="3406" spans="2:9" x14ac:dyDescent="0.25">
      <c r="B3406" t="s">
        <v>49</v>
      </c>
      <c r="C3406" t="s">
        <v>16</v>
      </c>
      <c r="D3406" t="s">
        <v>26</v>
      </c>
      <c r="E3406" s="1">
        <v>44399</v>
      </c>
      <c r="F3406" s="4">
        <v>392</v>
      </c>
      <c r="G3406">
        <v>20</v>
      </c>
      <c r="H3406" s="3">
        <f>_xlfn.XLOOKUP(sales[[#This Row],[Product]],products[Product],products[Cost per box])*sales[[#This Row],[Boxes]]</f>
        <v>128.6</v>
      </c>
      <c r="I3406" s="4">
        <f>sales[[#This Row],[Revenue]]-sales[[#This Row],[Cost]]</f>
        <v>263.39999999999998</v>
      </c>
    </row>
    <row r="3407" spans="2:9" x14ac:dyDescent="0.25">
      <c r="B3407" t="s">
        <v>15</v>
      </c>
      <c r="C3407" t="s">
        <v>27</v>
      </c>
      <c r="D3407" t="s">
        <v>12</v>
      </c>
      <c r="E3407" s="1">
        <v>44399</v>
      </c>
      <c r="F3407" s="4">
        <v>7630</v>
      </c>
      <c r="G3407">
        <v>306</v>
      </c>
      <c r="H3407" s="3">
        <f>_xlfn.XLOOKUP(sales[[#This Row],[Product]],products[Product],products[Cost per box])*sales[[#This Row],[Boxes]]</f>
        <v>2579.58</v>
      </c>
      <c r="I3407" s="4">
        <f>sales[[#This Row],[Revenue]]-sales[[#This Row],[Cost]]</f>
        <v>5050.42</v>
      </c>
    </row>
    <row r="3408" spans="2:9" x14ac:dyDescent="0.25">
      <c r="B3408" t="s">
        <v>39</v>
      </c>
      <c r="C3408" t="s">
        <v>16</v>
      </c>
      <c r="D3408" t="s">
        <v>26</v>
      </c>
      <c r="E3408" s="1">
        <v>44399</v>
      </c>
      <c r="F3408" s="4">
        <v>7973</v>
      </c>
      <c r="G3408">
        <v>443</v>
      </c>
      <c r="H3408" s="3">
        <f>_xlfn.XLOOKUP(sales[[#This Row],[Product]],products[Product],products[Cost per box])*sales[[#This Row],[Boxes]]</f>
        <v>2848.49</v>
      </c>
      <c r="I3408" s="4">
        <f>sales[[#This Row],[Revenue]]-sales[[#This Row],[Cost]]</f>
        <v>5124.51</v>
      </c>
    </row>
    <row r="3409" spans="2:9" x14ac:dyDescent="0.25">
      <c r="B3409" t="s">
        <v>41</v>
      </c>
      <c r="C3409" t="s">
        <v>21</v>
      </c>
      <c r="D3409" t="s">
        <v>42</v>
      </c>
      <c r="E3409" s="1">
        <v>44399</v>
      </c>
      <c r="F3409" s="4">
        <v>1967</v>
      </c>
      <c r="G3409">
        <v>152</v>
      </c>
      <c r="H3409" s="3">
        <f>_xlfn.XLOOKUP(sales[[#This Row],[Product]],products[Product],products[Cost per box])*sales[[#This Row],[Boxes]]</f>
        <v>720.48</v>
      </c>
      <c r="I3409" s="4">
        <f>sales[[#This Row],[Revenue]]-sales[[#This Row],[Cost]]</f>
        <v>1246.52</v>
      </c>
    </row>
    <row r="3410" spans="2:9" x14ac:dyDescent="0.25">
      <c r="B3410" t="s">
        <v>41</v>
      </c>
      <c r="C3410" t="s">
        <v>21</v>
      </c>
      <c r="D3410" t="s">
        <v>24</v>
      </c>
      <c r="E3410" s="1">
        <v>44399</v>
      </c>
      <c r="F3410" s="4">
        <v>2989</v>
      </c>
      <c r="G3410">
        <v>158</v>
      </c>
      <c r="H3410" s="3">
        <f>_xlfn.XLOOKUP(sales[[#This Row],[Product]],products[Product],products[Cost per box])*sales[[#This Row],[Boxes]]</f>
        <v>1660.58</v>
      </c>
      <c r="I3410" s="4">
        <f>sales[[#This Row],[Revenue]]-sales[[#This Row],[Cost]]</f>
        <v>1328.42</v>
      </c>
    </row>
    <row r="3411" spans="2:9" x14ac:dyDescent="0.25">
      <c r="B3411" t="s">
        <v>46</v>
      </c>
      <c r="C3411" t="s">
        <v>27</v>
      </c>
      <c r="D3411" t="s">
        <v>42</v>
      </c>
      <c r="E3411" s="1">
        <v>44399</v>
      </c>
      <c r="F3411" s="4">
        <v>182</v>
      </c>
      <c r="G3411">
        <v>14</v>
      </c>
      <c r="H3411" s="3">
        <f>_xlfn.XLOOKUP(sales[[#This Row],[Product]],products[Product],products[Cost per box])*sales[[#This Row],[Boxes]]</f>
        <v>66.36</v>
      </c>
      <c r="I3411" s="4">
        <f>sales[[#This Row],[Revenue]]-sales[[#This Row],[Cost]]</f>
        <v>115.64</v>
      </c>
    </row>
    <row r="3412" spans="2:9" x14ac:dyDescent="0.25">
      <c r="B3412" t="s">
        <v>20</v>
      </c>
      <c r="C3412" t="s">
        <v>27</v>
      </c>
      <c r="D3412" t="s">
        <v>50</v>
      </c>
      <c r="E3412" s="1">
        <v>44399</v>
      </c>
      <c r="F3412" s="4">
        <v>5922</v>
      </c>
      <c r="G3412">
        <v>658</v>
      </c>
      <c r="H3412" s="3">
        <f>_xlfn.XLOOKUP(sales[[#This Row],[Product]],products[Product],products[Cost per box])*sales[[#This Row],[Boxes]]</f>
        <v>8165.78</v>
      </c>
      <c r="I3412" s="4">
        <f>sales[[#This Row],[Revenue]]-sales[[#This Row],[Cost]]</f>
        <v>-2243.7799999999997</v>
      </c>
    </row>
    <row r="3413" spans="2:9" x14ac:dyDescent="0.25">
      <c r="B3413" t="s">
        <v>46</v>
      </c>
      <c r="C3413" t="s">
        <v>27</v>
      </c>
      <c r="D3413" t="s">
        <v>52</v>
      </c>
      <c r="E3413" s="1">
        <v>44399</v>
      </c>
      <c r="F3413" s="4">
        <v>1680</v>
      </c>
      <c r="G3413">
        <v>68</v>
      </c>
      <c r="H3413" s="3">
        <f>_xlfn.XLOOKUP(sales[[#This Row],[Product]],products[Product],products[Cost per box])*sales[[#This Row],[Boxes]]</f>
        <v>225.76</v>
      </c>
      <c r="I3413" s="4">
        <f>sales[[#This Row],[Revenue]]-sales[[#This Row],[Cost]]</f>
        <v>1454.24</v>
      </c>
    </row>
    <row r="3414" spans="2:9" x14ac:dyDescent="0.25">
      <c r="B3414" t="s">
        <v>33</v>
      </c>
      <c r="C3414" t="s">
        <v>27</v>
      </c>
      <c r="D3414" t="s">
        <v>30</v>
      </c>
      <c r="E3414" s="1">
        <v>44399</v>
      </c>
      <c r="F3414" s="4">
        <v>3997</v>
      </c>
      <c r="G3414">
        <v>500</v>
      </c>
      <c r="H3414" s="3">
        <f>_xlfn.XLOOKUP(sales[[#This Row],[Product]],products[Product],products[Cost per box])*sales[[#This Row],[Boxes]]</f>
        <v>1840</v>
      </c>
      <c r="I3414" s="4">
        <f>sales[[#This Row],[Revenue]]-sales[[#This Row],[Cost]]</f>
        <v>2157</v>
      </c>
    </row>
    <row r="3415" spans="2:9" x14ac:dyDescent="0.25">
      <c r="B3415" t="s">
        <v>46</v>
      </c>
      <c r="C3415" t="s">
        <v>21</v>
      </c>
      <c r="D3415" t="s">
        <v>17</v>
      </c>
      <c r="E3415" s="1">
        <v>44399</v>
      </c>
      <c r="F3415" s="4">
        <v>1372</v>
      </c>
      <c r="G3415">
        <v>86</v>
      </c>
      <c r="H3415" s="3">
        <f>_xlfn.XLOOKUP(sales[[#This Row],[Product]],products[Product],products[Cost per box])*sales[[#This Row],[Boxes]]</f>
        <v>584.79999999999995</v>
      </c>
      <c r="I3415" s="4">
        <f>sales[[#This Row],[Revenue]]-sales[[#This Row],[Cost]]</f>
        <v>787.2</v>
      </c>
    </row>
    <row r="3416" spans="2:9" x14ac:dyDescent="0.25">
      <c r="B3416" t="s">
        <v>51</v>
      </c>
      <c r="C3416" t="s">
        <v>9</v>
      </c>
      <c r="D3416" t="s">
        <v>31</v>
      </c>
      <c r="E3416" s="1">
        <v>44399</v>
      </c>
      <c r="F3416" s="4">
        <v>4536</v>
      </c>
      <c r="G3416">
        <v>648</v>
      </c>
      <c r="H3416" s="3">
        <f>_xlfn.XLOOKUP(sales[[#This Row],[Product]],products[Product],products[Cost per box])*sales[[#This Row],[Boxes]]</f>
        <v>3706.56</v>
      </c>
      <c r="I3416" s="4">
        <f>sales[[#This Row],[Revenue]]-sales[[#This Row],[Cost]]</f>
        <v>829.44</v>
      </c>
    </row>
    <row r="3417" spans="2:9" x14ac:dyDescent="0.25">
      <c r="B3417" t="s">
        <v>8</v>
      </c>
      <c r="C3417" t="s">
        <v>9</v>
      </c>
      <c r="D3417" t="s">
        <v>43</v>
      </c>
      <c r="E3417" s="1">
        <v>44399</v>
      </c>
      <c r="F3417" s="4">
        <v>2898</v>
      </c>
      <c r="G3417">
        <v>145</v>
      </c>
      <c r="H3417" s="3">
        <f>_xlfn.XLOOKUP(sales[[#This Row],[Product]],products[Product],products[Cost per box])*sales[[#This Row],[Boxes]]</f>
        <v>558.25</v>
      </c>
      <c r="I3417" s="4">
        <f>sales[[#This Row],[Revenue]]-sales[[#This Row],[Cost]]</f>
        <v>2339.75</v>
      </c>
    </row>
    <row r="3418" spans="2:9" x14ac:dyDescent="0.25">
      <c r="B3418" t="s">
        <v>8</v>
      </c>
      <c r="C3418" t="s">
        <v>11</v>
      </c>
      <c r="D3418" t="s">
        <v>47</v>
      </c>
      <c r="E3418" s="1">
        <v>44399</v>
      </c>
      <c r="F3418" s="4">
        <v>4067</v>
      </c>
      <c r="G3418">
        <v>240</v>
      </c>
      <c r="H3418" s="3">
        <f>_xlfn.XLOOKUP(sales[[#This Row],[Product]],products[Product],products[Cost per box])*sales[[#This Row],[Boxes]]</f>
        <v>1262.3999999999999</v>
      </c>
      <c r="I3418" s="4">
        <f>sales[[#This Row],[Revenue]]-sales[[#This Row],[Cost]]</f>
        <v>2804.6000000000004</v>
      </c>
    </row>
    <row r="3419" spans="2:9" x14ac:dyDescent="0.25">
      <c r="B3419" t="s">
        <v>39</v>
      </c>
      <c r="C3419" t="s">
        <v>9</v>
      </c>
      <c r="D3419" t="s">
        <v>47</v>
      </c>
      <c r="E3419" s="1">
        <v>44400</v>
      </c>
      <c r="F3419" s="4">
        <v>2891</v>
      </c>
      <c r="G3419">
        <v>181</v>
      </c>
      <c r="H3419" s="3">
        <f>_xlfn.XLOOKUP(sales[[#This Row],[Product]],products[Product],products[Cost per box])*sales[[#This Row],[Boxes]]</f>
        <v>952.06</v>
      </c>
      <c r="I3419" s="4">
        <f>sales[[#This Row],[Revenue]]-sales[[#This Row],[Cost]]</f>
        <v>1938.94</v>
      </c>
    </row>
    <row r="3420" spans="2:9" x14ac:dyDescent="0.25">
      <c r="B3420" t="s">
        <v>20</v>
      </c>
      <c r="C3420" t="s">
        <v>27</v>
      </c>
      <c r="D3420" t="s">
        <v>28</v>
      </c>
      <c r="E3420" s="1">
        <v>44400</v>
      </c>
      <c r="F3420" s="4">
        <v>8001</v>
      </c>
      <c r="G3420">
        <v>910</v>
      </c>
      <c r="H3420" s="3">
        <f>_xlfn.XLOOKUP(sales[[#This Row],[Product]],products[Product],products[Cost per box])*sales[[#This Row],[Boxes]]</f>
        <v>2511.6</v>
      </c>
      <c r="I3420" s="4">
        <f>sales[[#This Row],[Revenue]]-sales[[#This Row],[Cost]]</f>
        <v>5489.4</v>
      </c>
    </row>
    <row r="3421" spans="2:9" x14ac:dyDescent="0.25">
      <c r="B3421" t="s">
        <v>37</v>
      </c>
      <c r="C3421" t="s">
        <v>21</v>
      </c>
      <c r="D3421" t="s">
        <v>28</v>
      </c>
      <c r="E3421" s="1">
        <v>44400</v>
      </c>
      <c r="F3421" s="4">
        <v>6286</v>
      </c>
      <c r="G3421">
        <v>699</v>
      </c>
      <c r="H3421" s="3">
        <f>_xlfn.XLOOKUP(sales[[#This Row],[Product]],products[Product],products[Cost per box])*sales[[#This Row],[Boxes]]</f>
        <v>1929.2399999999998</v>
      </c>
      <c r="I3421" s="4">
        <f>sales[[#This Row],[Revenue]]-sales[[#This Row],[Cost]]</f>
        <v>4356.76</v>
      </c>
    </row>
    <row r="3422" spans="2:9" x14ac:dyDescent="0.25">
      <c r="B3422" t="s">
        <v>25</v>
      </c>
      <c r="C3422" t="s">
        <v>9</v>
      </c>
      <c r="D3422" t="s">
        <v>14</v>
      </c>
      <c r="E3422" s="1">
        <v>44400</v>
      </c>
      <c r="F3422" s="4">
        <v>2583</v>
      </c>
      <c r="G3422">
        <v>235</v>
      </c>
      <c r="H3422" s="3">
        <f>_xlfn.XLOOKUP(sales[[#This Row],[Product]],products[Product],products[Cost per box])*sales[[#This Row],[Boxes]]</f>
        <v>1482.85</v>
      </c>
      <c r="I3422" s="4">
        <f>sales[[#This Row],[Revenue]]-sales[[#This Row],[Cost]]</f>
        <v>1100.1500000000001</v>
      </c>
    </row>
    <row r="3423" spans="2:9" x14ac:dyDescent="0.25">
      <c r="B3423" t="s">
        <v>29</v>
      </c>
      <c r="C3423" t="s">
        <v>21</v>
      </c>
      <c r="D3423" t="s">
        <v>14</v>
      </c>
      <c r="E3423" s="1">
        <v>44400</v>
      </c>
      <c r="F3423" s="4">
        <v>1512</v>
      </c>
      <c r="G3423">
        <v>168</v>
      </c>
      <c r="H3423" s="3">
        <f>_xlfn.XLOOKUP(sales[[#This Row],[Product]],products[Product],products[Cost per box])*sales[[#This Row],[Boxes]]</f>
        <v>1060.08</v>
      </c>
      <c r="I3423" s="4">
        <f>sales[[#This Row],[Revenue]]-sales[[#This Row],[Cost]]</f>
        <v>451.92000000000007</v>
      </c>
    </row>
    <row r="3424" spans="2:9" x14ac:dyDescent="0.25">
      <c r="B3424" t="s">
        <v>33</v>
      </c>
      <c r="C3424" t="s">
        <v>6</v>
      </c>
      <c r="D3424" t="s">
        <v>47</v>
      </c>
      <c r="E3424" s="1">
        <v>44400</v>
      </c>
      <c r="F3424" s="4">
        <v>693</v>
      </c>
      <c r="G3424">
        <v>41</v>
      </c>
      <c r="H3424" s="3">
        <f>_xlfn.XLOOKUP(sales[[#This Row],[Product]],products[Product],products[Cost per box])*sales[[#This Row],[Boxes]]</f>
        <v>215.66</v>
      </c>
      <c r="I3424" s="4">
        <f>sales[[#This Row],[Revenue]]-sales[[#This Row],[Cost]]</f>
        <v>477.34000000000003</v>
      </c>
    </row>
    <row r="3425" spans="2:9" x14ac:dyDescent="0.25">
      <c r="B3425" t="s">
        <v>33</v>
      </c>
      <c r="C3425" t="s">
        <v>16</v>
      </c>
      <c r="D3425" t="s">
        <v>31</v>
      </c>
      <c r="E3425" s="1">
        <v>44400</v>
      </c>
      <c r="F3425" s="4">
        <v>119</v>
      </c>
      <c r="G3425">
        <v>14</v>
      </c>
      <c r="H3425" s="3">
        <f>_xlfn.XLOOKUP(sales[[#This Row],[Product]],products[Product],products[Cost per box])*sales[[#This Row],[Boxes]]</f>
        <v>80.08</v>
      </c>
      <c r="I3425" s="4">
        <f>sales[[#This Row],[Revenue]]-sales[[#This Row],[Cost]]</f>
        <v>38.92</v>
      </c>
    </row>
    <row r="3426" spans="2:9" x14ac:dyDescent="0.25">
      <c r="B3426" t="s">
        <v>18</v>
      </c>
      <c r="C3426" t="s">
        <v>16</v>
      </c>
      <c r="D3426" t="s">
        <v>31</v>
      </c>
      <c r="E3426" s="1">
        <v>44400</v>
      </c>
      <c r="F3426" s="4">
        <v>6139</v>
      </c>
      <c r="G3426">
        <v>614</v>
      </c>
      <c r="H3426" s="3">
        <f>_xlfn.XLOOKUP(sales[[#This Row],[Product]],products[Product],products[Cost per box])*sales[[#This Row],[Boxes]]</f>
        <v>3512.08</v>
      </c>
      <c r="I3426" s="4">
        <f>sales[[#This Row],[Revenue]]-sales[[#This Row],[Cost]]</f>
        <v>2626.92</v>
      </c>
    </row>
    <row r="3427" spans="2:9" x14ac:dyDescent="0.25">
      <c r="B3427" t="s">
        <v>32</v>
      </c>
      <c r="C3427" t="s">
        <v>27</v>
      </c>
      <c r="D3427" t="s">
        <v>36</v>
      </c>
      <c r="E3427" s="1">
        <v>44400</v>
      </c>
      <c r="F3427" s="4">
        <v>9345</v>
      </c>
      <c r="G3427">
        <v>585</v>
      </c>
      <c r="H3427" s="3">
        <f>_xlfn.XLOOKUP(sales[[#This Row],[Product]],products[Product],products[Cost per box])*sales[[#This Row],[Boxes]]</f>
        <v>2948.4</v>
      </c>
      <c r="I3427" s="4">
        <f>sales[[#This Row],[Revenue]]-sales[[#This Row],[Cost]]</f>
        <v>6396.6</v>
      </c>
    </row>
    <row r="3428" spans="2:9" x14ac:dyDescent="0.25">
      <c r="B3428" t="s">
        <v>32</v>
      </c>
      <c r="C3428" t="s">
        <v>27</v>
      </c>
      <c r="D3428" t="s">
        <v>24</v>
      </c>
      <c r="E3428" s="1">
        <v>44400</v>
      </c>
      <c r="F3428" s="4">
        <v>938</v>
      </c>
      <c r="G3428">
        <v>45</v>
      </c>
      <c r="H3428" s="3">
        <f>_xlfn.XLOOKUP(sales[[#This Row],[Product]],products[Product],products[Cost per box])*sales[[#This Row],[Boxes]]</f>
        <v>472.95</v>
      </c>
      <c r="I3428" s="4">
        <f>sales[[#This Row],[Revenue]]-sales[[#This Row],[Cost]]</f>
        <v>465.05</v>
      </c>
    </row>
    <row r="3429" spans="2:9" x14ac:dyDescent="0.25">
      <c r="B3429" t="s">
        <v>8</v>
      </c>
      <c r="C3429" t="s">
        <v>9</v>
      </c>
      <c r="D3429" t="s">
        <v>44</v>
      </c>
      <c r="E3429" s="1">
        <v>44400</v>
      </c>
      <c r="F3429" s="4">
        <v>4732</v>
      </c>
      <c r="G3429">
        <v>198</v>
      </c>
      <c r="H3429" s="3">
        <f>_xlfn.XLOOKUP(sales[[#This Row],[Product]],products[Product],products[Cost per box])*sales[[#This Row],[Boxes]]</f>
        <v>1894.8600000000001</v>
      </c>
      <c r="I3429" s="4">
        <f>sales[[#This Row],[Revenue]]-sales[[#This Row],[Cost]]</f>
        <v>2837.14</v>
      </c>
    </row>
    <row r="3430" spans="2:9" x14ac:dyDescent="0.25">
      <c r="B3430" t="s">
        <v>29</v>
      </c>
      <c r="C3430" t="s">
        <v>16</v>
      </c>
      <c r="D3430" t="s">
        <v>48</v>
      </c>
      <c r="E3430" s="1">
        <v>44400</v>
      </c>
      <c r="F3430" s="4">
        <v>49</v>
      </c>
      <c r="G3430">
        <v>3</v>
      </c>
      <c r="H3430" s="3">
        <f>_xlfn.XLOOKUP(sales[[#This Row],[Product]],products[Product],products[Cost per box])*sales[[#This Row],[Boxes]]</f>
        <v>22.44</v>
      </c>
      <c r="I3430" s="4">
        <f>sales[[#This Row],[Revenue]]-sales[[#This Row],[Cost]]</f>
        <v>26.56</v>
      </c>
    </row>
    <row r="3431" spans="2:9" x14ac:dyDescent="0.25">
      <c r="B3431" t="s">
        <v>34</v>
      </c>
      <c r="C3431" t="s">
        <v>6</v>
      </c>
      <c r="D3431" t="s">
        <v>17</v>
      </c>
      <c r="E3431" s="1">
        <v>44400</v>
      </c>
      <c r="F3431" s="4">
        <v>2275</v>
      </c>
      <c r="G3431">
        <v>163</v>
      </c>
      <c r="H3431" s="3">
        <f>_xlfn.XLOOKUP(sales[[#This Row],[Product]],products[Product],products[Cost per box])*sales[[#This Row],[Boxes]]</f>
        <v>1108.3999999999999</v>
      </c>
      <c r="I3431" s="4">
        <f>sales[[#This Row],[Revenue]]-sales[[#This Row],[Cost]]</f>
        <v>1166.6000000000001</v>
      </c>
    </row>
    <row r="3432" spans="2:9" x14ac:dyDescent="0.25">
      <c r="B3432" t="s">
        <v>25</v>
      </c>
      <c r="C3432" t="s">
        <v>6</v>
      </c>
      <c r="D3432" t="s">
        <v>31</v>
      </c>
      <c r="E3432" s="1">
        <v>44400</v>
      </c>
      <c r="F3432" s="4">
        <v>5229</v>
      </c>
      <c r="G3432">
        <v>523</v>
      </c>
      <c r="H3432" s="3">
        <f>_xlfn.XLOOKUP(sales[[#This Row],[Product]],products[Product],products[Cost per box])*sales[[#This Row],[Boxes]]</f>
        <v>2991.56</v>
      </c>
      <c r="I3432" s="4">
        <f>sales[[#This Row],[Revenue]]-sales[[#This Row],[Cost]]</f>
        <v>2237.44</v>
      </c>
    </row>
    <row r="3433" spans="2:9" x14ac:dyDescent="0.25">
      <c r="B3433" t="s">
        <v>15</v>
      </c>
      <c r="C3433" t="s">
        <v>16</v>
      </c>
      <c r="D3433" t="s">
        <v>26</v>
      </c>
      <c r="E3433" s="1">
        <v>44400</v>
      </c>
      <c r="F3433" s="4">
        <v>7518</v>
      </c>
      <c r="G3433">
        <v>418</v>
      </c>
      <c r="H3433" s="3">
        <f>_xlfn.XLOOKUP(sales[[#This Row],[Product]],products[Product],products[Cost per box])*sales[[#This Row],[Boxes]]</f>
        <v>2687.74</v>
      </c>
      <c r="I3433" s="4">
        <f>sales[[#This Row],[Revenue]]-sales[[#This Row],[Cost]]</f>
        <v>4830.26</v>
      </c>
    </row>
    <row r="3434" spans="2:9" x14ac:dyDescent="0.25">
      <c r="B3434" t="s">
        <v>20</v>
      </c>
      <c r="C3434" t="s">
        <v>11</v>
      </c>
      <c r="D3434" t="s">
        <v>50</v>
      </c>
      <c r="E3434" s="1">
        <v>44400</v>
      </c>
      <c r="F3434" s="4">
        <v>924</v>
      </c>
      <c r="G3434">
        <v>103</v>
      </c>
      <c r="H3434" s="3">
        <f>_xlfn.XLOOKUP(sales[[#This Row],[Product]],products[Product],products[Cost per box])*sales[[#This Row],[Boxes]]</f>
        <v>1278.23</v>
      </c>
      <c r="I3434" s="4">
        <f>sales[[#This Row],[Revenue]]-sales[[#This Row],[Cost]]</f>
        <v>-354.23</v>
      </c>
    </row>
    <row r="3435" spans="2:9" x14ac:dyDescent="0.25">
      <c r="B3435" t="s">
        <v>8</v>
      </c>
      <c r="C3435" t="s">
        <v>21</v>
      </c>
      <c r="D3435" t="s">
        <v>22</v>
      </c>
      <c r="E3435" s="1">
        <v>44400</v>
      </c>
      <c r="F3435" s="4">
        <v>3332</v>
      </c>
      <c r="G3435">
        <v>257</v>
      </c>
      <c r="H3435" s="3">
        <f>_xlfn.XLOOKUP(sales[[#This Row],[Product]],products[Product],products[Cost per box])*sales[[#This Row],[Boxes]]</f>
        <v>2112.54</v>
      </c>
      <c r="I3435" s="4">
        <f>sales[[#This Row],[Revenue]]-sales[[#This Row],[Cost]]</f>
        <v>1219.46</v>
      </c>
    </row>
    <row r="3436" spans="2:9" x14ac:dyDescent="0.25">
      <c r="B3436" t="s">
        <v>32</v>
      </c>
      <c r="C3436" t="s">
        <v>16</v>
      </c>
      <c r="D3436" t="s">
        <v>44</v>
      </c>
      <c r="E3436" s="1">
        <v>44400</v>
      </c>
      <c r="F3436" s="4">
        <v>2464</v>
      </c>
      <c r="G3436">
        <v>99</v>
      </c>
      <c r="H3436" s="3">
        <f>_xlfn.XLOOKUP(sales[[#This Row],[Product]],products[Product],products[Cost per box])*sales[[#This Row],[Boxes]]</f>
        <v>947.43000000000006</v>
      </c>
      <c r="I3436" s="4">
        <f>sales[[#This Row],[Revenue]]-sales[[#This Row],[Cost]]</f>
        <v>1516.57</v>
      </c>
    </row>
    <row r="3437" spans="2:9" x14ac:dyDescent="0.25">
      <c r="B3437" t="s">
        <v>41</v>
      </c>
      <c r="C3437" t="s">
        <v>9</v>
      </c>
      <c r="D3437" t="s">
        <v>52</v>
      </c>
      <c r="E3437" s="1">
        <v>44400</v>
      </c>
      <c r="F3437" s="4">
        <v>17381</v>
      </c>
      <c r="G3437">
        <v>700</v>
      </c>
      <c r="H3437" s="3">
        <f>_xlfn.XLOOKUP(sales[[#This Row],[Product]],products[Product],products[Cost per box])*sales[[#This Row],[Boxes]]</f>
        <v>2324</v>
      </c>
      <c r="I3437" s="4">
        <f>sales[[#This Row],[Revenue]]-sales[[#This Row],[Cost]]</f>
        <v>15057</v>
      </c>
    </row>
    <row r="3438" spans="2:9" x14ac:dyDescent="0.25">
      <c r="B3438" t="s">
        <v>5</v>
      </c>
      <c r="C3438" t="s">
        <v>21</v>
      </c>
      <c r="D3438" t="s">
        <v>50</v>
      </c>
      <c r="E3438" s="1">
        <v>44400</v>
      </c>
      <c r="F3438" s="4">
        <v>2723</v>
      </c>
      <c r="G3438">
        <v>389</v>
      </c>
      <c r="H3438" s="3">
        <f>_xlfn.XLOOKUP(sales[[#This Row],[Product]],products[Product],products[Cost per box])*sales[[#This Row],[Boxes]]</f>
        <v>4827.49</v>
      </c>
      <c r="I3438" s="4">
        <f>sales[[#This Row],[Revenue]]-sales[[#This Row],[Cost]]</f>
        <v>-2104.4899999999998</v>
      </c>
    </row>
    <row r="3439" spans="2:9" x14ac:dyDescent="0.25">
      <c r="B3439" t="s">
        <v>29</v>
      </c>
      <c r="C3439" t="s">
        <v>27</v>
      </c>
      <c r="D3439" t="s">
        <v>7</v>
      </c>
      <c r="E3439" s="1">
        <v>44400</v>
      </c>
      <c r="F3439" s="4">
        <v>3626</v>
      </c>
      <c r="G3439">
        <v>146</v>
      </c>
      <c r="H3439" s="3">
        <f>_xlfn.XLOOKUP(sales[[#This Row],[Product]],products[Product],products[Cost per box])*sales[[#This Row],[Boxes]]</f>
        <v>751.90000000000009</v>
      </c>
      <c r="I3439" s="4">
        <f>sales[[#This Row],[Revenue]]-sales[[#This Row],[Cost]]</f>
        <v>2874.1</v>
      </c>
    </row>
    <row r="3440" spans="2:9" x14ac:dyDescent="0.25">
      <c r="B3440" t="s">
        <v>20</v>
      </c>
      <c r="C3440" t="s">
        <v>9</v>
      </c>
      <c r="D3440" t="s">
        <v>38</v>
      </c>
      <c r="E3440" s="1">
        <v>44400</v>
      </c>
      <c r="F3440" s="4">
        <v>1176</v>
      </c>
      <c r="G3440">
        <v>48</v>
      </c>
      <c r="H3440" s="3">
        <f>_xlfn.XLOOKUP(sales[[#This Row],[Product]],products[Product],products[Cost per box])*sales[[#This Row],[Boxes]]</f>
        <v>477.12</v>
      </c>
      <c r="I3440" s="4">
        <f>sales[[#This Row],[Revenue]]-sales[[#This Row],[Cost]]</f>
        <v>698.88</v>
      </c>
    </row>
    <row r="3441" spans="2:9" x14ac:dyDescent="0.25">
      <c r="B3441" t="s">
        <v>32</v>
      </c>
      <c r="C3441" t="s">
        <v>16</v>
      </c>
      <c r="D3441" t="s">
        <v>30</v>
      </c>
      <c r="E3441" s="1">
        <v>44400</v>
      </c>
      <c r="F3441" s="4">
        <v>3087</v>
      </c>
      <c r="G3441">
        <v>515</v>
      </c>
      <c r="H3441" s="3">
        <f>_xlfn.XLOOKUP(sales[[#This Row],[Product]],products[Product],products[Cost per box])*sales[[#This Row],[Boxes]]</f>
        <v>1895.2</v>
      </c>
      <c r="I3441" s="4">
        <f>sales[[#This Row],[Revenue]]-sales[[#This Row],[Cost]]</f>
        <v>1191.8</v>
      </c>
    </row>
    <row r="3442" spans="2:9" x14ac:dyDescent="0.25">
      <c r="B3442" t="s">
        <v>46</v>
      </c>
      <c r="C3442" t="s">
        <v>9</v>
      </c>
      <c r="D3442" t="s">
        <v>43</v>
      </c>
      <c r="E3442" s="1">
        <v>44400</v>
      </c>
      <c r="F3442" s="4">
        <v>1253</v>
      </c>
      <c r="G3442">
        <v>63</v>
      </c>
      <c r="H3442" s="3">
        <f>_xlfn.XLOOKUP(sales[[#This Row],[Product]],products[Product],products[Cost per box])*sales[[#This Row],[Boxes]]</f>
        <v>242.55</v>
      </c>
      <c r="I3442" s="4">
        <f>sales[[#This Row],[Revenue]]-sales[[#This Row],[Cost]]</f>
        <v>1010.45</v>
      </c>
    </row>
    <row r="3443" spans="2:9" x14ac:dyDescent="0.25">
      <c r="B3443" t="s">
        <v>32</v>
      </c>
      <c r="C3443" t="s">
        <v>21</v>
      </c>
      <c r="D3443" t="s">
        <v>28</v>
      </c>
      <c r="E3443" s="1">
        <v>44400</v>
      </c>
      <c r="F3443" s="4">
        <v>210</v>
      </c>
      <c r="G3443">
        <v>27</v>
      </c>
      <c r="H3443" s="3">
        <f>_xlfn.XLOOKUP(sales[[#This Row],[Product]],products[Product],products[Cost per box])*sales[[#This Row],[Boxes]]</f>
        <v>74.52</v>
      </c>
      <c r="I3443" s="4">
        <f>sales[[#This Row],[Revenue]]-sales[[#This Row],[Cost]]</f>
        <v>135.48000000000002</v>
      </c>
    </row>
    <row r="3444" spans="2:9" x14ac:dyDescent="0.25">
      <c r="B3444" t="s">
        <v>39</v>
      </c>
      <c r="C3444" t="s">
        <v>16</v>
      </c>
      <c r="D3444" t="s">
        <v>22</v>
      </c>
      <c r="E3444" s="1">
        <v>44400</v>
      </c>
      <c r="F3444" s="4">
        <v>679</v>
      </c>
      <c r="G3444">
        <v>49</v>
      </c>
      <c r="H3444" s="3">
        <f>_xlfn.XLOOKUP(sales[[#This Row],[Product]],products[Product],products[Cost per box])*sales[[#This Row],[Boxes]]</f>
        <v>402.78000000000003</v>
      </c>
      <c r="I3444" s="4">
        <f>sales[[#This Row],[Revenue]]-sales[[#This Row],[Cost]]</f>
        <v>276.21999999999997</v>
      </c>
    </row>
    <row r="3445" spans="2:9" x14ac:dyDescent="0.25">
      <c r="B3445" t="s">
        <v>18</v>
      </c>
      <c r="C3445" t="s">
        <v>21</v>
      </c>
      <c r="D3445" t="s">
        <v>24</v>
      </c>
      <c r="E3445" s="1">
        <v>44400</v>
      </c>
      <c r="F3445" s="4">
        <v>1421</v>
      </c>
      <c r="G3445">
        <v>68</v>
      </c>
      <c r="H3445" s="3">
        <f>_xlfn.XLOOKUP(sales[[#This Row],[Product]],products[Product],products[Cost per box])*sales[[#This Row],[Boxes]]</f>
        <v>714.68</v>
      </c>
      <c r="I3445" s="4">
        <f>sales[[#This Row],[Revenue]]-sales[[#This Row],[Cost]]</f>
        <v>706.32</v>
      </c>
    </row>
    <row r="3446" spans="2:9" x14ac:dyDescent="0.25">
      <c r="B3446" t="s">
        <v>13</v>
      </c>
      <c r="C3446" t="s">
        <v>21</v>
      </c>
      <c r="D3446" t="s">
        <v>28</v>
      </c>
      <c r="E3446" s="1">
        <v>44400</v>
      </c>
      <c r="F3446" s="4">
        <v>3311</v>
      </c>
      <c r="G3446">
        <v>414</v>
      </c>
      <c r="H3446" s="3">
        <f>_xlfn.XLOOKUP(sales[[#This Row],[Product]],products[Product],products[Cost per box])*sales[[#This Row],[Boxes]]</f>
        <v>1142.6399999999999</v>
      </c>
      <c r="I3446" s="4">
        <f>sales[[#This Row],[Revenue]]-sales[[#This Row],[Cost]]</f>
        <v>2168.36</v>
      </c>
    </row>
    <row r="3447" spans="2:9" x14ac:dyDescent="0.25">
      <c r="B3447" t="s">
        <v>37</v>
      </c>
      <c r="C3447" t="s">
        <v>21</v>
      </c>
      <c r="D3447" t="s">
        <v>42</v>
      </c>
      <c r="E3447" s="1">
        <v>44400</v>
      </c>
      <c r="F3447" s="4">
        <v>1862</v>
      </c>
      <c r="G3447">
        <v>133</v>
      </c>
      <c r="H3447" s="3">
        <f>_xlfn.XLOOKUP(sales[[#This Row],[Product]],products[Product],products[Cost per box])*sales[[#This Row],[Boxes]]</f>
        <v>630.42000000000007</v>
      </c>
      <c r="I3447" s="4">
        <f>sales[[#This Row],[Revenue]]-sales[[#This Row],[Cost]]</f>
        <v>1231.58</v>
      </c>
    </row>
    <row r="3448" spans="2:9" x14ac:dyDescent="0.25">
      <c r="B3448" t="s">
        <v>13</v>
      </c>
      <c r="C3448" t="s">
        <v>9</v>
      </c>
      <c r="D3448" t="s">
        <v>17</v>
      </c>
      <c r="E3448" s="1">
        <v>44400</v>
      </c>
      <c r="F3448" s="4">
        <v>3199</v>
      </c>
      <c r="G3448">
        <v>189</v>
      </c>
      <c r="H3448" s="3">
        <f>_xlfn.XLOOKUP(sales[[#This Row],[Product]],products[Product],products[Cost per box])*sales[[#This Row],[Boxes]]</f>
        <v>1285.2</v>
      </c>
      <c r="I3448" s="4">
        <f>sales[[#This Row],[Revenue]]-sales[[#This Row],[Cost]]</f>
        <v>1913.8</v>
      </c>
    </row>
    <row r="3449" spans="2:9" x14ac:dyDescent="0.25">
      <c r="B3449" t="s">
        <v>51</v>
      </c>
      <c r="C3449" t="s">
        <v>16</v>
      </c>
      <c r="D3449" t="s">
        <v>52</v>
      </c>
      <c r="E3449" s="1">
        <v>44400</v>
      </c>
      <c r="F3449" s="4">
        <v>2247</v>
      </c>
      <c r="G3449">
        <v>103</v>
      </c>
      <c r="H3449" s="3">
        <f>_xlfn.XLOOKUP(sales[[#This Row],[Product]],products[Product],products[Cost per box])*sales[[#This Row],[Boxes]]</f>
        <v>341.96</v>
      </c>
      <c r="I3449" s="4">
        <f>sales[[#This Row],[Revenue]]-sales[[#This Row],[Cost]]</f>
        <v>1905.04</v>
      </c>
    </row>
    <row r="3450" spans="2:9" x14ac:dyDescent="0.25">
      <c r="B3450" t="s">
        <v>15</v>
      </c>
      <c r="C3450" t="s">
        <v>21</v>
      </c>
      <c r="D3450" t="s">
        <v>26</v>
      </c>
      <c r="E3450" s="1">
        <v>44400</v>
      </c>
      <c r="F3450" s="4">
        <v>2359</v>
      </c>
      <c r="G3450">
        <v>139</v>
      </c>
      <c r="H3450" s="3">
        <f>_xlfn.XLOOKUP(sales[[#This Row],[Product]],products[Product],products[Cost per box])*sales[[#This Row],[Boxes]]</f>
        <v>893.77</v>
      </c>
      <c r="I3450" s="4">
        <f>sales[[#This Row],[Revenue]]-sales[[#This Row],[Cost]]</f>
        <v>1465.23</v>
      </c>
    </row>
    <row r="3451" spans="2:9" x14ac:dyDescent="0.25">
      <c r="B3451" t="s">
        <v>34</v>
      </c>
      <c r="C3451" t="s">
        <v>21</v>
      </c>
      <c r="D3451" t="s">
        <v>14</v>
      </c>
      <c r="E3451" s="1">
        <v>44400</v>
      </c>
      <c r="F3451" s="4">
        <v>5026</v>
      </c>
      <c r="G3451">
        <v>559</v>
      </c>
      <c r="H3451" s="3">
        <f>_xlfn.XLOOKUP(sales[[#This Row],[Product]],products[Product],products[Cost per box])*sales[[#This Row],[Boxes]]</f>
        <v>3527.29</v>
      </c>
      <c r="I3451" s="4">
        <f>sales[[#This Row],[Revenue]]-sales[[#This Row],[Cost]]</f>
        <v>1498.71</v>
      </c>
    </row>
    <row r="3452" spans="2:9" x14ac:dyDescent="0.25">
      <c r="B3452" t="s">
        <v>18</v>
      </c>
      <c r="C3452" t="s">
        <v>16</v>
      </c>
      <c r="D3452" t="s">
        <v>28</v>
      </c>
      <c r="E3452" s="1">
        <v>44400</v>
      </c>
      <c r="F3452" s="4">
        <v>6986</v>
      </c>
      <c r="G3452">
        <v>980</v>
      </c>
      <c r="H3452" s="3">
        <f>_xlfn.XLOOKUP(sales[[#This Row],[Product]],products[Product],products[Cost per box])*sales[[#This Row],[Boxes]]</f>
        <v>2704.7999999999997</v>
      </c>
      <c r="I3452" s="4">
        <f>sales[[#This Row],[Revenue]]-sales[[#This Row],[Cost]]</f>
        <v>4281.2000000000007</v>
      </c>
    </row>
    <row r="3453" spans="2:9" x14ac:dyDescent="0.25">
      <c r="B3453" t="s">
        <v>34</v>
      </c>
      <c r="C3453" t="s">
        <v>9</v>
      </c>
      <c r="D3453" t="s">
        <v>48</v>
      </c>
      <c r="E3453" s="1">
        <v>44400</v>
      </c>
      <c r="F3453" s="4">
        <v>3808</v>
      </c>
      <c r="G3453">
        <v>166</v>
      </c>
      <c r="H3453" s="3">
        <f>_xlfn.XLOOKUP(sales[[#This Row],[Product]],products[Product],products[Cost per box])*sales[[#This Row],[Boxes]]</f>
        <v>1241.68</v>
      </c>
      <c r="I3453" s="4">
        <f>sales[[#This Row],[Revenue]]-sales[[#This Row],[Cost]]</f>
        <v>2566.3199999999997</v>
      </c>
    </row>
    <row r="3454" spans="2:9" x14ac:dyDescent="0.25">
      <c r="B3454" t="s">
        <v>51</v>
      </c>
      <c r="C3454" t="s">
        <v>6</v>
      </c>
      <c r="D3454" t="s">
        <v>52</v>
      </c>
      <c r="E3454" s="1">
        <v>44400</v>
      </c>
      <c r="F3454" s="4">
        <v>3703</v>
      </c>
      <c r="G3454">
        <v>155</v>
      </c>
      <c r="H3454" s="3">
        <f>_xlfn.XLOOKUP(sales[[#This Row],[Product]],products[Product],products[Cost per box])*sales[[#This Row],[Boxes]]</f>
        <v>514.6</v>
      </c>
      <c r="I3454" s="4">
        <f>sales[[#This Row],[Revenue]]-sales[[#This Row],[Cost]]</f>
        <v>3188.4</v>
      </c>
    </row>
    <row r="3455" spans="2:9" x14ac:dyDescent="0.25">
      <c r="B3455" t="s">
        <v>20</v>
      </c>
      <c r="C3455" t="s">
        <v>27</v>
      </c>
      <c r="D3455" t="s">
        <v>30</v>
      </c>
      <c r="E3455" s="1">
        <v>44400</v>
      </c>
      <c r="F3455" s="4">
        <v>4102</v>
      </c>
      <c r="G3455">
        <v>840</v>
      </c>
      <c r="H3455" s="3">
        <f>_xlfn.XLOOKUP(sales[[#This Row],[Product]],products[Product],products[Cost per box])*sales[[#This Row],[Boxes]]</f>
        <v>3091.2000000000003</v>
      </c>
      <c r="I3455" s="4">
        <f>sales[[#This Row],[Revenue]]-sales[[#This Row],[Cost]]</f>
        <v>1010.7999999999997</v>
      </c>
    </row>
    <row r="3456" spans="2:9" x14ac:dyDescent="0.25">
      <c r="B3456" t="s">
        <v>41</v>
      </c>
      <c r="C3456" t="s">
        <v>16</v>
      </c>
      <c r="D3456" t="s">
        <v>28</v>
      </c>
      <c r="E3456" s="1">
        <v>44400</v>
      </c>
      <c r="F3456" s="4">
        <v>3010</v>
      </c>
      <c r="G3456">
        <v>377</v>
      </c>
      <c r="H3456" s="3">
        <f>_xlfn.XLOOKUP(sales[[#This Row],[Product]],products[Product],products[Cost per box])*sales[[#This Row],[Boxes]]</f>
        <v>1040.52</v>
      </c>
      <c r="I3456" s="4">
        <f>sales[[#This Row],[Revenue]]-sales[[#This Row],[Cost]]</f>
        <v>1969.48</v>
      </c>
    </row>
    <row r="3457" spans="2:9" x14ac:dyDescent="0.25">
      <c r="B3457" t="s">
        <v>13</v>
      </c>
      <c r="C3457" t="s">
        <v>21</v>
      </c>
      <c r="D3457" t="s">
        <v>35</v>
      </c>
      <c r="E3457" s="1">
        <v>44400</v>
      </c>
      <c r="F3457" s="4">
        <v>4970</v>
      </c>
      <c r="G3457">
        <v>332</v>
      </c>
      <c r="H3457" s="3">
        <f>_xlfn.XLOOKUP(sales[[#This Row],[Product]],products[Product],products[Cost per box])*sales[[#This Row],[Boxes]]</f>
        <v>879.8</v>
      </c>
      <c r="I3457" s="4">
        <f>sales[[#This Row],[Revenue]]-sales[[#This Row],[Cost]]</f>
        <v>4090.2</v>
      </c>
    </row>
    <row r="3458" spans="2:9" x14ac:dyDescent="0.25">
      <c r="B3458" t="s">
        <v>23</v>
      </c>
      <c r="C3458" t="s">
        <v>6</v>
      </c>
      <c r="D3458" t="s">
        <v>28</v>
      </c>
      <c r="E3458" s="1">
        <v>44400</v>
      </c>
      <c r="F3458" s="4">
        <v>4389</v>
      </c>
      <c r="G3458">
        <v>488</v>
      </c>
      <c r="H3458" s="3">
        <f>_xlfn.XLOOKUP(sales[[#This Row],[Product]],products[Product],products[Cost per box])*sales[[#This Row],[Boxes]]</f>
        <v>1346.8799999999999</v>
      </c>
      <c r="I3458" s="4">
        <f>sales[[#This Row],[Revenue]]-sales[[#This Row],[Cost]]</f>
        <v>3042.12</v>
      </c>
    </row>
    <row r="3459" spans="2:9" x14ac:dyDescent="0.25">
      <c r="B3459" t="s">
        <v>41</v>
      </c>
      <c r="C3459" t="s">
        <v>9</v>
      </c>
      <c r="D3459" t="s">
        <v>22</v>
      </c>
      <c r="E3459" s="1">
        <v>44403</v>
      </c>
      <c r="F3459" s="4">
        <v>9751</v>
      </c>
      <c r="G3459">
        <v>840</v>
      </c>
      <c r="H3459" s="3">
        <f>_xlfn.XLOOKUP(sales[[#This Row],[Product]],products[Product],products[Cost per box])*sales[[#This Row],[Boxes]]</f>
        <v>6904.8</v>
      </c>
      <c r="I3459" s="4">
        <f>sales[[#This Row],[Revenue]]-sales[[#This Row],[Cost]]</f>
        <v>2846.2</v>
      </c>
    </row>
    <row r="3460" spans="2:9" x14ac:dyDescent="0.25">
      <c r="B3460" t="s">
        <v>18</v>
      </c>
      <c r="C3460" t="s">
        <v>9</v>
      </c>
      <c r="D3460" t="s">
        <v>52</v>
      </c>
      <c r="E3460" s="1">
        <v>44403</v>
      </c>
      <c r="F3460" s="4">
        <v>1477</v>
      </c>
      <c r="G3460">
        <v>68</v>
      </c>
      <c r="H3460" s="3">
        <f>_xlfn.XLOOKUP(sales[[#This Row],[Product]],products[Product],products[Cost per box])*sales[[#This Row],[Boxes]]</f>
        <v>225.76</v>
      </c>
      <c r="I3460" s="4">
        <f>sales[[#This Row],[Revenue]]-sales[[#This Row],[Cost]]</f>
        <v>1251.24</v>
      </c>
    </row>
    <row r="3461" spans="2:9" x14ac:dyDescent="0.25">
      <c r="B3461" t="s">
        <v>8</v>
      </c>
      <c r="C3461" t="s">
        <v>27</v>
      </c>
      <c r="D3461" t="s">
        <v>36</v>
      </c>
      <c r="E3461" s="1">
        <v>44403</v>
      </c>
      <c r="F3461" s="4">
        <v>3423</v>
      </c>
      <c r="G3461">
        <v>264</v>
      </c>
      <c r="H3461" s="3">
        <f>_xlfn.XLOOKUP(sales[[#This Row],[Product]],products[Product],products[Cost per box])*sales[[#This Row],[Boxes]]</f>
        <v>1330.56</v>
      </c>
      <c r="I3461" s="4">
        <f>sales[[#This Row],[Revenue]]-sales[[#This Row],[Cost]]</f>
        <v>2092.44</v>
      </c>
    </row>
    <row r="3462" spans="2:9" x14ac:dyDescent="0.25">
      <c r="B3462" t="s">
        <v>23</v>
      </c>
      <c r="C3462" t="s">
        <v>21</v>
      </c>
      <c r="D3462" t="s">
        <v>50</v>
      </c>
      <c r="E3462" s="1">
        <v>44403</v>
      </c>
      <c r="F3462" s="4">
        <v>6629</v>
      </c>
      <c r="G3462">
        <v>840</v>
      </c>
      <c r="H3462" s="3">
        <f>_xlfn.XLOOKUP(sales[[#This Row],[Product]],products[Product],products[Cost per box])*sales[[#This Row],[Boxes]]</f>
        <v>10424.4</v>
      </c>
      <c r="I3462" s="4">
        <f>sales[[#This Row],[Revenue]]-sales[[#This Row],[Cost]]</f>
        <v>-3795.3999999999996</v>
      </c>
    </row>
    <row r="3463" spans="2:9" x14ac:dyDescent="0.25">
      <c r="B3463" t="s">
        <v>46</v>
      </c>
      <c r="C3463" t="s">
        <v>16</v>
      </c>
      <c r="D3463" t="s">
        <v>7</v>
      </c>
      <c r="E3463" s="1">
        <v>44403</v>
      </c>
      <c r="F3463" s="4">
        <v>5964</v>
      </c>
      <c r="G3463">
        <v>249</v>
      </c>
      <c r="H3463" s="3">
        <f>_xlfn.XLOOKUP(sales[[#This Row],[Product]],products[Product],products[Cost per box])*sales[[#This Row],[Boxes]]</f>
        <v>1282.3500000000001</v>
      </c>
      <c r="I3463" s="4">
        <f>sales[[#This Row],[Revenue]]-sales[[#This Row],[Cost]]</f>
        <v>4681.6499999999996</v>
      </c>
    </row>
    <row r="3464" spans="2:9" x14ac:dyDescent="0.25">
      <c r="B3464" t="s">
        <v>29</v>
      </c>
      <c r="C3464" t="s">
        <v>6</v>
      </c>
      <c r="D3464" t="s">
        <v>26</v>
      </c>
      <c r="E3464" s="1">
        <v>44403</v>
      </c>
      <c r="F3464" s="4">
        <v>5026</v>
      </c>
      <c r="G3464">
        <v>265</v>
      </c>
      <c r="H3464" s="3">
        <f>_xlfn.XLOOKUP(sales[[#This Row],[Product]],products[Product],products[Cost per box])*sales[[#This Row],[Boxes]]</f>
        <v>1703.9499999999998</v>
      </c>
      <c r="I3464" s="4">
        <f>sales[[#This Row],[Revenue]]-sales[[#This Row],[Cost]]</f>
        <v>3322.05</v>
      </c>
    </row>
    <row r="3465" spans="2:9" x14ac:dyDescent="0.25">
      <c r="B3465" t="s">
        <v>18</v>
      </c>
      <c r="C3465" t="s">
        <v>11</v>
      </c>
      <c r="D3465" t="s">
        <v>43</v>
      </c>
      <c r="E3465" s="1">
        <v>44403</v>
      </c>
      <c r="F3465" s="4">
        <v>5467</v>
      </c>
      <c r="G3465">
        <v>274</v>
      </c>
      <c r="H3465" s="3">
        <f>_xlfn.XLOOKUP(sales[[#This Row],[Product]],products[Product],products[Cost per box])*sales[[#This Row],[Boxes]]</f>
        <v>1054.9000000000001</v>
      </c>
      <c r="I3465" s="4">
        <f>sales[[#This Row],[Revenue]]-sales[[#This Row],[Cost]]</f>
        <v>4412.1000000000004</v>
      </c>
    </row>
    <row r="3466" spans="2:9" x14ac:dyDescent="0.25">
      <c r="B3466" t="s">
        <v>8</v>
      </c>
      <c r="C3466" t="s">
        <v>21</v>
      </c>
      <c r="D3466" t="s">
        <v>30</v>
      </c>
      <c r="E3466" s="1">
        <v>44403</v>
      </c>
      <c r="F3466" s="4">
        <v>2842</v>
      </c>
      <c r="G3466">
        <v>406</v>
      </c>
      <c r="H3466" s="3">
        <f>_xlfn.XLOOKUP(sales[[#This Row],[Product]],products[Product],products[Cost per box])*sales[[#This Row],[Boxes]]</f>
        <v>1494.0800000000002</v>
      </c>
      <c r="I3466" s="4">
        <f>sales[[#This Row],[Revenue]]-sales[[#This Row],[Cost]]</f>
        <v>1347.9199999999998</v>
      </c>
    </row>
    <row r="3467" spans="2:9" x14ac:dyDescent="0.25">
      <c r="B3467" t="s">
        <v>13</v>
      </c>
      <c r="C3467" t="s">
        <v>9</v>
      </c>
      <c r="D3467" t="s">
        <v>26</v>
      </c>
      <c r="E3467" s="1">
        <v>44403</v>
      </c>
      <c r="F3467" s="4">
        <v>2100</v>
      </c>
      <c r="G3467">
        <v>111</v>
      </c>
      <c r="H3467" s="3">
        <f>_xlfn.XLOOKUP(sales[[#This Row],[Product]],products[Product],products[Cost per box])*sales[[#This Row],[Boxes]]</f>
        <v>713.73</v>
      </c>
      <c r="I3467" s="4">
        <f>sales[[#This Row],[Revenue]]-sales[[#This Row],[Cost]]</f>
        <v>1386.27</v>
      </c>
    </row>
    <row r="3468" spans="2:9" x14ac:dyDescent="0.25">
      <c r="B3468" t="s">
        <v>51</v>
      </c>
      <c r="C3468" t="s">
        <v>11</v>
      </c>
      <c r="D3468" t="s">
        <v>50</v>
      </c>
      <c r="E3468" s="1">
        <v>44403</v>
      </c>
      <c r="F3468" s="4">
        <v>5257</v>
      </c>
      <c r="G3468">
        <v>585</v>
      </c>
      <c r="H3468" s="3">
        <f>_xlfn.XLOOKUP(sales[[#This Row],[Product]],products[Product],products[Cost per box])*sales[[#This Row],[Boxes]]</f>
        <v>7259.85</v>
      </c>
      <c r="I3468" s="4">
        <f>sales[[#This Row],[Revenue]]-sales[[#This Row],[Cost]]</f>
        <v>-2002.8500000000004</v>
      </c>
    </row>
    <row r="3469" spans="2:9" x14ac:dyDescent="0.25">
      <c r="B3469" t="s">
        <v>40</v>
      </c>
      <c r="C3469" t="s">
        <v>6</v>
      </c>
      <c r="D3469" t="s">
        <v>50</v>
      </c>
      <c r="E3469" s="1">
        <v>44403</v>
      </c>
      <c r="F3469" s="4">
        <v>5208</v>
      </c>
      <c r="G3469">
        <v>521</v>
      </c>
      <c r="H3469" s="3">
        <f>_xlfn.XLOOKUP(sales[[#This Row],[Product]],products[Product],products[Cost per box])*sales[[#This Row],[Boxes]]</f>
        <v>6465.61</v>
      </c>
      <c r="I3469" s="4">
        <f>sales[[#This Row],[Revenue]]-sales[[#This Row],[Cost]]</f>
        <v>-1257.6099999999997</v>
      </c>
    </row>
    <row r="3470" spans="2:9" x14ac:dyDescent="0.25">
      <c r="B3470" t="s">
        <v>32</v>
      </c>
      <c r="C3470" t="s">
        <v>6</v>
      </c>
      <c r="D3470" t="s">
        <v>17</v>
      </c>
      <c r="E3470" s="1">
        <v>44404</v>
      </c>
      <c r="F3470" s="4">
        <v>2142</v>
      </c>
      <c r="G3470">
        <v>134</v>
      </c>
      <c r="H3470" s="3">
        <f>_xlfn.XLOOKUP(sales[[#This Row],[Product]],products[Product],products[Cost per box])*sales[[#This Row],[Boxes]]</f>
        <v>911.19999999999993</v>
      </c>
      <c r="I3470" s="4">
        <f>sales[[#This Row],[Revenue]]-sales[[#This Row],[Cost]]</f>
        <v>1230.8000000000002</v>
      </c>
    </row>
    <row r="3471" spans="2:9" x14ac:dyDescent="0.25">
      <c r="B3471" t="s">
        <v>5</v>
      </c>
      <c r="C3471" t="s">
        <v>11</v>
      </c>
      <c r="D3471" t="s">
        <v>19</v>
      </c>
      <c r="E3471" s="1">
        <v>44404</v>
      </c>
      <c r="F3471" s="4">
        <v>7553</v>
      </c>
      <c r="G3471">
        <v>420</v>
      </c>
      <c r="H3471" s="3">
        <f>_xlfn.XLOOKUP(sales[[#This Row],[Product]],products[Product],products[Cost per box])*sales[[#This Row],[Boxes]]</f>
        <v>4296.6000000000004</v>
      </c>
      <c r="I3471" s="4">
        <f>sales[[#This Row],[Revenue]]-sales[[#This Row],[Cost]]</f>
        <v>3256.3999999999996</v>
      </c>
    </row>
    <row r="3472" spans="2:9" x14ac:dyDescent="0.25">
      <c r="B3472" t="s">
        <v>23</v>
      </c>
      <c r="C3472" t="s">
        <v>16</v>
      </c>
      <c r="D3472" t="s">
        <v>42</v>
      </c>
      <c r="E3472" s="1">
        <v>44404</v>
      </c>
      <c r="F3472" s="4">
        <v>7126</v>
      </c>
      <c r="G3472">
        <v>476</v>
      </c>
      <c r="H3472" s="3">
        <f>_xlfn.XLOOKUP(sales[[#This Row],[Product]],products[Product],products[Cost per box])*sales[[#This Row],[Boxes]]</f>
        <v>2256.2400000000002</v>
      </c>
      <c r="I3472" s="4">
        <f>sales[[#This Row],[Revenue]]-sales[[#This Row],[Cost]]</f>
        <v>4869.76</v>
      </c>
    </row>
    <row r="3473" spans="2:9" x14ac:dyDescent="0.25">
      <c r="B3473" t="s">
        <v>32</v>
      </c>
      <c r="C3473" t="s">
        <v>21</v>
      </c>
      <c r="D3473" t="s">
        <v>24</v>
      </c>
      <c r="E3473" s="1">
        <v>44404</v>
      </c>
      <c r="F3473" s="4">
        <v>3199</v>
      </c>
      <c r="G3473">
        <v>153</v>
      </c>
      <c r="H3473" s="3">
        <f>_xlfn.XLOOKUP(sales[[#This Row],[Product]],products[Product],products[Cost per box])*sales[[#This Row],[Boxes]]</f>
        <v>1608.03</v>
      </c>
      <c r="I3473" s="4">
        <f>sales[[#This Row],[Revenue]]-sales[[#This Row],[Cost]]</f>
        <v>1590.97</v>
      </c>
    </row>
    <row r="3474" spans="2:9" x14ac:dyDescent="0.25">
      <c r="B3474" t="s">
        <v>29</v>
      </c>
      <c r="C3474" t="s">
        <v>27</v>
      </c>
      <c r="D3474" t="s">
        <v>43</v>
      </c>
      <c r="E3474" s="1">
        <v>44404</v>
      </c>
      <c r="F3474" s="4">
        <v>5502</v>
      </c>
      <c r="G3474">
        <v>276</v>
      </c>
      <c r="H3474" s="3">
        <f>_xlfn.XLOOKUP(sales[[#This Row],[Product]],products[Product],products[Cost per box])*sales[[#This Row],[Boxes]]</f>
        <v>1062.6000000000001</v>
      </c>
      <c r="I3474" s="4">
        <f>sales[[#This Row],[Revenue]]-sales[[#This Row],[Cost]]</f>
        <v>4439.3999999999996</v>
      </c>
    </row>
    <row r="3475" spans="2:9" x14ac:dyDescent="0.25">
      <c r="B3475" t="s">
        <v>23</v>
      </c>
      <c r="C3475" t="s">
        <v>9</v>
      </c>
      <c r="D3475" t="s">
        <v>28</v>
      </c>
      <c r="E3475" s="1">
        <v>44404</v>
      </c>
      <c r="F3475" s="4">
        <v>2569</v>
      </c>
      <c r="G3475">
        <v>286</v>
      </c>
      <c r="H3475" s="3">
        <f>_xlfn.XLOOKUP(sales[[#This Row],[Product]],products[Product],products[Cost per box])*sales[[#This Row],[Boxes]]</f>
        <v>789.3599999999999</v>
      </c>
      <c r="I3475" s="4">
        <f>sales[[#This Row],[Revenue]]-sales[[#This Row],[Cost]]</f>
        <v>1779.64</v>
      </c>
    </row>
    <row r="3476" spans="2:9" x14ac:dyDescent="0.25">
      <c r="B3476" t="s">
        <v>23</v>
      </c>
      <c r="C3476" t="s">
        <v>21</v>
      </c>
      <c r="D3476" t="s">
        <v>52</v>
      </c>
      <c r="E3476" s="1">
        <v>44404</v>
      </c>
      <c r="F3476" s="4">
        <v>1834</v>
      </c>
      <c r="G3476">
        <v>77</v>
      </c>
      <c r="H3476" s="3">
        <f>_xlfn.XLOOKUP(sales[[#This Row],[Product]],products[Product],products[Cost per box])*sales[[#This Row],[Boxes]]</f>
        <v>255.64</v>
      </c>
      <c r="I3476" s="4">
        <f>sales[[#This Row],[Revenue]]-sales[[#This Row],[Cost]]</f>
        <v>1578.3600000000001</v>
      </c>
    </row>
    <row r="3477" spans="2:9" x14ac:dyDescent="0.25">
      <c r="B3477" t="s">
        <v>29</v>
      </c>
      <c r="C3477" t="s">
        <v>9</v>
      </c>
      <c r="D3477" t="s">
        <v>19</v>
      </c>
      <c r="E3477" s="1">
        <v>44404</v>
      </c>
      <c r="F3477" s="4">
        <v>406</v>
      </c>
      <c r="G3477">
        <v>23</v>
      </c>
      <c r="H3477" s="3">
        <f>_xlfn.XLOOKUP(sales[[#This Row],[Product]],products[Product],products[Cost per box])*sales[[#This Row],[Boxes]]</f>
        <v>235.29000000000002</v>
      </c>
      <c r="I3477" s="4">
        <f>sales[[#This Row],[Revenue]]-sales[[#This Row],[Cost]]</f>
        <v>170.70999999999998</v>
      </c>
    </row>
    <row r="3478" spans="2:9" x14ac:dyDescent="0.25">
      <c r="B3478" t="s">
        <v>23</v>
      </c>
      <c r="C3478" t="s">
        <v>27</v>
      </c>
      <c r="D3478" t="s">
        <v>47</v>
      </c>
      <c r="E3478" s="1">
        <v>44404</v>
      </c>
      <c r="F3478" s="4">
        <v>511</v>
      </c>
      <c r="G3478">
        <v>27</v>
      </c>
      <c r="H3478" s="3">
        <f>_xlfn.XLOOKUP(sales[[#This Row],[Product]],products[Product],products[Cost per box])*sales[[#This Row],[Boxes]]</f>
        <v>142.01999999999998</v>
      </c>
      <c r="I3478" s="4">
        <f>sales[[#This Row],[Revenue]]-sales[[#This Row],[Cost]]</f>
        <v>368.98</v>
      </c>
    </row>
    <row r="3479" spans="2:9" x14ac:dyDescent="0.25">
      <c r="B3479" t="s">
        <v>32</v>
      </c>
      <c r="C3479" t="s">
        <v>9</v>
      </c>
      <c r="D3479" t="s">
        <v>14</v>
      </c>
      <c r="E3479" s="1">
        <v>44404</v>
      </c>
      <c r="F3479" s="4">
        <v>3206</v>
      </c>
      <c r="G3479">
        <v>268</v>
      </c>
      <c r="H3479" s="3">
        <f>_xlfn.XLOOKUP(sales[[#This Row],[Product]],products[Product],products[Cost per box])*sales[[#This Row],[Boxes]]</f>
        <v>1691.08</v>
      </c>
      <c r="I3479" s="4">
        <f>sales[[#This Row],[Revenue]]-sales[[#This Row],[Cost]]</f>
        <v>1514.92</v>
      </c>
    </row>
    <row r="3480" spans="2:9" x14ac:dyDescent="0.25">
      <c r="B3480" t="s">
        <v>32</v>
      </c>
      <c r="C3480" t="s">
        <v>21</v>
      </c>
      <c r="D3480" t="s">
        <v>43</v>
      </c>
      <c r="E3480" s="1">
        <v>44404</v>
      </c>
      <c r="F3480" s="4">
        <v>1316</v>
      </c>
      <c r="G3480">
        <v>74</v>
      </c>
      <c r="H3480" s="3">
        <f>_xlfn.XLOOKUP(sales[[#This Row],[Product]],products[Product],products[Cost per box])*sales[[#This Row],[Boxes]]</f>
        <v>284.90000000000003</v>
      </c>
      <c r="I3480" s="4">
        <f>sales[[#This Row],[Revenue]]-sales[[#This Row],[Cost]]</f>
        <v>1031.0999999999999</v>
      </c>
    </row>
    <row r="3481" spans="2:9" x14ac:dyDescent="0.25">
      <c r="B3481" t="s">
        <v>32</v>
      </c>
      <c r="C3481" t="s">
        <v>9</v>
      </c>
      <c r="D3481" t="s">
        <v>48</v>
      </c>
      <c r="E3481" s="1">
        <v>44404</v>
      </c>
      <c r="F3481" s="4">
        <v>2492</v>
      </c>
      <c r="G3481">
        <v>119</v>
      </c>
      <c r="H3481" s="3">
        <f>_xlfn.XLOOKUP(sales[[#This Row],[Product]],products[Product],products[Cost per box])*sales[[#This Row],[Boxes]]</f>
        <v>890.12</v>
      </c>
      <c r="I3481" s="4">
        <f>sales[[#This Row],[Revenue]]-sales[[#This Row],[Cost]]</f>
        <v>1601.88</v>
      </c>
    </row>
    <row r="3482" spans="2:9" x14ac:dyDescent="0.25">
      <c r="B3482" t="s">
        <v>8</v>
      </c>
      <c r="C3482" t="s">
        <v>6</v>
      </c>
      <c r="D3482" t="s">
        <v>24</v>
      </c>
      <c r="E3482" s="1">
        <v>44404</v>
      </c>
      <c r="F3482" s="4">
        <v>1953</v>
      </c>
      <c r="G3482">
        <v>89</v>
      </c>
      <c r="H3482" s="3">
        <f>_xlfn.XLOOKUP(sales[[#This Row],[Product]],products[Product],products[Cost per box])*sales[[#This Row],[Boxes]]</f>
        <v>935.39</v>
      </c>
      <c r="I3482" s="4">
        <f>sales[[#This Row],[Revenue]]-sales[[#This Row],[Cost]]</f>
        <v>1017.61</v>
      </c>
    </row>
    <row r="3483" spans="2:9" x14ac:dyDescent="0.25">
      <c r="B3483" t="s">
        <v>25</v>
      </c>
      <c r="C3483" t="s">
        <v>27</v>
      </c>
      <c r="D3483" t="s">
        <v>43</v>
      </c>
      <c r="E3483" s="1">
        <v>44404</v>
      </c>
      <c r="F3483" s="4">
        <v>3983</v>
      </c>
      <c r="G3483">
        <v>210</v>
      </c>
      <c r="H3483" s="3">
        <f>_xlfn.XLOOKUP(sales[[#This Row],[Product]],products[Product],products[Cost per box])*sales[[#This Row],[Boxes]]</f>
        <v>808.5</v>
      </c>
      <c r="I3483" s="4">
        <f>sales[[#This Row],[Revenue]]-sales[[#This Row],[Cost]]</f>
        <v>3174.5</v>
      </c>
    </row>
    <row r="3484" spans="2:9" x14ac:dyDescent="0.25">
      <c r="B3484" t="s">
        <v>5</v>
      </c>
      <c r="C3484" t="s">
        <v>6</v>
      </c>
      <c r="D3484" t="s">
        <v>24</v>
      </c>
      <c r="E3484" s="1">
        <v>44404</v>
      </c>
      <c r="F3484" s="4">
        <v>336</v>
      </c>
      <c r="G3484">
        <v>16</v>
      </c>
      <c r="H3484" s="3">
        <f>_xlfn.XLOOKUP(sales[[#This Row],[Product]],products[Product],products[Cost per box])*sales[[#This Row],[Boxes]]</f>
        <v>168.16</v>
      </c>
      <c r="I3484" s="4">
        <f>sales[[#This Row],[Revenue]]-sales[[#This Row],[Cost]]</f>
        <v>167.84</v>
      </c>
    </row>
    <row r="3485" spans="2:9" x14ac:dyDescent="0.25">
      <c r="B3485" t="s">
        <v>51</v>
      </c>
      <c r="C3485" t="s">
        <v>16</v>
      </c>
      <c r="D3485" t="s">
        <v>30</v>
      </c>
      <c r="E3485" s="1">
        <v>44404</v>
      </c>
      <c r="F3485" s="4">
        <v>6839</v>
      </c>
      <c r="G3485">
        <v>1400</v>
      </c>
      <c r="H3485" s="3">
        <f>_xlfn.XLOOKUP(sales[[#This Row],[Product]],products[Product],products[Cost per box])*sales[[#This Row],[Boxes]]</f>
        <v>5152</v>
      </c>
      <c r="I3485" s="4">
        <f>sales[[#This Row],[Revenue]]-sales[[#This Row],[Cost]]</f>
        <v>1687</v>
      </c>
    </row>
    <row r="3486" spans="2:9" x14ac:dyDescent="0.25">
      <c r="B3486" t="s">
        <v>15</v>
      </c>
      <c r="C3486" t="s">
        <v>27</v>
      </c>
      <c r="D3486" t="s">
        <v>14</v>
      </c>
      <c r="E3486" s="1">
        <v>44404</v>
      </c>
      <c r="F3486" s="4">
        <v>3444</v>
      </c>
      <c r="G3486">
        <v>287</v>
      </c>
      <c r="H3486" s="3">
        <f>_xlfn.XLOOKUP(sales[[#This Row],[Product]],products[Product],products[Cost per box])*sales[[#This Row],[Boxes]]</f>
        <v>1810.9699999999998</v>
      </c>
      <c r="I3486" s="4">
        <f>sales[[#This Row],[Revenue]]-sales[[#This Row],[Cost]]</f>
        <v>1633.0300000000002</v>
      </c>
    </row>
    <row r="3487" spans="2:9" x14ac:dyDescent="0.25">
      <c r="B3487" t="s">
        <v>51</v>
      </c>
      <c r="C3487" t="s">
        <v>6</v>
      </c>
      <c r="D3487" t="s">
        <v>35</v>
      </c>
      <c r="E3487" s="1">
        <v>44404</v>
      </c>
      <c r="F3487" s="4">
        <v>4277</v>
      </c>
      <c r="G3487">
        <v>306</v>
      </c>
      <c r="H3487" s="3">
        <f>_xlfn.XLOOKUP(sales[[#This Row],[Product]],products[Product],products[Cost per box])*sales[[#This Row],[Boxes]]</f>
        <v>810.9</v>
      </c>
      <c r="I3487" s="4">
        <f>sales[[#This Row],[Revenue]]-sales[[#This Row],[Cost]]</f>
        <v>3466.1</v>
      </c>
    </row>
    <row r="3488" spans="2:9" x14ac:dyDescent="0.25">
      <c r="B3488" t="s">
        <v>18</v>
      </c>
      <c r="C3488" t="s">
        <v>21</v>
      </c>
      <c r="D3488" t="s">
        <v>7</v>
      </c>
      <c r="E3488" s="1">
        <v>44404</v>
      </c>
      <c r="F3488" s="4">
        <v>4305</v>
      </c>
      <c r="G3488">
        <v>173</v>
      </c>
      <c r="H3488" s="3">
        <f>_xlfn.XLOOKUP(sales[[#This Row],[Product]],products[Product],products[Cost per box])*sales[[#This Row],[Boxes]]</f>
        <v>890.95</v>
      </c>
      <c r="I3488" s="4">
        <f>sales[[#This Row],[Revenue]]-sales[[#This Row],[Cost]]</f>
        <v>3414.05</v>
      </c>
    </row>
    <row r="3489" spans="2:9" x14ac:dyDescent="0.25">
      <c r="B3489" t="s">
        <v>5</v>
      </c>
      <c r="C3489" t="s">
        <v>6</v>
      </c>
      <c r="D3489" t="s">
        <v>7</v>
      </c>
      <c r="E3489" s="1">
        <v>44404</v>
      </c>
      <c r="F3489" s="4">
        <v>5663</v>
      </c>
      <c r="G3489">
        <v>227</v>
      </c>
      <c r="H3489" s="3">
        <f>_xlfn.XLOOKUP(sales[[#This Row],[Product]],products[Product],products[Cost per box])*sales[[#This Row],[Boxes]]</f>
        <v>1169.0500000000002</v>
      </c>
      <c r="I3489" s="4">
        <f>sales[[#This Row],[Revenue]]-sales[[#This Row],[Cost]]</f>
        <v>4493.95</v>
      </c>
    </row>
    <row r="3490" spans="2:9" x14ac:dyDescent="0.25">
      <c r="B3490" t="s">
        <v>46</v>
      </c>
      <c r="C3490" t="s">
        <v>6</v>
      </c>
      <c r="D3490" t="s">
        <v>35</v>
      </c>
      <c r="E3490" s="1">
        <v>44404</v>
      </c>
      <c r="F3490" s="4">
        <v>7854</v>
      </c>
      <c r="G3490">
        <v>655</v>
      </c>
      <c r="H3490" s="3">
        <f>_xlfn.XLOOKUP(sales[[#This Row],[Product]],products[Product],products[Cost per box])*sales[[#This Row],[Boxes]]</f>
        <v>1735.75</v>
      </c>
      <c r="I3490" s="4">
        <f>sales[[#This Row],[Revenue]]-sales[[#This Row],[Cost]]</f>
        <v>6118.25</v>
      </c>
    </row>
    <row r="3491" spans="2:9" x14ac:dyDescent="0.25">
      <c r="B3491" t="s">
        <v>13</v>
      </c>
      <c r="C3491" t="s">
        <v>11</v>
      </c>
      <c r="D3491" t="s">
        <v>38</v>
      </c>
      <c r="E3491" s="1">
        <v>44404</v>
      </c>
      <c r="F3491" s="4">
        <v>8197</v>
      </c>
      <c r="G3491">
        <v>342</v>
      </c>
      <c r="H3491" s="3">
        <f>_xlfn.XLOOKUP(sales[[#This Row],[Product]],products[Product],products[Cost per box])*sales[[#This Row],[Boxes]]</f>
        <v>3399.48</v>
      </c>
      <c r="I3491" s="4">
        <f>sales[[#This Row],[Revenue]]-sales[[#This Row],[Cost]]</f>
        <v>4797.5200000000004</v>
      </c>
    </row>
    <row r="3492" spans="2:9" x14ac:dyDescent="0.25">
      <c r="B3492" t="s">
        <v>13</v>
      </c>
      <c r="C3492" t="s">
        <v>21</v>
      </c>
      <c r="D3492" t="s">
        <v>26</v>
      </c>
      <c r="E3492" s="1">
        <v>44404</v>
      </c>
      <c r="F3492" s="4">
        <v>1316</v>
      </c>
      <c r="G3492">
        <v>78</v>
      </c>
      <c r="H3492" s="3">
        <f>_xlfn.XLOOKUP(sales[[#This Row],[Product]],products[Product],products[Cost per box])*sales[[#This Row],[Boxes]]</f>
        <v>501.53999999999996</v>
      </c>
      <c r="I3492" s="4">
        <f>sales[[#This Row],[Revenue]]-sales[[#This Row],[Cost]]</f>
        <v>814.46</v>
      </c>
    </row>
    <row r="3493" spans="2:9" x14ac:dyDescent="0.25">
      <c r="B3493" t="s">
        <v>49</v>
      </c>
      <c r="C3493" t="s">
        <v>27</v>
      </c>
      <c r="D3493" t="s">
        <v>17</v>
      </c>
      <c r="E3493" s="1">
        <v>44404</v>
      </c>
      <c r="F3493" s="4">
        <v>4830</v>
      </c>
      <c r="G3493">
        <v>322</v>
      </c>
      <c r="H3493" s="3">
        <f>_xlfn.XLOOKUP(sales[[#This Row],[Product]],products[Product],products[Cost per box])*sales[[#This Row],[Boxes]]</f>
        <v>2189.6</v>
      </c>
      <c r="I3493" s="4">
        <f>sales[[#This Row],[Revenue]]-sales[[#This Row],[Cost]]</f>
        <v>2640.4</v>
      </c>
    </row>
    <row r="3494" spans="2:9" x14ac:dyDescent="0.25">
      <c r="B3494" t="s">
        <v>25</v>
      </c>
      <c r="C3494" t="s">
        <v>9</v>
      </c>
      <c r="D3494" t="s">
        <v>28</v>
      </c>
      <c r="E3494" s="1">
        <v>44404</v>
      </c>
      <c r="F3494" s="4">
        <v>1848</v>
      </c>
      <c r="G3494">
        <v>231</v>
      </c>
      <c r="H3494" s="3">
        <f>_xlfn.XLOOKUP(sales[[#This Row],[Product]],products[Product],products[Cost per box])*sales[[#This Row],[Boxes]]</f>
        <v>637.55999999999995</v>
      </c>
      <c r="I3494" s="4">
        <f>sales[[#This Row],[Revenue]]-sales[[#This Row],[Cost]]</f>
        <v>1210.44</v>
      </c>
    </row>
    <row r="3495" spans="2:9" x14ac:dyDescent="0.25">
      <c r="B3495" t="s">
        <v>46</v>
      </c>
      <c r="C3495" t="s">
        <v>11</v>
      </c>
      <c r="D3495" t="s">
        <v>45</v>
      </c>
      <c r="E3495" s="1">
        <v>44404</v>
      </c>
      <c r="F3495" s="4">
        <v>728</v>
      </c>
      <c r="G3495">
        <v>43</v>
      </c>
      <c r="H3495" s="3">
        <f>_xlfn.XLOOKUP(sales[[#This Row],[Product]],products[Product],products[Cost per box])*sales[[#This Row],[Boxes]]</f>
        <v>332.39000000000004</v>
      </c>
      <c r="I3495" s="4">
        <f>sales[[#This Row],[Revenue]]-sales[[#This Row],[Cost]]</f>
        <v>395.60999999999996</v>
      </c>
    </row>
    <row r="3496" spans="2:9" x14ac:dyDescent="0.25">
      <c r="B3496" t="s">
        <v>23</v>
      </c>
      <c r="C3496" t="s">
        <v>27</v>
      </c>
      <c r="D3496" t="s">
        <v>45</v>
      </c>
      <c r="E3496" s="1">
        <v>44405</v>
      </c>
      <c r="F3496" s="4">
        <v>2793</v>
      </c>
      <c r="G3496">
        <v>165</v>
      </c>
      <c r="H3496" s="3">
        <f>_xlfn.XLOOKUP(sales[[#This Row],[Product]],products[Product],products[Cost per box])*sales[[#This Row],[Boxes]]</f>
        <v>1275.45</v>
      </c>
      <c r="I3496" s="4">
        <f>sales[[#This Row],[Revenue]]-sales[[#This Row],[Cost]]</f>
        <v>1517.55</v>
      </c>
    </row>
    <row r="3497" spans="2:9" x14ac:dyDescent="0.25">
      <c r="B3497" t="s">
        <v>10</v>
      </c>
      <c r="C3497" t="s">
        <v>16</v>
      </c>
      <c r="D3497" t="s">
        <v>31</v>
      </c>
      <c r="E3497" s="1">
        <v>44405</v>
      </c>
      <c r="F3497" s="4">
        <v>3591</v>
      </c>
      <c r="G3497">
        <v>360</v>
      </c>
      <c r="H3497" s="3">
        <f>_xlfn.XLOOKUP(sales[[#This Row],[Product]],products[Product],products[Cost per box])*sales[[#This Row],[Boxes]]</f>
        <v>2059.1999999999998</v>
      </c>
      <c r="I3497" s="4">
        <f>sales[[#This Row],[Revenue]]-sales[[#This Row],[Cost]]</f>
        <v>1531.8000000000002</v>
      </c>
    </row>
    <row r="3498" spans="2:9" x14ac:dyDescent="0.25">
      <c r="B3498" t="s">
        <v>8</v>
      </c>
      <c r="C3498" t="s">
        <v>9</v>
      </c>
      <c r="D3498" t="s">
        <v>7</v>
      </c>
      <c r="E3498" s="1">
        <v>44405</v>
      </c>
      <c r="F3498" s="4">
        <v>10269</v>
      </c>
      <c r="G3498">
        <v>411</v>
      </c>
      <c r="H3498" s="3">
        <f>_xlfn.XLOOKUP(sales[[#This Row],[Product]],products[Product],products[Cost per box])*sales[[#This Row],[Boxes]]</f>
        <v>2116.65</v>
      </c>
      <c r="I3498" s="4">
        <f>sales[[#This Row],[Revenue]]-sales[[#This Row],[Cost]]</f>
        <v>8152.35</v>
      </c>
    </row>
    <row r="3499" spans="2:9" x14ac:dyDescent="0.25">
      <c r="B3499" t="s">
        <v>40</v>
      </c>
      <c r="C3499" t="s">
        <v>21</v>
      </c>
      <c r="D3499" t="s">
        <v>38</v>
      </c>
      <c r="E3499" s="1">
        <v>44405</v>
      </c>
      <c r="F3499" s="4">
        <v>3878</v>
      </c>
      <c r="G3499">
        <v>144</v>
      </c>
      <c r="H3499" s="3">
        <f>_xlfn.XLOOKUP(sales[[#This Row],[Product]],products[Product],products[Cost per box])*sales[[#This Row],[Boxes]]</f>
        <v>1431.36</v>
      </c>
      <c r="I3499" s="4">
        <f>sales[[#This Row],[Revenue]]-sales[[#This Row],[Cost]]</f>
        <v>2446.6400000000003</v>
      </c>
    </row>
    <row r="3500" spans="2:9" x14ac:dyDescent="0.25">
      <c r="B3500" t="s">
        <v>20</v>
      </c>
      <c r="C3500" t="s">
        <v>21</v>
      </c>
      <c r="D3500" t="s">
        <v>50</v>
      </c>
      <c r="E3500" s="1">
        <v>44405</v>
      </c>
      <c r="F3500" s="4">
        <v>826</v>
      </c>
      <c r="G3500">
        <v>118</v>
      </c>
      <c r="H3500" s="3">
        <f>_xlfn.XLOOKUP(sales[[#This Row],[Product]],products[Product],products[Cost per box])*sales[[#This Row],[Boxes]]</f>
        <v>1464.38</v>
      </c>
      <c r="I3500" s="4">
        <f>sales[[#This Row],[Revenue]]-sales[[#This Row],[Cost]]</f>
        <v>-638.38000000000011</v>
      </c>
    </row>
    <row r="3501" spans="2:9" x14ac:dyDescent="0.25">
      <c r="B3501" t="s">
        <v>40</v>
      </c>
      <c r="C3501" t="s">
        <v>11</v>
      </c>
      <c r="D3501" t="s">
        <v>38</v>
      </c>
      <c r="E3501" s="1">
        <v>44405</v>
      </c>
      <c r="F3501" s="4">
        <v>3850</v>
      </c>
      <c r="G3501">
        <v>154</v>
      </c>
      <c r="H3501" s="3">
        <f>_xlfn.XLOOKUP(sales[[#This Row],[Product]],products[Product],products[Cost per box])*sales[[#This Row],[Boxes]]</f>
        <v>1530.76</v>
      </c>
      <c r="I3501" s="4">
        <f>sales[[#This Row],[Revenue]]-sales[[#This Row],[Cost]]</f>
        <v>2319.2399999999998</v>
      </c>
    </row>
    <row r="3502" spans="2:9" x14ac:dyDescent="0.25">
      <c r="B3502" t="s">
        <v>51</v>
      </c>
      <c r="C3502" t="s">
        <v>11</v>
      </c>
      <c r="D3502" t="s">
        <v>45</v>
      </c>
      <c r="E3502" s="1">
        <v>44405</v>
      </c>
      <c r="F3502" s="4">
        <v>735</v>
      </c>
      <c r="G3502">
        <v>49</v>
      </c>
      <c r="H3502" s="3">
        <f>_xlfn.XLOOKUP(sales[[#This Row],[Product]],products[Product],products[Cost per box])*sales[[#This Row],[Boxes]]</f>
        <v>378.77000000000004</v>
      </c>
      <c r="I3502" s="4">
        <f>sales[[#This Row],[Revenue]]-sales[[#This Row],[Cost]]</f>
        <v>356.22999999999996</v>
      </c>
    </row>
    <row r="3503" spans="2:9" x14ac:dyDescent="0.25">
      <c r="B3503" t="s">
        <v>5</v>
      </c>
      <c r="C3503" t="s">
        <v>9</v>
      </c>
      <c r="D3503" t="s">
        <v>35</v>
      </c>
      <c r="E3503" s="1">
        <v>44405</v>
      </c>
      <c r="F3503" s="4">
        <v>2786</v>
      </c>
      <c r="G3503">
        <v>233</v>
      </c>
      <c r="H3503" s="3">
        <f>_xlfn.XLOOKUP(sales[[#This Row],[Product]],products[Product],products[Cost per box])*sales[[#This Row],[Boxes]]</f>
        <v>617.44999999999993</v>
      </c>
      <c r="I3503" s="4">
        <f>sales[[#This Row],[Revenue]]-sales[[#This Row],[Cost]]</f>
        <v>2168.5500000000002</v>
      </c>
    </row>
    <row r="3504" spans="2:9" x14ac:dyDescent="0.25">
      <c r="B3504" t="s">
        <v>25</v>
      </c>
      <c r="C3504" t="s">
        <v>9</v>
      </c>
      <c r="D3504" t="s">
        <v>22</v>
      </c>
      <c r="E3504" s="1">
        <v>44405</v>
      </c>
      <c r="F3504" s="4">
        <v>3108</v>
      </c>
      <c r="G3504">
        <v>222</v>
      </c>
      <c r="H3504" s="3">
        <f>_xlfn.XLOOKUP(sales[[#This Row],[Product]],products[Product],products[Cost per box])*sales[[#This Row],[Boxes]]</f>
        <v>1824.8400000000001</v>
      </c>
      <c r="I3504" s="4">
        <f>sales[[#This Row],[Revenue]]-sales[[#This Row],[Cost]]</f>
        <v>1283.1599999999999</v>
      </c>
    </row>
    <row r="3505" spans="2:9" x14ac:dyDescent="0.25">
      <c r="B3505" t="s">
        <v>34</v>
      </c>
      <c r="C3505" t="s">
        <v>21</v>
      </c>
      <c r="D3505" t="s">
        <v>28</v>
      </c>
      <c r="E3505" s="1">
        <v>44405</v>
      </c>
      <c r="F3505" s="4">
        <v>2415</v>
      </c>
      <c r="G3505">
        <v>269</v>
      </c>
      <c r="H3505" s="3">
        <f>_xlfn.XLOOKUP(sales[[#This Row],[Product]],products[Product],products[Cost per box])*sales[[#This Row],[Boxes]]</f>
        <v>742.43999999999994</v>
      </c>
      <c r="I3505" s="4">
        <f>sales[[#This Row],[Revenue]]-sales[[#This Row],[Cost]]</f>
        <v>1672.56</v>
      </c>
    </row>
    <row r="3506" spans="2:9" x14ac:dyDescent="0.25">
      <c r="B3506" t="s">
        <v>5</v>
      </c>
      <c r="C3506" t="s">
        <v>16</v>
      </c>
      <c r="D3506" t="s">
        <v>42</v>
      </c>
      <c r="E3506" s="1">
        <v>44405</v>
      </c>
      <c r="F3506" s="4">
        <v>791</v>
      </c>
      <c r="G3506">
        <v>57</v>
      </c>
      <c r="H3506" s="3">
        <f>_xlfn.XLOOKUP(sales[[#This Row],[Product]],products[Product],products[Cost per box])*sales[[#This Row],[Boxes]]</f>
        <v>270.18</v>
      </c>
      <c r="I3506" s="4">
        <f>sales[[#This Row],[Revenue]]-sales[[#This Row],[Cost]]</f>
        <v>520.81999999999994</v>
      </c>
    </row>
    <row r="3507" spans="2:9" x14ac:dyDescent="0.25">
      <c r="B3507" t="s">
        <v>32</v>
      </c>
      <c r="C3507" t="s">
        <v>16</v>
      </c>
      <c r="D3507" t="s">
        <v>26</v>
      </c>
      <c r="E3507" s="1">
        <v>44405</v>
      </c>
      <c r="F3507" s="4">
        <v>1428</v>
      </c>
      <c r="G3507">
        <v>72</v>
      </c>
      <c r="H3507" s="3">
        <f>_xlfn.XLOOKUP(sales[[#This Row],[Product]],products[Product],products[Cost per box])*sales[[#This Row],[Boxes]]</f>
        <v>462.96</v>
      </c>
      <c r="I3507" s="4">
        <f>sales[[#This Row],[Revenue]]-sales[[#This Row],[Cost]]</f>
        <v>965.04</v>
      </c>
    </row>
    <row r="3508" spans="2:9" x14ac:dyDescent="0.25">
      <c r="B3508" t="s">
        <v>40</v>
      </c>
      <c r="C3508" t="s">
        <v>11</v>
      </c>
      <c r="D3508" t="s">
        <v>35</v>
      </c>
      <c r="E3508" s="1">
        <v>44405</v>
      </c>
      <c r="F3508" s="4">
        <v>4165</v>
      </c>
      <c r="G3508">
        <v>321</v>
      </c>
      <c r="H3508" s="3">
        <f>_xlfn.XLOOKUP(sales[[#This Row],[Product]],products[Product],products[Cost per box])*sales[[#This Row],[Boxes]]</f>
        <v>850.65</v>
      </c>
      <c r="I3508" s="4">
        <f>sales[[#This Row],[Revenue]]-sales[[#This Row],[Cost]]</f>
        <v>3314.35</v>
      </c>
    </row>
    <row r="3509" spans="2:9" x14ac:dyDescent="0.25">
      <c r="B3509" t="s">
        <v>8</v>
      </c>
      <c r="C3509" t="s">
        <v>11</v>
      </c>
      <c r="D3509" t="s">
        <v>45</v>
      </c>
      <c r="E3509" s="1">
        <v>44405</v>
      </c>
      <c r="F3509" s="4">
        <v>3591</v>
      </c>
      <c r="G3509">
        <v>240</v>
      </c>
      <c r="H3509" s="3">
        <f>_xlfn.XLOOKUP(sales[[#This Row],[Product]],products[Product],products[Cost per box])*sales[[#This Row],[Boxes]]</f>
        <v>1855.2</v>
      </c>
      <c r="I3509" s="4">
        <f>sales[[#This Row],[Revenue]]-sales[[#This Row],[Cost]]</f>
        <v>1735.8</v>
      </c>
    </row>
    <row r="3510" spans="2:9" x14ac:dyDescent="0.25">
      <c r="B3510" t="s">
        <v>33</v>
      </c>
      <c r="C3510" t="s">
        <v>6</v>
      </c>
      <c r="D3510" t="s">
        <v>22</v>
      </c>
      <c r="E3510" s="1">
        <v>44405</v>
      </c>
      <c r="F3510" s="4">
        <v>4179</v>
      </c>
      <c r="G3510">
        <v>299</v>
      </c>
      <c r="H3510" s="3">
        <f>_xlfn.XLOOKUP(sales[[#This Row],[Product]],products[Product],products[Cost per box])*sales[[#This Row],[Boxes]]</f>
        <v>2457.7800000000002</v>
      </c>
      <c r="I3510" s="4">
        <f>sales[[#This Row],[Revenue]]-sales[[#This Row],[Cost]]</f>
        <v>1721.2199999999998</v>
      </c>
    </row>
    <row r="3511" spans="2:9" x14ac:dyDescent="0.25">
      <c r="B3511" t="s">
        <v>34</v>
      </c>
      <c r="C3511" t="s">
        <v>11</v>
      </c>
      <c r="D3511" t="s">
        <v>19</v>
      </c>
      <c r="E3511" s="1">
        <v>44405</v>
      </c>
      <c r="F3511" s="4">
        <v>8855</v>
      </c>
      <c r="G3511">
        <v>443</v>
      </c>
      <c r="H3511" s="3">
        <f>_xlfn.XLOOKUP(sales[[#This Row],[Product]],products[Product],products[Cost per box])*sales[[#This Row],[Boxes]]</f>
        <v>4531.8900000000003</v>
      </c>
      <c r="I3511" s="4">
        <f>sales[[#This Row],[Revenue]]-sales[[#This Row],[Cost]]</f>
        <v>4323.1099999999997</v>
      </c>
    </row>
    <row r="3512" spans="2:9" x14ac:dyDescent="0.25">
      <c r="B3512" t="s">
        <v>18</v>
      </c>
      <c r="C3512" t="s">
        <v>21</v>
      </c>
      <c r="D3512" t="s">
        <v>17</v>
      </c>
      <c r="E3512" s="1">
        <v>44405</v>
      </c>
      <c r="F3512" s="4">
        <v>6846</v>
      </c>
      <c r="G3512">
        <v>403</v>
      </c>
      <c r="H3512" s="3">
        <f>_xlfn.XLOOKUP(sales[[#This Row],[Product]],products[Product],products[Cost per box])*sales[[#This Row],[Boxes]]</f>
        <v>2740.4</v>
      </c>
      <c r="I3512" s="4">
        <f>sales[[#This Row],[Revenue]]-sales[[#This Row],[Cost]]</f>
        <v>4105.6000000000004</v>
      </c>
    </row>
    <row r="3513" spans="2:9" x14ac:dyDescent="0.25">
      <c r="B3513" t="s">
        <v>18</v>
      </c>
      <c r="C3513" t="s">
        <v>6</v>
      </c>
      <c r="D3513" t="s">
        <v>47</v>
      </c>
      <c r="E3513" s="1">
        <v>44405</v>
      </c>
      <c r="F3513" s="4">
        <v>1071</v>
      </c>
      <c r="G3513">
        <v>67</v>
      </c>
      <c r="H3513" s="3">
        <f>_xlfn.XLOOKUP(sales[[#This Row],[Product]],products[Product],products[Cost per box])*sales[[#This Row],[Boxes]]</f>
        <v>352.41999999999996</v>
      </c>
      <c r="I3513" s="4">
        <f>sales[[#This Row],[Revenue]]-sales[[#This Row],[Cost]]</f>
        <v>718.58</v>
      </c>
    </row>
    <row r="3514" spans="2:9" x14ac:dyDescent="0.25">
      <c r="B3514" t="s">
        <v>20</v>
      </c>
      <c r="C3514" t="s">
        <v>21</v>
      </c>
      <c r="D3514" t="s">
        <v>30</v>
      </c>
      <c r="E3514" s="1">
        <v>44405</v>
      </c>
      <c r="F3514" s="4">
        <v>1253</v>
      </c>
      <c r="G3514">
        <v>157</v>
      </c>
      <c r="H3514" s="3">
        <f>_xlfn.XLOOKUP(sales[[#This Row],[Product]],products[Product],products[Cost per box])*sales[[#This Row],[Boxes]]</f>
        <v>577.76</v>
      </c>
      <c r="I3514" s="4">
        <f>sales[[#This Row],[Revenue]]-sales[[#This Row],[Cost]]</f>
        <v>675.24</v>
      </c>
    </row>
    <row r="3515" spans="2:9" x14ac:dyDescent="0.25">
      <c r="B3515" t="s">
        <v>25</v>
      </c>
      <c r="C3515" t="s">
        <v>16</v>
      </c>
      <c r="D3515" t="s">
        <v>38</v>
      </c>
      <c r="E3515" s="1">
        <v>44405</v>
      </c>
      <c r="F3515" s="4">
        <v>3388</v>
      </c>
      <c r="G3515">
        <v>131</v>
      </c>
      <c r="H3515" s="3">
        <f>_xlfn.XLOOKUP(sales[[#This Row],[Product]],products[Product],products[Cost per box])*sales[[#This Row],[Boxes]]</f>
        <v>1302.1399999999999</v>
      </c>
      <c r="I3515" s="4">
        <f>sales[[#This Row],[Revenue]]-sales[[#This Row],[Cost]]</f>
        <v>2085.86</v>
      </c>
    </row>
    <row r="3516" spans="2:9" x14ac:dyDescent="0.25">
      <c r="B3516" t="s">
        <v>18</v>
      </c>
      <c r="C3516" t="s">
        <v>9</v>
      </c>
      <c r="D3516" t="s">
        <v>38</v>
      </c>
      <c r="E3516" s="1">
        <v>44405</v>
      </c>
      <c r="F3516" s="4">
        <v>1022</v>
      </c>
      <c r="G3516">
        <v>40</v>
      </c>
      <c r="H3516" s="3">
        <f>_xlfn.XLOOKUP(sales[[#This Row],[Product]],products[Product],products[Cost per box])*sales[[#This Row],[Boxes]]</f>
        <v>397.59999999999997</v>
      </c>
      <c r="I3516" s="4">
        <f>sales[[#This Row],[Revenue]]-sales[[#This Row],[Cost]]</f>
        <v>624.40000000000009</v>
      </c>
    </row>
    <row r="3517" spans="2:9" x14ac:dyDescent="0.25">
      <c r="B3517" t="s">
        <v>41</v>
      </c>
      <c r="C3517" t="s">
        <v>27</v>
      </c>
      <c r="D3517" t="s">
        <v>19</v>
      </c>
      <c r="E3517" s="1">
        <v>44406</v>
      </c>
      <c r="F3517" s="4">
        <v>2079</v>
      </c>
      <c r="G3517">
        <v>116</v>
      </c>
      <c r="H3517" s="3">
        <f>_xlfn.XLOOKUP(sales[[#This Row],[Product]],products[Product],products[Cost per box])*sales[[#This Row],[Boxes]]</f>
        <v>1186.68</v>
      </c>
      <c r="I3517" s="4">
        <f>sales[[#This Row],[Revenue]]-sales[[#This Row],[Cost]]</f>
        <v>892.31999999999994</v>
      </c>
    </row>
    <row r="3518" spans="2:9" x14ac:dyDescent="0.25">
      <c r="B3518" t="s">
        <v>41</v>
      </c>
      <c r="C3518" t="s">
        <v>9</v>
      </c>
      <c r="D3518" t="s">
        <v>47</v>
      </c>
      <c r="E3518" s="1">
        <v>44406</v>
      </c>
      <c r="F3518" s="4">
        <v>2898</v>
      </c>
      <c r="G3518">
        <v>171</v>
      </c>
      <c r="H3518" s="3">
        <f>_xlfn.XLOOKUP(sales[[#This Row],[Product]],products[Product],products[Cost per box])*sales[[#This Row],[Boxes]]</f>
        <v>899.45999999999992</v>
      </c>
      <c r="I3518" s="4">
        <f>sales[[#This Row],[Revenue]]-sales[[#This Row],[Cost]]</f>
        <v>1998.54</v>
      </c>
    </row>
    <row r="3519" spans="2:9" x14ac:dyDescent="0.25">
      <c r="B3519" t="s">
        <v>32</v>
      </c>
      <c r="C3519" t="s">
        <v>21</v>
      </c>
      <c r="D3519" t="s">
        <v>22</v>
      </c>
      <c r="E3519" s="1">
        <v>44406</v>
      </c>
      <c r="F3519" s="4">
        <v>7350</v>
      </c>
      <c r="G3519">
        <v>566</v>
      </c>
      <c r="H3519" s="3">
        <f>_xlfn.XLOOKUP(sales[[#This Row],[Product]],products[Product],products[Cost per box])*sales[[#This Row],[Boxes]]</f>
        <v>4652.5200000000004</v>
      </c>
      <c r="I3519" s="4">
        <f>sales[[#This Row],[Revenue]]-sales[[#This Row],[Cost]]</f>
        <v>2697.4799999999996</v>
      </c>
    </row>
    <row r="3520" spans="2:9" x14ac:dyDescent="0.25">
      <c r="B3520" t="s">
        <v>39</v>
      </c>
      <c r="C3520" t="s">
        <v>11</v>
      </c>
      <c r="D3520" t="s">
        <v>17</v>
      </c>
      <c r="E3520" s="1">
        <v>44406</v>
      </c>
      <c r="F3520" s="4">
        <v>5831</v>
      </c>
      <c r="G3520">
        <v>389</v>
      </c>
      <c r="H3520" s="3">
        <f>_xlfn.XLOOKUP(sales[[#This Row],[Product]],products[Product],products[Cost per box])*sales[[#This Row],[Boxes]]</f>
        <v>2645.2</v>
      </c>
      <c r="I3520" s="4">
        <f>sales[[#This Row],[Revenue]]-sales[[#This Row],[Cost]]</f>
        <v>3185.8</v>
      </c>
    </row>
    <row r="3521" spans="2:9" x14ac:dyDescent="0.25">
      <c r="B3521" t="s">
        <v>10</v>
      </c>
      <c r="C3521" t="s">
        <v>6</v>
      </c>
      <c r="D3521" t="s">
        <v>24</v>
      </c>
      <c r="E3521" s="1">
        <v>44406</v>
      </c>
      <c r="F3521" s="4">
        <v>4473</v>
      </c>
      <c r="G3521">
        <v>204</v>
      </c>
      <c r="H3521" s="3">
        <f>_xlfn.XLOOKUP(sales[[#This Row],[Product]],products[Product],products[Cost per box])*sales[[#This Row],[Boxes]]</f>
        <v>2144.04</v>
      </c>
      <c r="I3521" s="4">
        <f>sales[[#This Row],[Revenue]]-sales[[#This Row],[Cost]]</f>
        <v>2328.96</v>
      </c>
    </row>
    <row r="3522" spans="2:9" x14ac:dyDescent="0.25">
      <c r="B3522" t="s">
        <v>5</v>
      </c>
      <c r="C3522" t="s">
        <v>27</v>
      </c>
      <c r="D3522" t="s">
        <v>28</v>
      </c>
      <c r="E3522" s="1">
        <v>44406</v>
      </c>
      <c r="F3522" s="4">
        <v>4844</v>
      </c>
      <c r="G3522">
        <v>606</v>
      </c>
      <c r="H3522" s="3">
        <f>_xlfn.XLOOKUP(sales[[#This Row],[Product]],products[Product],products[Cost per box])*sales[[#This Row],[Boxes]]</f>
        <v>1672.56</v>
      </c>
      <c r="I3522" s="4">
        <f>sales[[#This Row],[Revenue]]-sales[[#This Row],[Cost]]</f>
        <v>3171.44</v>
      </c>
    </row>
    <row r="3523" spans="2:9" x14ac:dyDescent="0.25">
      <c r="B3523" t="s">
        <v>29</v>
      </c>
      <c r="C3523" t="s">
        <v>27</v>
      </c>
      <c r="D3523" t="s">
        <v>35</v>
      </c>
      <c r="E3523" s="1">
        <v>44406</v>
      </c>
      <c r="F3523" s="4">
        <v>924</v>
      </c>
      <c r="G3523">
        <v>72</v>
      </c>
      <c r="H3523" s="3">
        <f>_xlfn.XLOOKUP(sales[[#This Row],[Product]],products[Product],products[Cost per box])*sales[[#This Row],[Boxes]]</f>
        <v>190.79999999999998</v>
      </c>
      <c r="I3523" s="4">
        <f>sales[[#This Row],[Revenue]]-sales[[#This Row],[Cost]]</f>
        <v>733.2</v>
      </c>
    </row>
    <row r="3524" spans="2:9" x14ac:dyDescent="0.25">
      <c r="B3524" t="s">
        <v>39</v>
      </c>
      <c r="C3524" t="s">
        <v>6</v>
      </c>
      <c r="D3524" t="s">
        <v>22</v>
      </c>
      <c r="E3524" s="1">
        <v>44406</v>
      </c>
      <c r="F3524" s="4">
        <v>4879</v>
      </c>
      <c r="G3524">
        <v>326</v>
      </c>
      <c r="H3524" s="3">
        <f>_xlfn.XLOOKUP(sales[[#This Row],[Product]],products[Product],products[Cost per box])*sales[[#This Row],[Boxes]]</f>
        <v>2679.7200000000003</v>
      </c>
      <c r="I3524" s="4">
        <f>sales[[#This Row],[Revenue]]-sales[[#This Row],[Cost]]</f>
        <v>2199.2799999999997</v>
      </c>
    </row>
    <row r="3525" spans="2:9" x14ac:dyDescent="0.25">
      <c r="B3525" t="s">
        <v>41</v>
      </c>
      <c r="C3525" t="s">
        <v>11</v>
      </c>
      <c r="D3525" t="s">
        <v>52</v>
      </c>
      <c r="E3525" s="1">
        <v>44406</v>
      </c>
      <c r="F3525" s="4">
        <v>4634</v>
      </c>
      <c r="G3525">
        <v>202</v>
      </c>
      <c r="H3525" s="3">
        <f>_xlfn.XLOOKUP(sales[[#This Row],[Product]],products[Product],products[Cost per box])*sales[[#This Row],[Boxes]]</f>
        <v>670.64</v>
      </c>
      <c r="I3525" s="4">
        <f>sales[[#This Row],[Revenue]]-sales[[#This Row],[Cost]]</f>
        <v>3963.36</v>
      </c>
    </row>
    <row r="3526" spans="2:9" x14ac:dyDescent="0.25">
      <c r="B3526" t="s">
        <v>32</v>
      </c>
      <c r="C3526" t="s">
        <v>9</v>
      </c>
      <c r="D3526" t="s">
        <v>12</v>
      </c>
      <c r="E3526" s="1">
        <v>44406</v>
      </c>
      <c r="F3526" s="4">
        <v>2471</v>
      </c>
      <c r="G3526">
        <v>99</v>
      </c>
      <c r="H3526" s="3">
        <f>_xlfn.XLOOKUP(sales[[#This Row],[Product]],products[Product],products[Cost per box])*sales[[#This Row],[Boxes]]</f>
        <v>834.56999999999994</v>
      </c>
      <c r="I3526" s="4">
        <f>sales[[#This Row],[Revenue]]-sales[[#This Row],[Cost]]</f>
        <v>1636.43</v>
      </c>
    </row>
    <row r="3527" spans="2:9" x14ac:dyDescent="0.25">
      <c r="B3527" t="s">
        <v>8</v>
      </c>
      <c r="C3527" t="s">
        <v>11</v>
      </c>
      <c r="D3527" t="s">
        <v>44</v>
      </c>
      <c r="E3527" s="1">
        <v>44406</v>
      </c>
      <c r="F3527" s="4">
        <v>6902</v>
      </c>
      <c r="G3527">
        <v>314</v>
      </c>
      <c r="H3527" s="3">
        <f>_xlfn.XLOOKUP(sales[[#This Row],[Product]],products[Product],products[Cost per box])*sales[[#This Row],[Boxes]]</f>
        <v>3004.98</v>
      </c>
      <c r="I3527" s="4">
        <f>sales[[#This Row],[Revenue]]-sales[[#This Row],[Cost]]</f>
        <v>3897.02</v>
      </c>
    </row>
    <row r="3528" spans="2:9" x14ac:dyDescent="0.25">
      <c r="B3528" t="s">
        <v>25</v>
      </c>
      <c r="C3528" t="s">
        <v>21</v>
      </c>
      <c r="D3528" t="s">
        <v>36</v>
      </c>
      <c r="E3528" s="1">
        <v>44406</v>
      </c>
      <c r="F3528" s="4">
        <v>4823</v>
      </c>
      <c r="G3528">
        <v>302</v>
      </c>
      <c r="H3528" s="3">
        <f>_xlfn.XLOOKUP(sales[[#This Row],[Product]],products[Product],products[Cost per box])*sales[[#This Row],[Boxes]]</f>
        <v>1522.08</v>
      </c>
      <c r="I3528" s="4">
        <f>sales[[#This Row],[Revenue]]-sales[[#This Row],[Cost]]</f>
        <v>3300.92</v>
      </c>
    </row>
    <row r="3529" spans="2:9" x14ac:dyDescent="0.25">
      <c r="B3529" t="s">
        <v>20</v>
      </c>
      <c r="C3529" t="s">
        <v>27</v>
      </c>
      <c r="D3529" t="s">
        <v>48</v>
      </c>
      <c r="E3529" s="1">
        <v>44406</v>
      </c>
      <c r="F3529" s="4">
        <v>3381</v>
      </c>
      <c r="G3529">
        <v>154</v>
      </c>
      <c r="H3529" s="3">
        <f>_xlfn.XLOOKUP(sales[[#This Row],[Product]],products[Product],products[Cost per box])*sales[[#This Row],[Boxes]]</f>
        <v>1151.92</v>
      </c>
      <c r="I3529" s="4">
        <f>sales[[#This Row],[Revenue]]-sales[[#This Row],[Cost]]</f>
        <v>2229.08</v>
      </c>
    </row>
    <row r="3530" spans="2:9" x14ac:dyDescent="0.25">
      <c r="B3530" t="s">
        <v>40</v>
      </c>
      <c r="C3530" t="s">
        <v>21</v>
      </c>
      <c r="D3530" t="s">
        <v>26</v>
      </c>
      <c r="E3530" s="1">
        <v>44406</v>
      </c>
      <c r="F3530" s="4">
        <v>2863</v>
      </c>
      <c r="G3530">
        <v>151</v>
      </c>
      <c r="H3530" s="3">
        <f>_xlfn.XLOOKUP(sales[[#This Row],[Product]],products[Product],products[Cost per box])*sales[[#This Row],[Boxes]]</f>
        <v>970.93</v>
      </c>
      <c r="I3530" s="4">
        <f>sales[[#This Row],[Revenue]]-sales[[#This Row],[Cost]]</f>
        <v>1892.0700000000002</v>
      </c>
    </row>
    <row r="3531" spans="2:9" x14ac:dyDescent="0.25">
      <c r="B3531" t="s">
        <v>46</v>
      </c>
      <c r="C3531" t="s">
        <v>6</v>
      </c>
      <c r="D3531" t="s">
        <v>36</v>
      </c>
      <c r="E3531" s="1">
        <v>44406</v>
      </c>
      <c r="F3531" s="4">
        <v>2751</v>
      </c>
      <c r="G3531">
        <v>172</v>
      </c>
      <c r="H3531" s="3">
        <f>_xlfn.XLOOKUP(sales[[#This Row],[Product]],products[Product],products[Cost per box])*sales[[#This Row],[Boxes]]</f>
        <v>866.88</v>
      </c>
      <c r="I3531" s="4">
        <f>sales[[#This Row],[Revenue]]-sales[[#This Row],[Cost]]</f>
        <v>1884.12</v>
      </c>
    </row>
    <row r="3532" spans="2:9" x14ac:dyDescent="0.25">
      <c r="B3532" t="s">
        <v>46</v>
      </c>
      <c r="C3532" t="s">
        <v>27</v>
      </c>
      <c r="D3532" t="s">
        <v>47</v>
      </c>
      <c r="E3532" s="1">
        <v>44406</v>
      </c>
      <c r="F3532" s="4">
        <v>3703</v>
      </c>
      <c r="G3532">
        <v>206</v>
      </c>
      <c r="H3532" s="3">
        <f>_xlfn.XLOOKUP(sales[[#This Row],[Product]],products[Product],products[Cost per box])*sales[[#This Row],[Boxes]]</f>
        <v>1083.56</v>
      </c>
      <c r="I3532" s="4">
        <f>sales[[#This Row],[Revenue]]-sales[[#This Row],[Cost]]</f>
        <v>2619.44</v>
      </c>
    </row>
    <row r="3533" spans="2:9" x14ac:dyDescent="0.25">
      <c r="B3533" t="s">
        <v>23</v>
      </c>
      <c r="C3533" t="s">
        <v>11</v>
      </c>
      <c r="D3533" t="s">
        <v>12</v>
      </c>
      <c r="E3533" s="1">
        <v>44406</v>
      </c>
      <c r="F3533" s="4">
        <v>3556</v>
      </c>
      <c r="G3533">
        <v>137</v>
      </c>
      <c r="H3533" s="3">
        <f>_xlfn.XLOOKUP(sales[[#This Row],[Product]],products[Product],products[Cost per box])*sales[[#This Row],[Boxes]]</f>
        <v>1154.9099999999999</v>
      </c>
      <c r="I3533" s="4">
        <f>sales[[#This Row],[Revenue]]-sales[[#This Row],[Cost]]</f>
        <v>2401.09</v>
      </c>
    </row>
    <row r="3534" spans="2:9" x14ac:dyDescent="0.25">
      <c r="B3534" t="s">
        <v>49</v>
      </c>
      <c r="C3534" t="s">
        <v>21</v>
      </c>
      <c r="D3534" t="s">
        <v>47</v>
      </c>
      <c r="E3534" s="1">
        <v>44406</v>
      </c>
      <c r="F3534" s="4">
        <v>1281</v>
      </c>
      <c r="G3534">
        <v>81</v>
      </c>
      <c r="H3534" s="3">
        <f>_xlfn.XLOOKUP(sales[[#This Row],[Product]],products[Product],products[Cost per box])*sales[[#This Row],[Boxes]]</f>
        <v>426.06</v>
      </c>
      <c r="I3534" s="4">
        <f>sales[[#This Row],[Revenue]]-sales[[#This Row],[Cost]]</f>
        <v>854.94</v>
      </c>
    </row>
    <row r="3535" spans="2:9" x14ac:dyDescent="0.25">
      <c r="B3535" t="s">
        <v>41</v>
      </c>
      <c r="C3535" t="s">
        <v>9</v>
      </c>
      <c r="D3535" t="s">
        <v>30</v>
      </c>
      <c r="E3535" s="1">
        <v>44406</v>
      </c>
      <c r="F3535" s="4">
        <v>2870</v>
      </c>
      <c r="G3535">
        <v>574</v>
      </c>
      <c r="H3535" s="3">
        <f>_xlfn.XLOOKUP(sales[[#This Row],[Product]],products[Product],products[Cost per box])*sales[[#This Row],[Boxes]]</f>
        <v>2112.3200000000002</v>
      </c>
      <c r="I3535" s="4">
        <f>sales[[#This Row],[Revenue]]-sales[[#This Row],[Cost]]</f>
        <v>757.67999999999984</v>
      </c>
    </row>
    <row r="3536" spans="2:9" x14ac:dyDescent="0.25">
      <c r="B3536" t="s">
        <v>34</v>
      </c>
      <c r="C3536" t="s">
        <v>21</v>
      </c>
      <c r="D3536" t="s">
        <v>35</v>
      </c>
      <c r="E3536" s="1">
        <v>44406</v>
      </c>
      <c r="F3536" s="4">
        <v>7476</v>
      </c>
      <c r="G3536">
        <v>576</v>
      </c>
      <c r="H3536" s="3">
        <f>_xlfn.XLOOKUP(sales[[#This Row],[Product]],products[Product],products[Cost per box])*sales[[#This Row],[Boxes]]</f>
        <v>1526.3999999999999</v>
      </c>
      <c r="I3536" s="4">
        <f>sales[[#This Row],[Revenue]]-sales[[#This Row],[Cost]]</f>
        <v>5949.6</v>
      </c>
    </row>
    <row r="3537" spans="2:9" x14ac:dyDescent="0.25">
      <c r="B3537" t="s">
        <v>15</v>
      </c>
      <c r="C3537" t="s">
        <v>27</v>
      </c>
      <c r="D3537" t="s">
        <v>28</v>
      </c>
      <c r="E3537" s="1">
        <v>44406</v>
      </c>
      <c r="F3537" s="4">
        <v>4501</v>
      </c>
      <c r="G3537">
        <v>563</v>
      </c>
      <c r="H3537" s="3">
        <f>_xlfn.XLOOKUP(sales[[#This Row],[Product]],products[Product],products[Cost per box])*sales[[#This Row],[Boxes]]</f>
        <v>1553.8799999999999</v>
      </c>
      <c r="I3537" s="4">
        <f>sales[[#This Row],[Revenue]]-sales[[#This Row],[Cost]]</f>
        <v>2947.12</v>
      </c>
    </row>
    <row r="3538" spans="2:9" x14ac:dyDescent="0.25">
      <c r="B3538" t="s">
        <v>15</v>
      </c>
      <c r="C3538" t="s">
        <v>9</v>
      </c>
      <c r="D3538" t="s">
        <v>28</v>
      </c>
      <c r="E3538" s="1">
        <v>44406</v>
      </c>
      <c r="F3538" s="4">
        <v>6153</v>
      </c>
      <c r="G3538">
        <v>910</v>
      </c>
      <c r="H3538" s="3">
        <f>_xlfn.XLOOKUP(sales[[#This Row],[Product]],products[Product],products[Cost per box])*sales[[#This Row],[Boxes]]</f>
        <v>2511.6</v>
      </c>
      <c r="I3538" s="4">
        <f>sales[[#This Row],[Revenue]]-sales[[#This Row],[Cost]]</f>
        <v>3641.4</v>
      </c>
    </row>
    <row r="3539" spans="2:9" x14ac:dyDescent="0.25">
      <c r="B3539" t="s">
        <v>32</v>
      </c>
      <c r="C3539" t="s">
        <v>11</v>
      </c>
      <c r="D3539" t="s">
        <v>35</v>
      </c>
      <c r="E3539" s="1">
        <v>44406</v>
      </c>
      <c r="F3539" s="4">
        <v>6496</v>
      </c>
      <c r="G3539">
        <v>434</v>
      </c>
      <c r="H3539" s="3">
        <f>_xlfn.XLOOKUP(sales[[#This Row],[Product]],products[Product],products[Cost per box])*sales[[#This Row],[Boxes]]</f>
        <v>1150.0999999999999</v>
      </c>
      <c r="I3539" s="4">
        <f>sales[[#This Row],[Revenue]]-sales[[#This Row],[Cost]]</f>
        <v>5345.9</v>
      </c>
    </row>
    <row r="3540" spans="2:9" x14ac:dyDescent="0.25">
      <c r="B3540" t="s">
        <v>33</v>
      </c>
      <c r="C3540" t="s">
        <v>27</v>
      </c>
      <c r="D3540" t="s">
        <v>7</v>
      </c>
      <c r="E3540" s="1">
        <v>44406</v>
      </c>
      <c r="F3540" s="4">
        <v>1071</v>
      </c>
      <c r="G3540">
        <v>40</v>
      </c>
      <c r="H3540" s="3">
        <f>_xlfn.XLOOKUP(sales[[#This Row],[Product]],products[Product],products[Cost per box])*sales[[#This Row],[Boxes]]</f>
        <v>206</v>
      </c>
      <c r="I3540" s="4">
        <f>sales[[#This Row],[Revenue]]-sales[[#This Row],[Cost]]</f>
        <v>865</v>
      </c>
    </row>
    <row r="3541" spans="2:9" x14ac:dyDescent="0.25">
      <c r="B3541" t="s">
        <v>15</v>
      </c>
      <c r="C3541" t="s">
        <v>9</v>
      </c>
      <c r="D3541" t="s">
        <v>36</v>
      </c>
      <c r="E3541" s="1">
        <v>44406</v>
      </c>
      <c r="F3541" s="4">
        <v>21</v>
      </c>
      <c r="G3541">
        <v>2</v>
      </c>
      <c r="H3541" s="3">
        <f>_xlfn.XLOOKUP(sales[[#This Row],[Product]],products[Product],products[Cost per box])*sales[[#This Row],[Boxes]]</f>
        <v>10.08</v>
      </c>
      <c r="I3541" s="4">
        <f>sales[[#This Row],[Revenue]]-sales[[#This Row],[Cost]]</f>
        <v>10.92</v>
      </c>
    </row>
    <row r="3542" spans="2:9" x14ac:dyDescent="0.25">
      <c r="B3542" t="s">
        <v>40</v>
      </c>
      <c r="C3542" t="s">
        <v>21</v>
      </c>
      <c r="D3542" t="s">
        <v>14</v>
      </c>
      <c r="E3542" s="1">
        <v>44406</v>
      </c>
      <c r="F3542" s="4">
        <v>196</v>
      </c>
      <c r="G3542">
        <v>20</v>
      </c>
      <c r="H3542" s="3">
        <f>_xlfn.XLOOKUP(sales[[#This Row],[Product]],products[Product],products[Cost per box])*sales[[#This Row],[Boxes]]</f>
        <v>126.19999999999999</v>
      </c>
      <c r="I3542" s="4">
        <f>sales[[#This Row],[Revenue]]-sales[[#This Row],[Cost]]</f>
        <v>69.800000000000011</v>
      </c>
    </row>
    <row r="3543" spans="2:9" x14ac:dyDescent="0.25">
      <c r="B3543" t="s">
        <v>40</v>
      </c>
      <c r="C3543" t="s">
        <v>27</v>
      </c>
      <c r="D3543" t="s">
        <v>14</v>
      </c>
      <c r="E3543" s="1">
        <v>44406</v>
      </c>
      <c r="F3543" s="4">
        <v>2891</v>
      </c>
      <c r="G3543">
        <v>263</v>
      </c>
      <c r="H3543" s="3">
        <f>_xlfn.XLOOKUP(sales[[#This Row],[Product]],products[Product],products[Cost per box])*sales[[#This Row],[Boxes]]</f>
        <v>1659.53</v>
      </c>
      <c r="I3543" s="4">
        <f>sales[[#This Row],[Revenue]]-sales[[#This Row],[Cost]]</f>
        <v>1231.47</v>
      </c>
    </row>
    <row r="3544" spans="2:9" x14ac:dyDescent="0.25">
      <c r="B3544" t="s">
        <v>41</v>
      </c>
      <c r="C3544" t="s">
        <v>16</v>
      </c>
      <c r="D3544" t="s">
        <v>30</v>
      </c>
      <c r="E3544" s="1">
        <v>44406</v>
      </c>
      <c r="F3544" s="4">
        <v>6167</v>
      </c>
      <c r="G3544">
        <v>910</v>
      </c>
      <c r="H3544" s="3">
        <f>_xlfn.XLOOKUP(sales[[#This Row],[Product]],products[Product],products[Cost per box])*sales[[#This Row],[Boxes]]</f>
        <v>3348.8</v>
      </c>
      <c r="I3544" s="4">
        <f>sales[[#This Row],[Revenue]]-sales[[#This Row],[Cost]]</f>
        <v>2818.2</v>
      </c>
    </row>
    <row r="3545" spans="2:9" x14ac:dyDescent="0.25">
      <c r="B3545" t="s">
        <v>5</v>
      </c>
      <c r="C3545" t="s">
        <v>9</v>
      </c>
      <c r="D3545" t="s">
        <v>17</v>
      </c>
      <c r="E3545" s="1">
        <v>44406</v>
      </c>
      <c r="F3545" s="4">
        <v>2744</v>
      </c>
      <c r="G3545">
        <v>196</v>
      </c>
      <c r="H3545" s="3">
        <f>_xlfn.XLOOKUP(sales[[#This Row],[Product]],products[Product],products[Cost per box])*sales[[#This Row],[Boxes]]</f>
        <v>1332.8</v>
      </c>
      <c r="I3545" s="4">
        <f>sales[[#This Row],[Revenue]]-sales[[#This Row],[Cost]]</f>
        <v>1411.2</v>
      </c>
    </row>
    <row r="3546" spans="2:9" x14ac:dyDescent="0.25">
      <c r="B3546" t="s">
        <v>51</v>
      </c>
      <c r="C3546" t="s">
        <v>16</v>
      </c>
      <c r="D3546" t="s">
        <v>14</v>
      </c>
      <c r="E3546" s="1">
        <v>44406</v>
      </c>
      <c r="F3546" s="4">
        <v>1197</v>
      </c>
      <c r="G3546">
        <v>120</v>
      </c>
      <c r="H3546" s="3">
        <f>_xlfn.XLOOKUP(sales[[#This Row],[Product]],products[Product],products[Cost per box])*sales[[#This Row],[Boxes]]</f>
        <v>757.19999999999993</v>
      </c>
      <c r="I3546" s="4">
        <f>sales[[#This Row],[Revenue]]-sales[[#This Row],[Cost]]</f>
        <v>439.80000000000007</v>
      </c>
    </row>
    <row r="3547" spans="2:9" x14ac:dyDescent="0.25">
      <c r="B3547" t="s">
        <v>33</v>
      </c>
      <c r="C3547" t="s">
        <v>16</v>
      </c>
      <c r="D3547" t="s">
        <v>22</v>
      </c>
      <c r="E3547" s="1">
        <v>44406</v>
      </c>
      <c r="F3547" s="4">
        <v>8568</v>
      </c>
      <c r="G3547">
        <v>572</v>
      </c>
      <c r="H3547" s="3">
        <f>_xlfn.XLOOKUP(sales[[#This Row],[Product]],products[Product],products[Cost per box])*sales[[#This Row],[Boxes]]</f>
        <v>4701.84</v>
      </c>
      <c r="I3547" s="4">
        <f>sales[[#This Row],[Revenue]]-sales[[#This Row],[Cost]]</f>
        <v>3866.16</v>
      </c>
    </row>
    <row r="3548" spans="2:9" x14ac:dyDescent="0.25">
      <c r="B3548" t="s">
        <v>8</v>
      </c>
      <c r="C3548" t="s">
        <v>11</v>
      </c>
      <c r="D3548" t="s">
        <v>36</v>
      </c>
      <c r="E3548" s="1">
        <v>44406</v>
      </c>
      <c r="F3548" s="4">
        <v>2688</v>
      </c>
      <c r="G3548">
        <v>207</v>
      </c>
      <c r="H3548" s="3">
        <f>_xlfn.XLOOKUP(sales[[#This Row],[Product]],products[Product],products[Cost per box])*sales[[#This Row],[Boxes]]</f>
        <v>1043.28</v>
      </c>
      <c r="I3548" s="4">
        <f>sales[[#This Row],[Revenue]]-sales[[#This Row],[Cost]]</f>
        <v>1644.72</v>
      </c>
    </row>
    <row r="3549" spans="2:9" x14ac:dyDescent="0.25">
      <c r="B3549" t="s">
        <v>40</v>
      </c>
      <c r="C3549" t="s">
        <v>27</v>
      </c>
      <c r="D3549" t="s">
        <v>24</v>
      </c>
      <c r="E3549" s="1">
        <v>44406</v>
      </c>
      <c r="F3549" s="4">
        <v>6055</v>
      </c>
      <c r="G3549">
        <v>289</v>
      </c>
      <c r="H3549" s="3">
        <f>_xlfn.XLOOKUP(sales[[#This Row],[Product]],products[Product],products[Cost per box])*sales[[#This Row],[Boxes]]</f>
        <v>3037.39</v>
      </c>
      <c r="I3549" s="4">
        <f>sales[[#This Row],[Revenue]]-sales[[#This Row],[Cost]]</f>
        <v>3017.61</v>
      </c>
    </row>
    <row r="3550" spans="2:9" x14ac:dyDescent="0.25">
      <c r="B3550" t="s">
        <v>40</v>
      </c>
      <c r="C3550" t="s">
        <v>27</v>
      </c>
      <c r="D3550" t="s">
        <v>12</v>
      </c>
      <c r="E3550" s="1">
        <v>44406</v>
      </c>
      <c r="F3550" s="4">
        <v>4662</v>
      </c>
      <c r="G3550">
        <v>173</v>
      </c>
      <c r="H3550" s="3">
        <f>_xlfn.XLOOKUP(sales[[#This Row],[Product]],products[Product],products[Cost per box])*sales[[#This Row],[Boxes]]</f>
        <v>1458.3899999999999</v>
      </c>
      <c r="I3550" s="4">
        <f>sales[[#This Row],[Revenue]]-sales[[#This Row],[Cost]]</f>
        <v>3203.61</v>
      </c>
    </row>
    <row r="3551" spans="2:9" x14ac:dyDescent="0.25">
      <c r="B3551" t="s">
        <v>40</v>
      </c>
      <c r="C3551" t="s">
        <v>6</v>
      </c>
      <c r="D3551" t="s">
        <v>47</v>
      </c>
      <c r="E3551" s="1">
        <v>44406</v>
      </c>
      <c r="F3551" s="4">
        <v>9702</v>
      </c>
      <c r="G3551">
        <v>511</v>
      </c>
      <c r="H3551" s="3">
        <f>_xlfn.XLOOKUP(sales[[#This Row],[Product]],products[Product],products[Cost per box])*sales[[#This Row],[Boxes]]</f>
        <v>2687.8599999999997</v>
      </c>
      <c r="I3551" s="4">
        <f>sales[[#This Row],[Revenue]]-sales[[#This Row],[Cost]]</f>
        <v>7014.14</v>
      </c>
    </row>
    <row r="3552" spans="2:9" x14ac:dyDescent="0.25">
      <c r="B3552" t="s">
        <v>15</v>
      </c>
      <c r="C3552" t="s">
        <v>11</v>
      </c>
      <c r="D3552" t="s">
        <v>7</v>
      </c>
      <c r="E3552" s="1">
        <v>44406</v>
      </c>
      <c r="F3552" s="4">
        <v>4578</v>
      </c>
      <c r="G3552">
        <v>177</v>
      </c>
      <c r="H3552" s="3">
        <f>_xlfn.XLOOKUP(sales[[#This Row],[Product]],products[Product],products[Cost per box])*sales[[#This Row],[Boxes]]</f>
        <v>911.55000000000007</v>
      </c>
      <c r="I3552" s="4">
        <f>sales[[#This Row],[Revenue]]-sales[[#This Row],[Cost]]</f>
        <v>3666.45</v>
      </c>
    </row>
    <row r="3553" spans="2:9" x14ac:dyDescent="0.25">
      <c r="B3553" t="s">
        <v>13</v>
      </c>
      <c r="C3553" t="s">
        <v>11</v>
      </c>
      <c r="D3553" t="s">
        <v>45</v>
      </c>
      <c r="E3553" s="1">
        <v>44406</v>
      </c>
      <c r="F3553" s="4">
        <v>6286</v>
      </c>
      <c r="G3553">
        <v>393</v>
      </c>
      <c r="H3553" s="3">
        <f>_xlfn.XLOOKUP(sales[[#This Row],[Product]],products[Product],products[Cost per box])*sales[[#This Row],[Boxes]]</f>
        <v>3037.8900000000003</v>
      </c>
      <c r="I3553" s="4">
        <f>sales[[#This Row],[Revenue]]-sales[[#This Row],[Cost]]</f>
        <v>3248.1099999999997</v>
      </c>
    </row>
    <row r="3554" spans="2:9" x14ac:dyDescent="0.25">
      <c r="B3554" t="s">
        <v>37</v>
      </c>
      <c r="C3554" t="s">
        <v>21</v>
      </c>
      <c r="D3554" t="s">
        <v>38</v>
      </c>
      <c r="E3554" s="1">
        <v>44406</v>
      </c>
      <c r="F3554" s="4">
        <v>11557</v>
      </c>
      <c r="G3554">
        <v>429</v>
      </c>
      <c r="H3554" s="3">
        <f>_xlfn.XLOOKUP(sales[[#This Row],[Product]],products[Product],products[Cost per box])*sales[[#This Row],[Boxes]]</f>
        <v>4264.26</v>
      </c>
      <c r="I3554" s="4">
        <f>sales[[#This Row],[Revenue]]-sales[[#This Row],[Cost]]</f>
        <v>7292.74</v>
      </c>
    </row>
    <row r="3555" spans="2:9" x14ac:dyDescent="0.25">
      <c r="B3555" t="s">
        <v>32</v>
      </c>
      <c r="C3555" t="s">
        <v>21</v>
      </c>
      <c r="D3555" t="s">
        <v>45</v>
      </c>
      <c r="E3555" s="1">
        <v>44406</v>
      </c>
      <c r="F3555" s="4">
        <v>7</v>
      </c>
      <c r="G3555">
        <v>1</v>
      </c>
      <c r="H3555" s="3">
        <f>_xlfn.XLOOKUP(sales[[#This Row],[Product]],products[Product],products[Cost per box])*sales[[#This Row],[Boxes]]</f>
        <v>7.73</v>
      </c>
      <c r="I3555" s="4">
        <f>sales[[#This Row],[Revenue]]-sales[[#This Row],[Cost]]</f>
        <v>-0.73000000000000043</v>
      </c>
    </row>
    <row r="3556" spans="2:9" x14ac:dyDescent="0.25">
      <c r="B3556" t="s">
        <v>5</v>
      </c>
      <c r="C3556" t="s">
        <v>6</v>
      </c>
      <c r="D3556" t="s">
        <v>28</v>
      </c>
      <c r="E3556" s="1">
        <v>44406</v>
      </c>
      <c r="F3556" s="4">
        <v>4641</v>
      </c>
      <c r="G3556">
        <v>581</v>
      </c>
      <c r="H3556" s="3">
        <f>_xlfn.XLOOKUP(sales[[#This Row],[Product]],products[Product],products[Cost per box])*sales[[#This Row],[Boxes]]</f>
        <v>1603.56</v>
      </c>
      <c r="I3556" s="4">
        <f>sales[[#This Row],[Revenue]]-sales[[#This Row],[Cost]]</f>
        <v>3037.44</v>
      </c>
    </row>
    <row r="3557" spans="2:9" x14ac:dyDescent="0.25">
      <c r="B3557" t="s">
        <v>33</v>
      </c>
      <c r="C3557" t="s">
        <v>9</v>
      </c>
      <c r="D3557" t="s">
        <v>36</v>
      </c>
      <c r="E3557" s="1">
        <v>44406</v>
      </c>
      <c r="F3557" s="4">
        <v>4872</v>
      </c>
      <c r="G3557">
        <v>348</v>
      </c>
      <c r="H3557" s="3">
        <f>_xlfn.XLOOKUP(sales[[#This Row],[Product]],products[Product],products[Cost per box])*sales[[#This Row],[Boxes]]</f>
        <v>1753.92</v>
      </c>
      <c r="I3557" s="4">
        <f>sales[[#This Row],[Revenue]]-sales[[#This Row],[Cost]]</f>
        <v>3118.08</v>
      </c>
    </row>
    <row r="3558" spans="2:9" x14ac:dyDescent="0.25">
      <c r="B3558" t="s">
        <v>10</v>
      </c>
      <c r="C3558" t="s">
        <v>16</v>
      </c>
      <c r="D3558" t="s">
        <v>14</v>
      </c>
      <c r="E3558" s="1">
        <v>44406</v>
      </c>
      <c r="F3558" s="4">
        <v>1134</v>
      </c>
      <c r="G3558">
        <v>126</v>
      </c>
      <c r="H3558" s="3">
        <f>_xlfn.XLOOKUP(sales[[#This Row],[Product]],products[Product],products[Cost per box])*sales[[#This Row],[Boxes]]</f>
        <v>795.06</v>
      </c>
      <c r="I3558" s="4">
        <f>sales[[#This Row],[Revenue]]-sales[[#This Row],[Cost]]</f>
        <v>338.94000000000005</v>
      </c>
    </row>
    <row r="3559" spans="2:9" x14ac:dyDescent="0.25">
      <c r="B3559" t="s">
        <v>33</v>
      </c>
      <c r="C3559" t="s">
        <v>11</v>
      </c>
      <c r="D3559" t="s">
        <v>30</v>
      </c>
      <c r="E3559" s="1">
        <v>44406</v>
      </c>
      <c r="F3559" s="4">
        <v>3150</v>
      </c>
      <c r="G3559">
        <v>525</v>
      </c>
      <c r="H3559" s="3">
        <f>_xlfn.XLOOKUP(sales[[#This Row],[Product]],products[Product],products[Cost per box])*sales[[#This Row],[Boxes]]</f>
        <v>1932</v>
      </c>
      <c r="I3559" s="4">
        <f>sales[[#This Row],[Revenue]]-sales[[#This Row],[Cost]]</f>
        <v>1218</v>
      </c>
    </row>
    <row r="3560" spans="2:9" x14ac:dyDescent="0.25">
      <c r="B3560" t="s">
        <v>46</v>
      </c>
      <c r="C3560" t="s">
        <v>16</v>
      </c>
      <c r="D3560" t="s">
        <v>30</v>
      </c>
      <c r="E3560" s="1">
        <v>44407</v>
      </c>
      <c r="F3560" s="4">
        <v>3871</v>
      </c>
      <c r="G3560">
        <v>770</v>
      </c>
      <c r="H3560" s="3">
        <f>_xlfn.XLOOKUP(sales[[#This Row],[Product]],products[Product],products[Cost per box])*sales[[#This Row],[Boxes]]</f>
        <v>2833.6</v>
      </c>
      <c r="I3560" s="4">
        <f>sales[[#This Row],[Revenue]]-sales[[#This Row],[Cost]]</f>
        <v>1037.4000000000001</v>
      </c>
    </row>
    <row r="3561" spans="2:9" x14ac:dyDescent="0.25">
      <c r="B3561" t="s">
        <v>51</v>
      </c>
      <c r="C3561" t="s">
        <v>6</v>
      </c>
      <c r="D3561" t="s">
        <v>50</v>
      </c>
      <c r="E3561" s="1">
        <v>44407</v>
      </c>
      <c r="F3561" s="4">
        <v>6377</v>
      </c>
      <c r="G3561">
        <v>638</v>
      </c>
      <c r="H3561" s="3">
        <f>_xlfn.XLOOKUP(sales[[#This Row],[Product]],products[Product],products[Cost per box])*sales[[#This Row],[Boxes]]</f>
        <v>7917.58</v>
      </c>
      <c r="I3561" s="4">
        <f>sales[[#This Row],[Revenue]]-sales[[#This Row],[Cost]]</f>
        <v>-1540.58</v>
      </c>
    </row>
    <row r="3562" spans="2:9" x14ac:dyDescent="0.25">
      <c r="B3562" t="s">
        <v>20</v>
      </c>
      <c r="C3562" t="s">
        <v>16</v>
      </c>
      <c r="D3562" t="s">
        <v>36</v>
      </c>
      <c r="E3562" s="1">
        <v>44407</v>
      </c>
      <c r="F3562" s="4">
        <v>4270</v>
      </c>
      <c r="G3562">
        <v>267</v>
      </c>
      <c r="H3562" s="3">
        <f>_xlfn.XLOOKUP(sales[[#This Row],[Product]],products[Product],products[Cost per box])*sales[[#This Row],[Boxes]]</f>
        <v>1345.68</v>
      </c>
      <c r="I3562" s="4">
        <f>sales[[#This Row],[Revenue]]-sales[[#This Row],[Cost]]</f>
        <v>2924.3199999999997</v>
      </c>
    </row>
    <row r="3563" spans="2:9" x14ac:dyDescent="0.25">
      <c r="B3563" t="s">
        <v>5</v>
      </c>
      <c r="C3563" t="s">
        <v>6</v>
      </c>
      <c r="D3563" t="s">
        <v>52</v>
      </c>
      <c r="E3563" s="1">
        <v>44407</v>
      </c>
      <c r="F3563" s="4">
        <v>9044</v>
      </c>
      <c r="G3563">
        <v>394</v>
      </c>
      <c r="H3563" s="3">
        <f>_xlfn.XLOOKUP(sales[[#This Row],[Product]],products[Product],products[Cost per box])*sales[[#This Row],[Boxes]]</f>
        <v>1308.08</v>
      </c>
      <c r="I3563" s="4">
        <f>sales[[#This Row],[Revenue]]-sales[[#This Row],[Cost]]</f>
        <v>7735.92</v>
      </c>
    </row>
    <row r="3564" spans="2:9" x14ac:dyDescent="0.25">
      <c r="B3564" t="s">
        <v>49</v>
      </c>
      <c r="C3564" t="s">
        <v>21</v>
      </c>
      <c r="D3564" t="s">
        <v>42</v>
      </c>
      <c r="E3564" s="1">
        <v>44407</v>
      </c>
      <c r="F3564" s="4">
        <v>9037</v>
      </c>
      <c r="G3564">
        <v>646</v>
      </c>
      <c r="H3564" s="3">
        <f>_xlfn.XLOOKUP(sales[[#This Row],[Product]],products[Product],products[Cost per box])*sales[[#This Row],[Boxes]]</f>
        <v>3062.04</v>
      </c>
      <c r="I3564" s="4">
        <f>sales[[#This Row],[Revenue]]-sales[[#This Row],[Cost]]</f>
        <v>5974.96</v>
      </c>
    </row>
    <row r="3565" spans="2:9" x14ac:dyDescent="0.25">
      <c r="B3565" t="s">
        <v>25</v>
      </c>
      <c r="C3565" t="s">
        <v>21</v>
      </c>
      <c r="D3565" t="s">
        <v>47</v>
      </c>
      <c r="E3565" s="1">
        <v>44407</v>
      </c>
      <c r="F3565" s="4">
        <v>5418</v>
      </c>
      <c r="G3565">
        <v>339</v>
      </c>
      <c r="H3565" s="3">
        <f>_xlfn.XLOOKUP(sales[[#This Row],[Product]],products[Product],products[Cost per box])*sales[[#This Row],[Boxes]]</f>
        <v>1783.1399999999999</v>
      </c>
      <c r="I3565" s="4">
        <f>sales[[#This Row],[Revenue]]-sales[[#This Row],[Cost]]</f>
        <v>3634.86</v>
      </c>
    </row>
    <row r="3566" spans="2:9" x14ac:dyDescent="0.25">
      <c r="B3566" t="s">
        <v>13</v>
      </c>
      <c r="C3566" t="s">
        <v>27</v>
      </c>
      <c r="D3566" t="s">
        <v>26</v>
      </c>
      <c r="E3566" s="1">
        <v>44407</v>
      </c>
      <c r="F3566" s="4">
        <v>8043</v>
      </c>
      <c r="G3566">
        <v>403</v>
      </c>
      <c r="H3566" s="3">
        <f>_xlfn.XLOOKUP(sales[[#This Row],[Product]],products[Product],products[Cost per box])*sales[[#This Row],[Boxes]]</f>
        <v>2591.29</v>
      </c>
      <c r="I3566" s="4">
        <f>sales[[#This Row],[Revenue]]-sales[[#This Row],[Cost]]</f>
        <v>5451.71</v>
      </c>
    </row>
    <row r="3567" spans="2:9" x14ac:dyDescent="0.25">
      <c r="B3567" t="s">
        <v>40</v>
      </c>
      <c r="C3567" t="s">
        <v>21</v>
      </c>
      <c r="D3567" t="s">
        <v>47</v>
      </c>
      <c r="E3567" s="1">
        <v>44407</v>
      </c>
      <c r="F3567" s="4">
        <v>6321</v>
      </c>
      <c r="G3567">
        <v>352</v>
      </c>
      <c r="H3567" s="3">
        <f>_xlfn.XLOOKUP(sales[[#This Row],[Product]],products[Product],products[Cost per box])*sales[[#This Row],[Boxes]]</f>
        <v>1851.52</v>
      </c>
      <c r="I3567" s="4">
        <f>sales[[#This Row],[Revenue]]-sales[[#This Row],[Cost]]</f>
        <v>4469.4799999999996</v>
      </c>
    </row>
    <row r="3568" spans="2:9" x14ac:dyDescent="0.25">
      <c r="B3568" t="s">
        <v>18</v>
      </c>
      <c r="C3568" t="s">
        <v>9</v>
      </c>
      <c r="D3568" t="s">
        <v>14</v>
      </c>
      <c r="E3568" s="1">
        <v>44407</v>
      </c>
      <c r="F3568" s="4">
        <v>5187</v>
      </c>
      <c r="G3568">
        <v>472</v>
      </c>
      <c r="H3568" s="3">
        <f>_xlfn.XLOOKUP(sales[[#This Row],[Product]],products[Product],products[Cost per box])*sales[[#This Row],[Boxes]]</f>
        <v>2978.3199999999997</v>
      </c>
      <c r="I3568" s="4">
        <f>sales[[#This Row],[Revenue]]-sales[[#This Row],[Cost]]</f>
        <v>2208.6800000000003</v>
      </c>
    </row>
    <row r="3569" spans="2:9" x14ac:dyDescent="0.25">
      <c r="B3569" t="s">
        <v>37</v>
      </c>
      <c r="C3569" t="s">
        <v>27</v>
      </c>
      <c r="D3569" t="s">
        <v>19</v>
      </c>
      <c r="E3569" s="1">
        <v>44407</v>
      </c>
      <c r="F3569" s="4">
        <v>1813</v>
      </c>
      <c r="G3569">
        <v>96</v>
      </c>
      <c r="H3569" s="3">
        <f>_xlfn.XLOOKUP(sales[[#This Row],[Product]],products[Product],products[Cost per box])*sales[[#This Row],[Boxes]]</f>
        <v>982.08</v>
      </c>
      <c r="I3569" s="4">
        <f>sales[[#This Row],[Revenue]]-sales[[#This Row],[Cost]]</f>
        <v>830.92</v>
      </c>
    </row>
    <row r="3570" spans="2:9" x14ac:dyDescent="0.25">
      <c r="B3570" t="s">
        <v>18</v>
      </c>
      <c r="C3570" t="s">
        <v>16</v>
      </c>
      <c r="D3570" t="s">
        <v>30</v>
      </c>
      <c r="E3570" s="1">
        <v>44407</v>
      </c>
      <c r="F3570" s="4">
        <v>1610</v>
      </c>
      <c r="G3570">
        <v>322</v>
      </c>
      <c r="H3570" s="3">
        <f>_xlfn.XLOOKUP(sales[[#This Row],[Product]],products[Product],products[Cost per box])*sales[[#This Row],[Boxes]]</f>
        <v>1184.96</v>
      </c>
      <c r="I3570" s="4">
        <f>sales[[#This Row],[Revenue]]-sales[[#This Row],[Cost]]</f>
        <v>425.03999999999996</v>
      </c>
    </row>
    <row r="3571" spans="2:9" x14ac:dyDescent="0.25">
      <c r="B3571" t="s">
        <v>8</v>
      </c>
      <c r="C3571" t="s">
        <v>11</v>
      </c>
      <c r="D3571" t="s">
        <v>22</v>
      </c>
      <c r="E3571" s="1">
        <v>44407</v>
      </c>
      <c r="F3571" s="4">
        <v>819</v>
      </c>
      <c r="G3571">
        <v>55</v>
      </c>
      <c r="H3571" s="3">
        <f>_xlfn.XLOOKUP(sales[[#This Row],[Product]],products[Product],products[Cost per box])*sales[[#This Row],[Boxes]]</f>
        <v>452.1</v>
      </c>
      <c r="I3571" s="4">
        <f>sales[[#This Row],[Revenue]]-sales[[#This Row],[Cost]]</f>
        <v>366.9</v>
      </c>
    </row>
    <row r="3572" spans="2:9" x14ac:dyDescent="0.25">
      <c r="B3572" t="s">
        <v>51</v>
      </c>
      <c r="C3572" t="s">
        <v>9</v>
      </c>
      <c r="D3572" t="s">
        <v>45</v>
      </c>
      <c r="E3572" s="1">
        <v>44407</v>
      </c>
      <c r="F3572" s="4">
        <v>8729</v>
      </c>
      <c r="G3572">
        <v>485</v>
      </c>
      <c r="H3572" s="3">
        <f>_xlfn.XLOOKUP(sales[[#This Row],[Product]],products[Product],products[Cost per box])*sales[[#This Row],[Boxes]]</f>
        <v>3749.05</v>
      </c>
      <c r="I3572" s="4">
        <f>sales[[#This Row],[Revenue]]-sales[[#This Row],[Cost]]</f>
        <v>4979.95</v>
      </c>
    </row>
    <row r="3573" spans="2:9" x14ac:dyDescent="0.25">
      <c r="B3573" t="s">
        <v>40</v>
      </c>
      <c r="C3573" t="s">
        <v>9</v>
      </c>
      <c r="D3573" t="s">
        <v>26</v>
      </c>
      <c r="E3573" s="1">
        <v>44407</v>
      </c>
      <c r="F3573" s="4">
        <v>4697</v>
      </c>
      <c r="G3573">
        <v>261</v>
      </c>
      <c r="H3573" s="3">
        <f>_xlfn.XLOOKUP(sales[[#This Row],[Product]],products[Product],products[Cost per box])*sales[[#This Row],[Boxes]]</f>
        <v>1678.23</v>
      </c>
      <c r="I3573" s="4">
        <f>sales[[#This Row],[Revenue]]-sales[[#This Row],[Cost]]</f>
        <v>3018.77</v>
      </c>
    </row>
    <row r="3574" spans="2:9" x14ac:dyDescent="0.25">
      <c r="B3574" t="s">
        <v>5</v>
      </c>
      <c r="C3574" t="s">
        <v>11</v>
      </c>
      <c r="D3574" t="s">
        <v>14</v>
      </c>
      <c r="E3574" s="1">
        <v>44407</v>
      </c>
      <c r="F3574" s="4">
        <v>2261</v>
      </c>
      <c r="G3574">
        <v>227</v>
      </c>
      <c r="H3574" s="3">
        <f>_xlfn.XLOOKUP(sales[[#This Row],[Product]],products[Product],products[Cost per box])*sales[[#This Row],[Boxes]]</f>
        <v>1432.37</v>
      </c>
      <c r="I3574" s="4">
        <f>sales[[#This Row],[Revenue]]-sales[[#This Row],[Cost]]</f>
        <v>828.63000000000011</v>
      </c>
    </row>
    <row r="3575" spans="2:9" x14ac:dyDescent="0.25">
      <c r="B3575" t="s">
        <v>39</v>
      </c>
      <c r="C3575" t="s">
        <v>11</v>
      </c>
      <c r="D3575" t="s">
        <v>35</v>
      </c>
      <c r="E3575" s="1">
        <v>44407</v>
      </c>
      <c r="F3575" s="4">
        <v>2604</v>
      </c>
      <c r="G3575">
        <v>201</v>
      </c>
      <c r="H3575" s="3">
        <f>_xlfn.XLOOKUP(sales[[#This Row],[Product]],products[Product],products[Cost per box])*sales[[#This Row],[Boxes]]</f>
        <v>532.65</v>
      </c>
      <c r="I3575" s="4">
        <f>sales[[#This Row],[Revenue]]-sales[[#This Row],[Cost]]</f>
        <v>2071.35</v>
      </c>
    </row>
    <row r="3576" spans="2:9" x14ac:dyDescent="0.25">
      <c r="B3576" t="s">
        <v>40</v>
      </c>
      <c r="C3576" t="s">
        <v>9</v>
      </c>
      <c r="D3576" t="s">
        <v>48</v>
      </c>
      <c r="E3576" s="1">
        <v>44407</v>
      </c>
      <c r="F3576" s="4">
        <v>7441</v>
      </c>
      <c r="G3576">
        <v>373</v>
      </c>
      <c r="H3576" s="3">
        <f>_xlfn.XLOOKUP(sales[[#This Row],[Product]],products[Product],products[Cost per box])*sales[[#This Row],[Boxes]]</f>
        <v>2790.04</v>
      </c>
      <c r="I3576" s="4">
        <f>sales[[#This Row],[Revenue]]-sales[[#This Row],[Cost]]</f>
        <v>4650.96</v>
      </c>
    </row>
    <row r="3577" spans="2:9" x14ac:dyDescent="0.25">
      <c r="B3577" t="s">
        <v>10</v>
      </c>
      <c r="C3577" t="s">
        <v>9</v>
      </c>
      <c r="D3577" t="s">
        <v>43</v>
      </c>
      <c r="E3577" s="1">
        <v>44407</v>
      </c>
      <c r="F3577" s="4">
        <v>1988</v>
      </c>
      <c r="G3577">
        <v>111</v>
      </c>
      <c r="H3577" s="3">
        <f>_xlfn.XLOOKUP(sales[[#This Row],[Product]],products[Product],products[Cost per box])*sales[[#This Row],[Boxes]]</f>
        <v>427.35</v>
      </c>
      <c r="I3577" s="4">
        <f>sales[[#This Row],[Revenue]]-sales[[#This Row],[Cost]]</f>
        <v>1560.65</v>
      </c>
    </row>
    <row r="3578" spans="2:9" x14ac:dyDescent="0.25">
      <c r="B3578" t="s">
        <v>10</v>
      </c>
      <c r="C3578" t="s">
        <v>6</v>
      </c>
      <c r="D3578" t="s">
        <v>22</v>
      </c>
      <c r="E3578" s="1">
        <v>44407</v>
      </c>
      <c r="F3578" s="4">
        <v>7910</v>
      </c>
      <c r="G3578">
        <v>660</v>
      </c>
      <c r="H3578" s="3">
        <f>_xlfn.XLOOKUP(sales[[#This Row],[Product]],products[Product],products[Cost per box])*sales[[#This Row],[Boxes]]</f>
        <v>5425.2000000000007</v>
      </c>
      <c r="I3578" s="4">
        <f>sales[[#This Row],[Revenue]]-sales[[#This Row],[Cost]]</f>
        <v>2484.7999999999993</v>
      </c>
    </row>
    <row r="3579" spans="2:9" x14ac:dyDescent="0.25">
      <c r="B3579" t="s">
        <v>5</v>
      </c>
      <c r="C3579" t="s">
        <v>16</v>
      </c>
      <c r="D3579" t="s">
        <v>31</v>
      </c>
      <c r="E3579" s="1">
        <v>44407</v>
      </c>
      <c r="F3579" s="4">
        <v>1309</v>
      </c>
      <c r="G3579">
        <v>164</v>
      </c>
      <c r="H3579" s="3">
        <f>_xlfn.XLOOKUP(sales[[#This Row],[Product]],products[Product],products[Cost per box])*sales[[#This Row],[Boxes]]</f>
        <v>938.07999999999993</v>
      </c>
      <c r="I3579" s="4">
        <f>sales[[#This Row],[Revenue]]-sales[[#This Row],[Cost]]</f>
        <v>370.92000000000007</v>
      </c>
    </row>
    <row r="3580" spans="2:9" x14ac:dyDescent="0.25">
      <c r="B3580" t="s">
        <v>23</v>
      </c>
      <c r="C3580" t="s">
        <v>6</v>
      </c>
      <c r="D3580" t="s">
        <v>42</v>
      </c>
      <c r="E3580" s="1">
        <v>44407</v>
      </c>
      <c r="F3580" s="4">
        <v>2821</v>
      </c>
      <c r="G3580">
        <v>189</v>
      </c>
      <c r="H3580" s="3">
        <f>_xlfn.XLOOKUP(sales[[#This Row],[Product]],products[Product],products[Cost per box])*sales[[#This Row],[Boxes]]</f>
        <v>895.86</v>
      </c>
      <c r="I3580" s="4">
        <f>sales[[#This Row],[Revenue]]-sales[[#This Row],[Cost]]</f>
        <v>1925.1399999999999</v>
      </c>
    </row>
    <row r="3581" spans="2:9" x14ac:dyDescent="0.25">
      <c r="B3581" t="s">
        <v>18</v>
      </c>
      <c r="C3581" t="s">
        <v>11</v>
      </c>
      <c r="D3581" t="s">
        <v>38</v>
      </c>
      <c r="E3581" s="1">
        <v>44407</v>
      </c>
      <c r="F3581" s="4">
        <v>4270</v>
      </c>
      <c r="G3581">
        <v>171</v>
      </c>
      <c r="H3581" s="3">
        <f>_xlfn.XLOOKUP(sales[[#This Row],[Product]],products[Product],products[Cost per box])*sales[[#This Row],[Boxes]]</f>
        <v>1699.74</v>
      </c>
      <c r="I3581" s="4">
        <f>sales[[#This Row],[Revenue]]-sales[[#This Row],[Cost]]</f>
        <v>2570.2600000000002</v>
      </c>
    </row>
    <row r="3582" spans="2:9" x14ac:dyDescent="0.25">
      <c r="B3582" t="s">
        <v>32</v>
      </c>
      <c r="C3582" t="s">
        <v>11</v>
      </c>
      <c r="D3582" t="s">
        <v>19</v>
      </c>
      <c r="E3582" s="1">
        <v>44407</v>
      </c>
      <c r="F3582" s="4">
        <v>1547</v>
      </c>
      <c r="G3582">
        <v>86</v>
      </c>
      <c r="H3582" s="3">
        <f>_xlfn.XLOOKUP(sales[[#This Row],[Product]],products[Product],products[Cost per box])*sales[[#This Row],[Boxes]]</f>
        <v>879.78000000000009</v>
      </c>
      <c r="I3582" s="4">
        <f>sales[[#This Row],[Revenue]]-sales[[#This Row],[Cost]]</f>
        <v>667.21999999999991</v>
      </c>
    </row>
    <row r="3583" spans="2:9" x14ac:dyDescent="0.25">
      <c r="B3583" t="s">
        <v>51</v>
      </c>
      <c r="C3583" t="s">
        <v>9</v>
      </c>
      <c r="D3583" t="s">
        <v>52</v>
      </c>
      <c r="E3583" s="1">
        <v>44407</v>
      </c>
      <c r="F3583" s="4">
        <v>5677</v>
      </c>
      <c r="G3583">
        <v>247</v>
      </c>
      <c r="H3583" s="3">
        <f>_xlfn.XLOOKUP(sales[[#This Row],[Product]],products[Product],products[Cost per box])*sales[[#This Row],[Boxes]]</f>
        <v>820.04</v>
      </c>
      <c r="I3583" s="4">
        <f>sales[[#This Row],[Revenue]]-sales[[#This Row],[Cost]]</f>
        <v>4856.96</v>
      </c>
    </row>
    <row r="3584" spans="2:9" x14ac:dyDescent="0.25">
      <c r="B3584" t="s">
        <v>25</v>
      </c>
      <c r="C3584" t="s">
        <v>16</v>
      </c>
      <c r="D3584" t="s">
        <v>19</v>
      </c>
      <c r="E3584" s="1">
        <v>44407</v>
      </c>
      <c r="F3584" s="4">
        <v>4060</v>
      </c>
      <c r="G3584">
        <v>203</v>
      </c>
      <c r="H3584" s="3">
        <f>_xlfn.XLOOKUP(sales[[#This Row],[Product]],products[Product],products[Cost per box])*sales[[#This Row],[Boxes]]</f>
        <v>2076.69</v>
      </c>
      <c r="I3584" s="4">
        <f>sales[[#This Row],[Revenue]]-sales[[#This Row],[Cost]]</f>
        <v>1983.31</v>
      </c>
    </row>
    <row r="3585" spans="2:9" x14ac:dyDescent="0.25">
      <c r="B3585" t="s">
        <v>18</v>
      </c>
      <c r="C3585" t="s">
        <v>27</v>
      </c>
      <c r="D3585" t="s">
        <v>50</v>
      </c>
      <c r="E3585" s="1">
        <v>44407</v>
      </c>
      <c r="F3585" s="4">
        <v>4158</v>
      </c>
      <c r="G3585">
        <v>520</v>
      </c>
      <c r="H3585" s="3">
        <f>_xlfn.XLOOKUP(sales[[#This Row],[Product]],products[Product],products[Cost per box])*sales[[#This Row],[Boxes]]</f>
        <v>6453.2</v>
      </c>
      <c r="I3585" s="4">
        <f>sales[[#This Row],[Revenue]]-sales[[#This Row],[Cost]]</f>
        <v>-2295.1999999999998</v>
      </c>
    </row>
    <row r="3586" spans="2:9" x14ac:dyDescent="0.25">
      <c r="B3586" t="s">
        <v>41</v>
      </c>
      <c r="C3586" t="s">
        <v>6</v>
      </c>
      <c r="D3586" t="s">
        <v>14</v>
      </c>
      <c r="E3586" s="1">
        <v>44407</v>
      </c>
      <c r="F3586" s="4">
        <v>4284</v>
      </c>
      <c r="G3586">
        <v>357</v>
      </c>
      <c r="H3586" s="3">
        <f>_xlfn.XLOOKUP(sales[[#This Row],[Product]],products[Product],products[Cost per box])*sales[[#This Row],[Boxes]]</f>
        <v>2252.67</v>
      </c>
      <c r="I3586" s="4">
        <f>sales[[#This Row],[Revenue]]-sales[[#This Row],[Cost]]</f>
        <v>2031.33</v>
      </c>
    </row>
    <row r="3587" spans="2:9" x14ac:dyDescent="0.25">
      <c r="B3587" t="s">
        <v>46</v>
      </c>
      <c r="C3587" t="s">
        <v>27</v>
      </c>
      <c r="D3587" t="s">
        <v>24</v>
      </c>
      <c r="E3587" s="1">
        <v>44407</v>
      </c>
      <c r="F3587" s="4">
        <v>7406</v>
      </c>
      <c r="G3587">
        <v>353</v>
      </c>
      <c r="H3587" s="3">
        <f>_xlfn.XLOOKUP(sales[[#This Row],[Product]],products[Product],products[Cost per box])*sales[[#This Row],[Boxes]]</f>
        <v>3710.0299999999997</v>
      </c>
      <c r="I3587" s="4">
        <f>sales[[#This Row],[Revenue]]-sales[[#This Row],[Cost]]</f>
        <v>3695.9700000000003</v>
      </c>
    </row>
    <row r="3588" spans="2:9" x14ac:dyDescent="0.25">
      <c r="B3588" t="s">
        <v>46</v>
      </c>
      <c r="C3588" t="s">
        <v>16</v>
      </c>
      <c r="D3588" t="s">
        <v>24</v>
      </c>
      <c r="E3588" s="1">
        <v>44407</v>
      </c>
      <c r="F3588" s="4">
        <v>434</v>
      </c>
      <c r="G3588">
        <v>22</v>
      </c>
      <c r="H3588" s="3">
        <f>_xlfn.XLOOKUP(sales[[#This Row],[Product]],products[Product],products[Cost per box])*sales[[#This Row],[Boxes]]</f>
        <v>231.22</v>
      </c>
      <c r="I3588" s="4">
        <f>sales[[#This Row],[Revenue]]-sales[[#This Row],[Cost]]</f>
        <v>202.78</v>
      </c>
    </row>
    <row r="3589" spans="2:9" x14ac:dyDescent="0.25">
      <c r="B3589" t="s">
        <v>10</v>
      </c>
      <c r="C3589" t="s">
        <v>27</v>
      </c>
      <c r="D3589" t="s">
        <v>50</v>
      </c>
      <c r="E3589" s="1">
        <v>44407</v>
      </c>
      <c r="F3589" s="4">
        <v>1456</v>
      </c>
      <c r="G3589">
        <v>208</v>
      </c>
      <c r="H3589" s="3">
        <f>_xlfn.XLOOKUP(sales[[#This Row],[Product]],products[Product],products[Cost per box])*sales[[#This Row],[Boxes]]</f>
        <v>2581.2800000000002</v>
      </c>
      <c r="I3589" s="4">
        <f>sales[[#This Row],[Revenue]]-sales[[#This Row],[Cost]]</f>
        <v>-1125.2800000000002</v>
      </c>
    </row>
    <row r="3590" spans="2:9" x14ac:dyDescent="0.25">
      <c r="B3590" t="s">
        <v>51</v>
      </c>
      <c r="C3590" t="s">
        <v>6</v>
      </c>
      <c r="D3590" t="s">
        <v>19</v>
      </c>
      <c r="E3590" s="1">
        <v>44407</v>
      </c>
      <c r="F3590" s="4">
        <v>2898</v>
      </c>
      <c r="G3590">
        <v>145</v>
      </c>
      <c r="H3590" s="3">
        <f>_xlfn.XLOOKUP(sales[[#This Row],[Product]],products[Product],products[Cost per box])*sales[[#This Row],[Boxes]]</f>
        <v>1483.3500000000001</v>
      </c>
      <c r="I3590" s="4">
        <f>sales[[#This Row],[Revenue]]-sales[[#This Row],[Cost]]</f>
        <v>1414.6499999999999</v>
      </c>
    </row>
    <row r="3591" spans="2:9" x14ac:dyDescent="0.25">
      <c r="B3591" t="s">
        <v>49</v>
      </c>
      <c r="C3591" t="s">
        <v>6</v>
      </c>
      <c r="D3591" t="s">
        <v>17</v>
      </c>
      <c r="E3591" s="1">
        <v>44407</v>
      </c>
      <c r="F3591" s="4">
        <v>6741</v>
      </c>
      <c r="G3591">
        <v>422</v>
      </c>
      <c r="H3591" s="3">
        <f>_xlfn.XLOOKUP(sales[[#This Row],[Product]],products[Product],products[Cost per box])*sales[[#This Row],[Boxes]]</f>
        <v>2869.6</v>
      </c>
      <c r="I3591" s="4">
        <f>sales[[#This Row],[Revenue]]-sales[[#This Row],[Cost]]</f>
        <v>3871.4</v>
      </c>
    </row>
    <row r="3592" spans="2:9" x14ac:dyDescent="0.25">
      <c r="B3592" t="s">
        <v>20</v>
      </c>
      <c r="C3592" t="s">
        <v>6</v>
      </c>
      <c r="D3592" t="s">
        <v>42</v>
      </c>
      <c r="E3592" s="1">
        <v>44407</v>
      </c>
      <c r="F3592" s="4">
        <v>8554</v>
      </c>
      <c r="G3592">
        <v>535</v>
      </c>
      <c r="H3592" s="3">
        <f>_xlfn.XLOOKUP(sales[[#This Row],[Product]],products[Product],products[Cost per box])*sales[[#This Row],[Boxes]]</f>
        <v>2535.9</v>
      </c>
      <c r="I3592" s="4">
        <f>sales[[#This Row],[Revenue]]-sales[[#This Row],[Cost]]</f>
        <v>6018.1</v>
      </c>
    </row>
    <row r="3593" spans="2:9" x14ac:dyDescent="0.25">
      <c r="B3593" t="s">
        <v>37</v>
      </c>
      <c r="C3593" t="s">
        <v>27</v>
      </c>
      <c r="D3593" t="s">
        <v>12</v>
      </c>
      <c r="E3593" s="1">
        <v>44407</v>
      </c>
      <c r="F3593" s="4">
        <v>3115</v>
      </c>
      <c r="G3593">
        <v>125</v>
      </c>
      <c r="H3593" s="3">
        <f>_xlfn.XLOOKUP(sales[[#This Row],[Product]],products[Product],products[Cost per box])*sales[[#This Row],[Boxes]]</f>
        <v>1053.75</v>
      </c>
      <c r="I3593" s="4">
        <f>sales[[#This Row],[Revenue]]-sales[[#This Row],[Cost]]</f>
        <v>2061.25</v>
      </c>
    </row>
    <row r="3594" spans="2:9" x14ac:dyDescent="0.25">
      <c r="B3594" t="s">
        <v>29</v>
      </c>
      <c r="C3594" t="s">
        <v>16</v>
      </c>
      <c r="D3594" t="s">
        <v>45</v>
      </c>
      <c r="E3594" s="1">
        <v>44407</v>
      </c>
      <c r="F3594" s="4">
        <v>4781</v>
      </c>
      <c r="G3594">
        <v>282</v>
      </c>
      <c r="H3594" s="3">
        <f>_xlfn.XLOOKUP(sales[[#This Row],[Product]],products[Product],products[Cost per box])*sales[[#This Row],[Boxes]]</f>
        <v>2179.86</v>
      </c>
      <c r="I3594" s="4">
        <f>sales[[#This Row],[Revenue]]-sales[[#This Row],[Cost]]</f>
        <v>2601.14</v>
      </c>
    </row>
    <row r="3595" spans="2:9" x14ac:dyDescent="0.25">
      <c r="B3595" t="s">
        <v>15</v>
      </c>
      <c r="C3595" t="s">
        <v>21</v>
      </c>
      <c r="D3595" t="s">
        <v>30</v>
      </c>
      <c r="E3595" s="1">
        <v>44407</v>
      </c>
      <c r="F3595" s="4">
        <v>6230</v>
      </c>
      <c r="G3595">
        <v>770</v>
      </c>
      <c r="H3595" s="3">
        <f>_xlfn.XLOOKUP(sales[[#This Row],[Product]],products[Product],products[Cost per box])*sales[[#This Row],[Boxes]]</f>
        <v>2833.6</v>
      </c>
      <c r="I3595" s="4">
        <f>sales[[#This Row],[Revenue]]-sales[[#This Row],[Cost]]</f>
        <v>3396.4</v>
      </c>
    </row>
    <row r="3596" spans="2:9" x14ac:dyDescent="0.25">
      <c r="B3596" t="s">
        <v>51</v>
      </c>
      <c r="C3596" t="s">
        <v>11</v>
      </c>
      <c r="D3596" t="s">
        <v>52</v>
      </c>
      <c r="E3596" s="1">
        <v>44407</v>
      </c>
      <c r="F3596" s="4">
        <v>7098</v>
      </c>
      <c r="G3596">
        <v>323</v>
      </c>
      <c r="H3596" s="3">
        <f>_xlfn.XLOOKUP(sales[[#This Row],[Product]],products[Product],products[Cost per box])*sales[[#This Row],[Boxes]]</f>
        <v>1072.3599999999999</v>
      </c>
      <c r="I3596" s="4">
        <f>sales[[#This Row],[Revenue]]-sales[[#This Row],[Cost]]</f>
        <v>6025.64</v>
      </c>
    </row>
    <row r="3597" spans="2:9" x14ac:dyDescent="0.25">
      <c r="B3597" t="s">
        <v>41</v>
      </c>
      <c r="C3597" t="s">
        <v>11</v>
      </c>
      <c r="D3597" t="s">
        <v>31</v>
      </c>
      <c r="E3597" s="1">
        <v>44407</v>
      </c>
      <c r="F3597" s="4">
        <v>6223</v>
      </c>
      <c r="G3597">
        <v>770</v>
      </c>
      <c r="H3597" s="3">
        <f>_xlfn.XLOOKUP(sales[[#This Row],[Product]],products[Product],products[Cost per box])*sales[[#This Row],[Boxes]]</f>
        <v>4404.3999999999996</v>
      </c>
      <c r="I3597" s="4">
        <f>sales[[#This Row],[Revenue]]-sales[[#This Row],[Cost]]</f>
        <v>1818.6000000000004</v>
      </c>
    </row>
    <row r="3598" spans="2:9" x14ac:dyDescent="0.25">
      <c r="B3598" t="s">
        <v>46</v>
      </c>
      <c r="C3598" t="s">
        <v>9</v>
      </c>
      <c r="D3598" t="s">
        <v>12</v>
      </c>
      <c r="E3598" s="1">
        <v>44407</v>
      </c>
      <c r="F3598" s="4">
        <v>1722</v>
      </c>
      <c r="G3598">
        <v>69</v>
      </c>
      <c r="H3598" s="3">
        <f>_xlfn.XLOOKUP(sales[[#This Row],[Product]],products[Product],products[Cost per box])*sales[[#This Row],[Boxes]]</f>
        <v>581.66999999999996</v>
      </c>
      <c r="I3598" s="4">
        <f>sales[[#This Row],[Revenue]]-sales[[#This Row],[Cost]]</f>
        <v>1140.33</v>
      </c>
    </row>
    <row r="3599" spans="2:9" x14ac:dyDescent="0.25">
      <c r="B3599" t="s">
        <v>40</v>
      </c>
      <c r="C3599" t="s">
        <v>9</v>
      </c>
      <c r="D3599" t="s">
        <v>36</v>
      </c>
      <c r="E3599" s="1">
        <v>44407</v>
      </c>
      <c r="F3599" s="4">
        <v>5215</v>
      </c>
      <c r="G3599">
        <v>348</v>
      </c>
      <c r="H3599" s="3">
        <f>_xlfn.XLOOKUP(sales[[#This Row],[Product]],products[Product],products[Cost per box])*sales[[#This Row],[Boxes]]</f>
        <v>1753.92</v>
      </c>
      <c r="I3599" s="4">
        <f>sales[[#This Row],[Revenue]]-sales[[#This Row],[Cost]]</f>
        <v>3461.08</v>
      </c>
    </row>
    <row r="3600" spans="2:9" x14ac:dyDescent="0.25">
      <c r="B3600" t="s">
        <v>41</v>
      </c>
      <c r="C3600" t="s">
        <v>11</v>
      </c>
      <c r="D3600" t="s">
        <v>14</v>
      </c>
      <c r="E3600" s="1">
        <v>44407</v>
      </c>
      <c r="F3600" s="4">
        <v>3458</v>
      </c>
      <c r="G3600">
        <v>346</v>
      </c>
      <c r="H3600" s="3">
        <f>_xlfn.XLOOKUP(sales[[#This Row],[Product]],products[Product],products[Cost per box])*sales[[#This Row],[Boxes]]</f>
        <v>2183.2599999999998</v>
      </c>
      <c r="I3600" s="4">
        <f>sales[[#This Row],[Revenue]]-sales[[#This Row],[Cost]]</f>
        <v>1274.7400000000002</v>
      </c>
    </row>
    <row r="3601" spans="2:9" x14ac:dyDescent="0.25">
      <c r="B3601" t="s">
        <v>33</v>
      </c>
      <c r="C3601" t="s">
        <v>9</v>
      </c>
      <c r="D3601" t="s">
        <v>19</v>
      </c>
      <c r="E3601" s="1">
        <v>44407</v>
      </c>
      <c r="F3601" s="4">
        <v>1246</v>
      </c>
      <c r="G3601">
        <v>63</v>
      </c>
      <c r="H3601" s="3">
        <f>_xlfn.XLOOKUP(sales[[#This Row],[Product]],products[Product],products[Cost per box])*sales[[#This Row],[Boxes]]</f>
        <v>644.49</v>
      </c>
      <c r="I3601" s="4">
        <f>sales[[#This Row],[Revenue]]-sales[[#This Row],[Cost]]</f>
        <v>601.51</v>
      </c>
    </row>
    <row r="3602" spans="2:9" x14ac:dyDescent="0.25">
      <c r="B3602" t="s">
        <v>15</v>
      </c>
      <c r="C3602" t="s">
        <v>16</v>
      </c>
      <c r="D3602" t="s">
        <v>12</v>
      </c>
      <c r="E3602" s="1">
        <v>44407</v>
      </c>
      <c r="F3602" s="4">
        <v>4837</v>
      </c>
      <c r="G3602">
        <v>202</v>
      </c>
      <c r="H3602" s="3">
        <f>_xlfn.XLOOKUP(sales[[#This Row],[Product]],products[Product],products[Cost per box])*sales[[#This Row],[Boxes]]</f>
        <v>1702.86</v>
      </c>
      <c r="I3602" s="4">
        <f>sales[[#This Row],[Revenue]]-sales[[#This Row],[Cost]]</f>
        <v>3134.1400000000003</v>
      </c>
    </row>
    <row r="3603" spans="2:9" x14ac:dyDescent="0.25">
      <c r="B3603" t="s">
        <v>51</v>
      </c>
      <c r="C3603" t="s">
        <v>11</v>
      </c>
      <c r="D3603" t="s">
        <v>24</v>
      </c>
      <c r="E3603" s="1">
        <v>44407</v>
      </c>
      <c r="F3603" s="4">
        <v>6643</v>
      </c>
      <c r="G3603">
        <v>302</v>
      </c>
      <c r="H3603" s="3">
        <f>_xlfn.XLOOKUP(sales[[#This Row],[Product]],products[Product],products[Cost per box])*sales[[#This Row],[Boxes]]</f>
        <v>3174.02</v>
      </c>
      <c r="I3603" s="4">
        <f>sales[[#This Row],[Revenue]]-sales[[#This Row],[Cost]]</f>
        <v>3468.98</v>
      </c>
    </row>
    <row r="3604" spans="2:9" x14ac:dyDescent="0.25">
      <c r="B3604" t="s">
        <v>23</v>
      </c>
      <c r="C3604" t="s">
        <v>16</v>
      </c>
      <c r="D3604" t="s">
        <v>48</v>
      </c>
      <c r="E3604" s="1">
        <v>44407</v>
      </c>
      <c r="F3604" s="4">
        <v>6944</v>
      </c>
      <c r="G3604">
        <v>348</v>
      </c>
      <c r="H3604" s="3">
        <f>_xlfn.XLOOKUP(sales[[#This Row],[Product]],products[Product],products[Cost per box])*sales[[#This Row],[Boxes]]</f>
        <v>2603.04</v>
      </c>
      <c r="I3604" s="4">
        <f>sales[[#This Row],[Revenue]]-sales[[#This Row],[Cost]]</f>
        <v>4340.96</v>
      </c>
    </row>
    <row r="3605" spans="2:9" x14ac:dyDescent="0.25">
      <c r="B3605" t="s">
        <v>13</v>
      </c>
      <c r="C3605" t="s">
        <v>11</v>
      </c>
      <c r="D3605" t="s">
        <v>22</v>
      </c>
      <c r="E3605" s="1">
        <v>44407</v>
      </c>
      <c r="F3605" s="4">
        <v>1876</v>
      </c>
      <c r="G3605">
        <v>157</v>
      </c>
      <c r="H3605" s="3">
        <f>_xlfn.XLOOKUP(sales[[#This Row],[Product]],products[Product],products[Cost per box])*sales[[#This Row],[Boxes]]</f>
        <v>1290.5400000000002</v>
      </c>
      <c r="I3605" s="4">
        <f>sales[[#This Row],[Revenue]]-sales[[#This Row],[Cost]]</f>
        <v>585.45999999999981</v>
      </c>
    </row>
    <row r="3606" spans="2:9" x14ac:dyDescent="0.25">
      <c r="B3606" t="s">
        <v>49</v>
      </c>
      <c r="C3606" t="s">
        <v>16</v>
      </c>
      <c r="D3606" t="s">
        <v>24</v>
      </c>
      <c r="E3606" s="1">
        <v>44410</v>
      </c>
      <c r="F3606" s="4">
        <v>3080</v>
      </c>
      <c r="G3606">
        <v>147</v>
      </c>
      <c r="H3606" s="3">
        <f>_xlfn.XLOOKUP(sales[[#This Row],[Product]],products[Product],products[Cost per box])*sales[[#This Row],[Boxes]]</f>
        <v>1544.97</v>
      </c>
      <c r="I3606" s="4">
        <f>sales[[#This Row],[Revenue]]-sales[[#This Row],[Cost]]</f>
        <v>1535.03</v>
      </c>
    </row>
    <row r="3607" spans="2:9" x14ac:dyDescent="0.25">
      <c r="B3607" t="s">
        <v>18</v>
      </c>
      <c r="C3607" t="s">
        <v>16</v>
      </c>
      <c r="D3607" t="s">
        <v>48</v>
      </c>
      <c r="E3607" s="1">
        <v>44410</v>
      </c>
      <c r="F3607" s="4">
        <v>3885</v>
      </c>
      <c r="G3607">
        <v>195</v>
      </c>
      <c r="H3607" s="3">
        <f>_xlfn.XLOOKUP(sales[[#This Row],[Product]],products[Product],products[Cost per box])*sales[[#This Row],[Boxes]]</f>
        <v>1458.6000000000001</v>
      </c>
      <c r="I3607" s="4">
        <f>sales[[#This Row],[Revenue]]-sales[[#This Row],[Cost]]</f>
        <v>2426.3999999999996</v>
      </c>
    </row>
    <row r="3608" spans="2:9" x14ac:dyDescent="0.25">
      <c r="B3608" t="s">
        <v>39</v>
      </c>
      <c r="C3608" t="s">
        <v>27</v>
      </c>
      <c r="D3608" t="s">
        <v>17</v>
      </c>
      <c r="E3608" s="1">
        <v>44410</v>
      </c>
      <c r="F3608" s="4">
        <v>938</v>
      </c>
      <c r="G3608">
        <v>56</v>
      </c>
      <c r="H3608" s="3">
        <f>_xlfn.XLOOKUP(sales[[#This Row],[Product]],products[Product],products[Cost per box])*sales[[#This Row],[Boxes]]</f>
        <v>380.8</v>
      </c>
      <c r="I3608" s="4">
        <f>sales[[#This Row],[Revenue]]-sales[[#This Row],[Cost]]</f>
        <v>557.20000000000005</v>
      </c>
    </row>
    <row r="3609" spans="2:9" x14ac:dyDescent="0.25">
      <c r="B3609" t="s">
        <v>13</v>
      </c>
      <c r="C3609" t="s">
        <v>21</v>
      </c>
      <c r="D3609" t="s">
        <v>42</v>
      </c>
      <c r="E3609" s="1">
        <v>44410</v>
      </c>
      <c r="F3609" s="4">
        <v>8183</v>
      </c>
      <c r="G3609">
        <v>546</v>
      </c>
      <c r="H3609" s="3">
        <f>_xlfn.XLOOKUP(sales[[#This Row],[Product]],products[Product],products[Cost per box])*sales[[#This Row],[Boxes]]</f>
        <v>2588.04</v>
      </c>
      <c r="I3609" s="4">
        <f>sales[[#This Row],[Revenue]]-sales[[#This Row],[Cost]]</f>
        <v>5594.96</v>
      </c>
    </row>
    <row r="3610" spans="2:9" x14ac:dyDescent="0.25">
      <c r="B3610" t="s">
        <v>51</v>
      </c>
      <c r="C3610" t="s">
        <v>27</v>
      </c>
      <c r="D3610" t="s">
        <v>17</v>
      </c>
      <c r="E3610" s="1">
        <v>44410</v>
      </c>
      <c r="F3610" s="4">
        <v>1736</v>
      </c>
      <c r="G3610">
        <v>103</v>
      </c>
      <c r="H3610" s="3">
        <f>_xlfn.XLOOKUP(sales[[#This Row],[Product]],products[Product],products[Cost per box])*sales[[#This Row],[Boxes]]</f>
        <v>700.4</v>
      </c>
      <c r="I3610" s="4">
        <f>sales[[#This Row],[Revenue]]-sales[[#This Row],[Cost]]</f>
        <v>1035.5999999999999</v>
      </c>
    </row>
    <row r="3611" spans="2:9" x14ac:dyDescent="0.25">
      <c r="B3611" t="s">
        <v>33</v>
      </c>
      <c r="C3611" t="s">
        <v>16</v>
      </c>
      <c r="D3611" t="s">
        <v>26</v>
      </c>
      <c r="E3611" s="1">
        <v>44410</v>
      </c>
      <c r="F3611" s="4">
        <v>2800</v>
      </c>
      <c r="G3611">
        <v>165</v>
      </c>
      <c r="H3611" s="3">
        <f>_xlfn.XLOOKUP(sales[[#This Row],[Product]],products[Product],products[Cost per box])*sales[[#This Row],[Boxes]]</f>
        <v>1060.95</v>
      </c>
      <c r="I3611" s="4">
        <f>sales[[#This Row],[Revenue]]-sales[[#This Row],[Cost]]</f>
        <v>1739.05</v>
      </c>
    </row>
    <row r="3612" spans="2:9" x14ac:dyDescent="0.25">
      <c r="B3612" t="s">
        <v>37</v>
      </c>
      <c r="C3612" t="s">
        <v>27</v>
      </c>
      <c r="D3612" t="s">
        <v>48</v>
      </c>
      <c r="E3612" s="1">
        <v>44410</v>
      </c>
      <c r="F3612" s="4">
        <v>6321</v>
      </c>
      <c r="G3612">
        <v>317</v>
      </c>
      <c r="H3612" s="3">
        <f>_xlfn.XLOOKUP(sales[[#This Row],[Product]],products[Product],products[Cost per box])*sales[[#This Row],[Boxes]]</f>
        <v>2371.1600000000003</v>
      </c>
      <c r="I3612" s="4">
        <f>sales[[#This Row],[Revenue]]-sales[[#This Row],[Cost]]</f>
        <v>3949.8399999999997</v>
      </c>
    </row>
    <row r="3613" spans="2:9" x14ac:dyDescent="0.25">
      <c r="B3613" t="s">
        <v>29</v>
      </c>
      <c r="C3613" t="s">
        <v>11</v>
      </c>
      <c r="D3613" t="s">
        <v>35</v>
      </c>
      <c r="E3613" s="1">
        <v>44410</v>
      </c>
      <c r="F3613" s="4">
        <v>5369</v>
      </c>
      <c r="G3613">
        <v>384</v>
      </c>
      <c r="H3613" s="3">
        <f>_xlfn.XLOOKUP(sales[[#This Row],[Product]],products[Product],products[Cost per box])*sales[[#This Row],[Boxes]]</f>
        <v>1017.5999999999999</v>
      </c>
      <c r="I3613" s="4">
        <f>sales[[#This Row],[Revenue]]-sales[[#This Row],[Cost]]</f>
        <v>4351.3999999999996</v>
      </c>
    </row>
    <row r="3614" spans="2:9" x14ac:dyDescent="0.25">
      <c r="B3614" t="s">
        <v>37</v>
      </c>
      <c r="C3614" t="s">
        <v>6</v>
      </c>
      <c r="D3614" t="s">
        <v>14</v>
      </c>
      <c r="E3614" s="1">
        <v>44410</v>
      </c>
      <c r="F3614" s="4">
        <v>8288</v>
      </c>
      <c r="G3614">
        <v>840</v>
      </c>
      <c r="H3614" s="3">
        <f>_xlfn.XLOOKUP(sales[[#This Row],[Product]],products[Product],products[Cost per box])*sales[[#This Row],[Boxes]]</f>
        <v>5300.4</v>
      </c>
      <c r="I3614" s="4">
        <f>sales[[#This Row],[Revenue]]-sales[[#This Row],[Cost]]</f>
        <v>2987.6000000000004</v>
      </c>
    </row>
    <row r="3615" spans="2:9" x14ac:dyDescent="0.25">
      <c r="B3615" t="s">
        <v>37</v>
      </c>
      <c r="C3615" t="s">
        <v>21</v>
      </c>
      <c r="D3615" t="s">
        <v>31</v>
      </c>
      <c r="E3615" s="1">
        <v>44410</v>
      </c>
      <c r="F3615" s="4">
        <v>2387</v>
      </c>
      <c r="G3615">
        <v>299</v>
      </c>
      <c r="H3615" s="3">
        <f>_xlfn.XLOOKUP(sales[[#This Row],[Product]],products[Product],products[Cost per box])*sales[[#This Row],[Boxes]]</f>
        <v>1710.28</v>
      </c>
      <c r="I3615" s="4">
        <f>sales[[#This Row],[Revenue]]-sales[[#This Row],[Cost]]</f>
        <v>676.72</v>
      </c>
    </row>
    <row r="3616" spans="2:9" x14ac:dyDescent="0.25">
      <c r="B3616" t="s">
        <v>10</v>
      </c>
      <c r="C3616" t="s">
        <v>6</v>
      </c>
      <c r="D3616" t="s">
        <v>17</v>
      </c>
      <c r="E3616" s="1">
        <v>44410</v>
      </c>
      <c r="F3616" s="4">
        <v>6293</v>
      </c>
      <c r="G3616">
        <v>450</v>
      </c>
      <c r="H3616" s="3">
        <f>_xlfn.XLOOKUP(sales[[#This Row],[Product]],products[Product],products[Cost per box])*sales[[#This Row],[Boxes]]</f>
        <v>3060</v>
      </c>
      <c r="I3616" s="4">
        <f>sales[[#This Row],[Revenue]]-sales[[#This Row],[Cost]]</f>
        <v>3233</v>
      </c>
    </row>
    <row r="3617" spans="2:9" x14ac:dyDescent="0.25">
      <c r="B3617" t="s">
        <v>29</v>
      </c>
      <c r="C3617" t="s">
        <v>11</v>
      </c>
      <c r="D3617" t="s">
        <v>28</v>
      </c>
      <c r="E3617" s="1">
        <v>44410</v>
      </c>
      <c r="F3617" s="4">
        <v>329</v>
      </c>
      <c r="G3617">
        <v>42</v>
      </c>
      <c r="H3617" s="3">
        <f>_xlfn.XLOOKUP(sales[[#This Row],[Product]],products[Product],products[Cost per box])*sales[[#This Row],[Boxes]]</f>
        <v>115.91999999999999</v>
      </c>
      <c r="I3617" s="4">
        <f>sales[[#This Row],[Revenue]]-sales[[#This Row],[Cost]]</f>
        <v>213.08</v>
      </c>
    </row>
    <row r="3618" spans="2:9" x14ac:dyDescent="0.25">
      <c r="B3618" t="s">
        <v>18</v>
      </c>
      <c r="C3618" t="s">
        <v>6</v>
      </c>
      <c r="D3618" t="s">
        <v>52</v>
      </c>
      <c r="E3618" s="1">
        <v>44410</v>
      </c>
      <c r="F3618" s="4">
        <v>5600</v>
      </c>
      <c r="G3618">
        <v>234</v>
      </c>
      <c r="H3618" s="3">
        <f>_xlfn.XLOOKUP(sales[[#This Row],[Product]],products[Product],products[Cost per box])*sales[[#This Row],[Boxes]]</f>
        <v>776.88</v>
      </c>
      <c r="I3618" s="4">
        <f>sales[[#This Row],[Revenue]]-sales[[#This Row],[Cost]]</f>
        <v>4823.12</v>
      </c>
    </row>
    <row r="3619" spans="2:9" x14ac:dyDescent="0.25">
      <c r="B3619" t="s">
        <v>34</v>
      </c>
      <c r="C3619" t="s">
        <v>27</v>
      </c>
      <c r="D3619" t="s">
        <v>12</v>
      </c>
      <c r="E3619" s="1">
        <v>44410</v>
      </c>
      <c r="F3619" s="4">
        <v>56</v>
      </c>
      <c r="G3619">
        <v>3</v>
      </c>
      <c r="H3619" s="3">
        <f>_xlfn.XLOOKUP(sales[[#This Row],[Product]],products[Product],products[Cost per box])*sales[[#This Row],[Boxes]]</f>
        <v>25.29</v>
      </c>
      <c r="I3619" s="4">
        <f>sales[[#This Row],[Revenue]]-sales[[#This Row],[Cost]]</f>
        <v>30.71</v>
      </c>
    </row>
    <row r="3620" spans="2:9" x14ac:dyDescent="0.25">
      <c r="B3620" t="s">
        <v>25</v>
      </c>
      <c r="C3620" t="s">
        <v>27</v>
      </c>
      <c r="D3620" t="s">
        <v>36</v>
      </c>
      <c r="E3620" s="1">
        <v>44410</v>
      </c>
      <c r="F3620" s="4">
        <v>6111</v>
      </c>
      <c r="G3620">
        <v>382</v>
      </c>
      <c r="H3620" s="3">
        <f>_xlfn.XLOOKUP(sales[[#This Row],[Product]],products[Product],products[Cost per box])*sales[[#This Row],[Boxes]]</f>
        <v>1925.28</v>
      </c>
      <c r="I3620" s="4">
        <f>sales[[#This Row],[Revenue]]-sales[[#This Row],[Cost]]</f>
        <v>4185.72</v>
      </c>
    </row>
    <row r="3621" spans="2:9" x14ac:dyDescent="0.25">
      <c r="B3621" t="s">
        <v>29</v>
      </c>
      <c r="C3621" t="s">
        <v>6</v>
      </c>
      <c r="D3621" t="s">
        <v>52</v>
      </c>
      <c r="E3621" s="1">
        <v>44410</v>
      </c>
      <c r="F3621" s="4">
        <v>12502</v>
      </c>
      <c r="G3621">
        <v>544</v>
      </c>
      <c r="H3621" s="3">
        <f>_xlfn.XLOOKUP(sales[[#This Row],[Product]],products[Product],products[Cost per box])*sales[[#This Row],[Boxes]]</f>
        <v>1806.08</v>
      </c>
      <c r="I3621" s="4">
        <f>sales[[#This Row],[Revenue]]-sales[[#This Row],[Cost]]</f>
        <v>10695.92</v>
      </c>
    </row>
    <row r="3622" spans="2:9" x14ac:dyDescent="0.25">
      <c r="B3622" t="s">
        <v>41</v>
      </c>
      <c r="C3622" t="s">
        <v>16</v>
      </c>
      <c r="D3622" t="s">
        <v>26</v>
      </c>
      <c r="E3622" s="1">
        <v>44410</v>
      </c>
      <c r="F3622" s="4">
        <v>4382</v>
      </c>
      <c r="G3622">
        <v>231</v>
      </c>
      <c r="H3622" s="3">
        <f>_xlfn.XLOOKUP(sales[[#This Row],[Product]],products[Product],products[Cost per box])*sales[[#This Row],[Boxes]]</f>
        <v>1485.33</v>
      </c>
      <c r="I3622" s="4">
        <f>sales[[#This Row],[Revenue]]-sales[[#This Row],[Cost]]</f>
        <v>2896.67</v>
      </c>
    </row>
    <row r="3623" spans="2:9" x14ac:dyDescent="0.25">
      <c r="B3623" t="s">
        <v>41</v>
      </c>
      <c r="C3623" t="s">
        <v>6</v>
      </c>
      <c r="D3623" t="s">
        <v>7</v>
      </c>
      <c r="E3623" s="1">
        <v>44410</v>
      </c>
      <c r="F3623" s="4">
        <v>1827</v>
      </c>
      <c r="G3623">
        <v>71</v>
      </c>
      <c r="H3623" s="3">
        <f>_xlfn.XLOOKUP(sales[[#This Row],[Product]],products[Product],products[Cost per box])*sales[[#This Row],[Boxes]]</f>
        <v>365.65000000000003</v>
      </c>
      <c r="I3623" s="4">
        <f>sales[[#This Row],[Revenue]]-sales[[#This Row],[Cost]]</f>
        <v>1461.35</v>
      </c>
    </row>
    <row r="3624" spans="2:9" x14ac:dyDescent="0.25">
      <c r="B3624" t="s">
        <v>20</v>
      </c>
      <c r="C3624" t="s">
        <v>27</v>
      </c>
      <c r="D3624" t="s">
        <v>24</v>
      </c>
      <c r="E3624" s="1">
        <v>44410</v>
      </c>
      <c r="F3624" s="4">
        <v>8974</v>
      </c>
      <c r="G3624">
        <v>428</v>
      </c>
      <c r="H3624" s="3">
        <f>_xlfn.XLOOKUP(sales[[#This Row],[Product]],products[Product],products[Cost per box])*sales[[#This Row],[Boxes]]</f>
        <v>4498.28</v>
      </c>
      <c r="I3624" s="4">
        <f>sales[[#This Row],[Revenue]]-sales[[#This Row],[Cost]]</f>
        <v>4475.72</v>
      </c>
    </row>
    <row r="3625" spans="2:9" x14ac:dyDescent="0.25">
      <c r="B3625" t="s">
        <v>33</v>
      </c>
      <c r="C3625" t="s">
        <v>9</v>
      </c>
      <c r="D3625" t="s">
        <v>50</v>
      </c>
      <c r="E3625" s="1">
        <v>44410</v>
      </c>
      <c r="F3625" s="4">
        <v>2975</v>
      </c>
      <c r="G3625">
        <v>372</v>
      </c>
      <c r="H3625" s="3">
        <f>_xlfn.XLOOKUP(sales[[#This Row],[Product]],products[Product],products[Cost per box])*sales[[#This Row],[Boxes]]</f>
        <v>4616.5200000000004</v>
      </c>
      <c r="I3625" s="4">
        <f>sales[[#This Row],[Revenue]]-sales[[#This Row],[Cost]]</f>
        <v>-1641.5200000000004</v>
      </c>
    </row>
    <row r="3626" spans="2:9" x14ac:dyDescent="0.25">
      <c r="B3626" t="s">
        <v>15</v>
      </c>
      <c r="C3626" t="s">
        <v>9</v>
      </c>
      <c r="D3626" t="s">
        <v>17</v>
      </c>
      <c r="E3626" s="1">
        <v>44410</v>
      </c>
      <c r="F3626" s="4">
        <v>525</v>
      </c>
      <c r="G3626">
        <v>31</v>
      </c>
      <c r="H3626" s="3">
        <f>_xlfn.XLOOKUP(sales[[#This Row],[Product]],products[Product],products[Cost per box])*sales[[#This Row],[Boxes]]</f>
        <v>210.79999999999998</v>
      </c>
      <c r="I3626" s="4">
        <f>sales[[#This Row],[Revenue]]-sales[[#This Row],[Cost]]</f>
        <v>314.20000000000005</v>
      </c>
    </row>
    <row r="3627" spans="2:9" x14ac:dyDescent="0.25">
      <c r="B3627" t="s">
        <v>18</v>
      </c>
      <c r="C3627" t="s">
        <v>11</v>
      </c>
      <c r="D3627" t="s">
        <v>50</v>
      </c>
      <c r="E3627" s="1">
        <v>44410</v>
      </c>
      <c r="F3627" s="4">
        <v>2919</v>
      </c>
      <c r="G3627">
        <v>365</v>
      </c>
      <c r="H3627" s="3">
        <f>_xlfn.XLOOKUP(sales[[#This Row],[Product]],products[Product],products[Cost per box])*sales[[#This Row],[Boxes]]</f>
        <v>4529.6499999999996</v>
      </c>
      <c r="I3627" s="4">
        <f>sales[[#This Row],[Revenue]]-sales[[#This Row],[Cost]]</f>
        <v>-1610.6499999999996</v>
      </c>
    </row>
    <row r="3628" spans="2:9" x14ac:dyDescent="0.25">
      <c r="B3628" t="s">
        <v>39</v>
      </c>
      <c r="C3628" t="s">
        <v>16</v>
      </c>
      <c r="D3628" t="s">
        <v>31</v>
      </c>
      <c r="E3628" s="1">
        <v>44410</v>
      </c>
      <c r="F3628" s="4">
        <v>6069</v>
      </c>
      <c r="G3628">
        <v>770</v>
      </c>
      <c r="H3628" s="3">
        <f>_xlfn.XLOOKUP(sales[[#This Row],[Product]],products[Product],products[Cost per box])*sales[[#This Row],[Boxes]]</f>
        <v>4404.3999999999996</v>
      </c>
      <c r="I3628" s="4">
        <f>sales[[#This Row],[Revenue]]-sales[[#This Row],[Cost]]</f>
        <v>1664.6000000000004</v>
      </c>
    </row>
    <row r="3629" spans="2:9" x14ac:dyDescent="0.25">
      <c r="B3629" t="s">
        <v>39</v>
      </c>
      <c r="C3629" t="s">
        <v>6</v>
      </c>
      <c r="D3629" t="s">
        <v>30</v>
      </c>
      <c r="E3629" s="1">
        <v>44410</v>
      </c>
      <c r="F3629" s="4">
        <v>5537</v>
      </c>
      <c r="G3629">
        <v>693</v>
      </c>
      <c r="H3629" s="3">
        <f>_xlfn.XLOOKUP(sales[[#This Row],[Product]],products[Product],products[Cost per box])*sales[[#This Row],[Boxes]]</f>
        <v>2550.2400000000002</v>
      </c>
      <c r="I3629" s="4">
        <f>sales[[#This Row],[Revenue]]-sales[[#This Row],[Cost]]</f>
        <v>2986.7599999999998</v>
      </c>
    </row>
    <row r="3630" spans="2:9" x14ac:dyDescent="0.25">
      <c r="B3630" t="s">
        <v>49</v>
      </c>
      <c r="C3630" t="s">
        <v>11</v>
      </c>
      <c r="D3630" t="s">
        <v>7</v>
      </c>
      <c r="E3630" s="1">
        <v>44410</v>
      </c>
      <c r="F3630" s="4">
        <v>8841</v>
      </c>
      <c r="G3630">
        <v>328</v>
      </c>
      <c r="H3630" s="3">
        <f>_xlfn.XLOOKUP(sales[[#This Row],[Product]],products[Product],products[Cost per box])*sales[[#This Row],[Boxes]]</f>
        <v>1689.2</v>
      </c>
      <c r="I3630" s="4">
        <f>sales[[#This Row],[Revenue]]-sales[[#This Row],[Cost]]</f>
        <v>7151.8</v>
      </c>
    </row>
    <row r="3631" spans="2:9" x14ac:dyDescent="0.25">
      <c r="B3631" t="s">
        <v>34</v>
      </c>
      <c r="C3631" t="s">
        <v>21</v>
      </c>
      <c r="D3631" t="s">
        <v>43</v>
      </c>
      <c r="E3631" s="1">
        <v>44410</v>
      </c>
      <c r="F3631" s="4">
        <v>4606</v>
      </c>
      <c r="G3631">
        <v>243</v>
      </c>
      <c r="H3631" s="3">
        <f>_xlfn.XLOOKUP(sales[[#This Row],[Product]],products[Product],products[Cost per box])*sales[[#This Row],[Boxes]]</f>
        <v>935.55000000000007</v>
      </c>
      <c r="I3631" s="4">
        <f>sales[[#This Row],[Revenue]]-sales[[#This Row],[Cost]]</f>
        <v>3670.45</v>
      </c>
    </row>
    <row r="3632" spans="2:9" x14ac:dyDescent="0.25">
      <c r="B3632" t="s">
        <v>40</v>
      </c>
      <c r="C3632" t="s">
        <v>11</v>
      </c>
      <c r="D3632" t="s">
        <v>28</v>
      </c>
      <c r="E3632" s="1">
        <v>44410</v>
      </c>
      <c r="F3632" s="4">
        <v>91</v>
      </c>
      <c r="G3632">
        <v>16</v>
      </c>
      <c r="H3632" s="3">
        <f>_xlfn.XLOOKUP(sales[[#This Row],[Product]],products[Product],products[Cost per box])*sales[[#This Row],[Boxes]]</f>
        <v>44.16</v>
      </c>
      <c r="I3632" s="4">
        <f>sales[[#This Row],[Revenue]]-sales[[#This Row],[Cost]]</f>
        <v>46.84</v>
      </c>
    </row>
    <row r="3633" spans="2:9" x14ac:dyDescent="0.25">
      <c r="B3633" t="s">
        <v>37</v>
      </c>
      <c r="C3633" t="s">
        <v>6</v>
      </c>
      <c r="D3633" t="s">
        <v>42</v>
      </c>
      <c r="E3633" s="1">
        <v>44410</v>
      </c>
      <c r="F3633" s="4">
        <v>2303</v>
      </c>
      <c r="G3633">
        <v>165</v>
      </c>
      <c r="H3633" s="3">
        <f>_xlfn.XLOOKUP(sales[[#This Row],[Product]],products[Product],products[Cost per box])*sales[[#This Row],[Boxes]]</f>
        <v>782.1</v>
      </c>
      <c r="I3633" s="4">
        <f>sales[[#This Row],[Revenue]]-sales[[#This Row],[Cost]]</f>
        <v>1520.9</v>
      </c>
    </row>
    <row r="3634" spans="2:9" x14ac:dyDescent="0.25">
      <c r="B3634" t="s">
        <v>25</v>
      </c>
      <c r="C3634" t="s">
        <v>21</v>
      </c>
      <c r="D3634" t="s">
        <v>28</v>
      </c>
      <c r="E3634" s="1">
        <v>44410</v>
      </c>
      <c r="F3634" s="4">
        <v>1393</v>
      </c>
      <c r="G3634">
        <v>175</v>
      </c>
      <c r="H3634" s="3">
        <f>_xlfn.XLOOKUP(sales[[#This Row],[Product]],products[Product],products[Cost per box])*sales[[#This Row],[Boxes]]</f>
        <v>482.99999999999994</v>
      </c>
      <c r="I3634" s="4">
        <f>sales[[#This Row],[Revenue]]-sales[[#This Row],[Cost]]</f>
        <v>910</v>
      </c>
    </row>
    <row r="3635" spans="2:9" x14ac:dyDescent="0.25">
      <c r="B3635" t="s">
        <v>8</v>
      </c>
      <c r="C3635" t="s">
        <v>21</v>
      </c>
      <c r="D3635" t="s">
        <v>47</v>
      </c>
      <c r="E3635" s="1">
        <v>44410</v>
      </c>
      <c r="F3635" s="4">
        <v>2744</v>
      </c>
      <c r="G3635">
        <v>172</v>
      </c>
      <c r="H3635" s="3">
        <f>_xlfn.XLOOKUP(sales[[#This Row],[Product]],products[Product],products[Cost per box])*sales[[#This Row],[Boxes]]</f>
        <v>904.71999999999991</v>
      </c>
      <c r="I3635" s="4">
        <f>sales[[#This Row],[Revenue]]-sales[[#This Row],[Cost]]</f>
        <v>1839.2800000000002</v>
      </c>
    </row>
    <row r="3636" spans="2:9" x14ac:dyDescent="0.25">
      <c r="B3636" t="s">
        <v>25</v>
      </c>
      <c r="C3636" t="s">
        <v>6</v>
      </c>
      <c r="D3636" t="s">
        <v>36</v>
      </c>
      <c r="E3636" s="1">
        <v>44410</v>
      </c>
      <c r="F3636" s="4">
        <v>5579</v>
      </c>
      <c r="G3636">
        <v>399</v>
      </c>
      <c r="H3636" s="3">
        <f>_xlfn.XLOOKUP(sales[[#This Row],[Product]],products[Product],products[Cost per box])*sales[[#This Row],[Boxes]]</f>
        <v>2010.96</v>
      </c>
      <c r="I3636" s="4">
        <f>sales[[#This Row],[Revenue]]-sales[[#This Row],[Cost]]</f>
        <v>3568.04</v>
      </c>
    </row>
    <row r="3637" spans="2:9" x14ac:dyDescent="0.25">
      <c r="B3637" t="s">
        <v>25</v>
      </c>
      <c r="C3637" t="s">
        <v>9</v>
      </c>
      <c r="D3637" t="s">
        <v>50</v>
      </c>
      <c r="E3637" s="1">
        <v>44410</v>
      </c>
      <c r="F3637" s="4">
        <v>1036</v>
      </c>
      <c r="G3637">
        <v>148</v>
      </c>
      <c r="H3637" s="3">
        <f>_xlfn.XLOOKUP(sales[[#This Row],[Product]],products[Product],products[Cost per box])*sales[[#This Row],[Boxes]]</f>
        <v>1836.68</v>
      </c>
      <c r="I3637" s="4">
        <f>sales[[#This Row],[Revenue]]-sales[[#This Row],[Cost]]</f>
        <v>-800.68000000000006</v>
      </c>
    </row>
    <row r="3638" spans="2:9" x14ac:dyDescent="0.25">
      <c r="B3638" t="s">
        <v>40</v>
      </c>
      <c r="C3638" t="s">
        <v>9</v>
      </c>
      <c r="D3638" t="s">
        <v>14</v>
      </c>
      <c r="E3638" s="1">
        <v>44410</v>
      </c>
      <c r="F3638" s="4">
        <v>2135</v>
      </c>
      <c r="G3638">
        <v>238</v>
      </c>
      <c r="H3638" s="3">
        <f>_xlfn.XLOOKUP(sales[[#This Row],[Product]],products[Product],products[Cost per box])*sales[[#This Row],[Boxes]]</f>
        <v>1501.78</v>
      </c>
      <c r="I3638" s="4">
        <f>sales[[#This Row],[Revenue]]-sales[[#This Row],[Cost]]</f>
        <v>633.22</v>
      </c>
    </row>
    <row r="3639" spans="2:9" x14ac:dyDescent="0.25">
      <c r="B3639" t="s">
        <v>8</v>
      </c>
      <c r="C3639" t="s">
        <v>16</v>
      </c>
      <c r="D3639" t="s">
        <v>42</v>
      </c>
      <c r="E3639" s="1">
        <v>44410</v>
      </c>
      <c r="F3639" s="4">
        <v>10514</v>
      </c>
      <c r="G3639">
        <v>840</v>
      </c>
      <c r="H3639" s="3">
        <f>_xlfn.XLOOKUP(sales[[#This Row],[Product]],products[Product],products[Cost per box])*sales[[#This Row],[Boxes]]</f>
        <v>3981.6000000000004</v>
      </c>
      <c r="I3639" s="4">
        <f>sales[[#This Row],[Revenue]]-sales[[#This Row],[Cost]]</f>
        <v>6532.4</v>
      </c>
    </row>
    <row r="3640" spans="2:9" x14ac:dyDescent="0.25">
      <c r="B3640" t="s">
        <v>13</v>
      </c>
      <c r="C3640" t="s">
        <v>11</v>
      </c>
      <c r="D3640" t="s">
        <v>35</v>
      </c>
      <c r="E3640" s="1">
        <v>44410</v>
      </c>
      <c r="F3640" s="4">
        <v>2100</v>
      </c>
      <c r="G3640">
        <v>162</v>
      </c>
      <c r="H3640" s="3">
        <f>_xlfn.XLOOKUP(sales[[#This Row],[Product]],products[Product],products[Cost per box])*sales[[#This Row],[Boxes]]</f>
        <v>429.3</v>
      </c>
      <c r="I3640" s="4">
        <f>sales[[#This Row],[Revenue]]-sales[[#This Row],[Cost]]</f>
        <v>1670.7</v>
      </c>
    </row>
    <row r="3641" spans="2:9" x14ac:dyDescent="0.25">
      <c r="B3641" t="s">
        <v>13</v>
      </c>
      <c r="C3641" t="s">
        <v>11</v>
      </c>
      <c r="D3641" t="s">
        <v>52</v>
      </c>
      <c r="E3641" s="1">
        <v>44410</v>
      </c>
      <c r="F3641" s="4">
        <v>4536</v>
      </c>
      <c r="G3641">
        <v>182</v>
      </c>
      <c r="H3641" s="3">
        <f>_xlfn.XLOOKUP(sales[[#This Row],[Product]],products[Product],products[Cost per box])*sales[[#This Row],[Boxes]]</f>
        <v>604.24</v>
      </c>
      <c r="I3641" s="4">
        <f>sales[[#This Row],[Revenue]]-sales[[#This Row],[Cost]]</f>
        <v>3931.76</v>
      </c>
    </row>
    <row r="3642" spans="2:9" x14ac:dyDescent="0.25">
      <c r="B3642" t="s">
        <v>37</v>
      </c>
      <c r="C3642" t="s">
        <v>11</v>
      </c>
      <c r="D3642" t="s">
        <v>31</v>
      </c>
      <c r="E3642" s="1">
        <v>44411</v>
      </c>
      <c r="F3642" s="4">
        <v>4942</v>
      </c>
      <c r="G3642">
        <v>550</v>
      </c>
      <c r="H3642" s="3">
        <f>_xlfn.XLOOKUP(sales[[#This Row],[Product]],products[Product],products[Cost per box])*sales[[#This Row],[Boxes]]</f>
        <v>3146</v>
      </c>
      <c r="I3642" s="4">
        <f>sales[[#This Row],[Revenue]]-sales[[#This Row],[Cost]]</f>
        <v>1796</v>
      </c>
    </row>
    <row r="3643" spans="2:9" x14ac:dyDescent="0.25">
      <c r="B3643" t="s">
        <v>23</v>
      </c>
      <c r="C3643" t="s">
        <v>6</v>
      </c>
      <c r="D3643" t="s">
        <v>36</v>
      </c>
      <c r="E3643" s="1">
        <v>44411</v>
      </c>
      <c r="F3643" s="4">
        <v>7392</v>
      </c>
      <c r="G3643">
        <v>493</v>
      </c>
      <c r="H3643" s="3">
        <f>_xlfn.XLOOKUP(sales[[#This Row],[Product]],products[Product],products[Cost per box])*sales[[#This Row],[Boxes]]</f>
        <v>2484.7199999999998</v>
      </c>
      <c r="I3643" s="4">
        <f>sales[[#This Row],[Revenue]]-sales[[#This Row],[Cost]]</f>
        <v>4907.2800000000007</v>
      </c>
    </row>
    <row r="3644" spans="2:9" x14ac:dyDescent="0.25">
      <c r="B3644" t="s">
        <v>51</v>
      </c>
      <c r="C3644" t="s">
        <v>11</v>
      </c>
      <c r="D3644" t="s">
        <v>30</v>
      </c>
      <c r="E3644" s="1">
        <v>44411</v>
      </c>
      <c r="F3644" s="4">
        <v>210</v>
      </c>
      <c r="G3644">
        <v>27</v>
      </c>
      <c r="H3644" s="3">
        <f>_xlfn.XLOOKUP(sales[[#This Row],[Product]],products[Product],products[Cost per box])*sales[[#This Row],[Boxes]]</f>
        <v>99.36</v>
      </c>
      <c r="I3644" s="4">
        <f>sales[[#This Row],[Revenue]]-sales[[#This Row],[Cost]]</f>
        <v>110.64</v>
      </c>
    </row>
    <row r="3645" spans="2:9" x14ac:dyDescent="0.25">
      <c r="B3645" t="s">
        <v>20</v>
      </c>
      <c r="C3645" t="s">
        <v>21</v>
      </c>
      <c r="D3645" t="s">
        <v>14</v>
      </c>
      <c r="E3645" s="1">
        <v>44411</v>
      </c>
      <c r="F3645" s="4">
        <v>2604</v>
      </c>
      <c r="G3645">
        <v>217</v>
      </c>
      <c r="H3645" s="3">
        <f>_xlfn.XLOOKUP(sales[[#This Row],[Product]],products[Product],products[Cost per box])*sales[[#This Row],[Boxes]]</f>
        <v>1369.27</v>
      </c>
      <c r="I3645" s="4">
        <f>sales[[#This Row],[Revenue]]-sales[[#This Row],[Cost]]</f>
        <v>1234.73</v>
      </c>
    </row>
    <row r="3646" spans="2:9" x14ac:dyDescent="0.25">
      <c r="B3646" t="s">
        <v>46</v>
      </c>
      <c r="C3646" t="s">
        <v>21</v>
      </c>
      <c r="D3646" t="s">
        <v>30</v>
      </c>
      <c r="E3646" s="1">
        <v>44411</v>
      </c>
      <c r="F3646" s="4">
        <v>21</v>
      </c>
      <c r="G3646">
        <v>3</v>
      </c>
      <c r="H3646" s="3">
        <f>_xlfn.XLOOKUP(sales[[#This Row],[Product]],products[Product],products[Cost per box])*sales[[#This Row],[Boxes]]</f>
        <v>11.040000000000001</v>
      </c>
      <c r="I3646" s="4">
        <f>sales[[#This Row],[Revenue]]-sales[[#This Row],[Cost]]</f>
        <v>9.9599999999999991</v>
      </c>
    </row>
    <row r="3647" spans="2:9" x14ac:dyDescent="0.25">
      <c r="B3647" t="s">
        <v>29</v>
      </c>
      <c r="C3647" t="s">
        <v>16</v>
      </c>
      <c r="D3647" t="s">
        <v>7</v>
      </c>
      <c r="E3647" s="1">
        <v>44411</v>
      </c>
      <c r="F3647" s="4">
        <v>3157</v>
      </c>
      <c r="G3647">
        <v>132</v>
      </c>
      <c r="H3647" s="3">
        <f>_xlfn.XLOOKUP(sales[[#This Row],[Product]],products[Product],products[Cost per box])*sales[[#This Row],[Boxes]]</f>
        <v>679.80000000000007</v>
      </c>
      <c r="I3647" s="4">
        <f>sales[[#This Row],[Revenue]]-sales[[#This Row],[Cost]]</f>
        <v>2477.1999999999998</v>
      </c>
    </row>
    <row r="3648" spans="2:9" x14ac:dyDescent="0.25">
      <c r="B3648" t="s">
        <v>34</v>
      </c>
      <c r="C3648" t="s">
        <v>27</v>
      </c>
      <c r="D3648" t="s">
        <v>42</v>
      </c>
      <c r="E3648" s="1">
        <v>44411</v>
      </c>
      <c r="F3648" s="4">
        <v>4557</v>
      </c>
      <c r="G3648">
        <v>351</v>
      </c>
      <c r="H3648" s="3">
        <f>_xlfn.XLOOKUP(sales[[#This Row],[Product]],products[Product],products[Cost per box])*sales[[#This Row],[Boxes]]</f>
        <v>1663.74</v>
      </c>
      <c r="I3648" s="4">
        <f>sales[[#This Row],[Revenue]]-sales[[#This Row],[Cost]]</f>
        <v>2893.26</v>
      </c>
    </row>
    <row r="3649" spans="2:9" x14ac:dyDescent="0.25">
      <c r="B3649" t="s">
        <v>37</v>
      </c>
      <c r="C3649" t="s">
        <v>16</v>
      </c>
      <c r="D3649" t="s">
        <v>17</v>
      </c>
      <c r="E3649" s="1">
        <v>44411</v>
      </c>
      <c r="F3649" s="4">
        <v>4942</v>
      </c>
      <c r="G3649">
        <v>353</v>
      </c>
      <c r="H3649" s="3">
        <f>_xlfn.XLOOKUP(sales[[#This Row],[Product]],products[Product],products[Cost per box])*sales[[#This Row],[Boxes]]</f>
        <v>2400.4</v>
      </c>
      <c r="I3649" s="4">
        <f>sales[[#This Row],[Revenue]]-sales[[#This Row],[Cost]]</f>
        <v>2541.6</v>
      </c>
    </row>
    <row r="3650" spans="2:9" x14ac:dyDescent="0.25">
      <c r="B3650" t="s">
        <v>25</v>
      </c>
      <c r="C3650" t="s">
        <v>27</v>
      </c>
      <c r="D3650" t="s">
        <v>47</v>
      </c>
      <c r="E3650" s="1">
        <v>44411</v>
      </c>
      <c r="F3650" s="4">
        <v>10787</v>
      </c>
      <c r="G3650">
        <v>635</v>
      </c>
      <c r="H3650" s="3">
        <f>_xlfn.XLOOKUP(sales[[#This Row],[Product]],products[Product],products[Cost per box])*sales[[#This Row],[Boxes]]</f>
        <v>3340.1</v>
      </c>
      <c r="I3650" s="4">
        <f>sales[[#This Row],[Revenue]]-sales[[#This Row],[Cost]]</f>
        <v>7446.9</v>
      </c>
    </row>
    <row r="3651" spans="2:9" x14ac:dyDescent="0.25">
      <c r="B3651" t="s">
        <v>13</v>
      </c>
      <c r="C3651" t="s">
        <v>27</v>
      </c>
      <c r="D3651" t="s">
        <v>43</v>
      </c>
      <c r="E3651" s="1">
        <v>44411</v>
      </c>
      <c r="F3651" s="4">
        <v>6433</v>
      </c>
      <c r="G3651">
        <v>339</v>
      </c>
      <c r="H3651" s="3">
        <f>_xlfn.XLOOKUP(sales[[#This Row],[Product]],products[Product],products[Cost per box])*sales[[#This Row],[Boxes]]</f>
        <v>1305.1500000000001</v>
      </c>
      <c r="I3651" s="4">
        <f>sales[[#This Row],[Revenue]]-sales[[#This Row],[Cost]]</f>
        <v>5127.8500000000004</v>
      </c>
    </row>
    <row r="3652" spans="2:9" x14ac:dyDescent="0.25">
      <c r="B3652" t="s">
        <v>8</v>
      </c>
      <c r="C3652" t="s">
        <v>11</v>
      </c>
      <c r="D3652" t="s">
        <v>24</v>
      </c>
      <c r="E3652" s="1">
        <v>44411</v>
      </c>
      <c r="F3652" s="4">
        <v>9268</v>
      </c>
      <c r="G3652">
        <v>422</v>
      </c>
      <c r="H3652" s="3">
        <f>_xlfn.XLOOKUP(sales[[#This Row],[Product]],products[Product],products[Cost per box])*sales[[#This Row],[Boxes]]</f>
        <v>4435.22</v>
      </c>
      <c r="I3652" s="4">
        <f>sales[[#This Row],[Revenue]]-sales[[#This Row],[Cost]]</f>
        <v>4832.78</v>
      </c>
    </row>
    <row r="3653" spans="2:9" x14ac:dyDescent="0.25">
      <c r="B3653" t="s">
        <v>23</v>
      </c>
      <c r="C3653" t="s">
        <v>6</v>
      </c>
      <c r="D3653" t="s">
        <v>7</v>
      </c>
      <c r="E3653" s="1">
        <v>44411</v>
      </c>
      <c r="F3653" s="4">
        <v>2681</v>
      </c>
      <c r="G3653">
        <v>104</v>
      </c>
      <c r="H3653" s="3">
        <f>_xlfn.XLOOKUP(sales[[#This Row],[Product]],products[Product],products[Cost per box])*sales[[#This Row],[Boxes]]</f>
        <v>535.6</v>
      </c>
      <c r="I3653" s="4">
        <f>sales[[#This Row],[Revenue]]-sales[[#This Row],[Cost]]</f>
        <v>2145.4</v>
      </c>
    </row>
    <row r="3654" spans="2:9" x14ac:dyDescent="0.25">
      <c r="B3654" t="s">
        <v>8</v>
      </c>
      <c r="C3654" t="s">
        <v>11</v>
      </c>
      <c r="D3654" t="s">
        <v>30</v>
      </c>
      <c r="E3654" s="1">
        <v>44411</v>
      </c>
      <c r="F3654" s="4">
        <v>1393</v>
      </c>
      <c r="G3654">
        <v>279</v>
      </c>
      <c r="H3654" s="3">
        <f>_xlfn.XLOOKUP(sales[[#This Row],[Product]],products[Product],products[Cost per box])*sales[[#This Row],[Boxes]]</f>
        <v>1026.72</v>
      </c>
      <c r="I3654" s="4">
        <f>sales[[#This Row],[Revenue]]-sales[[#This Row],[Cost]]</f>
        <v>366.28</v>
      </c>
    </row>
    <row r="3655" spans="2:9" x14ac:dyDescent="0.25">
      <c r="B3655" t="s">
        <v>20</v>
      </c>
      <c r="C3655" t="s">
        <v>16</v>
      </c>
      <c r="D3655" t="s">
        <v>47</v>
      </c>
      <c r="E3655" s="1">
        <v>44411</v>
      </c>
      <c r="F3655" s="4">
        <v>1274</v>
      </c>
      <c r="G3655">
        <v>75</v>
      </c>
      <c r="H3655" s="3">
        <f>_xlfn.XLOOKUP(sales[[#This Row],[Product]],products[Product],products[Cost per box])*sales[[#This Row],[Boxes]]</f>
        <v>394.5</v>
      </c>
      <c r="I3655" s="4">
        <f>sales[[#This Row],[Revenue]]-sales[[#This Row],[Cost]]</f>
        <v>879.5</v>
      </c>
    </row>
    <row r="3656" spans="2:9" x14ac:dyDescent="0.25">
      <c r="B3656" t="s">
        <v>37</v>
      </c>
      <c r="C3656" t="s">
        <v>11</v>
      </c>
      <c r="D3656" t="s">
        <v>50</v>
      </c>
      <c r="E3656" s="1">
        <v>44411</v>
      </c>
      <c r="F3656" s="4">
        <v>12369</v>
      </c>
      <c r="G3656">
        <v>1400</v>
      </c>
      <c r="H3656" s="3">
        <f>_xlfn.XLOOKUP(sales[[#This Row],[Product]],products[Product],products[Cost per box])*sales[[#This Row],[Boxes]]</f>
        <v>17374</v>
      </c>
      <c r="I3656" s="4">
        <f>sales[[#This Row],[Revenue]]-sales[[#This Row],[Cost]]</f>
        <v>-5005</v>
      </c>
    </row>
    <row r="3657" spans="2:9" x14ac:dyDescent="0.25">
      <c r="B3657" t="s">
        <v>37</v>
      </c>
      <c r="C3657" t="s">
        <v>16</v>
      </c>
      <c r="D3657" t="s">
        <v>36</v>
      </c>
      <c r="E3657" s="1">
        <v>44411</v>
      </c>
      <c r="F3657" s="4">
        <v>2492</v>
      </c>
      <c r="G3657">
        <v>192</v>
      </c>
      <c r="H3657" s="3">
        <f>_xlfn.XLOOKUP(sales[[#This Row],[Product]],products[Product],products[Cost per box])*sales[[#This Row],[Boxes]]</f>
        <v>967.68000000000006</v>
      </c>
      <c r="I3657" s="4">
        <f>sales[[#This Row],[Revenue]]-sales[[#This Row],[Cost]]</f>
        <v>1524.32</v>
      </c>
    </row>
    <row r="3658" spans="2:9" x14ac:dyDescent="0.25">
      <c r="B3658" t="s">
        <v>49</v>
      </c>
      <c r="C3658" t="s">
        <v>6</v>
      </c>
      <c r="D3658" t="s">
        <v>26</v>
      </c>
      <c r="E3658" s="1">
        <v>44411</v>
      </c>
      <c r="F3658" s="4">
        <v>3115</v>
      </c>
      <c r="G3658">
        <v>184</v>
      </c>
      <c r="H3658" s="3">
        <f>_xlfn.XLOOKUP(sales[[#This Row],[Product]],products[Product],products[Cost per box])*sales[[#This Row],[Boxes]]</f>
        <v>1183.1199999999999</v>
      </c>
      <c r="I3658" s="4">
        <f>sales[[#This Row],[Revenue]]-sales[[#This Row],[Cost]]</f>
        <v>1931.88</v>
      </c>
    </row>
    <row r="3659" spans="2:9" x14ac:dyDescent="0.25">
      <c r="B3659" t="s">
        <v>5</v>
      </c>
      <c r="C3659" t="s">
        <v>27</v>
      </c>
      <c r="D3659" t="s">
        <v>24</v>
      </c>
      <c r="E3659" s="1">
        <v>44411</v>
      </c>
      <c r="F3659" s="4">
        <v>6664</v>
      </c>
      <c r="G3659">
        <v>303</v>
      </c>
      <c r="H3659" s="3">
        <f>_xlfn.XLOOKUP(sales[[#This Row],[Product]],products[Product],products[Cost per box])*sales[[#This Row],[Boxes]]</f>
        <v>3184.5299999999997</v>
      </c>
      <c r="I3659" s="4">
        <f>sales[[#This Row],[Revenue]]-sales[[#This Row],[Cost]]</f>
        <v>3479.4700000000003</v>
      </c>
    </row>
    <row r="3660" spans="2:9" x14ac:dyDescent="0.25">
      <c r="B3660" t="s">
        <v>15</v>
      </c>
      <c r="C3660" t="s">
        <v>16</v>
      </c>
      <c r="D3660" t="s">
        <v>30</v>
      </c>
      <c r="E3660" s="1">
        <v>44411</v>
      </c>
      <c r="F3660" s="4">
        <v>5859</v>
      </c>
      <c r="G3660">
        <v>700</v>
      </c>
      <c r="H3660" s="3">
        <f>_xlfn.XLOOKUP(sales[[#This Row],[Product]],products[Product],products[Cost per box])*sales[[#This Row],[Boxes]]</f>
        <v>2576</v>
      </c>
      <c r="I3660" s="4">
        <f>sales[[#This Row],[Revenue]]-sales[[#This Row],[Cost]]</f>
        <v>3283</v>
      </c>
    </row>
    <row r="3661" spans="2:9" x14ac:dyDescent="0.25">
      <c r="B3661" t="s">
        <v>39</v>
      </c>
      <c r="C3661" t="s">
        <v>6</v>
      </c>
      <c r="D3661" t="s">
        <v>45</v>
      </c>
      <c r="E3661" s="1">
        <v>44411</v>
      </c>
      <c r="F3661" s="4">
        <v>3486</v>
      </c>
      <c r="G3661">
        <v>233</v>
      </c>
      <c r="H3661" s="3">
        <f>_xlfn.XLOOKUP(sales[[#This Row],[Product]],products[Product],products[Cost per box])*sales[[#This Row],[Boxes]]</f>
        <v>1801.0900000000001</v>
      </c>
      <c r="I3661" s="4">
        <f>sales[[#This Row],[Revenue]]-sales[[#This Row],[Cost]]</f>
        <v>1684.9099999999999</v>
      </c>
    </row>
    <row r="3662" spans="2:9" x14ac:dyDescent="0.25">
      <c r="B3662" t="s">
        <v>33</v>
      </c>
      <c r="C3662" t="s">
        <v>11</v>
      </c>
      <c r="D3662" t="s">
        <v>45</v>
      </c>
      <c r="E3662" s="1">
        <v>44411</v>
      </c>
      <c r="F3662" s="4">
        <v>4963</v>
      </c>
      <c r="G3662">
        <v>276</v>
      </c>
      <c r="H3662" s="3">
        <f>_xlfn.XLOOKUP(sales[[#This Row],[Product]],products[Product],products[Cost per box])*sales[[#This Row],[Boxes]]</f>
        <v>2133.48</v>
      </c>
      <c r="I3662" s="4">
        <f>sales[[#This Row],[Revenue]]-sales[[#This Row],[Cost]]</f>
        <v>2829.52</v>
      </c>
    </row>
    <row r="3663" spans="2:9" x14ac:dyDescent="0.25">
      <c r="B3663" t="s">
        <v>40</v>
      </c>
      <c r="C3663" t="s">
        <v>9</v>
      </c>
      <c r="D3663" t="s">
        <v>22</v>
      </c>
      <c r="E3663" s="1">
        <v>44411</v>
      </c>
      <c r="F3663" s="4">
        <v>6321</v>
      </c>
      <c r="G3663">
        <v>422</v>
      </c>
      <c r="H3663" s="3">
        <f>_xlfn.XLOOKUP(sales[[#This Row],[Product]],products[Product],products[Cost per box])*sales[[#This Row],[Boxes]]</f>
        <v>3468.84</v>
      </c>
      <c r="I3663" s="4">
        <f>sales[[#This Row],[Revenue]]-sales[[#This Row],[Cost]]</f>
        <v>2852.16</v>
      </c>
    </row>
    <row r="3664" spans="2:9" x14ac:dyDescent="0.25">
      <c r="B3664" t="s">
        <v>15</v>
      </c>
      <c r="C3664" t="s">
        <v>27</v>
      </c>
      <c r="D3664" t="s">
        <v>7</v>
      </c>
      <c r="E3664" s="1">
        <v>44411</v>
      </c>
      <c r="F3664" s="4">
        <v>4249</v>
      </c>
      <c r="G3664">
        <v>164</v>
      </c>
      <c r="H3664" s="3">
        <f>_xlfn.XLOOKUP(sales[[#This Row],[Product]],products[Product],products[Cost per box])*sales[[#This Row],[Boxes]]</f>
        <v>844.6</v>
      </c>
      <c r="I3664" s="4">
        <f>sales[[#This Row],[Revenue]]-sales[[#This Row],[Cost]]</f>
        <v>3404.4</v>
      </c>
    </row>
    <row r="3665" spans="2:9" x14ac:dyDescent="0.25">
      <c r="B3665" t="s">
        <v>13</v>
      </c>
      <c r="C3665" t="s">
        <v>21</v>
      </c>
      <c r="D3665" t="s">
        <v>45</v>
      </c>
      <c r="E3665" s="1">
        <v>44411</v>
      </c>
      <c r="F3665" s="4">
        <v>427</v>
      </c>
      <c r="G3665">
        <v>27</v>
      </c>
      <c r="H3665" s="3">
        <f>_xlfn.XLOOKUP(sales[[#This Row],[Product]],products[Product],products[Cost per box])*sales[[#This Row],[Boxes]]</f>
        <v>208.71</v>
      </c>
      <c r="I3665" s="4">
        <f>sales[[#This Row],[Revenue]]-sales[[#This Row],[Cost]]</f>
        <v>218.29</v>
      </c>
    </row>
    <row r="3666" spans="2:9" x14ac:dyDescent="0.25">
      <c r="B3666" t="s">
        <v>51</v>
      </c>
      <c r="C3666" t="s">
        <v>27</v>
      </c>
      <c r="D3666" t="s">
        <v>30</v>
      </c>
      <c r="E3666" s="1">
        <v>44411</v>
      </c>
      <c r="F3666" s="4">
        <v>1029</v>
      </c>
      <c r="G3666">
        <v>129</v>
      </c>
      <c r="H3666" s="3">
        <f>_xlfn.XLOOKUP(sales[[#This Row],[Product]],products[Product],products[Cost per box])*sales[[#This Row],[Boxes]]</f>
        <v>474.72</v>
      </c>
      <c r="I3666" s="4">
        <f>sales[[#This Row],[Revenue]]-sales[[#This Row],[Cost]]</f>
        <v>554.28</v>
      </c>
    </row>
    <row r="3667" spans="2:9" x14ac:dyDescent="0.25">
      <c r="B3667" t="s">
        <v>13</v>
      </c>
      <c r="C3667" t="s">
        <v>6</v>
      </c>
      <c r="D3667" t="s">
        <v>24</v>
      </c>
      <c r="E3667" s="1">
        <v>44411</v>
      </c>
      <c r="F3667" s="4">
        <v>3388</v>
      </c>
      <c r="G3667">
        <v>170</v>
      </c>
      <c r="H3667" s="3">
        <f>_xlfn.XLOOKUP(sales[[#This Row],[Product]],products[Product],products[Cost per box])*sales[[#This Row],[Boxes]]</f>
        <v>1786.7</v>
      </c>
      <c r="I3667" s="4">
        <f>sales[[#This Row],[Revenue]]-sales[[#This Row],[Cost]]</f>
        <v>1601.3</v>
      </c>
    </row>
    <row r="3668" spans="2:9" x14ac:dyDescent="0.25">
      <c r="B3668" t="s">
        <v>29</v>
      </c>
      <c r="C3668" t="s">
        <v>16</v>
      </c>
      <c r="D3668" t="s">
        <v>38</v>
      </c>
      <c r="E3668" s="1">
        <v>44411</v>
      </c>
      <c r="F3668" s="4">
        <v>6314</v>
      </c>
      <c r="G3668">
        <v>234</v>
      </c>
      <c r="H3668" s="3">
        <f>_xlfn.XLOOKUP(sales[[#This Row],[Product]],products[Product],products[Cost per box])*sales[[#This Row],[Boxes]]</f>
        <v>2325.96</v>
      </c>
      <c r="I3668" s="4">
        <f>sales[[#This Row],[Revenue]]-sales[[#This Row],[Cost]]</f>
        <v>3988.04</v>
      </c>
    </row>
    <row r="3669" spans="2:9" x14ac:dyDescent="0.25">
      <c r="B3669" t="s">
        <v>51</v>
      </c>
      <c r="C3669" t="s">
        <v>16</v>
      </c>
      <c r="D3669" t="s">
        <v>45</v>
      </c>
      <c r="E3669" s="1">
        <v>44411</v>
      </c>
      <c r="F3669" s="4">
        <v>1918</v>
      </c>
      <c r="G3669">
        <v>107</v>
      </c>
      <c r="H3669" s="3">
        <f>_xlfn.XLOOKUP(sales[[#This Row],[Product]],products[Product],products[Cost per box])*sales[[#This Row],[Boxes]]</f>
        <v>827.11</v>
      </c>
      <c r="I3669" s="4">
        <f>sales[[#This Row],[Revenue]]-sales[[#This Row],[Cost]]</f>
        <v>1090.8899999999999</v>
      </c>
    </row>
    <row r="3670" spans="2:9" x14ac:dyDescent="0.25">
      <c r="B3670" t="s">
        <v>15</v>
      </c>
      <c r="C3670" t="s">
        <v>9</v>
      </c>
      <c r="D3670" t="s">
        <v>35</v>
      </c>
      <c r="E3670" s="1">
        <v>44411</v>
      </c>
      <c r="F3670" s="4">
        <v>5775</v>
      </c>
      <c r="G3670">
        <v>482</v>
      </c>
      <c r="H3670" s="3">
        <f>_xlfn.XLOOKUP(sales[[#This Row],[Product]],products[Product],products[Cost per box])*sales[[#This Row],[Boxes]]</f>
        <v>1277.3</v>
      </c>
      <c r="I3670" s="4">
        <f>sales[[#This Row],[Revenue]]-sales[[#This Row],[Cost]]</f>
        <v>4497.7</v>
      </c>
    </row>
    <row r="3671" spans="2:9" x14ac:dyDescent="0.25">
      <c r="B3671" t="s">
        <v>41</v>
      </c>
      <c r="C3671" t="s">
        <v>27</v>
      </c>
      <c r="D3671" t="s">
        <v>50</v>
      </c>
      <c r="E3671" s="1">
        <v>44411</v>
      </c>
      <c r="F3671" s="4">
        <v>2121</v>
      </c>
      <c r="G3671">
        <v>266</v>
      </c>
      <c r="H3671" s="3">
        <f>_xlfn.XLOOKUP(sales[[#This Row],[Product]],products[Product],products[Cost per box])*sales[[#This Row],[Boxes]]</f>
        <v>3301.06</v>
      </c>
      <c r="I3671" s="4">
        <f>sales[[#This Row],[Revenue]]-sales[[#This Row],[Cost]]</f>
        <v>-1180.06</v>
      </c>
    </row>
    <row r="3672" spans="2:9" x14ac:dyDescent="0.25">
      <c r="B3672" t="s">
        <v>23</v>
      </c>
      <c r="C3672" t="s">
        <v>21</v>
      </c>
      <c r="D3672" t="s">
        <v>24</v>
      </c>
      <c r="E3672" s="1">
        <v>44411</v>
      </c>
      <c r="F3672" s="4">
        <v>4312</v>
      </c>
      <c r="G3672">
        <v>227</v>
      </c>
      <c r="H3672" s="3">
        <f>_xlfn.XLOOKUP(sales[[#This Row],[Product]],products[Product],products[Cost per box])*sales[[#This Row],[Boxes]]</f>
        <v>2385.77</v>
      </c>
      <c r="I3672" s="4">
        <f>sales[[#This Row],[Revenue]]-sales[[#This Row],[Cost]]</f>
        <v>1926.23</v>
      </c>
    </row>
    <row r="3673" spans="2:9" x14ac:dyDescent="0.25">
      <c r="B3673" t="s">
        <v>10</v>
      </c>
      <c r="C3673" t="s">
        <v>6</v>
      </c>
      <c r="D3673" t="s">
        <v>38</v>
      </c>
      <c r="E3673" s="1">
        <v>44411</v>
      </c>
      <c r="F3673" s="4">
        <v>2681</v>
      </c>
      <c r="G3673">
        <v>108</v>
      </c>
      <c r="H3673" s="3">
        <f>_xlfn.XLOOKUP(sales[[#This Row],[Product]],products[Product],products[Cost per box])*sales[[#This Row],[Boxes]]</f>
        <v>1073.52</v>
      </c>
      <c r="I3673" s="4">
        <f>sales[[#This Row],[Revenue]]-sales[[#This Row],[Cost]]</f>
        <v>1607.48</v>
      </c>
    </row>
    <row r="3674" spans="2:9" x14ac:dyDescent="0.25">
      <c r="B3674" t="s">
        <v>20</v>
      </c>
      <c r="C3674" t="s">
        <v>6</v>
      </c>
      <c r="D3674" t="s">
        <v>35</v>
      </c>
      <c r="E3674" s="1">
        <v>44411</v>
      </c>
      <c r="F3674" s="4">
        <v>4858</v>
      </c>
      <c r="G3674">
        <v>405</v>
      </c>
      <c r="H3674" s="3">
        <f>_xlfn.XLOOKUP(sales[[#This Row],[Product]],products[Product],products[Cost per box])*sales[[#This Row],[Boxes]]</f>
        <v>1073.25</v>
      </c>
      <c r="I3674" s="4">
        <f>sales[[#This Row],[Revenue]]-sales[[#This Row],[Cost]]</f>
        <v>3784.75</v>
      </c>
    </row>
    <row r="3675" spans="2:9" x14ac:dyDescent="0.25">
      <c r="B3675" t="s">
        <v>18</v>
      </c>
      <c r="C3675" t="s">
        <v>9</v>
      </c>
      <c r="D3675" t="s">
        <v>19</v>
      </c>
      <c r="E3675" s="1">
        <v>44412</v>
      </c>
      <c r="F3675" s="4">
        <v>2947</v>
      </c>
      <c r="G3675">
        <v>156</v>
      </c>
      <c r="H3675" s="3">
        <f>_xlfn.XLOOKUP(sales[[#This Row],[Product]],products[Product],products[Cost per box])*sales[[#This Row],[Boxes]]</f>
        <v>1595.88</v>
      </c>
      <c r="I3675" s="4">
        <f>sales[[#This Row],[Revenue]]-sales[[#This Row],[Cost]]</f>
        <v>1351.12</v>
      </c>
    </row>
    <row r="3676" spans="2:9" x14ac:dyDescent="0.25">
      <c r="B3676" t="s">
        <v>49</v>
      </c>
      <c r="C3676" t="s">
        <v>21</v>
      </c>
      <c r="D3676" t="s">
        <v>7</v>
      </c>
      <c r="E3676" s="1">
        <v>44412</v>
      </c>
      <c r="F3676" s="4">
        <v>903</v>
      </c>
      <c r="G3676">
        <v>35</v>
      </c>
      <c r="H3676" s="3">
        <f>_xlfn.XLOOKUP(sales[[#This Row],[Product]],products[Product],products[Cost per box])*sales[[#This Row],[Boxes]]</f>
        <v>180.25</v>
      </c>
      <c r="I3676" s="4">
        <f>sales[[#This Row],[Revenue]]-sales[[#This Row],[Cost]]</f>
        <v>722.75</v>
      </c>
    </row>
    <row r="3677" spans="2:9" x14ac:dyDescent="0.25">
      <c r="B3677" t="s">
        <v>23</v>
      </c>
      <c r="C3677" t="s">
        <v>6</v>
      </c>
      <c r="D3677" t="s">
        <v>19</v>
      </c>
      <c r="E3677" s="1">
        <v>44412</v>
      </c>
      <c r="F3677" s="4">
        <v>6503</v>
      </c>
      <c r="G3677">
        <v>383</v>
      </c>
      <c r="H3677" s="3">
        <f>_xlfn.XLOOKUP(sales[[#This Row],[Product]],products[Product],products[Cost per box])*sales[[#This Row],[Boxes]]</f>
        <v>3918.09</v>
      </c>
      <c r="I3677" s="4">
        <f>sales[[#This Row],[Revenue]]-sales[[#This Row],[Cost]]</f>
        <v>2584.91</v>
      </c>
    </row>
    <row r="3678" spans="2:9" x14ac:dyDescent="0.25">
      <c r="B3678" t="s">
        <v>23</v>
      </c>
      <c r="C3678" t="s">
        <v>11</v>
      </c>
      <c r="D3678" t="s">
        <v>48</v>
      </c>
      <c r="E3678" s="1">
        <v>44412</v>
      </c>
      <c r="F3678" s="4">
        <v>1638</v>
      </c>
      <c r="G3678">
        <v>78</v>
      </c>
      <c r="H3678" s="3">
        <f>_xlfn.XLOOKUP(sales[[#This Row],[Product]],products[Product],products[Cost per box])*sales[[#This Row],[Boxes]]</f>
        <v>583.44000000000005</v>
      </c>
      <c r="I3678" s="4">
        <f>sales[[#This Row],[Revenue]]-sales[[#This Row],[Cost]]</f>
        <v>1054.56</v>
      </c>
    </row>
    <row r="3679" spans="2:9" x14ac:dyDescent="0.25">
      <c r="B3679" t="s">
        <v>15</v>
      </c>
      <c r="C3679" t="s">
        <v>6</v>
      </c>
      <c r="D3679" t="s">
        <v>7</v>
      </c>
      <c r="E3679" s="1">
        <v>44412</v>
      </c>
      <c r="F3679" s="4">
        <v>4046</v>
      </c>
      <c r="G3679">
        <v>162</v>
      </c>
      <c r="H3679" s="3">
        <f>_xlfn.XLOOKUP(sales[[#This Row],[Product]],products[Product],products[Cost per box])*sales[[#This Row],[Boxes]]</f>
        <v>834.30000000000007</v>
      </c>
      <c r="I3679" s="4">
        <f>sales[[#This Row],[Revenue]]-sales[[#This Row],[Cost]]</f>
        <v>3211.7</v>
      </c>
    </row>
    <row r="3680" spans="2:9" x14ac:dyDescent="0.25">
      <c r="B3680" t="s">
        <v>25</v>
      </c>
      <c r="C3680" t="s">
        <v>11</v>
      </c>
      <c r="D3680" t="s">
        <v>14</v>
      </c>
      <c r="E3680" s="1">
        <v>44412</v>
      </c>
      <c r="F3680" s="4">
        <v>1393</v>
      </c>
      <c r="G3680">
        <v>140</v>
      </c>
      <c r="H3680" s="3">
        <f>_xlfn.XLOOKUP(sales[[#This Row],[Product]],products[Product],products[Cost per box])*sales[[#This Row],[Boxes]]</f>
        <v>883.4</v>
      </c>
      <c r="I3680" s="4">
        <f>sales[[#This Row],[Revenue]]-sales[[#This Row],[Cost]]</f>
        <v>509.6</v>
      </c>
    </row>
    <row r="3681" spans="2:9" x14ac:dyDescent="0.25">
      <c r="B3681" t="s">
        <v>13</v>
      </c>
      <c r="C3681" t="s">
        <v>27</v>
      </c>
      <c r="D3681" t="s">
        <v>42</v>
      </c>
      <c r="E3681" s="1">
        <v>44412</v>
      </c>
      <c r="F3681" s="4">
        <v>5565</v>
      </c>
      <c r="G3681">
        <v>429</v>
      </c>
      <c r="H3681" s="3">
        <f>_xlfn.XLOOKUP(sales[[#This Row],[Product]],products[Product],products[Cost per box])*sales[[#This Row],[Boxes]]</f>
        <v>2033.46</v>
      </c>
      <c r="I3681" s="4">
        <f>sales[[#This Row],[Revenue]]-sales[[#This Row],[Cost]]</f>
        <v>3531.54</v>
      </c>
    </row>
    <row r="3682" spans="2:9" x14ac:dyDescent="0.25">
      <c r="B3682" t="s">
        <v>41</v>
      </c>
      <c r="C3682" t="s">
        <v>16</v>
      </c>
      <c r="D3682" t="s">
        <v>44</v>
      </c>
      <c r="E3682" s="1">
        <v>44412</v>
      </c>
      <c r="F3682" s="4">
        <v>4480</v>
      </c>
      <c r="G3682">
        <v>180</v>
      </c>
      <c r="H3682" s="3">
        <f>_xlfn.XLOOKUP(sales[[#This Row],[Product]],products[Product],products[Cost per box])*sales[[#This Row],[Boxes]]</f>
        <v>1722.6000000000001</v>
      </c>
      <c r="I3682" s="4">
        <f>sales[[#This Row],[Revenue]]-sales[[#This Row],[Cost]]</f>
        <v>2757.3999999999996</v>
      </c>
    </row>
    <row r="3683" spans="2:9" x14ac:dyDescent="0.25">
      <c r="B3683" t="s">
        <v>32</v>
      </c>
      <c r="C3683" t="s">
        <v>27</v>
      </c>
      <c r="D3683" t="s">
        <v>35</v>
      </c>
      <c r="E3683" s="1">
        <v>44412</v>
      </c>
      <c r="F3683" s="4">
        <v>5110</v>
      </c>
      <c r="G3683">
        <v>365</v>
      </c>
      <c r="H3683" s="3">
        <f>_xlfn.XLOOKUP(sales[[#This Row],[Product]],products[Product],products[Cost per box])*sales[[#This Row],[Boxes]]</f>
        <v>967.25</v>
      </c>
      <c r="I3683" s="4">
        <f>sales[[#This Row],[Revenue]]-sales[[#This Row],[Cost]]</f>
        <v>4142.75</v>
      </c>
    </row>
    <row r="3684" spans="2:9" x14ac:dyDescent="0.25">
      <c r="B3684" t="s">
        <v>10</v>
      </c>
      <c r="C3684" t="s">
        <v>16</v>
      </c>
      <c r="D3684" t="s">
        <v>36</v>
      </c>
      <c r="E3684" s="1">
        <v>44412</v>
      </c>
      <c r="F3684" s="4">
        <v>3640</v>
      </c>
      <c r="G3684">
        <v>280</v>
      </c>
      <c r="H3684" s="3">
        <f>_xlfn.XLOOKUP(sales[[#This Row],[Product]],products[Product],products[Cost per box])*sales[[#This Row],[Boxes]]</f>
        <v>1411.2</v>
      </c>
      <c r="I3684" s="4">
        <f>sales[[#This Row],[Revenue]]-sales[[#This Row],[Cost]]</f>
        <v>2228.8000000000002</v>
      </c>
    </row>
    <row r="3685" spans="2:9" x14ac:dyDescent="0.25">
      <c r="B3685" t="s">
        <v>39</v>
      </c>
      <c r="C3685" t="s">
        <v>21</v>
      </c>
      <c r="D3685" t="s">
        <v>30</v>
      </c>
      <c r="E3685" s="1">
        <v>44412</v>
      </c>
      <c r="F3685" s="4">
        <v>3325</v>
      </c>
      <c r="G3685">
        <v>665</v>
      </c>
      <c r="H3685" s="3">
        <f>_xlfn.XLOOKUP(sales[[#This Row],[Product]],products[Product],products[Cost per box])*sales[[#This Row],[Boxes]]</f>
        <v>2447.2000000000003</v>
      </c>
      <c r="I3685" s="4">
        <f>sales[[#This Row],[Revenue]]-sales[[#This Row],[Cost]]</f>
        <v>877.79999999999973</v>
      </c>
    </row>
    <row r="3686" spans="2:9" x14ac:dyDescent="0.25">
      <c r="B3686" t="s">
        <v>15</v>
      </c>
      <c r="C3686" t="s">
        <v>16</v>
      </c>
      <c r="D3686" t="s">
        <v>22</v>
      </c>
      <c r="E3686" s="1">
        <v>44412</v>
      </c>
      <c r="F3686" s="4">
        <v>2786</v>
      </c>
      <c r="G3686">
        <v>186</v>
      </c>
      <c r="H3686" s="3">
        <f>_xlfn.XLOOKUP(sales[[#This Row],[Product]],products[Product],products[Cost per box])*sales[[#This Row],[Boxes]]</f>
        <v>1528.92</v>
      </c>
      <c r="I3686" s="4">
        <f>sales[[#This Row],[Revenue]]-sales[[#This Row],[Cost]]</f>
        <v>1257.08</v>
      </c>
    </row>
    <row r="3687" spans="2:9" x14ac:dyDescent="0.25">
      <c r="B3687" t="s">
        <v>13</v>
      </c>
      <c r="C3687" t="s">
        <v>27</v>
      </c>
      <c r="D3687" t="s">
        <v>47</v>
      </c>
      <c r="E3687" s="1">
        <v>44412</v>
      </c>
      <c r="F3687" s="4">
        <v>1827</v>
      </c>
      <c r="G3687">
        <v>108</v>
      </c>
      <c r="H3687" s="3">
        <f>_xlfn.XLOOKUP(sales[[#This Row],[Product]],products[Product],products[Cost per box])*sales[[#This Row],[Boxes]]</f>
        <v>568.07999999999993</v>
      </c>
      <c r="I3687" s="4">
        <f>sales[[#This Row],[Revenue]]-sales[[#This Row],[Cost]]</f>
        <v>1258.92</v>
      </c>
    </row>
    <row r="3688" spans="2:9" x14ac:dyDescent="0.25">
      <c r="B3688" t="s">
        <v>20</v>
      </c>
      <c r="C3688" t="s">
        <v>9</v>
      </c>
      <c r="D3688" t="s">
        <v>24</v>
      </c>
      <c r="E3688" s="1">
        <v>44412</v>
      </c>
      <c r="F3688" s="4">
        <v>3178</v>
      </c>
      <c r="G3688">
        <v>152</v>
      </c>
      <c r="H3688" s="3">
        <f>_xlfn.XLOOKUP(sales[[#This Row],[Product]],products[Product],products[Cost per box])*sales[[#This Row],[Boxes]]</f>
        <v>1597.52</v>
      </c>
      <c r="I3688" s="4">
        <f>sales[[#This Row],[Revenue]]-sales[[#This Row],[Cost]]</f>
        <v>1580.48</v>
      </c>
    </row>
    <row r="3689" spans="2:9" x14ac:dyDescent="0.25">
      <c r="B3689" t="s">
        <v>15</v>
      </c>
      <c r="C3689" t="s">
        <v>16</v>
      </c>
      <c r="D3689" t="s">
        <v>24</v>
      </c>
      <c r="E3689" s="1">
        <v>44412</v>
      </c>
      <c r="F3689" s="4">
        <v>5516</v>
      </c>
      <c r="G3689">
        <v>276</v>
      </c>
      <c r="H3689" s="3">
        <f>_xlfn.XLOOKUP(sales[[#This Row],[Product]],products[Product],products[Cost per box])*sales[[#This Row],[Boxes]]</f>
        <v>2900.7599999999998</v>
      </c>
      <c r="I3689" s="4">
        <f>sales[[#This Row],[Revenue]]-sales[[#This Row],[Cost]]</f>
        <v>2615.2400000000002</v>
      </c>
    </row>
    <row r="3690" spans="2:9" x14ac:dyDescent="0.25">
      <c r="B3690" t="s">
        <v>46</v>
      </c>
      <c r="C3690" t="s">
        <v>9</v>
      </c>
      <c r="D3690" t="s">
        <v>30</v>
      </c>
      <c r="E3690" s="1">
        <v>44412</v>
      </c>
      <c r="F3690" s="4">
        <v>4970</v>
      </c>
      <c r="G3690">
        <v>980</v>
      </c>
      <c r="H3690" s="3">
        <f>_xlfn.XLOOKUP(sales[[#This Row],[Product]],products[Product],products[Cost per box])*sales[[#This Row],[Boxes]]</f>
        <v>3606.4</v>
      </c>
      <c r="I3690" s="4">
        <f>sales[[#This Row],[Revenue]]-sales[[#This Row],[Cost]]</f>
        <v>1363.6</v>
      </c>
    </row>
    <row r="3691" spans="2:9" x14ac:dyDescent="0.25">
      <c r="B3691" t="s">
        <v>49</v>
      </c>
      <c r="C3691" t="s">
        <v>6</v>
      </c>
      <c r="D3691" t="s">
        <v>22</v>
      </c>
      <c r="E3691" s="1">
        <v>44412</v>
      </c>
      <c r="F3691" s="4">
        <v>4683</v>
      </c>
      <c r="G3691">
        <v>361</v>
      </c>
      <c r="H3691" s="3">
        <f>_xlfn.XLOOKUP(sales[[#This Row],[Product]],products[Product],products[Cost per box])*sales[[#This Row],[Boxes]]</f>
        <v>2967.42</v>
      </c>
      <c r="I3691" s="4">
        <f>sales[[#This Row],[Revenue]]-sales[[#This Row],[Cost]]</f>
        <v>1715.58</v>
      </c>
    </row>
    <row r="3692" spans="2:9" x14ac:dyDescent="0.25">
      <c r="B3692" t="s">
        <v>39</v>
      </c>
      <c r="C3692" t="s">
        <v>27</v>
      </c>
      <c r="D3692" t="s">
        <v>48</v>
      </c>
      <c r="E3692" s="1">
        <v>44412</v>
      </c>
      <c r="F3692" s="4">
        <v>7644</v>
      </c>
      <c r="G3692">
        <v>348</v>
      </c>
      <c r="H3692" s="3">
        <f>_xlfn.XLOOKUP(sales[[#This Row],[Product]],products[Product],products[Cost per box])*sales[[#This Row],[Boxes]]</f>
        <v>2603.04</v>
      </c>
      <c r="I3692" s="4">
        <f>sales[[#This Row],[Revenue]]-sales[[#This Row],[Cost]]</f>
        <v>5040.96</v>
      </c>
    </row>
    <row r="3693" spans="2:9" x14ac:dyDescent="0.25">
      <c r="B3693" t="s">
        <v>37</v>
      </c>
      <c r="C3693" t="s">
        <v>27</v>
      </c>
      <c r="D3693" t="s">
        <v>35</v>
      </c>
      <c r="E3693" s="1">
        <v>44412</v>
      </c>
      <c r="F3693" s="4">
        <v>3094</v>
      </c>
      <c r="G3693">
        <v>258</v>
      </c>
      <c r="H3693" s="3">
        <f>_xlfn.XLOOKUP(sales[[#This Row],[Product]],products[Product],products[Cost per box])*sales[[#This Row],[Boxes]]</f>
        <v>683.69999999999993</v>
      </c>
      <c r="I3693" s="4">
        <f>sales[[#This Row],[Revenue]]-sales[[#This Row],[Cost]]</f>
        <v>2410.3000000000002</v>
      </c>
    </row>
    <row r="3694" spans="2:9" x14ac:dyDescent="0.25">
      <c r="B3694" t="s">
        <v>32</v>
      </c>
      <c r="C3694" t="s">
        <v>9</v>
      </c>
      <c r="D3694" t="s">
        <v>50</v>
      </c>
      <c r="E3694" s="1">
        <v>44412</v>
      </c>
      <c r="F3694" s="4">
        <v>3521</v>
      </c>
      <c r="G3694">
        <v>353</v>
      </c>
      <c r="H3694" s="3">
        <f>_xlfn.XLOOKUP(sales[[#This Row],[Product]],products[Product],products[Cost per box])*sales[[#This Row],[Boxes]]</f>
        <v>4380.7300000000005</v>
      </c>
      <c r="I3694" s="4">
        <f>sales[[#This Row],[Revenue]]-sales[[#This Row],[Cost]]</f>
        <v>-859.73000000000047</v>
      </c>
    </row>
    <row r="3695" spans="2:9" x14ac:dyDescent="0.25">
      <c r="B3695" t="s">
        <v>13</v>
      </c>
      <c r="C3695" t="s">
        <v>9</v>
      </c>
      <c r="D3695" t="s">
        <v>31</v>
      </c>
      <c r="E3695" s="1">
        <v>44412</v>
      </c>
      <c r="F3695" s="4">
        <v>399</v>
      </c>
      <c r="G3695">
        <v>40</v>
      </c>
      <c r="H3695" s="3">
        <f>_xlfn.XLOOKUP(sales[[#This Row],[Product]],products[Product],products[Cost per box])*sales[[#This Row],[Boxes]]</f>
        <v>228.79999999999998</v>
      </c>
      <c r="I3695" s="4">
        <f>sales[[#This Row],[Revenue]]-sales[[#This Row],[Cost]]</f>
        <v>170.20000000000002</v>
      </c>
    </row>
    <row r="3696" spans="2:9" x14ac:dyDescent="0.25">
      <c r="B3696" t="s">
        <v>29</v>
      </c>
      <c r="C3696" t="s">
        <v>16</v>
      </c>
      <c r="D3696" t="s">
        <v>28</v>
      </c>
      <c r="E3696" s="1">
        <v>44412</v>
      </c>
      <c r="F3696" s="4">
        <v>4081</v>
      </c>
      <c r="G3696">
        <v>454</v>
      </c>
      <c r="H3696" s="3">
        <f>_xlfn.XLOOKUP(sales[[#This Row],[Product]],products[Product],products[Cost per box])*sales[[#This Row],[Boxes]]</f>
        <v>1253.04</v>
      </c>
      <c r="I3696" s="4">
        <f>sales[[#This Row],[Revenue]]-sales[[#This Row],[Cost]]</f>
        <v>2827.96</v>
      </c>
    </row>
    <row r="3697" spans="2:9" x14ac:dyDescent="0.25">
      <c r="B3697" t="s">
        <v>49</v>
      </c>
      <c r="C3697" t="s">
        <v>21</v>
      </c>
      <c r="D3697" t="s">
        <v>52</v>
      </c>
      <c r="E3697" s="1">
        <v>44412</v>
      </c>
      <c r="F3697" s="4">
        <v>6993</v>
      </c>
      <c r="G3697">
        <v>318</v>
      </c>
      <c r="H3697" s="3">
        <f>_xlfn.XLOOKUP(sales[[#This Row],[Product]],products[Product],products[Cost per box])*sales[[#This Row],[Boxes]]</f>
        <v>1055.76</v>
      </c>
      <c r="I3697" s="4">
        <f>sales[[#This Row],[Revenue]]-sales[[#This Row],[Cost]]</f>
        <v>5937.24</v>
      </c>
    </row>
    <row r="3698" spans="2:9" x14ac:dyDescent="0.25">
      <c r="B3698" t="s">
        <v>5</v>
      </c>
      <c r="C3698" t="s">
        <v>11</v>
      </c>
      <c r="D3698" t="s">
        <v>43</v>
      </c>
      <c r="E3698" s="1">
        <v>44412</v>
      </c>
      <c r="F3698" s="4">
        <v>2114</v>
      </c>
      <c r="G3698">
        <v>118</v>
      </c>
      <c r="H3698" s="3">
        <f>_xlfn.XLOOKUP(sales[[#This Row],[Product]],products[Product],products[Cost per box])*sales[[#This Row],[Boxes]]</f>
        <v>454.3</v>
      </c>
      <c r="I3698" s="4">
        <f>sales[[#This Row],[Revenue]]-sales[[#This Row],[Cost]]</f>
        <v>1659.7</v>
      </c>
    </row>
    <row r="3699" spans="2:9" x14ac:dyDescent="0.25">
      <c r="B3699" t="s">
        <v>5</v>
      </c>
      <c r="C3699" t="s">
        <v>9</v>
      </c>
      <c r="D3699" t="s">
        <v>47</v>
      </c>
      <c r="E3699" s="1">
        <v>44412</v>
      </c>
      <c r="F3699" s="4">
        <v>6314</v>
      </c>
      <c r="G3699">
        <v>372</v>
      </c>
      <c r="H3699" s="3">
        <f>_xlfn.XLOOKUP(sales[[#This Row],[Product]],products[Product],products[Cost per box])*sales[[#This Row],[Boxes]]</f>
        <v>1956.72</v>
      </c>
      <c r="I3699" s="4">
        <f>sales[[#This Row],[Revenue]]-sales[[#This Row],[Cost]]</f>
        <v>4357.28</v>
      </c>
    </row>
    <row r="3700" spans="2:9" x14ac:dyDescent="0.25">
      <c r="B3700" t="s">
        <v>40</v>
      </c>
      <c r="C3700" t="s">
        <v>16</v>
      </c>
      <c r="D3700" t="s">
        <v>52</v>
      </c>
      <c r="E3700" s="1">
        <v>44412</v>
      </c>
      <c r="F3700" s="4">
        <v>7245</v>
      </c>
      <c r="G3700">
        <v>290</v>
      </c>
      <c r="H3700" s="3">
        <f>_xlfn.XLOOKUP(sales[[#This Row],[Product]],products[Product],products[Cost per box])*sales[[#This Row],[Boxes]]</f>
        <v>962.8</v>
      </c>
      <c r="I3700" s="4">
        <f>sales[[#This Row],[Revenue]]-sales[[#This Row],[Cost]]</f>
        <v>6282.2</v>
      </c>
    </row>
    <row r="3701" spans="2:9" x14ac:dyDescent="0.25">
      <c r="B3701" t="s">
        <v>46</v>
      </c>
      <c r="C3701" t="s">
        <v>21</v>
      </c>
      <c r="D3701" t="s">
        <v>44</v>
      </c>
      <c r="E3701" s="1">
        <v>44412</v>
      </c>
      <c r="F3701" s="4">
        <v>4284</v>
      </c>
      <c r="G3701">
        <v>179</v>
      </c>
      <c r="H3701" s="3">
        <f>_xlfn.XLOOKUP(sales[[#This Row],[Product]],products[Product],products[Cost per box])*sales[[#This Row],[Boxes]]</f>
        <v>1713.03</v>
      </c>
      <c r="I3701" s="4">
        <f>sales[[#This Row],[Revenue]]-sales[[#This Row],[Cost]]</f>
        <v>2570.9700000000003</v>
      </c>
    </row>
    <row r="3702" spans="2:9" x14ac:dyDescent="0.25">
      <c r="B3702" t="s">
        <v>18</v>
      </c>
      <c r="C3702" t="s">
        <v>21</v>
      </c>
      <c r="D3702" t="s">
        <v>44</v>
      </c>
      <c r="E3702" s="1">
        <v>44412</v>
      </c>
      <c r="F3702" s="4">
        <v>203</v>
      </c>
      <c r="G3702">
        <v>10</v>
      </c>
      <c r="H3702" s="3">
        <f>_xlfn.XLOOKUP(sales[[#This Row],[Product]],products[Product],products[Cost per box])*sales[[#This Row],[Boxes]]</f>
        <v>95.7</v>
      </c>
      <c r="I3702" s="4">
        <f>sales[[#This Row],[Revenue]]-sales[[#This Row],[Cost]]</f>
        <v>107.3</v>
      </c>
    </row>
    <row r="3703" spans="2:9" x14ac:dyDescent="0.25">
      <c r="B3703" t="s">
        <v>46</v>
      </c>
      <c r="C3703" t="s">
        <v>11</v>
      </c>
      <c r="D3703" t="s">
        <v>42</v>
      </c>
      <c r="E3703" s="1">
        <v>44412</v>
      </c>
      <c r="F3703" s="4">
        <v>4970</v>
      </c>
      <c r="G3703">
        <v>332</v>
      </c>
      <c r="H3703" s="3">
        <f>_xlfn.XLOOKUP(sales[[#This Row],[Product]],products[Product],products[Cost per box])*sales[[#This Row],[Boxes]]</f>
        <v>1573.68</v>
      </c>
      <c r="I3703" s="4">
        <f>sales[[#This Row],[Revenue]]-sales[[#This Row],[Cost]]</f>
        <v>3396.3199999999997</v>
      </c>
    </row>
    <row r="3704" spans="2:9" x14ac:dyDescent="0.25">
      <c r="B3704" t="s">
        <v>20</v>
      </c>
      <c r="C3704" t="s">
        <v>11</v>
      </c>
      <c r="D3704" t="s">
        <v>31</v>
      </c>
      <c r="E3704" s="1">
        <v>44412</v>
      </c>
      <c r="F3704" s="4">
        <v>1386</v>
      </c>
      <c r="G3704">
        <v>139</v>
      </c>
      <c r="H3704" s="3">
        <f>_xlfn.XLOOKUP(sales[[#This Row],[Product]],products[Product],products[Cost per box])*sales[[#This Row],[Boxes]]</f>
        <v>795.07999999999993</v>
      </c>
      <c r="I3704" s="4">
        <f>sales[[#This Row],[Revenue]]-sales[[#This Row],[Cost]]</f>
        <v>590.92000000000007</v>
      </c>
    </row>
    <row r="3705" spans="2:9" x14ac:dyDescent="0.25">
      <c r="B3705" t="s">
        <v>13</v>
      </c>
      <c r="C3705" t="s">
        <v>27</v>
      </c>
      <c r="D3705" t="s">
        <v>30</v>
      </c>
      <c r="E3705" s="1">
        <v>44412</v>
      </c>
      <c r="F3705" s="4">
        <v>2443</v>
      </c>
      <c r="G3705">
        <v>349</v>
      </c>
      <c r="H3705" s="3">
        <f>_xlfn.XLOOKUP(sales[[#This Row],[Product]],products[Product],products[Cost per box])*sales[[#This Row],[Boxes]]</f>
        <v>1284.3200000000002</v>
      </c>
      <c r="I3705" s="4">
        <f>sales[[#This Row],[Revenue]]-sales[[#This Row],[Cost]]</f>
        <v>1158.6799999999998</v>
      </c>
    </row>
    <row r="3706" spans="2:9" x14ac:dyDescent="0.25">
      <c r="B3706" t="s">
        <v>49</v>
      </c>
      <c r="C3706" t="s">
        <v>16</v>
      </c>
      <c r="D3706" t="s">
        <v>12</v>
      </c>
      <c r="E3706" s="1">
        <v>44412</v>
      </c>
      <c r="F3706" s="4">
        <v>8386</v>
      </c>
      <c r="G3706">
        <v>350</v>
      </c>
      <c r="H3706" s="3">
        <f>_xlfn.XLOOKUP(sales[[#This Row],[Product]],products[Product],products[Cost per box])*sales[[#This Row],[Boxes]]</f>
        <v>2950.5</v>
      </c>
      <c r="I3706" s="4">
        <f>sales[[#This Row],[Revenue]]-sales[[#This Row],[Cost]]</f>
        <v>5435.5</v>
      </c>
    </row>
    <row r="3707" spans="2:9" x14ac:dyDescent="0.25">
      <c r="B3707" t="s">
        <v>39</v>
      </c>
      <c r="C3707" t="s">
        <v>27</v>
      </c>
      <c r="D3707" t="s">
        <v>7</v>
      </c>
      <c r="E3707" s="1">
        <v>44412</v>
      </c>
      <c r="F3707" s="4">
        <v>1176</v>
      </c>
      <c r="G3707">
        <v>44</v>
      </c>
      <c r="H3707" s="3">
        <f>_xlfn.XLOOKUP(sales[[#This Row],[Product]],products[Product],products[Cost per box])*sales[[#This Row],[Boxes]]</f>
        <v>226.60000000000002</v>
      </c>
      <c r="I3707" s="4">
        <f>sales[[#This Row],[Revenue]]-sales[[#This Row],[Cost]]</f>
        <v>949.4</v>
      </c>
    </row>
    <row r="3708" spans="2:9" x14ac:dyDescent="0.25">
      <c r="B3708" t="s">
        <v>5</v>
      </c>
      <c r="C3708" t="s">
        <v>6</v>
      </c>
      <c r="D3708" t="s">
        <v>44</v>
      </c>
      <c r="E3708" s="1">
        <v>44412</v>
      </c>
      <c r="F3708" s="4">
        <v>8582</v>
      </c>
      <c r="G3708">
        <v>391</v>
      </c>
      <c r="H3708" s="3">
        <f>_xlfn.XLOOKUP(sales[[#This Row],[Product]],products[Product],products[Cost per box])*sales[[#This Row],[Boxes]]</f>
        <v>3741.87</v>
      </c>
      <c r="I3708" s="4">
        <f>sales[[#This Row],[Revenue]]-sales[[#This Row],[Cost]]</f>
        <v>4840.13</v>
      </c>
    </row>
    <row r="3709" spans="2:9" x14ac:dyDescent="0.25">
      <c r="B3709" t="s">
        <v>5</v>
      </c>
      <c r="C3709" t="s">
        <v>11</v>
      </c>
      <c r="D3709" t="s">
        <v>17</v>
      </c>
      <c r="E3709" s="1">
        <v>44412</v>
      </c>
      <c r="F3709" s="4">
        <v>8148</v>
      </c>
      <c r="G3709">
        <v>510</v>
      </c>
      <c r="H3709" s="3">
        <f>_xlfn.XLOOKUP(sales[[#This Row],[Product]],products[Product],products[Cost per box])*sales[[#This Row],[Boxes]]</f>
        <v>3468</v>
      </c>
      <c r="I3709" s="4">
        <f>sales[[#This Row],[Revenue]]-sales[[#This Row],[Cost]]</f>
        <v>4680</v>
      </c>
    </row>
    <row r="3710" spans="2:9" x14ac:dyDescent="0.25">
      <c r="B3710" t="s">
        <v>34</v>
      </c>
      <c r="C3710" t="s">
        <v>27</v>
      </c>
      <c r="D3710" t="s">
        <v>52</v>
      </c>
      <c r="E3710" s="1">
        <v>44412</v>
      </c>
      <c r="F3710" s="4">
        <v>448</v>
      </c>
      <c r="G3710">
        <v>18</v>
      </c>
      <c r="H3710" s="3">
        <f>_xlfn.XLOOKUP(sales[[#This Row],[Product]],products[Product],products[Cost per box])*sales[[#This Row],[Boxes]]</f>
        <v>59.76</v>
      </c>
      <c r="I3710" s="4">
        <f>sales[[#This Row],[Revenue]]-sales[[#This Row],[Cost]]</f>
        <v>388.24</v>
      </c>
    </row>
    <row r="3711" spans="2:9" x14ac:dyDescent="0.25">
      <c r="B3711" t="s">
        <v>51</v>
      </c>
      <c r="C3711" t="s">
        <v>6</v>
      </c>
      <c r="D3711" t="s">
        <v>42</v>
      </c>
      <c r="E3711" s="1">
        <v>44412</v>
      </c>
      <c r="F3711" s="4">
        <v>7175</v>
      </c>
      <c r="G3711">
        <v>449</v>
      </c>
      <c r="H3711" s="3">
        <f>_xlfn.XLOOKUP(sales[[#This Row],[Product]],products[Product],products[Cost per box])*sales[[#This Row],[Boxes]]</f>
        <v>2128.2600000000002</v>
      </c>
      <c r="I3711" s="4">
        <f>sales[[#This Row],[Revenue]]-sales[[#This Row],[Cost]]</f>
        <v>5046.74</v>
      </c>
    </row>
    <row r="3712" spans="2:9" x14ac:dyDescent="0.25">
      <c r="B3712" t="s">
        <v>29</v>
      </c>
      <c r="C3712" t="s">
        <v>16</v>
      </c>
      <c r="D3712" t="s">
        <v>26</v>
      </c>
      <c r="E3712" s="1">
        <v>44412</v>
      </c>
      <c r="F3712" s="4">
        <v>4151</v>
      </c>
      <c r="G3712">
        <v>231</v>
      </c>
      <c r="H3712" s="3">
        <f>_xlfn.XLOOKUP(sales[[#This Row],[Product]],products[Product],products[Cost per box])*sales[[#This Row],[Boxes]]</f>
        <v>1485.33</v>
      </c>
      <c r="I3712" s="4">
        <f>sales[[#This Row],[Revenue]]-sales[[#This Row],[Cost]]</f>
        <v>2665.67</v>
      </c>
    </row>
    <row r="3713" spans="2:9" x14ac:dyDescent="0.25">
      <c r="B3713" t="s">
        <v>23</v>
      </c>
      <c r="C3713" t="s">
        <v>9</v>
      </c>
      <c r="D3713" t="s">
        <v>7</v>
      </c>
      <c r="E3713" s="1">
        <v>44412</v>
      </c>
      <c r="F3713" s="4">
        <v>406</v>
      </c>
      <c r="G3713">
        <v>16</v>
      </c>
      <c r="H3713" s="3">
        <f>_xlfn.XLOOKUP(sales[[#This Row],[Product]],products[Product],products[Cost per box])*sales[[#This Row],[Boxes]]</f>
        <v>82.4</v>
      </c>
      <c r="I3713" s="4">
        <f>sales[[#This Row],[Revenue]]-sales[[#This Row],[Cost]]</f>
        <v>323.60000000000002</v>
      </c>
    </row>
    <row r="3714" spans="2:9" x14ac:dyDescent="0.25">
      <c r="B3714" t="s">
        <v>46</v>
      </c>
      <c r="C3714" t="s">
        <v>6</v>
      </c>
      <c r="D3714" t="s">
        <v>45</v>
      </c>
      <c r="E3714" s="1">
        <v>44412</v>
      </c>
      <c r="F3714" s="4">
        <v>1043</v>
      </c>
      <c r="G3714">
        <v>70</v>
      </c>
      <c r="H3714" s="3">
        <f>_xlfn.XLOOKUP(sales[[#This Row],[Product]],products[Product],products[Cost per box])*sales[[#This Row],[Boxes]]</f>
        <v>541.1</v>
      </c>
      <c r="I3714" s="4">
        <f>sales[[#This Row],[Revenue]]-sales[[#This Row],[Cost]]</f>
        <v>501.9</v>
      </c>
    </row>
    <row r="3715" spans="2:9" x14ac:dyDescent="0.25">
      <c r="B3715" t="s">
        <v>49</v>
      </c>
      <c r="C3715" t="s">
        <v>11</v>
      </c>
      <c r="D3715" t="s">
        <v>17</v>
      </c>
      <c r="E3715" s="1">
        <v>44412</v>
      </c>
      <c r="F3715" s="4">
        <v>4291</v>
      </c>
      <c r="G3715">
        <v>307</v>
      </c>
      <c r="H3715" s="3">
        <f>_xlfn.XLOOKUP(sales[[#This Row],[Product]],products[Product],products[Cost per box])*sales[[#This Row],[Boxes]]</f>
        <v>2087.6</v>
      </c>
      <c r="I3715" s="4">
        <f>sales[[#This Row],[Revenue]]-sales[[#This Row],[Cost]]</f>
        <v>2203.4</v>
      </c>
    </row>
    <row r="3716" spans="2:9" x14ac:dyDescent="0.25">
      <c r="B3716" t="s">
        <v>32</v>
      </c>
      <c r="C3716" t="s">
        <v>21</v>
      </c>
      <c r="D3716" t="s">
        <v>36</v>
      </c>
      <c r="E3716" s="1">
        <v>44412</v>
      </c>
      <c r="F3716" s="4">
        <v>3542</v>
      </c>
      <c r="G3716">
        <v>222</v>
      </c>
      <c r="H3716" s="3">
        <f>_xlfn.XLOOKUP(sales[[#This Row],[Product]],products[Product],products[Cost per box])*sales[[#This Row],[Boxes]]</f>
        <v>1118.8800000000001</v>
      </c>
      <c r="I3716" s="4">
        <f>sales[[#This Row],[Revenue]]-sales[[#This Row],[Cost]]</f>
        <v>2423.12</v>
      </c>
    </row>
    <row r="3717" spans="2:9" x14ac:dyDescent="0.25">
      <c r="B3717" t="s">
        <v>32</v>
      </c>
      <c r="C3717" t="s">
        <v>11</v>
      </c>
      <c r="D3717" t="s">
        <v>7</v>
      </c>
      <c r="E3717" s="1">
        <v>44412</v>
      </c>
      <c r="F3717" s="4">
        <v>7056</v>
      </c>
      <c r="G3717">
        <v>262</v>
      </c>
      <c r="H3717" s="3">
        <f>_xlfn.XLOOKUP(sales[[#This Row],[Product]],products[Product],products[Cost per box])*sales[[#This Row],[Boxes]]</f>
        <v>1349.3000000000002</v>
      </c>
      <c r="I3717" s="4">
        <f>sales[[#This Row],[Revenue]]-sales[[#This Row],[Cost]]</f>
        <v>5706.7</v>
      </c>
    </row>
    <row r="3718" spans="2:9" x14ac:dyDescent="0.25">
      <c r="B3718" t="s">
        <v>29</v>
      </c>
      <c r="C3718" t="s">
        <v>27</v>
      </c>
      <c r="D3718" t="s">
        <v>14</v>
      </c>
      <c r="E3718" s="1">
        <v>44412</v>
      </c>
      <c r="F3718" s="4">
        <v>3969</v>
      </c>
      <c r="G3718">
        <v>331</v>
      </c>
      <c r="H3718" s="3">
        <f>_xlfn.XLOOKUP(sales[[#This Row],[Product]],products[Product],products[Cost per box])*sales[[#This Row],[Boxes]]</f>
        <v>2088.6099999999997</v>
      </c>
      <c r="I3718" s="4">
        <f>sales[[#This Row],[Revenue]]-sales[[#This Row],[Cost]]</f>
        <v>1880.3900000000003</v>
      </c>
    </row>
    <row r="3719" spans="2:9" x14ac:dyDescent="0.25">
      <c r="B3719" t="s">
        <v>39</v>
      </c>
      <c r="C3719" t="s">
        <v>11</v>
      </c>
      <c r="D3719" t="s">
        <v>45</v>
      </c>
      <c r="E3719" s="1">
        <v>44412</v>
      </c>
      <c r="F3719" s="4">
        <v>15365</v>
      </c>
      <c r="G3719">
        <v>1050</v>
      </c>
      <c r="H3719" s="3">
        <f>_xlfn.XLOOKUP(sales[[#This Row],[Product]],products[Product],products[Cost per box])*sales[[#This Row],[Boxes]]</f>
        <v>8116.5</v>
      </c>
      <c r="I3719" s="4">
        <f>sales[[#This Row],[Revenue]]-sales[[#This Row],[Cost]]</f>
        <v>7248.5</v>
      </c>
    </row>
    <row r="3720" spans="2:9" x14ac:dyDescent="0.25">
      <c r="B3720" t="s">
        <v>32</v>
      </c>
      <c r="C3720" t="s">
        <v>11</v>
      </c>
      <c r="D3720" t="s">
        <v>44</v>
      </c>
      <c r="E3720" s="1">
        <v>44412</v>
      </c>
      <c r="F3720" s="4">
        <v>6139</v>
      </c>
      <c r="G3720">
        <v>267</v>
      </c>
      <c r="H3720" s="3">
        <f>_xlfn.XLOOKUP(sales[[#This Row],[Product]],products[Product],products[Cost per box])*sales[[#This Row],[Boxes]]</f>
        <v>2555.19</v>
      </c>
      <c r="I3720" s="4">
        <f>sales[[#This Row],[Revenue]]-sales[[#This Row],[Cost]]</f>
        <v>3583.81</v>
      </c>
    </row>
    <row r="3721" spans="2:9" x14ac:dyDescent="0.25">
      <c r="B3721" t="s">
        <v>20</v>
      </c>
      <c r="C3721" t="s">
        <v>21</v>
      </c>
      <c r="D3721" t="s">
        <v>36</v>
      </c>
      <c r="E3721" s="1">
        <v>44412</v>
      </c>
      <c r="F3721" s="4">
        <v>5936</v>
      </c>
      <c r="G3721">
        <v>457</v>
      </c>
      <c r="H3721" s="3">
        <f>_xlfn.XLOOKUP(sales[[#This Row],[Product]],products[Product],products[Cost per box])*sales[[#This Row],[Boxes]]</f>
        <v>2303.2800000000002</v>
      </c>
      <c r="I3721" s="4">
        <f>sales[[#This Row],[Revenue]]-sales[[#This Row],[Cost]]</f>
        <v>3632.72</v>
      </c>
    </row>
    <row r="3722" spans="2:9" x14ac:dyDescent="0.25">
      <c r="B3722" t="s">
        <v>39</v>
      </c>
      <c r="C3722" t="s">
        <v>9</v>
      </c>
      <c r="D3722" t="s">
        <v>38</v>
      </c>
      <c r="E3722" s="1">
        <v>44412</v>
      </c>
      <c r="F3722" s="4">
        <v>7028</v>
      </c>
      <c r="G3722">
        <v>293</v>
      </c>
      <c r="H3722" s="3">
        <f>_xlfn.XLOOKUP(sales[[#This Row],[Product]],products[Product],products[Cost per box])*sales[[#This Row],[Boxes]]</f>
        <v>2912.42</v>
      </c>
      <c r="I3722" s="4">
        <f>sales[[#This Row],[Revenue]]-sales[[#This Row],[Cost]]</f>
        <v>4115.58</v>
      </c>
    </row>
    <row r="3723" spans="2:9" x14ac:dyDescent="0.25">
      <c r="B3723" t="s">
        <v>39</v>
      </c>
      <c r="C3723" t="s">
        <v>21</v>
      </c>
      <c r="D3723" t="s">
        <v>31</v>
      </c>
      <c r="E3723" s="1">
        <v>44412</v>
      </c>
      <c r="F3723" s="4">
        <v>7525</v>
      </c>
      <c r="G3723">
        <v>910</v>
      </c>
      <c r="H3723" s="3">
        <f>_xlfn.XLOOKUP(sales[[#This Row],[Product]],products[Product],products[Cost per box])*sales[[#This Row],[Boxes]]</f>
        <v>5205.2</v>
      </c>
      <c r="I3723" s="4">
        <f>sales[[#This Row],[Revenue]]-sales[[#This Row],[Cost]]</f>
        <v>2319.8000000000002</v>
      </c>
    </row>
    <row r="3724" spans="2:9" x14ac:dyDescent="0.25">
      <c r="B3724" t="s">
        <v>40</v>
      </c>
      <c r="C3724" t="s">
        <v>6</v>
      </c>
      <c r="D3724" t="s">
        <v>12</v>
      </c>
      <c r="E3724" s="1">
        <v>44412</v>
      </c>
      <c r="F3724" s="4">
        <v>3843</v>
      </c>
      <c r="G3724">
        <v>148</v>
      </c>
      <c r="H3724" s="3">
        <f>_xlfn.XLOOKUP(sales[[#This Row],[Product]],products[Product],products[Cost per box])*sales[[#This Row],[Boxes]]</f>
        <v>1247.6399999999999</v>
      </c>
      <c r="I3724" s="4">
        <f>sales[[#This Row],[Revenue]]-sales[[#This Row],[Cost]]</f>
        <v>2595.36</v>
      </c>
    </row>
    <row r="3725" spans="2:9" x14ac:dyDescent="0.25">
      <c r="B3725" t="s">
        <v>37</v>
      </c>
      <c r="C3725" t="s">
        <v>9</v>
      </c>
      <c r="D3725" t="s">
        <v>24</v>
      </c>
      <c r="E3725" s="1">
        <v>44412</v>
      </c>
      <c r="F3725" s="4">
        <v>994</v>
      </c>
      <c r="G3725">
        <v>53</v>
      </c>
      <c r="H3725" s="3">
        <f>_xlfn.XLOOKUP(sales[[#This Row],[Product]],products[Product],products[Cost per box])*sales[[#This Row],[Boxes]]</f>
        <v>557.03</v>
      </c>
      <c r="I3725" s="4">
        <f>sales[[#This Row],[Revenue]]-sales[[#This Row],[Cost]]</f>
        <v>436.97</v>
      </c>
    </row>
    <row r="3726" spans="2:9" x14ac:dyDescent="0.25">
      <c r="B3726" t="s">
        <v>18</v>
      </c>
      <c r="C3726" t="s">
        <v>21</v>
      </c>
      <c r="D3726" t="s">
        <v>12</v>
      </c>
      <c r="E3726" s="1">
        <v>44412</v>
      </c>
      <c r="F3726" s="4">
        <v>917</v>
      </c>
      <c r="G3726">
        <v>34</v>
      </c>
      <c r="H3726" s="3">
        <f>_xlfn.XLOOKUP(sales[[#This Row],[Product]],products[Product],products[Cost per box])*sales[[#This Row],[Boxes]]</f>
        <v>286.62</v>
      </c>
      <c r="I3726" s="4">
        <f>sales[[#This Row],[Revenue]]-sales[[#This Row],[Cost]]</f>
        <v>630.38</v>
      </c>
    </row>
    <row r="3727" spans="2:9" x14ac:dyDescent="0.25">
      <c r="B3727" t="s">
        <v>33</v>
      </c>
      <c r="C3727" t="s">
        <v>16</v>
      </c>
      <c r="D3727" t="s">
        <v>48</v>
      </c>
      <c r="E3727" s="1">
        <v>44412</v>
      </c>
      <c r="F3727" s="4">
        <v>2429</v>
      </c>
      <c r="G3727">
        <v>106</v>
      </c>
      <c r="H3727" s="3">
        <f>_xlfn.XLOOKUP(sales[[#This Row],[Product]],products[Product],products[Cost per box])*sales[[#This Row],[Boxes]]</f>
        <v>792.88</v>
      </c>
      <c r="I3727" s="4">
        <f>sales[[#This Row],[Revenue]]-sales[[#This Row],[Cost]]</f>
        <v>1636.12</v>
      </c>
    </row>
    <row r="3728" spans="2:9" x14ac:dyDescent="0.25">
      <c r="B3728" t="s">
        <v>37</v>
      </c>
      <c r="C3728" t="s">
        <v>6</v>
      </c>
      <c r="D3728" t="s">
        <v>47</v>
      </c>
      <c r="E3728" s="1">
        <v>44412</v>
      </c>
      <c r="F3728" s="4">
        <v>1855</v>
      </c>
      <c r="G3728">
        <v>98</v>
      </c>
      <c r="H3728" s="3">
        <f>_xlfn.XLOOKUP(sales[[#This Row],[Product]],products[Product],products[Cost per box])*sales[[#This Row],[Boxes]]</f>
        <v>515.48</v>
      </c>
      <c r="I3728" s="4">
        <f>sales[[#This Row],[Revenue]]-sales[[#This Row],[Cost]]</f>
        <v>1339.52</v>
      </c>
    </row>
    <row r="3729" spans="2:9" x14ac:dyDescent="0.25">
      <c r="B3729" t="s">
        <v>5</v>
      </c>
      <c r="C3729" t="s">
        <v>11</v>
      </c>
      <c r="D3729" t="s">
        <v>26</v>
      </c>
      <c r="E3729" s="1">
        <v>44412</v>
      </c>
      <c r="F3729" s="4">
        <v>1582</v>
      </c>
      <c r="G3729">
        <v>80</v>
      </c>
      <c r="H3729" s="3">
        <f>_xlfn.XLOOKUP(sales[[#This Row],[Product]],products[Product],products[Cost per box])*sales[[#This Row],[Boxes]]</f>
        <v>514.4</v>
      </c>
      <c r="I3729" s="4">
        <f>sales[[#This Row],[Revenue]]-sales[[#This Row],[Cost]]</f>
        <v>1067.5999999999999</v>
      </c>
    </row>
    <row r="3730" spans="2:9" x14ac:dyDescent="0.25">
      <c r="B3730" t="s">
        <v>5</v>
      </c>
      <c r="C3730" t="s">
        <v>16</v>
      </c>
      <c r="D3730" t="s">
        <v>43</v>
      </c>
      <c r="E3730" s="1">
        <v>44412</v>
      </c>
      <c r="F3730" s="4">
        <v>6258</v>
      </c>
      <c r="G3730">
        <v>348</v>
      </c>
      <c r="H3730" s="3">
        <f>_xlfn.XLOOKUP(sales[[#This Row],[Product]],products[Product],products[Cost per box])*sales[[#This Row],[Boxes]]</f>
        <v>1339.8</v>
      </c>
      <c r="I3730" s="4">
        <f>sales[[#This Row],[Revenue]]-sales[[#This Row],[Cost]]</f>
        <v>4918.2</v>
      </c>
    </row>
    <row r="3731" spans="2:9" x14ac:dyDescent="0.25">
      <c r="B3731" t="s">
        <v>34</v>
      </c>
      <c r="C3731" t="s">
        <v>9</v>
      </c>
      <c r="D3731" t="s">
        <v>7</v>
      </c>
      <c r="E3731" s="1">
        <v>44412</v>
      </c>
      <c r="F3731" s="4">
        <v>3584</v>
      </c>
      <c r="G3731">
        <v>138</v>
      </c>
      <c r="H3731" s="3">
        <f>_xlfn.XLOOKUP(sales[[#This Row],[Product]],products[Product],products[Cost per box])*sales[[#This Row],[Boxes]]</f>
        <v>710.7</v>
      </c>
      <c r="I3731" s="4">
        <f>sales[[#This Row],[Revenue]]-sales[[#This Row],[Cost]]</f>
        <v>2873.3</v>
      </c>
    </row>
    <row r="3732" spans="2:9" x14ac:dyDescent="0.25">
      <c r="B3732" t="s">
        <v>20</v>
      </c>
      <c r="C3732" t="s">
        <v>21</v>
      </c>
      <c r="D3732" t="s">
        <v>28</v>
      </c>
      <c r="E3732" s="1">
        <v>44412</v>
      </c>
      <c r="F3732" s="4">
        <v>4837</v>
      </c>
      <c r="G3732">
        <v>840</v>
      </c>
      <c r="H3732" s="3">
        <f>_xlfn.XLOOKUP(sales[[#This Row],[Product]],products[Product],products[Cost per box])*sales[[#This Row],[Boxes]]</f>
        <v>2318.3999999999996</v>
      </c>
      <c r="I3732" s="4">
        <f>sales[[#This Row],[Revenue]]-sales[[#This Row],[Cost]]</f>
        <v>2518.6000000000004</v>
      </c>
    </row>
    <row r="3733" spans="2:9" x14ac:dyDescent="0.25">
      <c r="B3733" t="s">
        <v>37</v>
      </c>
      <c r="C3733" t="s">
        <v>21</v>
      </c>
      <c r="D3733" t="s">
        <v>30</v>
      </c>
      <c r="E3733" s="1">
        <v>44412</v>
      </c>
      <c r="F3733" s="4">
        <v>8988</v>
      </c>
      <c r="G3733">
        <v>1120</v>
      </c>
      <c r="H3733" s="3">
        <f>_xlfn.XLOOKUP(sales[[#This Row],[Product]],products[Product],products[Cost per box])*sales[[#This Row],[Boxes]]</f>
        <v>4121.6000000000004</v>
      </c>
      <c r="I3733" s="4">
        <f>sales[[#This Row],[Revenue]]-sales[[#This Row],[Cost]]</f>
        <v>4866.3999999999996</v>
      </c>
    </row>
    <row r="3734" spans="2:9" x14ac:dyDescent="0.25">
      <c r="B3734" t="s">
        <v>51</v>
      </c>
      <c r="C3734" t="s">
        <v>27</v>
      </c>
      <c r="D3734" t="s">
        <v>48</v>
      </c>
      <c r="E3734" s="1">
        <v>44412</v>
      </c>
      <c r="F3734" s="4">
        <v>1036</v>
      </c>
      <c r="G3734">
        <v>46</v>
      </c>
      <c r="H3734" s="3">
        <f>_xlfn.XLOOKUP(sales[[#This Row],[Product]],products[Product],products[Cost per box])*sales[[#This Row],[Boxes]]</f>
        <v>344.08000000000004</v>
      </c>
      <c r="I3734" s="4">
        <f>sales[[#This Row],[Revenue]]-sales[[#This Row],[Cost]]</f>
        <v>691.92</v>
      </c>
    </row>
    <row r="3735" spans="2:9" x14ac:dyDescent="0.25">
      <c r="B3735" t="s">
        <v>8</v>
      </c>
      <c r="C3735" t="s">
        <v>9</v>
      </c>
      <c r="D3735" t="s">
        <v>35</v>
      </c>
      <c r="E3735" s="1">
        <v>44413</v>
      </c>
      <c r="F3735" s="4">
        <v>7070</v>
      </c>
      <c r="G3735">
        <v>590</v>
      </c>
      <c r="H3735" s="3">
        <f>_xlfn.XLOOKUP(sales[[#This Row],[Product]],products[Product],products[Cost per box])*sales[[#This Row],[Boxes]]</f>
        <v>1563.5</v>
      </c>
      <c r="I3735" s="4">
        <f>sales[[#This Row],[Revenue]]-sales[[#This Row],[Cost]]</f>
        <v>5506.5</v>
      </c>
    </row>
    <row r="3736" spans="2:9" x14ac:dyDescent="0.25">
      <c r="B3736" t="s">
        <v>25</v>
      </c>
      <c r="C3736" t="s">
        <v>6</v>
      </c>
      <c r="D3736" t="s">
        <v>14</v>
      </c>
      <c r="E3736" s="1">
        <v>44413</v>
      </c>
      <c r="F3736" s="4">
        <v>10409</v>
      </c>
      <c r="G3736">
        <v>840</v>
      </c>
      <c r="H3736" s="3">
        <f>_xlfn.XLOOKUP(sales[[#This Row],[Product]],products[Product],products[Cost per box])*sales[[#This Row],[Boxes]]</f>
        <v>5300.4</v>
      </c>
      <c r="I3736" s="4">
        <f>sales[[#This Row],[Revenue]]-sales[[#This Row],[Cost]]</f>
        <v>5108.6000000000004</v>
      </c>
    </row>
    <row r="3737" spans="2:9" x14ac:dyDescent="0.25">
      <c r="B3737" t="s">
        <v>29</v>
      </c>
      <c r="C3737" t="s">
        <v>21</v>
      </c>
      <c r="D3737" t="s">
        <v>43</v>
      </c>
      <c r="E3737" s="1">
        <v>44413</v>
      </c>
      <c r="F3737" s="4">
        <v>3920</v>
      </c>
      <c r="G3737">
        <v>207</v>
      </c>
      <c r="H3737" s="3">
        <f>_xlfn.XLOOKUP(sales[[#This Row],[Product]],products[Product],products[Cost per box])*sales[[#This Row],[Boxes]]</f>
        <v>796.95</v>
      </c>
      <c r="I3737" s="4">
        <f>sales[[#This Row],[Revenue]]-sales[[#This Row],[Cost]]</f>
        <v>3123.05</v>
      </c>
    </row>
    <row r="3738" spans="2:9" x14ac:dyDescent="0.25">
      <c r="B3738" t="s">
        <v>29</v>
      </c>
      <c r="C3738" t="s">
        <v>9</v>
      </c>
      <c r="D3738" t="s">
        <v>47</v>
      </c>
      <c r="E3738" s="1">
        <v>44413</v>
      </c>
      <c r="F3738" s="4">
        <v>2758</v>
      </c>
      <c r="G3738">
        <v>154</v>
      </c>
      <c r="H3738" s="3">
        <f>_xlfn.XLOOKUP(sales[[#This Row],[Product]],products[Product],products[Cost per box])*sales[[#This Row],[Boxes]]</f>
        <v>810.04</v>
      </c>
      <c r="I3738" s="4">
        <f>sales[[#This Row],[Revenue]]-sales[[#This Row],[Cost]]</f>
        <v>1947.96</v>
      </c>
    </row>
    <row r="3739" spans="2:9" x14ac:dyDescent="0.25">
      <c r="B3739" t="s">
        <v>39</v>
      </c>
      <c r="C3739" t="s">
        <v>21</v>
      </c>
      <c r="D3739" t="s">
        <v>43</v>
      </c>
      <c r="E3739" s="1">
        <v>44413</v>
      </c>
      <c r="F3739" s="4">
        <v>1512</v>
      </c>
      <c r="G3739">
        <v>89</v>
      </c>
      <c r="H3739" s="3">
        <f>_xlfn.XLOOKUP(sales[[#This Row],[Product]],products[Product],products[Cost per box])*sales[[#This Row],[Boxes]]</f>
        <v>342.65000000000003</v>
      </c>
      <c r="I3739" s="4">
        <f>sales[[#This Row],[Revenue]]-sales[[#This Row],[Cost]]</f>
        <v>1169.3499999999999</v>
      </c>
    </row>
    <row r="3740" spans="2:9" x14ac:dyDescent="0.25">
      <c r="B3740" t="s">
        <v>32</v>
      </c>
      <c r="C3740" t="s">
        <v>21</v>
      </c>
      <c r="D3740" t="s">
        <v>50</v>
      </c>
      <c r="E3740" s="1">
        <v>44413</v>
      </c>
      <c r="F3740" s="4">
        <v>5719</v>
      </c>
      <c r="G3740">
        <v>700</v>
      </c>
      <c r="H3740" s="3">
        <f>_xlfn.XLOOKUP(sales[[#This Row],[Product]],products[Product],products[Cost per box])*sales[[#This Row],[Boxes]]</f>
        <v>8687</v>
      </c>
      <c r="I3740" s="4">
        <f>sales[[#This Row],[Revenue]]-sales[[#This Row],[Cost]]</f>
        <v>-2968</v>
      </c>
    </row>
    <row r="3741" spans="2:9" x14ac:dyDescent="0.25">
      <c r="B3741" t="s">
        <v>37</v>
      </c>
      <c r="C3741" t="s">
        <v>16</v>
      </c>
      <c r="D3741" t="s">
        <v>26</v>
      </c>
      <c r="E3741" s="1">
        <v>44413</v>
      </c>
      <c r="F3741" s="4">
        <v>910</v>
      </c>
      <c r="G3741">
        <v>48</v>
      </c>
      <c r="H3741" s="3">
        <f>_xlfn.XLOOKUP(sales[[#This Row],[Product]],products[Product],products[Cost per box])*sales[[#This Row],[Boxes]]</f>
        <v>308.64</v>
      </c>
      <c r="I3741" s="4">
        <f>sales[[#This Row],[Revenue]]-sales[[#This Row],[Cost]]</f>
        <v>601.36</v>
      </c>
    </row>
    <row r="3742" spans="2:9" x14ac:dyDescent="0.25">
      <c r="B3742" t="s">
        <v>23</v>
      </c>
      <c r="C3742" t="s">
        <v>9</v>
      </c>
      <c r="D3742" t="s">
        <v>14</v>
      </c>
      <c r="E3742" s="1">
        <v>44413</v>
      </c>
      <c r="F3742" s="4">
        <v>4361</v>
      </c>
      <c r="G3742">
        <v>364</v>
      </c>
      <c r="H3742" s="3">
        <f>_xlfn.XLOOKUP(sales[[#This Row],[Product]],products[Product],products[Cost per box])*sales[[#This Row],[Boxes]]</f>
        <v>2296.8399999999997</v>
      </c>
      <c r="I3742" s="4">
        <f>sales[[#This Row],[Revenue]]-sales[[#This Row],[Cost]]</f>
        <v>2064.1600000000003</v>
      </c>
    </row>
    <row r="3743" spans="2:9" x14ac:dyDescent="0.25">
      <c r="B3743" t="s">
        <v>8</v>
      </c>
      <c r="C3743" t="s">
        <v>27</v>
      </c>
      <c r="D3743" t="s">
        <v>50</v>
      </c>
      <c r="E3743" s="1">
        <v>44413</v>
      </c>
      <c r="F3743" s="4">
        <v>4613</v>
      </c>
      <c r="G3743">
        <v>1540</v>
      </c>
      <c r="H3743" s="3">
        <f>_xlfn.XLOOKUP(sales[[#This Row],[Product]],products[Product],products[Cost per box])*sales[[#This Row],[Boxes]]</f>
        <v>19111.400000000001</v>
      </c>
      <c r="I3743" s="4">
        <f>sales[[#This Row],[Revenue]]-sales[[#This Row],[Cost]]</f>
        <v>-14498.400000000001</v>
      </c>
    </row>
    <row r="3744" spans="2:9" x14ac:dyDescent="0.25">
      <c r="B3744" t="s">
        <v>40</v>
      </c>
      <c r="C3744" t="s">
        <v>21</v>
      </c>
      <c r="D3744" t="s">
        <v>50</v>
      </c>
      <c r="E3744" s="1">
        <v>44413</v>
      </c>
      <c r="F3744" s="4">
        <v>9177</v>
      </c>
      <c r="G3744">
        <v>599</v>
      </c>
      <c r="H3744" s="3">
        <f>_xlfn.XLOOKUP(sales[[#This Row],[Product]],products[Product],products[Cost per box])*sales[[#This Row],[Boxes]]</f>
        <v>7433.59</v>
      </c>
      <c r="I3744" s="4">
        <f>sales[[#This Row],[Revenue]]-sales[[#This Row],[Cost]]</f>
        <v>1743.4099999999999</v>
      </c>
    </row>
    <row r="3745" spans="2:9" x14ac:dyDescent="0.25">
      <c r="B3745" t="s">
        <v>10</v>
      </c>
      <c r="C3745" t="s">
        <v>6</v>
      </c>
      <c r="D3745" t="s">
        <v>42</v>
      </c>
      <c r="E3745" s="1">
        <v>44413</v>
      </c>
      <c r="F3745" s="4">
        <v>1715</v>
      </c>
      <c r="G3745">
        <v>498</v>
      </c>
      <c r="H3745" s="3">
        <f>_xlfn.XLOOKUP(sales[[#This Row],[Product]],products[Product],products[Cost per box])*sales[[#This Row],[Boxes]]</f>
        <v>2360.52</v>
      </c>
      <c r="I3745" s="4">
        <f>sales[[#This Row],[Revenue]]-sales[[#This Row],[Cost]]</f>
        <v>-645.52</v>
      </c>
    </row>
    <row r="3746" spans="2:9" x14ac:dyDescent="0.25">
      <c r="B3746" t="s">
        <v>39</v>
      </c>
      <c r="C3746" t="s">
        <v>21</v>
      </c>
      <c r="D3746" t="s">
        <v>38</v>
      </c>
      <c r="E3746" s="1">
        <v>44413</v>
      </c>
      <c r="F3746" s="4">
        <v>1295</v>
      </c>
      <c r="G3746">
        <v>33</v>
      </c>
      <c r="H3746" s="3">
        <f>_xlfn.XLOOKUP(sales[[#This Row],[Product]],products[Product],products[Cost per box])*sales[[#This Row],[Boxes]]</f>
        <v>328.02</v>
      </c>
      <c r="I3746" s="4">
        <f>sales[[#This Row],[Revenue]]-sales[[#This Row],[Cost]]</f>
        <v>966.98</v>
      </c>
    </row>
    <row r="3747" spans="2:9" x14ac:dyDescent="0.25">
      <c r="B3747" t="s">
        <v>23</v>
      </c>
      <c r="C3747" t="s">
        <v>9</v>
      </c>
      <c r="D3747" t="s">
        <v>26</v>
      </c>
      <c r="E3747" s="1">
        <v>44413</v>
      </c>
      <c r="F3747" s="4">
        <v>112</v>
      </c>
      <c r="G3747">
        <v>26</v>
      </c>
      <c r="H3747" s="3">
        <f>_xlfn.XLOOKUP(sales[[#This Row],[Product]],products[Product],products[Cost per box])*sales[[#This Row],[Boxes]]</f>
        <v>167.18</v>
      </c>
      <c r="I3747" s="4">
        <f>sales[[#This Row],[Revenue]]-sales[[#This Row],[Cost]]</f>
        <v>-55.180000000000007</v>
      </c>
    </row>
    <row r="3748" spans="2:9" x14ac:dyDescent="0.25">
      <c r="B3748" t="s">
        <v>49</v>
      </c>
      <c r="C3748" t="s">
        <v>11</v>
      </c>
      <c r="D3748" t="s">
        <v>47</v>
      </c>
      <c r="E3748" s="1">
        <v>44413</v>
      </c>
      <c r="F3748" s="4">
        <v>1869</v>
      </c>
      <c r="G3748">
        <v>228</v>
      </c>
      <c r="H3748" s="3">
        <f>_xlfn.XLOOKUP(sales[[#This Row],[Product]],products[Product],products[Cost per box])*sales[[#This Row],[Boxes]]</f>
        <v>1199.28</v>
      </c>
      <c r="I3748" s="4">
        <f>sales[[#This Row],[Revenue]]-sales[[#This Row],[Cost]]</f>
        <v>669.72</v>
      </c>
    </row>
    <row r="3749" spans="2:9" x14ac:dyDescent="0.25">
      <c r="B3749" t="s">
        <v>29</v>
      </c>
      <c r="C3749" t="s">
        <v>9</v>
      </c>
      <c r="D3749" t="s">
        <v>30</v>
      </c>
      <c r="E3749" s="1">
        <v>44413</v>
      </c>
      <c r="F3749" s="4">
        <v>2100</v>
      </c>
      <c r="G3749">
        <v>700</v>
      </c>
      <c r="H3749" s="3">
        <f>_xlfn.XLOOKUP(sales[[#This Row],[Product]],products[Product],products[Cost per box])*sales[[#This Row],[Boxes]]</f>
        <v>2576</v>
      </c>
      <c r="I3749" s="4">
        <f>sales[[#This Row],[Revenue]]-sales[[#This Row],[Cost]]</f>
        <v>-476</v>
      </c>
    </row>
    <row r="3750" spans="2:9" x14ac:dyDescent="0.25">
      <c r="B3750" t="s">
        <v>40</v>
      </c>
      <c r="C3750" t="s">
        <v>16</v>
      </c>
      <c r="D3750" t="s">
        <v>28</v>
      </c>
      <c r="E3750" s="1">
        <v>44413</v>
      </c>
      <c r="F3750" s="4">
        <v>1890</v>
      </c>
      <c r="G3750">
        <v>584</v>
      </c>
      <c r="H3750" s="3">
        <f>_xlfn.XLOOKUP(sales[[#This Row],[Product]],products[Product],products[Cost per box])*sales[[#This Row],[Boxes]]</f>
        <v>1611.84</v>
      </c>
      <c r="I3750" s="4">
        <f>sales[[#This Row],[Revenue]]-sales[[#This Row],[Cost]]</f>
        <v>278.16000000000008</v>
      </c>
    </row>
    <row r="3751" spans="2:9" x14ac:dyDescent="0.25">
      <c r="B3751" t="s">
        <v>40</v>
      </c>
      <c r="C3751" t="s">
        <v>11</v>
      </c>
      <c r="D3751" t="s">
        <v>12</v>
      </c>
      <c r="E3751" s="1">
        <v>44413</v>
      </c>
      <c r="F3751" s="4">
        <v>2387</v>
      </c>
      <c r="G3751">
        <v>76</v>
      </c>
      <c r="H3751" s="3">
        <f>_xlfn.XLOOKUP(sales[[#This Row],[Product]],products[Product],products[Cost per box])*sales[[#This Row],[Boxes]]</f>
        <v>640.67999999999995</v>
      </c>
      <c r="I3751" s="4">
        <f>sales[[#This Row],[Revenue]]-sales[[#This Row],[Cost]]</f>
        <v>1746.3200000000002</v>
      </c>
    </row>
    <row r="3752" spans="2:9" x14ac:dyDescent="0.25">
      <c r="B3752" t="s">
        <v>41</v>
      </c>
      <c r="C3752" t="s">
        <v>9</v>
      </c>
      <c r="D3752" t="s">
        <v>28</v>
      </c>
      <c r="E3752" s="1">
        <v>44413</v>
      </c>
      <c r="F3752" s="4">
        <v>8015</v>
      </c>
      <c r="G3752">
        <v>1190</v>
      </c>
      <c r="H3752" s="3">
        <f>_xlfn.XLOOKUP(sales[[#This Row],[Product]],products[Product],products[Cost per box])*sales[[#This Row],[Boxes]]</f>
        <v>3284.3999999999996</v>
      </c>
      <c r="I3752" s="4">
        <f>sales[[#This Row],[Revenue]]-sales[[#This Row],[Cost]]</f>
        <v>4730.6000000000004</v>
      </c>
    </row>
    <row r="3753" spans="2:9" x14ac:dyDescent="0.25">
      <c r="B3753" t="s">
        <v>10</v>
      </c>
      <c r="C3753" t="s">
        <v>21</v>
      </c>
      <c r="D3753" t="s">
        <v>47</v>
      </c>
      <c r="E3753" s="1">
        <v>44413</v>
      </c>
      <c r="F3753" s="4">
        <v>1134</v>
      </c>
      <c r="G3753">
        <v>78</v>
      </c>
      <c r="H3753" s="3">
        <f>_xlfn.XLOOKUP(sales[[#This Row],[Product]],products[Product],products[Cost per box])*sales[[#This Row],[Boxes]]</f>
        <v>410.28</v>
      </c>
      <c r="I3753" s="4">
        <f>sales[[#This Row],[Revenue]]-sales[[#This Row],[Cost]]</f>
        <v>723.72</v>
      </c>
    </row>
    <row r="3754" spans="2:9" x14ac:dyDescent="0.25">
      <c r="B3754" t="s">
        <v>15</v>
      </c>
      <c r="C3754" t="s">
        <v>11</v>
      </c>
      <c r="D3754" t="s">
        <v>17</v>
      </c>
      <c r="E3754" s="1">
        <v>44413</v>
      </c>
      <c r="F3754" s="4">
        <v>6335</v>
      </c>
      <c r="G3754">
        <v>127</v>
      </c>
      <c r="H3754" s="3">
        <f>_xlfn.XLOOKUP(sales[[#This Row],[Product]],products[Product],products[Cost per box])*sales[[#This Row],[Boxes]]</f>
        <v>863.6</v>
      </c>
      <c r="I3754" s="4">
        <f>sales[[#This Row],[Revenue]]-sales[[#This Row],[Cost]]</f>
        <v>5471.4</v>
      </c>
    </row>
    <row r="3755" spans="2:9" x14ac:dyDescent="0.25">
      <c r="B3755" t="s">
        <v>5</v>
      </c>
      <c r="C3755" t="s">
        <v>11</v>
      </c>
      <c r="D3755" t="s">
        <v>35</v>
      </c>
      <c r="E3755" s="1">
        <v>44413</v>
      </c>
      <c r="F3755" s="4">
        <v>2303</v>
      </c>
      <c r="G3755">
        <v>245</v>
      </c>
      <c r="H3755" s="3">
        <f>_xlfn.XLOOKUP(sales[[#This Row],[Product]],products[Product],products[Cost per box])*sales[[#This Row],[Boxes]]</f>
        <v>649.25</v>
      </c>
      <c r="I3755" s="4">
        <f>sales[[#This Row],[Revenue]]-sales[[#This Row],[Cost]]</f>
        <v>1653.75</v>
      </c>
    </row>
    <row r="3756" spans="2:9" x14ac:dyDescent="0.25">
      <c r="B3756" t="s">
        <v>37</v>
      </c>
      <c r="C3756" t="s">
        <v>21</v>
      </c>
      <c r="D3756" t="s">
        <v>12</v>
      </c>
      <c r="E3756" s="1">
        <v>44413</v>
      </c>
      <c r="F3756" s="4">
        <v>7637</v>
      </c>
      <c r="G3756">
        <v>24</v>
      </c>
      <c r="H3756" s="3">
        <f>_xlfn.XLOOKUP(sales[[#This Row],[Product]],products[Product],products[Cost per box])*sales[[#This Row],[Boxes]]</f>
        <v>202.32</v>
      </c>
      <c r="I3756" s="4">
        <f>sales[[#This Row],[Revenue]]-sales[[#This Row],[Cost]]</f>
        <v>7434.68</v>
      </c>
    </row>
    <row r="3757" spans="2:9" x14ac:dyDescent="0.25">
      <c r="B3757" t="s">
        <v>23</v>
      </c>
      <c r="C3757" t="s">
        <v>27</v>
      </c>
      <c r="D3757" t="s">
        <v>52</v>
      </c>
      <c r="E3757" s="1">
        <v>44413</v>
      </c>
      <c r="F3757" s="4">
        <v>2401</v>
      </c>
      <c r="G3757">
        <v>387</v>
      </c>
      <c r="H3757" s="3">
        <f>_xlfn.XLOOKUP(sales[[#This Row],[Product]],products[Product],products[Cost per box])*sales[[#This Row],[Boxes]]</f>
        <v>1284.8399999999999</v>
      </c>
      <c r="I3757" s="4">
        <f>sales[[#This Row],[Revenue]]-sales[[#This Row],[Cost]]</f>
        <v>1116.1600000000001</v>
      </c>
    </row>
    <row r="3758" spans="2:9" x14ac:dyDescent="0.25">
      <c r="B3758" t="s">
        <v>10</v>
      </c>
      <c r="C3758" t="s">
        <v>27</v>
      </c>
      <c r="D3758" t="s">
        <v>24</v>
      </c>
      <c r="E3758" s="1">
        <v>44413</v>
      </c>
      <c r="F3758" s="4">
        <v>4795</v>
      </c>
      <c r="G3758">
        <v>91</v>
      </c>
      <c r="H3758" s="3">
        <f>_xlfn.XLOOKUP(sales[[#This Row],[Product]],products[Product],products[Cost per box])*sales[[#This Row],[Boxes]]</f>
        <v>956.41</v>
      </c>
      <c r="I3758" s="4">
        <f>sales[[#This Row],[Revenue]]-sales[[#This Row],[Cost]]</f>
        <v>3838.59</v>
      </c>
    </row>
    <row r="3759" spans="2:9" x14ac:dyDescent="0.25">
      <c r="B3759" t="s">
        <v>37</v>
      </c>
      <c r="C3759" t="s">
        <v>9</v>
      </c>
      <c r="D3759" t="s">
        <v>17</v>
      </c>
      <c r="E3759" s="1">
        <v>44413</v>
      </c>
      <c r="F3759" s="4">
        <v>1610</v>
      </c>
      <c r="G3759">
        <v>499</v>
      </c>
      <c r="H3759" s="3">
        <f>_xlfn.XLOOKUP(sales[[#This Row],[Product]],products[Product],products[Cost per box])*sales[[#This Row],[Boxes]]</f>
        <v>3393.2</v>
      </c>
      <c r="I3759" s="4">
        <f>sales[[#This Row],[Revenue]]-sales[[#This Row],[Cost]]</f>
        <v>-1783.1999999999998</v>
      </c>
    </row>
    <row r="3760" spans="2:9" x14ac:dyDescent="0.25">
      <c r="B3760" t="s">
        <v>33</v>
      </c>
      <c r="C3760" t="s">
        <v>11</v>
      </c>
      <c r="D3760" t="s">
        <v>38</v>
      </c>
      <c r="E3760" s="1">
        <v>44413</v>
      </c>
      <c r="F3760" s="4">
        <v>5110</v>
      </c>
      <c r="G3760">
        <v>160</v>
      </c>
      <c r="H3760" s="3">
        <f>_xlfn.XLOOKUP(sales[[#This Row],[Product]],products[Product],products[Cost per box])*sales[[#This Row],[Boxes]]</f>
        <v>1590.3999999999999</v>
      </c>
      <c r="I3760" s="4">
        <f>sales[[#This Row],[Revenue]]-sales[[#This Row],[Cost]]</f>
        <v>3519.6000000000004</v>
      </c>
    </row>
    <row r="3761" spans="2:9" x14ac:dyDescent="0.25">
      <c r="B3761" t="s">
        <v>34</v>
      </c>
      <c r="C3761" t="s">
        <v>9</v>
      </c>
      <c r="D3761" t="s">
        <v>17</v>
      </c>
      <c r="E3761" s="1">
        <v>44413</v>
      </c>
      <c r="F3761" s="4">
        <v>1904</v>
      </c>
      <c r="G3761">
        <v>353</v>
      </c>
      <c r="H3761" s="3">
        <f>_xlfn.XLOOKUP(sales[[#This Row],[Product]],products[Product],products[Cost per box])*sales[[#This Row],[Boxes]]</f>
        <v>2400.4</v>
      </c>
      <c r="I3761" s="4">
        <f>sales[[#This Row],[Revenue]]-sales[[#This Row],[Cost]]</f>
        <v>-496.40000000000009</v>
      </c>
    </row>
    <row r="3762" spans="2:9" x14ac:dyDescent="0.25">
      <c r="B3762" t="s">
        <v>13</v>
      </c>
      <c r="C3762" t="s">
        <v>6</v>
      </c>
      <c r="D3762" t="s">
        <v>12</v>
      </c>
      <c r="E3762" s="1">
        <v>44413</v>
      </c>
      <c r="F3762" s="4">
        <v>10451</v>
      </c>
      <c r="G3762">
        <v>219</v>
      </c>
      <c r="H3762" s="3">
        <f>_xlfn.XLOOKUP(sales[[#This Row],[Product]],products[Product],products[Cost per box])*sales[[#This Row],[Boxes]]</f>
        <v>1846.1699999999998</v>
      </c>
      <c r="I3762" s="4">
        <f>sales[[#This Row],[Revenue]]-sales[[#This Row],[Cost]]</f>
        <v>8604.83</v>
      </c>
    </row>
    <row r="3763" spans="2:9" x14ac:dyDescent="0.25">
      <c r="B3763" t="s">
        <v>25</v>
      </c>
      <c r="C3763" t="s">
        <v>6</v>
      </c>
      <c r="D3763" t="s">
        <v>35</v>
      </c>
      <c r="E3763" s="1">
        <v>44413</v>
      </c>
      <c r="F3763" s="4">
        <v>931</v>
      </c>
      <c r="G3763">
        <v>361</v>
      </c>
      <c r="H3763" s="3">
        <f>_xlfn.XLOOKUP(sales[[#This Row],[Product]],products[Product],products[Cost per box])*sales[[#This Row],[Boxes]]</f>
        <v>956.65</v>
      </c>
      <c r="I3763" s="4">
        <f>sales[[#This Row],[Revenue]]-sales[[#This Row],[Cost]]</f>
        <v>-25.649999999999977</v>
      </c>
    </row>
    <row r="3764" spans="2:9" x14ac:dyDescent="0.25">
      <c r="B3764" t="s">
        <v>32</v>
      </c>
      <c r="C3764" t="s">
        <v>27</v>
      </c>
      <c r="D3764" t="s">
        <v>44</v>
      </c>
      <c r="E3764" s="1">
        <v>44413</v>
      </c>
      <c r="F3764" s="4">
        <v>8281</v>
      </c>
      <c r="G3764">
        <v>9</v>
      </c>
      <c r="H3764" s="3">
        <f>_xlfn.XLOOKUP(sales[[#This Row],[Product]],products[Product],products[Cost per box])*sales[[#This Row],[Boxes]]</f>
        <v>86.13</v>
      </c>
      <c r="I3764" s="4">
        <f>sales[[#This Row],[Revenue]]-sales[[#This Row],[Cost]]</f>
        <v>8194.8700000000008</v>
      </c>
    </row>
    <row r="3765" spans="2:9" x14ac:dyDescent="0.25">
      <c r="B3765" t="s">
        <v>5</v>
      </c>
      <c r="C3765" t="s">
        <v>21</v>
      </c>
      <c r="D3765" t="s">
        <v>28</v>
      </c>
      <c r="E3765" s="1">
        <v>44413</v>
      </c>
      <c r="F3765" s="4">
        <v>5523</v>
      </c>
      <c r="G3765">
        <v>97</v>
      </c>
      <c r="H3765" s="3">
        <f>_xlfn.XLOOKUP(sales[[#This Row],[Product]],products[Product],products[Cost per box])*sales[[#This Row],[Boxes]]</f>
        <v>267.71999999999997</v>
      </c>
      <c r="I3765" s="4">
        <f>sales[[#This Row],[Revenue]]-sales[[#This Row],[Cost]]</f>
        <v>5255.28</v>
      </c>
    </row>
    <row r="3766" spans="2:9" x14ac:dyDescent="0.25">
      <c r="B3766" t="s">
        <v>34</v>
      </c>
      <c r="C3766" t="s">
        <v>9</v>
      </c>
      <c r="D3766" t="s">
        <v>47</v>
      </c>
      <c r="E3766" s="1">
        <v>44414</v>
      </c>
      <c r="F3766" s="4">
        <v>1330</v>
      </c>
      <c r="G3766">
        <v>130</v>
      </c>
      <c r="H3766" s="3">
        <f>_xlfn.XLOOKUP(sales[[#This Row],[Product]],products[Product],products[Cost per box])*sales[[#This Row],[Boxes]]</f>
        <v>683.8</v>
      </c>
      <c r="I3766" s="4">
        <f>sales[[#This Row],[Revenue]]-sales[[#This Row],[Cost]]</f>
        <v>646.20000000000005</v>
      </c>
    </row>
    <row r="3767" spans="2:9" x14ac:dyDescent="0.25">
      <c r="B3767" t="s">
        <v>20</v>
      </c>
      <c r="C3767" t="s">
        <v>11</v>
      </c>
      <c r="D3767" t="s">
        <v>44</v>
      </c>
      <c r="E3767" s="1">
        <v>44414</v>
      </c>
      <c r="F3767" s="4">
        <v>6363</v>
      </c>
      <c r="G3767">
        <v>564</v>
      </c>
      <c r="H3767" s="3">
        <f>_xlfn.XLOOKUP(sales[[#This Row],[Product]],products[Product],products[Cost per box])*sales[[#This Row],[Boxes]]</f>
        <v>5397.4800000000005</v>
      </c>
      <c r="I3767" s="4">
        <f>sales[[#This Row],[Revenue]]-sales[[#This Row],[Cost]]</f>
        <v>965.51999999999953</v>
      </c>
    </row>
    <row r="3768" spans="2:9" x14ac:dyDescent="0.25">
      <c r="B3768" t="s">
        <v>33</v>
      </c>
      <c r="C3768" t="s">
        <v>9</v>
      </c>
      <c r="D3768" t="s">
        <v>17</v>
      </c>
      <c r="E3768" s="1">
        <v>44414</v>
      </c>
      <c r="F3768" s="4">
        <v>6867</v>
      </c>
      <c r="G3768">
        <v>38</v>
      </c>
      <c r="H3768" s="3">
        <f>_xlfn.XLOOKUP(sales[[#This Row],[Product]],products[Product],products[Cost per box])*sales[[#This Row],[Boxes]]</f>
        <v>258.39999999999998</v>
      </c>
      <c r="I3768" s="4">
        <f>sales[[#This Row],[Revenue]]-sales[[#This Row],[Cost]]</f>
        <v>6608.6</v>
      </c>
    </row>
    <row r="3769" spans="2:9" x14ac:dyDescent="0.25">
      <c r="B3769" t="s">
        <v>32</v>
      </c>
      <c r="C3769" t="s">
        <v>27</v>
      </c>
      <c r="D3769" t="s">
        <v>12</v>
      </c>
      <c r="E3769" s="1">
        <v>44414</v>
      </c>
      <c r="F3769" s="4">
        <v>3703</v>
      </c>
      <c r="G3769">
        <v>95</v>
      </c>
      <c r="H3769" s="3">
        <f>_xlfn.XLOOKUP(sales[[#This Row],[Product]],products[Product],products[Cost per box])*sales[[#This Row],[Boxes]]</f>
        <v>800.85</v>
      </c>
      <c r="I3769" s="4">
        <f>sales[[#This Row],[Revenue]]-sales[[#This Row],[Cost]]</f>
        <v>2902.15</v>
      </c>
    </row>
    <row r="3770" spans="2:9" x14ac:dyDescent="0.25">
      <c r="B3770" t="s">
        <v>8</v>
      </c>
      <c r="C3770" t="s">
        <v>9</v>
      </c>
      <c r="D3770" t="s">
        <v>52</v>
      </c>
      <c r="E3770" s="1">
        <v>44414</v>
      </c>
      <c r="F3770" s="4">
        <v>546</v>
      </c>
      <c r="G3770">
        <v>96</v>
      </c>
      <c r="H3770" s="3">
        <f>_xlfn.XLOOKUP(sales[[#This Row],[Product]],products[Product],products[Cost per box])*sales[[#This Row],[Boxes]]</f>
        <v>318.71999999999997</v>
      </c>
      <c r="I3770" s="4">
        <f>sales[[#This Row],[Revenue]]-sales[[#This Row],[Cost]]</f>
        <v>227.28000000000003</v>
      </c>
    </row>
    <row r="3771" spans="2:9" x14ac:dyDescent="0.25">
      <c r="B3771" t="s">
        <v>25</v>
      </c>
      <c r="C3771" t="s">
        <v>21</v>
      </c>
      <c r="D3771" t="s">
        <v>26</v>
      </c>
      <c r="E3771" s="1">
        <v>44414</v>
      </c>
      <c r="F3771" s="4">
        <v>5257</v>
      </c>
      <c r="G3771">
        <v>180</v>
      </c>
      <c r="H3771" s="3">
        <f>_xlfn.XLOOKUP(sales[[#This Row],[Product]],products[Product],products[Cost per box])*sales[[#This Row],[Boxes]]</f>
        <v>1157.3999999999999</v>
      </c>
      <c r="I3771" s="4">
        <f>sales[[#This Row],[Revenue]]-sales[[#This Row],[Cost]]</f>
        <v>4099.6000000000004</v>
      </c>
    </row>
    <row r="3772" spans="2:9" x14ac:dyDescent="0.25">
      <c r="B3772" t="s">
        <v>34</v>
      </c>
      <c r="C3772" t="s">
        <v>21</v>
      </c>
      <c r="D3772" t="s">
        <v>50</v>
      </c>
      <c r="E3772" s="1">
        <v>44414</v>
      </c>
      <c r="F3772" s="4">
        <v>3444</v>
      </c>
      <c r="G3772">
        <v>207</v>
      </c>
      <c r="H3772" s="3">
        <f>_xlfn.XLOOKUP(sales[[#This Row],[Product]],products[Product],products[Cost per box])*sales[[#This Row],[Boxes]]</f>
        <v>2568.87</v>
      </c>
      <c r="I3772" s="4">
        <f>sales[[#This Row],[Revenue]]-sales[[#This Row],[Cost]]</f>
        <v>875.13000000000011</v>
      </c>
    </row>
    <row r="3773" spans="2:9" x14ac:dyDescent="0.25">
      <c r="B3773" t="s">
        <v>33</v>
      </c>
      <c r="C3773" t="s">
        <v>21</v>
      </c>
      <c r="D3773" t="s">
        <v>44</v>
      </c>
      <c r="E3773" s="1">
        <v>44414</v>
      </c>
      <c r="F3773" s="4">
        <v>630</v>
      </c>
      <c r="G3773">
        <v>134</v>
      </c>
      <c r="H3773" s="3">
        <f>_xlfn.XLOOKUP(sales[[#This Row],[Product]],products[Product],products[Cost per box])*sales[[#This Row],[Boxes]]</f>
        <v>1282.3800000000001</v>
      </c>
      <c r="I3773" s="4">
        <f>sales[[#This Row],[Revenue]]-sales[[#This Row],[Cost]]</f>
        <v>-652.38000000000011</v>
      </c>
    </row>
    <row r="3774" spans="2:9" x14ac:dyDescent="0.25">
      <c r="B3774" t="s">
        <v>5</v>
      </c>
      <c r="C3774" t="s">
        <v>6</v>
      </c>
      <c r="D3774" t="s">
        <v>43</v>
      </c>
      <c r="E3774" s="1">
        <v>44414</v>
      </c>
      <c r="F3774" s="4">
        <v>364</v>
      </c>
      <c r="G3774">
        <v>68</v>
      </c>
      <c r="H3774" s="3">
        <f>_xlfn.XLOOKUP(sales[[#This Row],[Product]],products[Product],products[Cost per box])*sales[[#This Row],[Boxes]]</f>
        <v>261.8</v>
      </c>
      <c r="I3774" s="4">
        <f>sales[[#This Row],[Revenue]]-sales[[#This Row],[Cost]]</f>
        <v>102.19999999999999</v>
      </c>
    </row>
    <row r="3775" spans="2:9" x14ac:dyDescent="0.25">
      <c r="B3775" t="s">
        <v>13</v>
      </c>
      <c r="C3775" t="s">
        <v>16</v>
      </c>
      <c r="D3775" t="s">
        <v>42</v>
      </c>
      <c r="E3775" s="1">
        <v>44414</v>
      </c>
      <c r="F3775" s="4">
        <v>8568</v>
      </c>
      <c r="G3775">
        <v>173</v>
      </c>
      <c r="H3775" s="3">
        <f>_xlfn.XLOOKUP(sales[[#This Row],[Product]],products[Product],products[Cost per box])*sales[[#This Row],[Boxes]]</f>
        <v>820.02</v>
      </c>
      <c r="I3775" s="4">
        <f>sales[[#This Row],[Revenue]]-sales[[#This Row],[Cost]]</f>
        <v>7747.98</v>
      </c>
    </row>
    <row r="3776" spans="2:9" x14ac:dyDescent="0.25">
      <c r="B3776" t="s">
        <v>40</v>
      </c>
      <c r="C3776" t="s">
        <v>9</v>
      </c>
      <c r="D3776" t="s">
        <v>19</v>
      </c>
      <c r="E3776" s="1">
        <v>44414</v>
      </c>
      <c r="F3776" s="4">
        <v>1309</v>
      </c>
      <c r="G3776">
        <v>700</v>
      </c>
      <c r="H3776" s="3">
        <f>_xlfn.XLOOKUP(sales[[#This Row],[Product]],products[Product],products[Cost per box])*sales[[#This Row],[Boxes]]</f>
        <v>7161</v>
      </c>
      <c r="I3776" s="4">
        <f>sales[[#This Row],[Revenue]]-sales[[#This Row],[Cost]]</f>
        <v>-5852</v>
      </c>
    </row>
    <row r="3777" spans="2:9" x14ac:dyDescent="0.25">
      <c r="B3777" t="s">
        <v>34</v>
      </c>
      <c r="C3777" t="s">
        <v>21</v>
      </c>
      <c r="D3777" t="s">
        <v>26</v>
      </c>
      <c r="E3777" s="1">
        <v>44414</v>
      </c>
      <c r="F3777" s="4">
        <v>5936</v>
      </c>
      <c r="G3777">
        <v>80</v>
      </c>
      <c r="H3777" s="3">
        <f>_xlfn.XLOOKUP(sales[[#This Row],[Product]],products[Product],products[Cost per box])*sales[[#This Row],[Boxes]]</f>
        <v>514.4</v>
      </c>
      <c r="I3777" s="4">
        <f>sales[[#This Row],[Revenue]]-sales[[#This Row],[Cost]]</f>
        <v>5421.6</v>
      </c>
    </row>
    <row r="3778" spans="2:9" x14ac:dyDescent="0.25">
      <c r="B3778" t="s">
        <v>51</v>
      </c>
      <c r="C3778" t="s">
        <v>16</v>
      </c>
      <c r="D3778" t="s">
        <v>38</v>
      </c>
      <c r="E3778" s="1">
        <v>44414</v>
      </c>
      <c r="F3778" s="4">
        <v>3514</v>
      </c>
      <c r="G3778">
        <v>127</v>
      </c>
      <c r="H3778" s="3">
        <f>_xlfn.XLOOKUP(sales[[#This Row],[Product]],products[Product],products[Cost per box])*sales[[#This Row],[Boxes]]</f>
        <v>1262.3799999999999</v>
      </c>
      <c r="I3778" s="4">
        <f>sales[[#This Row],[Revenue]]-sales[[#This Row],[Cost]]</f>
        <v>2251.62</v>
      </c>
    </row>
    <row r="3779" spans="2:9" x14ac:dyDescent="0.25">
      <c r="B3779" t="s">
        <v>13</v>
      </c>
      <c r="C3779" t="s">
        <v>27</v>
      </c>
      <c r="D3779" t="s">
        <v>12</v>
      </c>
      <c r="E3779" s="1">
        <v>44414</v>
      </c>
      <c r="F3779" s="4">
        <v>14</v>
      </c>
      <c r="G3779">
        <v>177</v>
      </c>
      <c r="H3779" s="3">
        <f>_xlfn.XLOOKUP(sales[[#This Row],[Product]],products[Product],products[Cost per box])*sales[[#This Row],[Boxes]]</f>
        <v>1492.11</v>
      </c>
      <c r="I3779" s="4">
        <f>sales[[#This Row],[Revenue]]-sales[[#This Row],[Cost]]</f>
        <v>-1478.11</v>
      </c>
    </row>
    <row r="3780" spans="2:9" x14ac:dyDescent="0.25">
      <c r="B3780" t="s">
        <v>41</v>
      </c>
      <c r="C3780" t="s">
        <v>27</v>
      </c>
      <c r="D3780" t="s">
        <v>35</v>
      </c>
      <c r="E3780" s="1">
        <v>44414</v>
      </c>
      <c r="F3780" s="4">
        <v>7679</v>
      </c>
      <c r="G3780">
        <v>61</v>
      </c>
      <c r="H3780" s="3">
        <f>_xlfn.XLOOKUP(sales[[#This Row],[Product]],products[Product],products[Cost per box])*sales[[#This Row],[Boxes]]</f>
        <v>161.65</v>
      </c>
      <c r="I3780" s="4">
        <f>sales[[#This Row],[Revenue]]-sales[[#This Row],[Cost]]</f>
        <v>7517.35</v>
      </c>
    </row>
    <row r="3781" spans="2:9" x14ac:dyDescent="0.25">
      <c r="B3781" t="s">
        <v>33</v>
      </c>
      <c r="C3781" t="s">
        <v>27</v>
      </c>
      <c r="D3781" t="s">
        <v>38</v>
      </c>
      <c r="E3781" s="1">
        <v>44414</v>
      </c>
      <c r="F3781" s="4">
        <v>3528</v>
      </c>
      <c r="G3781">
        <v>168</v>
      </c>
      <c r="H3781" s="3">
        <f>_xlfn.XLOOKUP(sales[[#This Row],[Product]],products[Product],products[Cost per box])*sales[[#This Row],[Boxes]]</f>
        <v>1669.9199999999998</v>
      </c>
      <c r="I3781" s="4">
        <f>sales[[#This Row],[Revenue]]-sales[[#This Row],[Cost]]</f>
        <v>1858.0800000000002</v>
      </c>
    </row>
    <row r="3782" spans="2:9" x14ac:dyDescent="0.25">
      <c r="B3782" t="s">
        <v>41</v>
      </c>
      <c r="C3782" t="s">
        <v>27</v>
      </c>
      <c r="D3782" t="s">
        <v>43</v>
      </c>
      <c r="E3782" s="1">
        <v>44414</v>
      </c>
      <c r="F3782" s="4">
        <v>7672</v>
      </c>
      <c r="G3782">
        <v>136</v>
      </c>
      <c r="H3782" s="3">
        <f>_xlfn.XLOOKUP(sales[[#This Row],[Product]],products[Product],products[Cost per box])*sales[[#This Row],[Boxes]]</f>
        <v>523.6</v>
      </c>
      <c r="I3782" s="4">
        <f>sales[[#This Row],[Revenue]]-sales[[#This Row],[Cost]]</f>
        <v>7148.4</v>
      </c>
    </row>
    <row r="3783" spans="2:9" x14ac:dyDescent="0.25">
      <c r="B3783" t="s">
        <v>46</v>
      </c>
      <c r="C3783" t="s">
        <v>6</v>
      </c>
      <c r="D3783" t="s">
        <v>50</v>
      </c>
      <c r="E3783" s="1">
        <v>44414</v>
      </c>
      <c r="F3783" s="4">
        <v>336</v>
      </c>
      <c r="G3783">
        <v>147</v>
      </c>
      <c r="H3783" s="3">
        <f>_xlfn.XLOOKUP(sales[[#This Row],[Product]],products[Product],products[Cost per box])*sales[[#This Row],[Boxes]]</f>
        <v>1824.27</v>
      </c>
      <c r="I3783" s="4">
        <f>sales[[#This Row],[Revenue]]-sales[[#This Row],[Cost]]</f>
        <v>-1488.27</v>
      </c>
    </row>
    <row r="3784" spans="2:9" x14ac:dyDescent="0.25">
      <c r="B3784" t="s">
        <v>39</v>
      </c>
      <c r="C3784" t="s">
        <v>27</v>
      </c>
      <c r="D3784" t="s">
        <v>36</v>
      </c>
      <c r="E3784" s="1">
        <v>44414</v>
      </c>
      <c r="F3784" s="4">
        <v>8680</v>
      </c>
      <c r="G3784">
        <v>317</v>
      </c>
      <c r="H3784" s="3">
        <f>_xlfn.XLOOKUP(sales[[#This Row],[Product]],products[Product],products[Cost per box])*sales[[#This Row],[Boxes]]</f>
        <v>1597.68</v>
      </c>
      <c r="I3784" s="4">
        <f>sales[[#This Row],[Revenue]]-sales[[#This Row],[Cost]]</f>
        <v>7082.32</v>
      </c>
    </row>
    <row r="3785" spans="2:9" x14ac:dyDescent="0.25">
      <c r="B3785" t="s">
        <v>8</v>
      </c>
      <c r="C3785" t="s">
        <v>21</v>
      </c>
      <c r="D3785" t="s">
        <v>36</v>
      </c>
      <c r="E3785" s="1">
        <v>44414</v>
      </c>
      <c r="F3785" s="4">
        <v>1085</v>
      </c>
      <c r="G3785">
        <v>657</v>
      </c>
      <c r="H3785" s="3">
        <f>_xlfn.XLOOKUP(sales[[#This Row],[Product]],products[Product],products[Cost per box])*sales[[#This Row],[Boxes]]</f>
        <v>3311.28</v>
      </c>
      <c r="I3785" s="4">
        <f>sales[[#This Row],[Revenue]]-sales[[#This Row],[Cost]]</f>
        <v>-2226.2800000000002</v>
      </c>
    </row>
    <row r="3786" spans="2:9" x14ac:dyDescent="0.25">
      <c r="B3786" t="s">
        <v>39</v>
      </c>
      <c r="C3786" t="s">
        <v>11</v>
      </c>
      <c r="D3786" t="s">
        <v>22</v>
      </c>
      <c r="E3786" s="1">
        <v>44414</v>
      </c>
      <c r="F3786" s="4">
        <v>1876</v>
      </c>
      <c r="G3786">
        <v>1120</v>
      </c>
      <c r="H3786" s="3">
        <f>_xlfn.XLOOKUP(sales[[#This Row],[Product]],products[Product],products[Cost per box])*sales[[#This Row],[Boxes]]</f>
        <v>9206.4000000000015</v>
      </c>
      <c r="I3786" s="4">
        <f>sales[[#This Row],[Revenue]]-sales[[#This Row],[Cost]]</f>
        <v>-7330.4000000000015</v>
      </c>
    </row>
    <row r="3787" spans="2:9" x14ac:dyDescent="0.25">
      <c r="B3787" t="s">
        <v>40</v>
      </c>
      <c r="C3787" t="s">
        <v>11</v>
      </c>
      <c r="D3787" t="s">
        <v>7</v>
      </c>
      <c r="E3787" s="1">
        <v>44414</v>
      </c>
      <c r="F3787" s="4">
        <v>6377</v>
      </c>
      <c r="G3787">
        <v>85</v>
      </c>
      <c r="H3787" s="3">
        <f>_xlfn.XLOOKUP(sales[[#This Row],[Product]],products[Product],products[Cost per box])*sales[[#This Row],[Boxes]]</f>
        <v>437.75000000000006</v>
      </c>
      <c r="I3787" s="4">
        <f>sales[[#This Row],[Revenue]]-sales[[#This Row],[Cost]]</f>
        <v>5939.25</v>
      </c>
    </row>
    <row r="3788" spans="2:9" x14ac:dyDescent="0.25">
      <c r="B3788" t="s">
        <v>46</v>
      </c>
      <c r="C3788" t="s">
        <v>21</v>
      </c>
      <c r="D3788" t="s">
        <v>36</v>
      </c>
      <c r="E3788" s="1">
        <v>44414</v>
      </c>
      <c r="F3788" s="4">
        <v>245</v>
      </c>
      <c r="G3788">
        <v>491</v>
      </c>
      <c r="H3788" s="3">
        <f>_xlfn.XLOOKUP(sales[[#This Row],[Product]],products[Product],products[Cost per box])*sales[[#This Row],[Boxes]]</f>
        <v>2474.64</v>
      </c>
      <c r="I3788" s="4">
        <f>sales[[#This Row],[Revenue]]-sales[[#This Row],[Cost]]</f>
        <v>-2229.64</v>
      </c>
    </row>
    <row r="3789" spans="2:9" x14ac:dyDescent="0.25">
      <c r="B3789" t="s">
        <v>5</v>
      </c>
      <c r="C3789" t="s">
        <v>16</v>
      </c>
      <c r="D3789" t="s">
        <v>19</v>
      </c>
      <c r="E3789" s="1">
        <v>44414</v>
      </c>
      <c r="F3789" s="4">
        <v>9807</v>
      </c>
      <c r="G3789">
        <v>231</v>
      </c>
      <c r="H3789" s="3">
        <f>_xlfn.XLOOKUP(sales[[#This Row],[Product]],products[Product],products[Cost per box])*sales[[#This Row],[Boxes]]</f>
        <v>2363.13</v>
      </c>
      <c r="I3789" s="4">
        <f>sales[[#This Row],[Revenue]]-sales[[#This Row],[Cost]]</f>
        <v>7443.87</v>
      </c>
    </row>
    <row r="3790" spans="2:9" x14ac:dyDescent="0.25">
      <c r="B3790" t="s">
        <v>34</v>
      </c>
      <c r="C3790" t="s">
        <v>6</v>
      </c>
      <c r="D3790" t="s">
        <v>44</v>
      </c>
      <c r="E3790" s="1">
        <v>44414</v>
      </c>
      <c r="F3790" s="4">
        <v>6069</v>
      </c>
      <c r="G3790">
        <v>25</v>
      </c>
      <c r="H3790" s="3">
        <f>_xlfn.XLOOKUP(sales[[#This Row],[Product]],products[Product],products[Cost per box])*sales[[#This Row],[Boxes]]</f>
        <v>239.25</v>
      </c>
      <c r="I3790" s="4">
        <f>sales[[#This Row],[Revenue]]-sales[[#This Row],[Cost]]</f>
        <v>5829.75</v>
      </c>
    </row>
    <row r="3791" spans="2:9" x14ac:dyDescent="0.25">
      <c r="B3791" t="s">
        <v>20</v>
      </c>
      <c r="C3791" t="s">
        <v>27</v>
      </c>
      <c r="D3791" t="s">
        <v>44</v>
      </c>
      <c r="E3791" s="1">
        <v>44414</v>
      </c>
      <c r="F3791" s="4">
        <v>3619</v>
      </c>
      <c r="G3791">
        <v>257</v>
      </c>
      <c r="H3791" s="3">
        <f>_xlfn.XLOOKUP(sales[[#This Row],[Product]],products[Product],products[Cost per box])*sales[[#This Row],[Boxes]]</f>
        <v>2459.4900000000002</v>
      </c>
      <c r="I3791" s="4">
        <f>sales[[#This Row],[Revenue]]-sales[[#This Row],[Cost]]</f>
        <v>1159.5099999999998</v>
      </c>
    </row>
    <row r="3792" spans="2:9" x14ac:dyDescent="0.25">
      <c r="B3792" t="s">
        <v>40</v>
      </c>
      <c r="C3792" t="s">
        <v>21</v>
      </c>
      <c r="D3792" t="s">
        <v>24</v>
      </c>
      <c r="E3792" s="1">
        <v>44414</v>
      </c>
      <c r="F3792" s="4">
        <v>1204</v>
      </c>
      <c r="G3792">
        <v>343</v>
      </c>
      <c r="H3792" s="3">
        <f>_xlfn.XLOOKUP(sales[[#This Row],[Product]],products[Product],products[Cost per box])*sales[[#This Row],[Boxes]]</f>
        <v>3604.93</v>
      </c>
      <c r="I3792" s="4">
        <f>sales[[#This Row],[Revenue]]-sales[[#This Row],[Cost]]</f>
        <v>-2400.9299999999998</v>
      </c>
    </row>
    <row r="3793" spans="2:9" x14ac:dyDescent="0.25">
      <c r="B3793" t="s">
        <v>5</v>
      </c>
      <c r="C3793" t="s">
        <v>11</v>
      </c>
      <c r="D3793" t="s">
        <v>31</v>
      </c>
      <c r="E3793" s="1">
        <v>44414</v>
      </c>
      <c r="F3793" s="4">
        <v>4774</v>
      </c>
      <c r="G3793">
        <v>689</v>
      </c>
      <c r="H3793" s="3">
        <f>_xlfn.XLOOKUP(sales[[#This Row],[Product]],products[Product],products[Cost per box])*sales[[#This Row],[Boxes]]</f>
        <v>3941.08</v>
      </c>
      <c r="I3793" s="4">
        <f>sales[[#This Row],[Revenue]]-sales[[#This Row],[Cost]]</f>
        <v>832.92000000000007</v>
      </c>
    </row>
    <row r="3794" spans="2:9" x14ac:dyDescent="0.25">
      <c r="B3794" t="s">
        <v>39</v>
      </c>
      <c r="C3794" t="s">
        <v>27</v>
      </c>
      <c r="D3794" t="s">
        <v>30</v>
      </c>
      <c r="E3794" s="1">
        <v>44414</v>
      </c>
      <c r="F3794" s="4">
        <v>2835</v>
      </c>
      <c r="G3794">
        <v>229</v>
      </c>
      <c r="H3794" s="3">
        <f>_xlfn.XLOOKUP(sales[[#This Row],[Product]],products[Product],products[Cost per box])*sales[[#This Row],[Boxes]]</f>
        <v>842.72</v>
      </c>
      <c r="I3794" s="4">
        <f>sales[[#This Row],[Revenue]]-sales[[#This Row],[Cost]]</f>
        <v>1992.28</v>
      </c>
    </row>
    <row r="3795" spans="2:9" x14ac:dyDescent="0.25">
      <c r="B3795" t="s">
        <v>37</v>
      </c>
      <c r="C3795" t="s">
        <v>11</v>
      </c>
      <c r="D3795" t="s">
        <v>48</v>
      </c>
      <c r="E3795" s="1">
        <v>44414</v>
      </c>
      <c r="F3795" s="4">
        <v>7798</v>
      </c>
      <c r="G3795">
        <v>89</v>
      </c>
      <c r="H3795" s="3">
        <f>_xlfn.XLOOKUP(sales[[#This Row],[Product]],products[Product],products[Cost per box])*sales[[#This Row],[Boxes]]</f>
        <v>665.72</v>
      </c>
      <c r="I3795" s="4">
        <f>sales[[#This Row],[Revenue]]-sales[[#This Row],[Cost]]</f>
        <v>7132.28</v>
      </c>
    </row>
    <row r="3796" spans="2:9" x14ac:dyDescent="0.25">
      <c r="B3796" t="s">
        <v>15</v>
      </c>
      <c r="C3796" t="s">
        <v>6</v>
      </c>
      <c r="D3796" t="s">
        <v>26</v>
      </c>
      <c r="E3796" s="1">
        <v>44414</v>
      </c>
      <c r="F3796" s="4">
        <v>2723</v>
      </c>
      <c r="G3796">
        <v>121</v>
      </c>
      <c r="H3796" s="3">
        <f>_xlfn.XLOOKUP(sales[[#This Row],[Product]],products[Product],products[Cost per box])*sales[[#This Row],[Boxes]]</f>
        <v>778.03</v>
      </c>
      <c r="I3796" s="4">
        <f>sales[[#This Row],[Revenue]]-sales[[#This Row],[Cost]]</f>
        <v>1944.97</v>
      </c>
    </row>
    <row r="3797" spans="2:9" x14ac:dyDescent="0.25">
      <c r="B3797" t="s">
        <v>46</v>
      </c>
      <c r="C3797" t="s">
        <v>27</v>
      </c>
      <c r="D3797" t="s">
        <v>19</v>
      </c>
      <c r="E3797" s="1">
        <v>44414</v>
      </c>
      <c r="F3797" s="4">
        <v>5257</v>
      </c>
      <c r="G3797">
        <v>84</v>
      </c>
      <c r="H3797" s="3">
        <f>_xlfn.XLOOKUP(sales[[#This Row],[Product]],products[Product],products[Cost per box])*sales[[#This Row],[Boxes]]</f>
        <v>859.32</v>
      </c>
      <c r="I3797" s="4">
        <f>sales[[#This Row],[Revenue]]-sales[[#This Row],[Cost]]</f>
        <v>4397.68</v>
      </c>
    </row>
    <row r="3798" spans="2:9" x14ac:dyDescent="0.25">
      <c r="B3798" t="s">
        <v>29</v>
      </c>
      <c r="C3798" t="s">
        <v>27</v>
      </c>
      <c r="D3798" t="s">
        <v>45</v>
      </c>
      <c r="E3798" s="1">
        <v>44414</v>
      </c>
      <c r="F3798" s="4">
        <v>525</v>
      </c>
      <c r="G3798">
        <v>112</v>
      </c>
      <c r="H3798" s="3">
        <f>_xlfn.XLOOKUP(sales[[#This Row],[Product]],products[Product],products[Cost per box])*sales[[#This Row],[Boxes]]</f>
        <v>865.76</v>
      </c>
      <c r="I3798" s="4">
        <f>sales[[#This Row],[Revenue]]-sales[[#This Row],[Cost]]</f>
        <v>-340.76</v>
      </c>
    </row>
    <row r="3799" spans="2:9" x14ac:dyDescent="0.25">
      <c r="B3799" t="s">
        <v>34</v>
      </c>
      <c r="C3799" t="s">
        <v>6</v>
      </c>
      <c r="D3799" t="s">
        <v>30</v>
      </c>
      <c r="E3799" s="1">
        <v>44414</v>
      </c>
      <c r="F3799" s="4">
        <v>1141</v>
      </c>
      <c r="G3799">
        <v>1470</v>
      </c>
      <c r="H3799" s="3">
        <f>_xlfn.XLOOKUP(sales[[#This Row],[Product]],products[Product],products[Cost per box])*sales[[#This Row],[Boxes]]</f>
        <v>5409.6</v>
      </c>
      <c r="I3799" s="4">
        <f>sales[[#This Row],[Revenue]]-sales[[#This Row],[Cost]]</f>
        <v>-4268.6000000000004</v>
      </c>
    </row>
    <row r="3800" spans="2:9" x14ac:dyDescent="0.25">
      <c r="B3800" t="s">
        <v>51</v>
      </c>
      <c r="C3800" t="s">
        <v>21</v>
      </c>
      <c r="D3800" t="s">
        <v>48</v>
      </c>
      <c r="E3800" s="1">
        <v>44414</v>
      </c>
      <c r="F3800" s="4">
        <v>4760</v>
      </c>
      <c r="G3800">
        <v>23</v>
      </c>
      <c r="H3800" s="3">
        <f>_xlfn.XLOOKUP(sales[[#This Row],[Product]],products[Product],products[Cost per box])*sales[[#This Row],[Boxes]]</f>
        <v>172.04000000000002</v>
      </c>
      <c r="I3800" s="4">
        <f>sales[[#This Row],[Revenue]]-sales[[#This Row],[Cost]]</f>
        <v>4587.96</v>
      </c>
    </row>
    <row r="3801" spans="2:9" x14ac:dyDescent="0.25">
      <c r="B3801" t="s">
        <v>49</v>
      </c>
      <c r="C3801" t="s">
        <v>21</v>
      </c>
      <c r="D3801" t="s">
        <v>19</v>
      </c>
      <c r="E3801" s="1">
        <v>44414</v>
      </c>
      <c r="F3801" s="4">
        <v>5404</v>
      </c>
      <c r="G3801">
        <v>383</v>
      </c>
      <c r="H3801" s="3">
        <f>_xlfn.XLOOKUP(sales[[#This Row],[Product]],products[Product],products[Cost per box])*sales[[#This Row],[Boxes]]</f>
        <v>3918.09</v>
      </c>
      <c r="I3801" s="4">
        <f>sales[[#This Row],[Revenue]]-sales[[#This Row],[Cost]]</f>
        <v>1485.9099999999999</v>
      </c>
    </row>
    <row r="3802" spans="2:9" x14ac:dyDescent="0.25">
      <c r="B3802" t="s">
        <v>18</v>
      </c>
      <c r="C3802" t="s">
        <v>11</v>
      </c>
      <c r="D3802" t="s">
        <v>30</v>
      </c>
      <c r="E3802" s="1">
        <v>44414</v>
      </c>
      <c r="F3802" s="4">
        <v>3479</v>
      </c>
      <c r="G3802">
        <v>682</v>
      </c>
      <c r="H3802" s="3">
        <f>_xlfn.XLOOKUP(sales[[#This Row],[Product]],products[Product],products[Cost per box])*sales[[#This Row],[Boxes]]</f>
        <v>2509.7600000000002</v>
      </c>
      <c r="I3802" s="4">
        <f>sales[[#This Row],[Revenue]]-sales[[#This Row],[Cost]]</f>
        <v>969.23999999999978</v>
      </c>
    </row>
    <row r="3803" spans="2:9" x14ac:dyDescent="0.25">
      <c r="B3803" t="s">
        <v>33</v>
      </c>
      <c r="C3803" t="s">
        <v>21</v>
      </c>
      <c r="D3803" t="s">
        <v>52</v>
      </c>
      <c r="E3803" s="1">
        <v>44414</v>
      </c>
      <c r="F3803" s="4">
        <v>210</v>
      </c>
      <c r="G3803">
        <v>292</v>
      </c>
      <c r="H3803" s="3">
        <f>_xlfn.XLOOKUP(sales[[#This Row],[Product]],products[Product],products[Cost per box])*sales[[#This Row],[Boxes]]</f>
        <v>969.43999999999994</v>
      </c>
      <c r="I3803" s="4">
        <f>sales[[#This Row],[Revenue]]-sales[[#This Row],[Cost]]</f>
        <v>-759.43999999999994</v>
      </c>
    </row>
    <row r="3804" spans="2:9" x14ac:dyDescent="0.25">
      <c r="B3804" t="s">
        <v>34</v>
      </c>
      <c r="C3804" t="s">
        <v>6</v>
      </c>
      <c r="D3804" t="s">
        <v>19</v>
      </c>
      <c r="E3804" s="1">
        <v>44414</v>
      </c>
      <c r="F3804" s="4">
        <v>6132</v>
      </c>
      <c r="G3804">
        <v>150</v>
      </c>
      <c r="H3804" s="3">
        <f>_xlfn.XLOOKUP(sales[[#This Row],[Product]],products[Product],products[Cost per box])*sales[[#This Row],[Boxes]]</f>
        <v>1534.5</v>
      </c>
      <c r="I3804" s="4">
        <f>sales[[#This Row],[Revenue]]-sales[[#This Row],[Cost]]</f>
        <v>4597.5</v>
      </c>
    </row>
    <row r="3805" spans="2:9" x14ac:dyDescent="0.25">
      <c r="B3805" t="s">
        <v>25</v>
      </c>
      <c r="C3805" t="s">
        <v>6</v>
      </c>
      <c r="D3805" t="s">
        <v>19</v>
      </c>
      <c r="E3805" s="1">
        <v>44414</v>
      </c>
      <c r="F3805" s="4">
        <v>7133</v>
      </c>
      <c r="G3805">
        <v>201</v>
      </c>
      <c r="H3805" s="3">
        <f>_xlfn.XLOOKUP(sales[[#This Row],[Product]],products[Product],products[Cost per box])*sales[[#This Row],[Boxes]]</f>
        <v>2056.23</v>
      </c>
      <c r="I3805" s="4">
        <f>sales[[#This Row],[Revenue]]-sales[[#This Row],[Cost]]</f>
        <v>5076.7700000000004</v>
      </c>
    </row>
    <row r="3806" spans="2:9" x14ac:dyDescent="0.25">
      <c r="B3806" t="s">
        <v>15</v>
      </c>
      <c r="C3806" t="s">
        <v>27</v>
      </c>
      <c r="D3806" t="s">
        <v>30</v>
      </c>
      <c r="E3806" s="1">
        <v>44417</v>
      </c>
      <c r="F3806" s="4">
        <v>3738</v>
      </c>
      <c r="G3806">
        <v>840</v>
      </c>
      <c r="H3806" s="3">
        <f>_xlfn.XLOOKUP(sales[[#This Row],[Product]],products[Product],products[Cost per box])*sales[[#This Row],[Boxes]]</f>
        <v>3091.2000000000003</v>
      </c>
      <c r="I3806" s="4">
        <f>sales[[#This Row],[Revenue]]-sales[[#This Row],[Cost]]</f>
        <v>646.79999999999973</v>
      </c>
    </row>
    <row r="3807" spans="2:9" x14ac:dyDescent="0.25">
      <c r="B3807" t="s">
        <v>25</v>
      </c>
      <c r="C3807" t="s">
        <v>27</v>
      </c>
      <c r="D3807" t="s">
        <v>48</v>
      </c>
      <c r="E3807" s="1">
        <v>44417</v>
      </c>
      <c r="F3807" s="4">
        <v>5544</v>
      </c>
      <c r="G3807">
        <v>43</v>
      </c>
      <c r="H3807" s="3">
        <f>_xlfn.XLOOKUP(sales[[#This Row],[Product]],products[Product],products[Cost per box])*sales[[#This Row],[Boxes]]</f>
        <v>321.64000000000004</v>
      </c>
      <c r="I3807" s="4">
        <f>sales[[#This Row],[Revenue]]-sales[[#This Row],[Cost]]</f>
        <v>5222.3599999999997</v>
      </c>
    </row>
    <row r="3808" spans="2:9" x14ac:dyDescent="0.25">
      <c r="B3808" t="s">
        <v>46</v>
      </c>
      <c r="C3808" t="s">
        <v>11</v>
      </c>
      <c r="D3808" t="s">
        <v>44</v>
      </c>
      <c r="E3808" s="1">
        <v>44417</v>
      </c>
      <c r="F3808" s="4">
        <v>5740</v>
      </c>
      <c r="G3808">
        <v>7</v>
      </c>
      <c r="H3808" s="3">
        <f>_xlfn.XLOOKUP(sales[[#This Row],[Product]],products[Product],products[Cost per box])*sales[[#This Row],[Boxes]]</f>
        <v>66.990000000000009</v>
      </c>
      <c r="I3808" s="4">
        <f>sales[[#This Row],[Revenue]]-sales[[#This Row],[Cost]]</f>
        <v>5673.01</v>
      </c>
    </row>
    <row r="3809" spans="2:9" x14ac:dyDescent="0.25">
      <c r="B3809" t="s">
        <v>25</v>
      </c>
      <c r="C3809" t="s">
        <v>11</v>
      </c>
      <c r="D3809" t="s">
        <v>44</v>
      </c>
      <c r="E3809" s="1">
        <v>44417</v>
      </c>
      <c r="F3809" s="4">
        <v>1120</v>
      </c>
      <c r="G3809">
        <v>249</v>
      </c>
      <c r="H3809" s="3">
        <f>_xlfn.XLOOKUP(sales[[#This Row],[Product]],products[Product],products[Cost per box])*sales[[#This Row],[Boxes]]</f>
        <v>2382.9300000000003</v>
      </c>
      <c r="I3809" s="4">
        <f>sales[[#This Row],[Revenue]]-sales[[#This Row],[Cost]]</f>
        <v>-1262.9300000000003</v>
      </c>
    </row>
    <row r="3810" spans="2:9" x14ac:dyDescent="0.25">
      <c r="B3810" t="s">
        <v>29</v>
      </c>
      <c r="C3810" t="s">
        <v>21</v>
      </c>
      <c r="D3810" t="s">
        <v>52</v>
      </c>
      <c r="E3810" s="1">
        <v>44417</v>
      </c>
      <c r="F3810" s="4">
        <v>11550</v>
      </c>
      <c r="G3810">
        <v>72</v>
      </c>
      <c r="H3810" s="3">
        <f>_xlfn.XLOOKUP(sales[[#This Row],[Product]],products[Product],products[Cost per box])*sales[[#This Row],[Boxes]]</f>
        <v>239.04</v>
      </c>
      <c r="I3810" s="4">
        <f>sales[[#This Row],[Revenue]]-sales[[#This Row],[Cost]]</f>
        <v>11310.96</v>
      </c>
    </row>
    <row r="3811" spans="2:9" x14ac:dyDescent="0.25">
      <c r="B3811" t="s">
        <v>46</v>
      </c>
      <c r="C3811" t="s">
        <v>27</v>
      </c>
      <c r="D3811" t="s">
        <v>31</v>
      </c>
      <c r="E3811" s="1">
        <v>44417</v>
      </c>
      <c r="F3811" s="4">
        <v>3339</v>
      </c>
      <c r="G3811">
        <v>49</v>
      </c>
      <c r="H3811" s="3">
        <f>_xlfn.XLOOKUP(sales[[#This Row],[Product]],products[Product],products[Cost per box])*sales[[#This Row],[Boxes]]</f>
        <v>280.27999999999997</v>
      </c>
      <c r="I3811" s="4">
        <f>sales[[#This Row],[Revenue]]-sales[[#This Row],[Cost]]</f>
        <v>3058.7200000000003</v>
      </c>
    </row>
    <row r="3812" spans="2:9" x14ac:dyDescent="0.25">
      <c r="B3812" t="s">
        <v>13</v>
      </c>
      <c r="C3812" t="s">
        <v>11</v>
      </c>
      <c r="D3812" t="s">
        <v>19</v>
      </c>
      <c r="E3812" s="1">
        <v>44417</v>
      </c>
      <c r="F3812" s="4">
        <v>7490</v>
      </c>
      <c r="G3812">
        <v>129</v>
      </c>
      <c r="H3812" s="3">
        <f>_xlfn.XLOOKUP(sales[[#This Row],[Product]],products[Product],products[Cost per box])*sales[[#This Row],[Boxes]]</f>
        <v>1319.67</v>
      </c>
      <c r="I3812" s="4">
        <f>sales[[#This Row],[Revenue]]-sales[[#This Row],[Cost]]</f>
        <v>6170.33</v>
      </c>
    </row>
    <row r="3813" spans="2:9" x14ac:dyDescent="0.25">
      <c r="B3813" t="s">
        <v>41</v>
      </c>
      <c r="C3813" t="s">
        <v>9</v>
      </c>
      <c r="D3813" t="s">
        <v>36</v>
      </c>
      <c r="E3813" s="1">
        <v>44417</v>
      </c>
      <c r="F3813" s="4">
        <v>3885</v>
      </c>
      <c r="G3813">
        <v>471</v>
      </c>
      <c r="H3813" s="3">
        <f>_xlfn.XLOOKUP(sales[[#This Row],[Product]],products[Product],products[Cost per box])*sales[[#This Row],[Boxes]]</f>
        <v>2373.84</v>
      </c>
      <c r="I3813" s="4">
        <f>sales[[#This Row],[Revenue]]-sales[[#This Row],[Cost]]</f>
        <v>1511.1599999999999</v>
      </c>
    </row>
    <row r="3814" spans="2:9" x14ac:dyDescent="0.25">
      <c r="B3814" t="s">
        <v>15</v>
      </c>
      <c r="C3814" t="s">
        <v>21</v>
      </c>
      <c r="D3814" t="s">
        <v>52</v>
      </c>
      <c r="E3814" s="1">
        <v>44417</v>
      </c>
      <c r="F3814" s="4">
        <v>2751</v>
      </c>
      <c r="G3814">
        <v>203</v>
      </c>
      <c r="H3814" s="3">
        <f>_xlfn.XLOOKUP(sales[[#This Row],[Product]],products[Product],products[Cost per box])*sales[[#This Row],[Boxes]]</f>
        <v>673.95999999999992</v>
      </c>
      <c r="I3814" s="4">
        <f>sales[[#This Row],[Revenue]]-sales[[#This Row],[Cost]]</f>
        <v>2077.04</v>
      </c>
    </row>
    <row r="3815" spans="2:9" x14ac:dyDescent="0.25">
      <c r="B3815" t="s">
        <v>23</v>
      </c>
      <c r="C3815" t="s">
        <v>11</v>
      </c>
      <c r="D3815" t="s">
        <v>17</v>
      </c>
      <c r="E3815" s="1">
        <v>44417</v>
      </c>
      <c r="F3815" s="4">
        <v>3535</v>
      </c>
      <c r="G3815">
        <v>296</v>
      </c>
      <c r="H3815" s="3">
        <f>_xlfn.XLOOKUP(sales[[#This Row],[Product]],products[Product],products[Cost per box])*sales[[#This Row],[Boxes]]</f>
        <v>2012.8</v>
      </c>
      <c r="I3815" s="4">
        <f>sales[[#This Row],[Revenue]]-sales[[#This Row],[Cost]]</f>
        <v>1522.2</v>
      </c>
    </row>
    <row r="3816" spans="2:9" x14ac:dyDescent="0.25">
      <c r="B3816" t="s">
        <v>5</v>
      </c>
      <c r="C3816" t="s">
        <v>6</v>
      </c>
      <c r="D3816" t="s">
        <v>17</v>
      </c>
      <c r="E3816" s="1">
        <v>44417</v>
      </c>
      <c r="F3816" s="4">
        <v>1505</v>
      </c>
      <c r="G3816">
        <v>605</v>
      </c>
      <c r="H3816" s="3">
        <f>_xlfn.XLOOKUP(sales[[#This Row],[Product]],products[Product],products[Cost per box])*sales[[#This Row],[Boxes]]</f>
        <v>4114</v>
      </c>
      <c r="I3816" s="4">
        <f>sales[[#This Row],[Revenue]]-sales[[#This Row],[Cost]]</f>
        <v>-2609</v>
      </c>
    </row>
    <row r="3817" spans="2:9" x14ac:dyDescent="0.25">
      <c r="B3817" t="s">
        <v>39</v>
      </c>
      <c r="C3817" t="s">
        <v>27</v>
      </c>
      <c r="D3817" t="s">
        <v>24</v>
      </c>
      <c r="E3817" s="1">
        <v>44417</v>
      </c>
      <c r="F3817" s="4">
        <v>2548</v>
      </c>
      <c r="G3817">
        <v>34</v>
      </c>
      <c r="H3817" s="3">
        <f>_xlfn.XLOOKUP(sales[[#This Row],[Product]],products[Product],products[Cost per box])*sales[[#This Row],[Boxes]]</f>
        <v>357.34</v>
      </c>
      <c r="I3817" s="4">
        <f>sales[[#This Row],[Revenue]]-sales[[#This Row],[Cost]]</f>
        <v>2190.66</v>
      </c>
    </row>
    <row r="3818" spans="2:9" x14ac:dyDescent="0.25">
      <c r="B3818" t="s">
        <v>15</v>
      </c>
      <c r="C3818" t="s">
        <v>16</v>
      </c>
      <c r="D3818" t="s">
        <v>44</v>
      </c>
      <c r="E3818" s="1">
        <v>44417</v>
      </c>
      <c r="F3818" s="4">
        <v>10213</v>
      </c>
      <c r="G3818">
        <v>459</v>
      </c>
      <c r="H3818" s="3">
        <f>_xlfn.XLOOKUP(sales[[#This Row],[Product]],products[Product],products[Cost per box])*sales[[#This Row],[Boxes]]</f>
        <v>4392.63</v>
      </c>
      <c r="I3818" s="4">
        <f>sales[[#This Row],[Revenue]]-sales[[#This Row],[Cost]]</f>
        <v>5820.37</v>
      </c>
    </row>
    <row r="3819" spans="2:9" x14ac:dyDescent="0.25">
      <c r="B3819" t="s">
        <v>41</v>
      </c>
      <c r="C3819" t="s">
        <v>6</v>
      </c>
      <c r="D3819" t="s">
        <v>19</v>
      </c>
      <c r="E3819" s="1">
        <v>44417</v>
      </c>
      <c r="F3819" s="4">
        <v>784</v>
      </c>
      <c r="G3819">
        <v>111</v>
      </c>
      <c r="H3819" s="3">
        <f>_xlfn.XLOOKUP(sales[[#This Row],[Product]],products[Product],products[Cost per box])*sales[[#This Row],[Boxes]]</f>
        <v>1135.53</v>
      </c>
      <c r="I3819" s="4">
        <f>sales[[#This Row],[Revenue]]-sales[[#This Row],[Cost]]</f>
        <v>-351.53</v>
      </c>
    </row>
    <row r="3820" spans="2:9" x14ac:dyDescent="0.25">
      <c r="B3820" t="s">
        <v>37</v>
      </c>
      <c r="C3820" t="s">
        <v>6</v>
      </c>
      <c r="D3820" t="s">
        <v>22</v>
      </c>
      <c r="E3820" s="1">
        <v>44417</v>
      </c>
      <c r="F3820" s="4">
        <v>7140</v>
      </c>
      <c r="G3820">
        <v>153</v>
      </c>
      <c r="H3820" s="3">
        <f>_xlfn.XLOOKUP(sales[[#This Row],[Product]],products[Product],products[Cost per box])*sales[[#This Row],[Boxes]]</f>
        <v>1257.6600000000001</v>
      </c>
      <c r="I3820" s="4">
        <f>sales[[#This Row],[Revenue]]-sales[[#This Row],[Cost]]</f>
        <v>5882.34</v>
      </c>
    </row>
    <row r="3821" spans="2:9" x14ac:dyDescent="0.25">
      <c r="B3821" t="s">
        <v>34</v>
      </c>
      <c r="C3821" t="s">
        <v>21</v>
      </c>
      <c r="D3821" t="s">
        <v>42</v>
      </c>
      <c r="E3821" s="1">
        <v>44417</v>
      </c>
      <c r="F3821" s="4">
        <v>4102</v>
      </c>
      <c r="G3821">
        <v>170</v>
      </c>
      <c r="H3821" s="3">
        <f>_xlfn.XLOOKUP(sales[[#This Row],[Product]],products[Product],products[Cost per box])*sales[[#This Row],[Boxes]]</f>
        <v>805.80000000000007</v>
      </c>
      <c r="I3821" s="4">
        <f>sales[[#This Row],[Revenue]]-sales[[#This Row],[Cost]]</f>
        <v>3296.2</v>
      </c>
    </row>
    <row r="3822" spans="2:9" x14ac:dyDescent="0.25">
      <c r="B3822" t="s">
        <v>49</v>
      </c>
      <c r="C3822" t="s">
        <v>27</v>
      </c>
      <c r="D3822" t="s">
        <v>24</v>
      </c>
      <c r="E3822" s="1">
        <v>44417</v>
      </c>
      <c r="F3822" s="4">
        <v>14</v>
      </c>
      <c r="G3822">
        <v>770</v>
      </c>
      <c r="H3822" s="3">
        <f>_xlfn.XLOOKUP(sales[[#This Row],[Product]],products[Product],products[Cost per box])*sales[[#This Row],[Boxes]]</f>
        <v>8092.7</v>
      </c>
      <c r="I3822" s="4">
        <f>sales[[#This Row],[Revenue]]-sales[[#This Row],[Cost]]</f>
        <v>-8078.7</v>
      </c>
    </row>
    <row r="3823" spans="2:9" x14ac:dyDescent="0.25">
      <c r="B3823" t="s">
        <v>40</v>
      </c>
      <c r="C3823" t="s">
        <v>16</v>
      </c>
      <c r="D3823" t="s">
        <v>44</v>
      </c>
      <c r="E3823" s="1">
        <v>44417</v>
      </c>
      <c r="F3823" s="4">
        <v>3451</v>
      </c>
      <c r="G3823">
        <v>180</v>
      </c>
      <c r="H3823" s="3">
        <f>_xlfn.XLOOKUP(sales[[#This Row],[Product]],products[Product],products[Cost per box])*sales[[#This Row],[Boxes]]</f>
        <v>1722.6000000000001</v>
      </c>
      <c r="I3823" s="4">
        <f>sales[[#This Row],[Revenue]]-sales[[#This Row],[Cost]]</f>
        <v>1728.3999999999999</v>
      </c>
    </row>
    <row r="3824" spans="2:9" x14ac:dyDescent="0.25">
      <c r="B3824" t="s">
        <v>10</v>
      </c>
      <c r="C3824" t="s">
        <v>21</v>
      </c>
      <c r="D3824" t="s">
        <v>35</v>
      </c>
      <c r="E3824" s="1">
        <v>44417</v>
      </c>
      <c r="F3824" s="4">
        <v>4326</v>
      </c>
      <c r="G3824">
        <v>550</v>
      </c>
      <c r="H3824" s="3">
        <f>_xlfn.XLOOKUP(sales[[#This Row],[Product]],products[Product],products[Cost per box])*sales[[#This Row],[Boxes]]</f>
        <v>1457.5</v>
      </c>
      <c r="I3824" s="4">
        <f>sales[[#This Row],[Revenue]]-sales[[#This Row],[Cost]]</f>
        <v>2868.5</v>
      </c>
    </row>
    <row r="3825" spans="2:9" x14ac:dyDescent="0.25">
      <c r="B3825" t="s">
        <v>37</v>
      </c>
      <c r="C3825" t="s">
        <v>21</v>
      </c>
      <c r="D3825" t="s">
        <v>36</v>
      </c>
      <c r="E3825" s="1">
        <v>44417</v>
      </c>
      <c r="F3825" s="4">
        <v>1953</v>
      </c>
      <c r="G3825">
        <v>315</v>
      </c>
      <c r="H3825" s="3">
        <f>_xlfn.XLOOKUP(sales[[#This Row],[Product]],products[Product],products[Cost per box])*sales[[#This Row],[Boxes]]</f>
        <v>1587.6</v>
      </c>
      <c r="I3825" s="4">
        <f>sales[[#This Row],[Revenue]]-sales[[#This Row],[Cost]]</f>
        <v>365.40000000000009</v>
      </c>
    </row>
    <row r="3826" spans="2:9" x14ac:dyDescent="0.25">
      <c r="B3826" t="s">
        <v>13</v>
      </c>
      <c r="C3826" t="s">
        <v>11</v>
      </c>
      <c r="D3826" t="s">
        <v>28</v>
      </c>
      <c r="E3826" s="1">
        <v>44417</v>
      </c>
      <c r="F3826" s="4">
        <v>9331</v>
      </c>
      <c r="G3826">
        <v>612</v>
      </c>
      <c r="H3826" s="3">
        <f>_xlfn.XLOOKUP(sales[[#This Row],[Product]],products[Product],products[Cost per box])*sales[[#This Row],[Boxes]]</f>
        <v>1689.12</v>
      </c>
      <c r="I3826" s="4">
        <f>sales[[#This Row],[Revenue]]-sales[[#This Row],[Cost]]</f>
        <v>7641.88</v>
      </c>
    </row>
    <row r="3827" spans="2:9" x14ac:dyDescent="0.25">
      <c r="B3827" t="s">
        <v>32</v>
      </c>
      <c r="C3827" t="s">
        <v>9</v>
      </c>
      <c r="D3827" t="s">
        <v>43</v>
      </c>
      <c r="E3827" s="1">
        <v>44417</v>
      </c>
      <c r="F3827" s="4">
        <v>7595</v>
      </c>
      <c r="G3827">
        <v>205</v>
      </c>
      <c r="H3827" s="3">
        <f>_xlfn.XLOOKUP(sales[[#This Row],[Product]],products[Product],products[Cost per box])*sales[[#This Row],[Boxes]]</f>
        <v>789.25</v>
      </c>
      <c r="I3827" s="4">
        <f>sales[[#This Row],[Revenue]]-sales[[#This Row],[Cost]]</f>
        <v>6805.75</v>
      </c>
    </row>
    <row r="3828" spans="2:9" x14ac:dyDescent="0.25">
      <c r="B3828" t="s">
        <v>51</v>
      </c>
      <c r="C3828" t="s">
        <v>16</v>
      </c>
      <c r="D3828" t="s">
        <v>22</v>
      </c>
      <c r="E3828" s="1">
        <v>44417</v>
      </c>
      <c r="F3828" s="4">
        <v>1813</v>
      </c>
      <c r="G3828">
        <v>9</v>
      </c>
      <c r="H3828" s="3">
        <f>_xlfn.XLOOKUP(sales[[#This Row],[Product]],products[Product],products[Cost per box])*sales[[#This Row],[Boxes]]</f>
        <v>73.98</v>
      </c>
      <c r="I3828" s="4">
        <f>sales[[#This Row],[Revenue]]-sales[[#This Row],[Cost]]</f>
        <v>1739.02</v>
      </c>
    </row>
    <row r="3829" spans="2:9" x14ac:dyDescent="0.25">
      <c r="B3829" t="s">
        <v>15</v>
      </c>
      <c r="C3829" t="s">
        <v>9</v>
      </c>
      <c r="D3829" t="s">
        <v>45</v>
      </c>
      <c r="E3829" s="1">
        <v>44417</v>
      </c>
      <c r="F3829" s="4">
        <v>5362</v>
      </c>
      <c r="G3829">
        <v>387</v>
      </c>
      <c r="H3829" s="3">
        <f>_xlfn.XLOOKUP(sales[[#This Row],[Product]],products[Product],products[Cost per box])*sales[[#This Row],[Boxes]]</f>
        <v>2991.51</v>
      </c>
      <c r="I3829" s="4">
        <f>sales[[#This Row],[Revenue]]-sales[[#This Row],[Cost]]</f>
        <v>2370.4899999999998</v>
      </c>
    </row>
    <row r="3830" spans="2:9" x14ac:dyDescent="0.25">
      <c r="B3830" t="s">
        <v>20</v>
      </c>
      <c r="C3830" t="s">
        <v>16</v>
      </c>
      <c r="D3830" t="s">
        <v>24</v>
      </c>
      <c r="E3830" s="1">
        <v>44417</v>
      </c>
      <c r="F3830" s="4">
        <v>3941</v>
      </c>
      <c r="G3830">
        <v>199</v>
      </c>
      <c r="H3830" s="3">
        <f>_xlfn.XLOOKUP(sales[[#This Row],[Product]],products[Product],products[Cost per box])*sales[[#This Row],[Boxes]]</f>
        <v>2091.4899999999998</v>
      </c>
      <c r="I3830" s="4">
        <f>sales[[#This Row],[Revenue]]-sales[[#This Row],[Cost]]</f>
        <v>1849.5100000000002</v>
      </c>
    </row>
    <row r="3831" spans="2:9" x14ac:dyDescent="0.25">
      <c r="B3831" t="s">
        <v>32</v>
      </c>
      <c r="C3831" t="s">
        <v>6</v>
      </c>
      <c r="D3831" t="s">
        <v>52</v>
      </c>
      <c r="E3831" s="1">
        <v>44417</v>
      </c>
      <c r="F3831" s="4">
        <v>686</v>
      </c>
      <c r="G3831">
        <v>159</v>
      </c>
      <c r="H3831" s="3">
        <f>_xlfn.XLOOKUP(sales[[#This Row],[Product]],products[Product],products[Cost per box])*sales[[#This Row],[Boxes]]</f>
        <v>527.88</v>
      </c>
      <c r="I3831" s="4">
        <f>sales[[#This Row],[Revenue]]-sales[[#This Row],[Cost]]</f>
        <v>158.12</v>
      </c>
    </row>
    <row r="3832" spans="2:9" x14ac:dyDescent="0.25">
      <c r="B3832" t="s">
        <v>37</v>
      </c>
      <c r="C3832" t="s">
        <v>16</v>
      </c>
      <c r="D3832" t="s">
        <v>30</v>
      </c>
      <c r="E3832" s="1">
        <v>44417</v>
      </c>
      <c r="F3832" s="4">
        <v>903</v>
      </c>
      <c r="G3832">
        <v>254</v>
      </c>
      <c r="H3832" s="3">
        <f>_xlfn.XLOOKUP(sales[[#This Row],[Product]],products[Product],products[Cost per box])*sales[[#This Row],[Boxes]]</f>
        <v>934.72</v>
      </c>
      <c r="I3832" s="4">
        <f>sales[[#This Row],[Revenue]]-sales[[#This Row],[Cost]]</f>
        <v>-31.720000000000027</v>
      </c>
    </row>
    <row r="3833" spans="2:9" x14ac:dyDescent="0.25">
      <c r="B3833" t="s">
        <v>34</v>
      </c>
      <c r="C3833" t="s">
        <v>27</v>
      </c>
      <c r="D3833" t="s">
        <v>38</v>
      </c>
      <c r="E3833" s="1">
        <v>44417</v>
      </c>
      <c r="F3833" s="4">
        <v>4270</v>
      </c>
      <c r="G3833">
        <v>104</v>
      </c>
      <c r="H3833" s="3">
        <f>_xlfn.XLOOKUP(sales[[#This Row],[Product]],products[Product],products[Cost per box])*sales[[#This Row],[Boxes]]</f>
        <v>1033.76</v>
      </c>
      <c r="I3833" s="4">
        <f>sales[[#This Row],[Revenue]]-sales[[#This Row],[Cost]]</f>
        <v>3236.24</v>
      </c>
    </row>
    <row r="3834" spans="2:9" x14ac:dyDescent="0.25">
      <c r="B3834" t="s">
        <v>10</v>
      </c>
      <c r="C3834" t="s">
        <v>16</v>
      </c>
      <c r="D3834" t="s">
        <v>43</v>
      </c>
      <c r="E3834" s="1">
        <v>44417</v>
      </c>
      <c r="F3834" s="4">
        <v>4312</v>
      </c>
      <c r="G3834">
        <v>199</v>
      </c>
      <c r="H3834" s="3">
        <f>_xlfn.XLOOKUP(sales[[#This Row],[Product]],products[Product],products[Cost per box])*sales[[#This Row],[Boxes]]</f>
        <v>766.15</v>
      </c>
      <c r="I3834" s="4">
        <f>sales[[#This Row],[Revenue]]-sales[[#This Row],[Cost]]</f>
        <v>3545.85</v>
      </c>
    </row>
    <row r="3835" spans="2:9" x14ac:dyDescent="0.25">
      <c r="B3835" t="s">
        <v>34</v>
      </c>
      <c r="C3835" t="s">
        <v>9</v>
      </c>
      <c r="D3835" t="s">
        <v>36</v>
      </c>
      <c r="E3835" s="1">
        <v>44417</v>
      </c>
      <c r="F3835" s="4">
        <v>2471</v>
      </c>
      <c r="G3835">
        <v>32</v>
      </c>
      <c r="H3835" s="3">
        <f>_xlfn.XLOOKUP(sales[[#This Row],[Product]],products[Product],products[Cost per box])*sales[[#This Row],[Boxes]]</f>
        <v>161.28</v>
      </c>
      <c r="I3835" s="4">
        <f>sales[[#This Row],[Revenue]]-sales[[#This Row],[Cost]]</f>
        <v>2309.7199999999998</v>
      </c>
    </row>
    <row r="3836" spans="2:9" x14ac:dyDescent="0.25">
      <c r="B3836" t="s">
        <v>49</v>
      </c>
      <c r="C3836" t="s">
        <v>9</v>
      </c>
      <c r="D3836" t="s">
        <v>7</v>
      </c>
      <c r="E3836" s="1">
        <v>44417</v>
      </c>
      <c r="F3836" s="4">
        <v>5341</v>
      </c>
      <c r="G3836">
        <v>191</v>
      </c>
      <c r="H3836" s="3">
        <f>_xlfn.XLOOKUP(sales[[#This Row],[Product]],products[Product],products[Cost per box])*sales[[#This Row],[Boxes]]</f>
        <v>983.65000000000009</v>
      </c>
      <c r="I3836" s="4">
        <f>sales[[#This Row],[Revenue]]-sales[[#This Row],[Cost]]</f>
        <v>4357.3500000000004</v>
      </c>
    </row>
    <row r="3837" spans="2:9" x14ac:dyDescent="0.25">
      <c r="B3837" t="s">
        <v>29</v>
      </c>
      <c r="C3837" t="s">
        <v>11</v>
      </c>
      <c r="D3837" t="s">
        <v>26</v>
      </c>
      <c r="E3837" s="1">
        <v>44417</v>
      </c>
      <c r="F3837" s="4">
        <v>4522</v>
      </c>
      <c r="G3837">
        <v>266</v>
      </c>
      <c r="H3837" s="3">
        <f>_xlfn.XLOOKUP(sales[[#This Row],[Product]],products[Product],products[Cost per box])*sales[[#This Row],[Boxes]]</f>
        <v>1710.3799999999999</v>
      </c>
      <c r="I3837" s="4">
        <f>sales[[#This Row],[Revenue]]-sales[[#This Row],[Cost]]</f>
        <v>2811.62</v>
      </c>
    </row>
    <row r="3838" spans="2:9" x14ac:dyDescent="0.25">
      <c r="B3838" t="s">
        <v>10</v>
      </c>
      <c r="C3838" t="s">
        <v>6</v>
      </c>
      <c r="D3838" t="s">
        <v>19</v>
      </c>
      <c r="E3838" s="1">
        <v>44417</v>
      </c>
      <c r="F3838" s="4">
        <v>8099</v>
      </c>
      <c r="G3838">
        <v>110</v>
      </c>
      <c r="H3838" s="3">
        <f>_xlfn.XLOOKUP(sales[[#This Row],[Product]],products[Product],products[Cost per box])*sales[[#This Row],[Boxes]]</f>
        <v>1125.3</v>
      </c>
      <c r="I3838" s="4">
        <f>sales[[#This Row],[Revenue]]-sales[[#This Row],[Cost]]</f>
        <v>6973.7</v>
      </c>
    </row>
    <row r="3839" spans="2:9" x14ac:dyDescent="0.25">
      <c r="B3839" t="s">
        <v>37</v>
      </c>
      <c r="C3839" t="s">
        <v>27</v>
      </c>
      <c r="D3839" t="s">
        <v>28</v>
      </c>
      <c r="E3839" s="1">
        <v>44417</v>
      </c>
      <c r="F3839" s="4">
        <v>4739</v>
      </c>
      <c r="G3839">
        <v>980</v>
      </c>
      <c r="H3839" s="3">
        <f>_xlfn.XLOOKUP(sales[[#This Row],[Product]],products[Product],products[Cost per box])*sales[[#This Row],[Boxes]]</f>
        <v>2704.7999999999997</v>
      </c>
      <c r="I3839" s="4">
        <f>sales[[#This Row],[Revenue]]-sales[[#This Row],[Cost]]</f>
        <v>2034.2000000000003</v>
      </c>
    </row>
    <row r="3840" spans="2:9" x14ac:dyDescent="0.25">
      <c r="B3840" t="s">
        <v>34</v>
      </c>
      <c r="C3840" t="s">
        <v>6</v>
      </c>
      <c r="D3840" t="s">
        <v>12</v>
      </c>
      <c r="E3840" s="1">
        <v>44417</v>
      </c>
      <c r="F3840" s="4">
        <v>210</v>
      </c>
      <c r="G3840">
        <v>206</v>
      </c>
      <c r="H3840" s="3">
        <f>_xlfn.XLOOKUP(sales[[#This Row],[Product]],products[Product],products[Cost per box])*sales[[#This Row],[Boxes]]</f>
        <v>1736.58</v>
      </c>
      <c r="I3840" s="4">
        <f>sales[[#This Row],[Revenue]]-sales[[#This Row],[Cost]]</f>
        <v>-1526.58</v>
      </c>
    </row>
    <row r="3841" spans="2:9" x14ac:dyDescent="0.25">
      <c r="B3841" t="s">
        <v>34</v>
      </c>
      <c r="C3841" t="s">
        <v>27</v>
      </c>
      <c r="D3841" t="s">
        <v>45</v>
      </c>
      <c r="E3841" s="1">
        <v>44417</v>
      </c>
      <c r="F3841" s="4">
        <v>3703</v>
      </c>
      <c r="G3841">
        <v>75</v>
      </c>
      <c r="H3841" s="3">
        <f>_xlfn.XLOOKUP(sales[[#This Row],[Product]],products[Product],products[Cost per box])*sales[[#This Row],[Boxes]]</f>
        <v>579.75</v>
      </c>
      <c r="I3841" s="4">
        <f>sales[[#This Row],[Revenue]]-sales[[#This Row],[Cost]]</f>
        <v>3123.25</v>
      </c>
    </row>
    <row r="3842" spans="2:9" x14ac:dyDescent="0.25">
      <c r="B3842" t="s">
        <v>18</v>
      </c>
      <c r="C3842" t="s">
        <v>6</v>
      </c>
      <c r="D3842" t="s">
        <v>26</v>
      </c>
      <c r="E3842" s="1">
        <v>44417</v>
      </c>
      <c r="F3842" s="4">
        <v>4984</v>
      </c>
      <c r="G3842">
        <v>142</v>
      </c>
      <c r="H3842" s="3">
        <f>_xlfn.XLOOKUP(sales[[#This Row],[Product]],products[Product],products[Cost per box])*sales[[#This Row],[Boxes]]</f>
        <v>913.06</v>
      </c>
      <c r="I3842" s="4">
        <f>sales[[#This Row],[Revenue]]-sales[[#This Row],[Cost]]</f>
        <v>4070.94</v>
      </c>
    </row>
    <row r="3843" spans="2:9" x14ac:dyDescent="0.25">
      <c r="B3843" t="s">
        <v>32</v>
      </c>
      <c r="C3843" t="s">
        <v>9</v>
      </c>
      <c r="D3843" t="s">
        <v>22</v>
      </c>
      <c r="E3843" s="1">
        <v>44418</v>
      </c>
      <c r="F3843" s="4">
        <v>8218</v>
      </c>
      <c r="G3843">
        <v>181</v>
      </c>
      <c r="H3843" s="3">
        <f>_xlfn.XLOOKUP(sales[[#This Row],[Product]],products[Product],products[Cost per box])*sales[[#This Row],[Boxes]]</f>
        <v>1487.8200000000002</v>
      </c>
      <c r="I3843" s="4">
        <f>sales[[#This Row],[Revenue]]-sales[[#This Row],[Cost]]</f>
        <v>6730.18</v>
      </c>
    </row>
    <row r="3844" spans="2:9" x14ac:dyDescent="0.25">
      <c r="B3844" t="s">
        <v>13</v>
      </c>
      <c r="C3844" t="s">
        <v>9</v>
      </c>
      <c r="D3844" t="s">
        <v>7</v>
      </c>
      <c r="E3844" s="1">
        <v>44418</v>
      </c>
      <c r="F3844" s="4">
        <v>581</v>
      </c>
      <c r="G3844">
        <v>297</v>
      </c>
      <c r="H3844" s="3">
        <f>_xlfn.XLOOKUP(sales[[#This Row],[Product]],products[Product],products[Cost per box])*sales[[#This Row],[Boxes]]</f>
        <v>1529.5500000000002</v>
      </c>
      <c r="I3844" s="4">
        <f>sales[[#This Row],[Revenue]]-sales[[#This Row],[Cost]]</f>
        <v>-948.55000000000018</v>
      </c>
    </row>
    <row r="3845" spans="2:9" x14ac:dyDescent="0.25">
      <c r="B3845" t="s">
        <v>41</v>
      </c>
      <c r="C3845" t="s">
        <v>16</v>
      </c>
      <c r="D3845" t="s">
        <v>22</v>
      </c>
      <c r="E3845" s="1">
        <v>44418</v>
      </c>
      <c r="F3845" s="4">
        <v>2289</v>
      </c>
      <c r="G3845">
        <v>597</v>
      </c>
      <c r="H3845" s="3">
        <f>_xlfn.XLOOKUP(sales[[#This Row],[Product]],products[Product],products[Cost per box])*sales[[#This Row],[Boxes]]</f>
        <v>4907.34</v>
      </c>
      <c r="I3845" s="4">
        <f>sales[[#This Row],[Revenue]]-sales[[#This Row],[Cost]]</f>
        <v>-2618.34</v>
      </c>
    </row>
    <row r="3846" spans="2:9" x14ac:dyDescent="0.25">
      <c r="B3846" t="s">
        <v>15</v>
      </c>
      <c r="C3846" t="s">
        <v>21</v>
      </c>
      <c r="D3846" t="s">
        <v>17</v>
      </c>
      <c r="E3846" s="1">
        <v>44418</v>
      </c>
      <c r="F3846" s="4">
        <v>2086</v>
      </c>
      <c r="G3846">
        <v>521</v>
      </c>
      <c r="H3846" s="3">
        <f>_xlfn.XLOOKUP(sales[[#This Row],[Product]],products[Product],products[Cost per box])*sales[[#This Row],[Boxes]]</f>
        <v>3542.7999999999997</v>
      </c>
      <c r="I3846" s="4">
        <f>sales[[#This Row],[Revenue]]-sales[[#This Row],[Cost]]</f>
        <v>-1456.7999999999997</v>
      </c>
    </row>
    <row r="3847" spans="2:9" x14ac:dyDescent="0.25">
      <c r="B3847" t="s">
        <v>18</v>
      </c>
      <c r="C3847" t="s">
        <v>21</v>
      </c>
      <c r="D3847" t="s">
        <v>48</v>
      </c>
      <c r="E3847" s="1">
        <v>44418</v>
      </c>
      <c r="F3847" s="4">
        <v>3822</v>
      </c>
      <c r="G3847">
        <v>280</v>
      </c>
      <c r="H3847" s="3">
        <f>_xlfn.XLOOKUP(sales[[#This Row],[Product]],products[Product],products[Cost per box])*sales[[#This Row],[Boxes]]</f>
        <v>2094.4</v>
      </c>
      <c r="I3847" s="4">
        <f>sales[[#This Row],[Revenue]]-sales[[#This Row],[Cost]]</f>
        <v>1727.6</v>
      </c>
    </row>
    <row r="3848" spans="2:9" x14ac:dyDescent="0.25">
      <c r="B3848" t="s">
        <v>20</v>
      </c>
      <c r="C3848" t="s">
        <v>11</v>
      </c>
      <c r="D3848" t="s">
        <v>45</v>
      </c>
      <c r="E3848" s="1">
        <v>44418</v>
      </c>
      <c r="F3848" s="4">
        <v>1127</v>
      </c>
      <c r="G3848">
        <v>171</v>
      </c>
      <c r="H3848" s="3">
        <f>_xlfn.XLOOKUP(sales[[#This Row],[Product]],products[Product],products[Cost per box])*sales[[#This Row],[Boxes]]</f>
        <v>1321.8300000000002</v>
      </c>
      <c r="I3848" s="4">
        <f>sales[[#This Row],[Revenue]]-sales[[#This Row],[Cost]]</f>
        <v>-194.83000000000015</v>
      </c>
    </row>
    <row r="3849" spans="2:9" x14ac:dyDescent="0.25">
      <c r="B3849" t="s">
        <v>41</v>
      </c>
      <c r="C3849" t="s">
        <v>9</v>
      </c>
      <c r="D3849" t="s">
        <v>7</v>
      </c>
      <c r="E3849" s="1">
        <v>44418</v>
      </c>
      <c r="F3849" s="4">
        <v>6048</v>
      </c>
      <c r="G3849">
        <v>48</v>
      </c>
      <c r="H3849" s="3">
        <f>_xlfn.XLOOKUP(sales[[#This Row],[Product]],products[Product],products[Cost per box])*sales[[#This Row],[Boxes]]</f>
        <v>247.20000000000002</v>
      </c>
      <c r="I3849" s="4">
        <f>sales[[#This Row],[Revenue]]-sales[[#This Row],[Cost]]</f>
        <v>5800.8</v>
      </c>
    </row>
    <row r="3850" spans="2:9" x14ac:dyDescent="0.25">
      <c r="B3850" t="s">
        <v>5</v>
      </c>
      <c r="C3850" t="s">
        <v>11</v>
      </c>
      <c r="D3850" t="s">
        <v>28</v>
      </c>
      <c r="E3850" s="1">
        <v>44418</v>
      </c>
      <c r="F3850" s="4">
        <v>1708</v>
      </c>
      <c r="G3850">
        <v>200</v>
      </c>
      <c r="H3850" s="3">
        <f>_xlfn.XLOOKUP(sales[[#This Row],[Product]],products[Product],products[Cost per box])*sales[[#This Row],[Boxes]]</f>
        <v>552</v>
      </c>
      <c r="I3850" s="4">
        <f>sales[[#This Row],[Revenue]]-sales[[#This Row],[Cost]]</f>
        <v>1156</v>
      </c>
    </row>
    <row r="3851" spans="2:9" x14ac:dyDescent="0.25">
      <c r="B3851" t="s">
        <v>37</v>
      </c>
      <c r="C3851" t="s">
        <v>9</v>
      </c>
      <c r="D3851" t="s">
        <v>42</v>
      </c>
      <c r="E3851" s="1">
        <v>44418</v>
      </c>
      <c r="F3851" s="4">
        <v>406</v>
      </c>
      <c r="G3851">
        <v>495</v>
      </c>
      <c r="H3851" s="3">
        <f>_xlfn.XLOOKUP(sales[[#This Row],[Product]],products[Product],products[Cost per box])*sales[[#This Row],[Boxes]]</f>
        <v>2346.3000000000002</v>
      </c>
      <c r="I3851" s="4">
        <f>sales[[#This Row],[Revenue]]-sales[[#This Row],[Cost]]</f>
        <v>-1940.3000000000002</v>
      </c>
    </row>
    <row r="3852" spans="2:9" x14ac:dyDescent="0.25">
      <c r="B3852" t="s">
        <v>37</v>
      </c>
      <c r="C3852" t="s">
        <v>27</v>
      </c>
      <c r="D3852" t="s">
        <v>44</v>
      </c>
      <c r="E3852" s="1">
        <v>44418</v>
      </c>
      <c r="F3852" s="4">
        <v>9072</v>
      </c>
      <c r="G3852">
        <v>170</v>
      </c>
      <c r="H3852" s="3">
        <f>_xlfn.XLOOKUP(sales[[#This Row],[Product]],products[Product],products[Cost per box])*sales[[#This Row],[Boxes]]</f>
        <v>1626.9</v>
      </c>
      <c r="I3852" s="4">
        <f>sales[[#This Row],[Revenue]]-sales[[#This Row],[Cost]]</f>
        <v>7445.1</v>
      </c>
    </row>
    <row r="3853" spans="2:9" x14ac:dyDescent="0.25">
      <c r="B3853" t="s">
        <v>8</v>
      </c>
      <c r="C3853" t="s">
        <v>9</v>
      </c>
      <c r="D3853" t="s">
        <v>12</v>
      </c>
      <c r="E3853" s="1">
        <v>44418</v>
      </c>
      <c r="F3853" s="4">
        <v>3563</v>
      </c>
      <c r="G3853">
        <v>77</v>
      </c>
      <c r="H3853" s="3">
        <f>_xlfn.XLOOKUP(sales[[#This Row],[Product]],products[Product],products[Cost per box])*sales[[#This Row],[Boxes]]</f>
        <v>649.11</v>
      </c>
      <c r="I3853" s="4">
        <f>sales[[#This Row],[Revenue]]-sales[[#This Row],[Cost]]</f>
        <v>2913.89</v>
      </c>
    </row>
    <row r="3854" spans="2:9" x14ac:dyDescent="0.25">
      <c r="B3854" t="s">
        <v>34</v>
      </c>
      <c r="C3854" t="s">
        <v>9</v>
      </c>
      <c r="D3854" t="s">
        <v>24</v>
      </c>
      <c r="E3854" s="1">
        <v>44418</v>
      </c>
      <c r="F3854" s="4">
        <v>6811</v>
      </c>
      <c r="G3854">
        <v>213</v>
      </c>
      <c r="H3854" s="3">
        <f>_xlfn.XLOOKUP(sales[[#This Row],[Product]],products[Product],products[Cost per box])*sales[[#This Row],[Boxes]]</f>
        <v>2238.63</v>
      </c>
      <c r="I3854" s="4">
        <f>sales[[#This Row],[Revenue]]-sales[[#This Row],[Cost]]</f>
        <v>4572.37</v>
      </c>
    </row>
    <row r="3855" spans="2:9" x14ac:dyDescent="0.25">
      <c r="B3855" t="s">
        <v>5</v>
      </c>
      <c r="C3855" t="s">
        <v>27</v>
      </c>
      <c r="D3855" t="s">
        <v>38</v>
      </c>
      <c r="E3855" s="1">
        <v>44418</v>
      </c>
      <c r="F3855" s="4">
        <v>1813</v>
      </c>
      <c r="G3855">
        <v>63</v>
      </c>
      <c r="H3855" s="3">
        <f>_xlfn.XLOOKUP(sales[[#This Row],[Product]],products[Product],products[Cost per box])*sales[[#This Row],[Boxes]]</f>
        <v>626.21999999999991</v>
      </c>
      <c r="I3855" s="4">
        <f>sales[[#This Row],[Revenue]]-sales[[#This Row],[Cost]]</f>
        <v>1186.7800000000002</v>
      </c>
    </row>
    <row r="3856" spans="2:9" x14ac:dyDescent="0.25">
      <c r="B3856" t="s">
        <v>40</v>
      </c>
      <c r="C3856" t="s">
        <v>16</v>
      </c>
      <c r="D3856" t="s">
        <v>7</v>
      </c>
      <c r="E3856" s="1">
        <v>44418</v>
      </c>
      <c r="F3856" s="4">
        <v>1155</v>
      </c>
      <c r="G3856">
        <v>35</v>
      </c>
      <c r="H3856" s="3">
        <f>_xlfn.XLOOKUP(sales[[#This Row],[Product]],products[Product],products[Cost per box])*sales[[#This Row],[Boxes]]</f>
        <v>180.25</v>
      </c>
      <c r="I3856" s="4">
        <f>sales[[#This Row],[Revenue]]-sales[[#This Row],[Cost]]</f>
        <v>974.75</v>
      </c>
    </row>
    <row r="3857" spans="2:9" x14ac:dyDescent="0.25">
      <c r="B3857" t="s">
        <v>15</v>
      </c>
      <c r="C3857" t="s">
        <v>9</v>
      </c>
      <c r="D3857" t="s">
        <v>26</v>
      </c>
      <c r="E3857" s="1">
        <v>44418</v>
      </c>
      <c r="F3857" s="4">
        <v>1470</v>
      </c>
      <c r="G3857">
        <v>11</v>
      </c>
      <c r="H3857" s="3">
        <f>_xlfn.XLOOKUP(sales[[#This Row],[Product]],products[Product],products[Cost per box])*sales[[#This Row],[Boxes]]</f>
        <v>70.72999999999999</v>
      </c>
      <c r="I3857" s="4">
        <f>sales[[#This Row],[Revenue]]-sales[[#This Row],[Cost]]</f>
        <v>1399.27</v>
      </c>
    </row>
    <row r="3858" spans="2:9" x14ac:dyDescent="0.25">
      <c r="B3858" t="s">
        <v>18</v>
      </c>
      <c r="C3858" t="s">
        <v>16</v>
      </c>
      <c r="D3858" t="s">
        <v>17</v>
      </c>
      <c r="E3858" s="1">
        <v>44418</v>
      </c>
      <c r="F3858" s="4">
        <v>2870</v>
      </c>
      <c r="G3858">
        <v>73</v>
      </c>
      <c r="H3858" s="3">
        <f>_xlfn.XLOOKUP(sales[[#This Row],[Product]],products[Product],products[Cost per box])*sales[[#This Row],[Boxes]]</f>
        <v>496.4</v>
      </c>
      <c r="I3858" s="4">
        <f>sales[[#This Row],[Revenue]]-sales[[#This Row],[Cost]]</f>
        <v>2373.6</v>
      </c>
    </row>
    <row r="3859" spans="2:9" x14ac:dyDescent="0.25">
      <c r="B3859" t="s">
        <v>15</v>
      </c>
      <c r="C3859" t="s">
        <v>11</v>
      </c>
      <c r="D3859" t="s">
        <v>52</v>
      </c>
      <c r="E3859" s="1">
        <v>44418</v>
      </c>
      <c r="F3859" s="4">
        <v>2912</v>
      </c>
      <c r="G3859">
        <v>23</v>
      </c>
      <c r="H3859" s="3">
        <f>_xlfn.XLOOKUP(sales[[#This Row],[Product]],products[Product],products[Cost per box])*sales[[#This Row],[Boxes]]</f>
        <v>76.36</v>
      </c>
      <c r="I3859" s="4">
        <f>sales[[#This Row],[Revenue]]-sales[[#This Row],[Cost]]</f>
        <v>2835.64</v>
      </c>
    </row>
    <row r="3860" spans="2:9" x14ac:dyDescent="0.25">
      <c r="B3860" t="s">
        <v>32</v>
      </c>
      <c r="C3860" t="s">
        <v>6</v>
      </c>
      <c r="D3860" t="s">
        <v>45</v>
      </c>
      <c r="E3860" s="1">
        <v>44418</v>
      </c>
      <c r="F3860" s="4">
        <v>6650</v>
      </c>
      <c r="G3860">
        <v>315</v>
      </c>
      <c r="H3860" s="3">
        <f>_xlfn.XLOOKUP(sales[[#This Row],[Product]],products[Product],products[Cost per box])*sales[[#This Row],[Boxes]]</f>
        <v>2434.9500000000003</v>
      </c>
      <c r="I3860" s="4">
        <f>sales[[#This Row],[Revenue]]-sales[[#This Row],[Cost]]</f>
        <v>4215.0499999999993</v>
      </c>
    </row>
    <row r="3861" spans="2:9" x14ac:dyDescent="0.25">
      <c r="B3861" t="s">
        <v>32</v>
      </c>
      <c r="C3861" t="s">
        <v>16</v>
      </c>
      <c r="D3861" t="s">
        <v>45</v>
      </c>
      <c r="E3861" s="1">
        <v>44418</v>
      </c>
      <c r="F3861" s="4">
        <v>336</v>
      </c>
      <c r="G3861">
        <v>74</v>
      </c>
      <c r="H3861" s="3">
        <f>_xlfn.XLOOKUP(sales[[#This Row],[Product]],products[Product],products[Cost per box])*sales[[#This Row],[Boxes]]</f>
        <v>572.02</v>
      </c>
      <c r="I3861" s="4">
        <f>sales[[#This Row],[Revenue]]-sales[[#This Row],[Cost]]</f>
        <v>-236.01999999999998</v>
      </c>
    </row>
    <row r="3862" spans="2:9" x14ac:dyDescent="0.25">
      <c r="B3862" t="s">
        <v>20</v>
      </c>
      <c r="C3862" t="s">
        <v>9</v>
      </c>
      <c r="D3862" t="s">
        <v>44</v>
      </c>
      <c r="E3862" s="1">
        <v>44418</v>
      </c>
      <c r="F3862" s="4">
        <v>1372</v>
      </c>
      <c r="G3862">
        <v>116</v>
      </c>
      <c r="H3862" s="3">
        <f>_xlfn.XLOOKUP(sales[[#This Row],[Product]],products[Product],products[Cost per box])*sales[[#This Row],[Boxes]]</f>
        <v>1110.1200000000001</v>
      </c>
      <c r="I3862" s="4">
        <f>sales[[#This Row],[Revenue]]-sales[[#This Row],[Cost]]</f>
        <v>261.87999999999988</v>
      </c>
    </row>
    <row r="3863" spans="2:9" x14ac:dyDescent="0.25">
      <c r="B3863" t="s">
        <v>23</v>
      </c>
      <c r="C3863" t="s">
        <v>9</v>
      </c>
      <c r="D3863" t="s">
        <v>36</v>
      </c>
      <c r="E3863" s="1">
        <v>44418</v>
      </c>
      <c r="F3863" s="4">
        <v>2800</v>
      </c>
      <c r="G3863">
        <v>353</v>
      </c>
      <c r="H3863" s="3">
        <f>_xlfn.XLOOKUP(sales[[#This Row],[Product]],products[Product],products[Cost per box])*sales[[#This Row],[Boxes]]</f>
        <v>1779.1200000000001</v>
      </c>
      <c r="I3863" s="4">
        <f>sales[[#This Row],[Revenue]]-sales[[#This Row],[Cost]]</f>
        <v>1020.8799999999999</v>
      </c>
    </row>
    <row r="3864" spans="2:9" x14ac:dyDescent="0.25">
      <c r="B3864" t="s">
        <v>32</v>
      </c>
      <c r="C3864" t="s">
        <v>9</v>
      </c>
      <c r="D3864" t="s">
        <v>42</v>
      </c>
      <c r="E3864" s="1">
        <v>44418</v>
      </c>
      <c r="F3864" s="4">
        <v>2534</v>
      </c>
      <c r="G3864">
        <v>770</v>
      </c>
      <c r="H3864" s="3">
        <f>_xlfn.XLOOKUP(sales[[#This Row],[Product]],products[Product],products[Cost per box])*sales[[#This Row],[Boxes]]</f>
        <v>3649.8</v>
      </c>
      <c r="I3864" s="4">
        <f>sales[[#This Row],[Revenue]]-sales[[#This Row],[Cost]]</f>
        <v>-1115.8000000000002</v>
      </c>
    </row>
    <row r="3865" spans="2:9" x14ac:dyDescent="0.25">
      <c r="B3865" t="s">
        <v>10</v>
      </c>
      <c r="C3865" t="s">
        <v>9</v>
      </c>
      <c r="D3865" t="s">
        <v>44</v>
      </c>
      <c r="E3865" s="1">
        <v>44418</v>
      </c>
      <c r="F3865" s="4">
        <v>4858</v>
      </c>
      <c r="G3865">
        <v>347</v>
      </c>
      <c r="H3865" s="3">
        <f>_xlfn.XLOOKUP(sales[[#This Row],[Product]],products[Product],products[Cost per box])*sales[[#This Row],[Boxes]]</f>
        <v>3320.79</v>
      </c>
      <c r="I3865" s="4">
        <f>sales[[#This Row],[Revenue]]-sales[[#This Row],[Cost]]</f>
        <v>1537.21</v>
      </c>
    </row>
    <row r="3866" spans="2:9" x14ac:dyDescent="0.25">
      <c r="B3866" t="s">
        <v>46</v>
      </c>
      <c r="C3866" t="s">
        <v>11</v>
      </c>
      <c r="D3866" t="s">
        <v>47</v>
      </c>
      <c r="E3866" s="1">
        <v>44418</v>
      </c>
      <c r="F3866" s="4">
        <v>2891</v>
      </c>
      <c r="G3866">
        <v>514</v>
      </c>
      <c r="H3866" s="3">
        <f>_xlfn.XLOOKUP(sales[[#This Row],[Product]],products[Product],products[Cost per box])*sales[[#This Row],[Boxes]]</f>
        <v>2703.64</v>
      </c>
      <c r="I3866" s="4">
        <f>sales[[#This Row],[Revenue]]-sales[[#This Row],[Cost]]</f>
        <v>187.36000000000013</v>
      </c>
    </row>
    <row r="3867" spans="2:9" x14ac:dyDescent="0.25">
      <c r="B3867" t="s">
        <v>5</v>
      </c>
      <c r="C3867" t="s">
        <v>16</v>
      </c>
      <c r="D3867" t="s">
        <v>7</v>
      </c>
      <c r="E3867" s="1">
        <v>44418</v>
      </c>
      <c r="F3867" s="4">
        <v>2205</v>
      </c>
      <c r="G3867">
        <v>292</v>
      </c>
      <c r="H3867" s="3">
        <f>_xlfn.XLOOKUP(sales[[#This Row],[Product]],products[Product],products[Cost per box])*sales[[#This Row],[Boxes]]</f>
        <v>1503.8000000000002</v>
      </c>
      <c r="I3867" s="4">
        <f>sales[[#This Row],[Revenue]]-sales[[#This Row],[Cost]]</f>
        <v>701.19999999999982</v>
      </c>
    </row>
    <row r="3868" spans="2:9" x14ac:dyDescent="0.25">
      <c r="B3868" t="s">
        <v>49</v>
      </c>
      <c r="C3868" t="s">
        <v>16</v>
      </c>
      <c r="D3868" t="s">
        <v>43</v>
      </c>
      <c r="E3868" s="1">
        <v>44418</v>
      </c>
      <c r="F3868" s="4">
        <v>9660</v>
      </c>
      <c r="G3868">
        <v>76</v>
      </c>
      <c r="H3868" s="3">
        <f>_xlfn.XLOOKUP(sales[[#This Row],[Product]],products[Product],products[Cost per box])*sales[[#This Row],[Boxes]]</f>
        <v>292.60000000000002</v>
      </c>
      <c r="I3868" s="4">
        <f>sales[[#This Row],[Revenue]]-sales[[#This Row],[Cost]]</f>
        <v>9367.4</v>
      </c>
    </row>
    <row r="3869" spans="2:9" x14ac:dyDescent="0.25">
      <c r="B3869" t="s">
        <v>34</v>
      </c>
      <c r="C3869" t="s">
        <v>11</v>
      </c>
      <c r="D3869" t="s">
        <v>45</v>
      </c>
      <c r="E3869" s="1">
        <v>44418</v>
      </c>
      <c r="F3869" s="4">
        <v>1974</v>
      </c>
      <c r="G3869">
        <v>68</v>
      </c>
      <c r="H3869" s="3">
        <f>_xlfn.XLOOKUP(sales[[#This Row],[Product]],products[Product],products[Cost per box])*sales[[#This Row],[Boxes]]</f>
        <v>525.64</v>
      </c>
      <c r="I3869" s="4">
        <f>sales[[#This Row],[Revenue]]-sales[[#This Row],[Cost]]</f>
        <v>1448.3600000000001</v>
      </c>
    </row>
    <row r="3870" spans="2:9" x14ac:dyDescent="0.25">
      <c r="B3870" t="s">
        <v>18</v>
      </c>
      <c r="C3870" t="s">
        <v>27</v>
      </c>
      <c r="D3870" t="s">
        <v>45</v>
      </c>
      <c r="E3870" s="1">
        <v>44418</v>
      </c>
      <c r="F3870" s="4">
        <v>5565</v>
      </c>
      <c r="G3870">
        <v>339</v>
      </c>
      <c r="H3870" s="3">
        <f>_xlfn.XLOOKUP(sales[[#This Row],[Product]],products[Product],products[Cost per box])*sales[[#This Row],[Boxes]]</f>
        <v>2620.4700000000003</v>
      </c>
      <c r="I3870" s="4">
        <f>sales[[#This Row],[Revenue]]-sales[[#This Row],[Cost]]</f>
        <v>2944.5299999999997</v>
      </c>
    </row>
    <row r="3871" spans="2:9" x14ac:dyDescent="0.25">
      <c r="B3871" t="s">
        <v>37</v>
      </c>
      <c r="C3871" t="s">
        <v>27</v>
      </c>
      <c r="D3871" t="s">
        <v>14</v>
      </c>
      <c r="E3871" s="1">
        <v>44418</v>
      </c>
      <c r="F3871" s="4">
        <v>6006</v>
      </c>
      <c r="G3871">
        <v>445</v>
      </c>
      <c r="H3871" s="3">
        <f>_xlfn.XLOOKUP(sales[[#This Row],[Product]],products[Product],products[Cost per box])*sales[[#This Row],[Boxes]]</f>
        <v>2807.95</v>
      </c>
      <c r="I3871" s="4">
        <f>sales[[#This Row],[Revenue]]-sales[[#This Row],[Cost]]</f>
        <v>3198.05</v>
      </c>
    </row>
    <row r="3872" spans="2:9" x14ac:dyDescent="0.25">
      <c r="B3872" t="s">
        <v>46</v>
      </c>
      <c r="C3872" t="s">
        <v>16</v>
      </c>
      <c r="D3872" t="s">
        <v>12</v>
      </c>
      <c r="E3872" s="1">
        <v>44418</v>
      </c>
      <c r="F3872" s="4">
        <v>7392</v>
      </c>
      <c r="G3872">
        <v>180</v>
      </c>
      <c r="H3872" s="3">
        <f>_xlfn.XLOOKUP(sales[[#This Row],[Product]],products[Product],products[Cost per box])*sales[[#This Row],[Boxes]]</f>
        <v>1517.3999999999999</v>
      </c>
      <c r="I3872" s="4">
        <f>sales[[#This Row],[Revenue]]-sales[[#This Row],[Cost]]</f>
        <v>5874.6</v>
      </c>
    </row>
    <row r="3873" spans="2:9" x14ac:dyDescent="0.25">
      <c r="B3873" t="s">
        <v>34</v>
      </c>
      <c r="C3873" t="s">
        <v>9</v>
      </c>
      <c r="D3873" t="s">
        <v>44</v>
      </c>
      <c r="E3873" s="1">
        <v>44418</v>
      </c>
      <c r="F3873" s="4">
        <v>5943</v>
      </c>
      <c r="G3873">
        <v>290</v>
      </c>
      <c r="H3873" s="3">
        <f>_xlfn.XLOOKUP(sales[[#This Row],[Product]],products[Product],products[Cost per box])*sales[[#This Row],[Boxes]]</f>
        <v>2775.3</v>
      </c>
      <c r="I3873" s="4">
        <f>sales[[#This Row],[Revenue]]-sales[[#This Row],[Cost]]</f>
        <v>3167.7</v>
      </c>
    </row>
    <row r="3874" spans="2:9" x14ac:dyDescent="0.25">
      <c r="B3874" t="s">
        <v>49</v>
      </c>
      <c r="C3874" t="s">
        <v>9</v>
      </c>
      <c r="D3874" t="s">
        <v>14</v>
      </c>
      <c r="E3874" s="1">
        <v>44418</v>
      </c>
      <c r="F3874" s="4">
        <v>11277</v>
      </c>
      <c r="G3874">
        <v>910</v>
      </c>
      <c r="H3874" s="3">
        <f>_xlfn.XLOOKUP(sales[[#This Row],[Product]],products[Product],products[Cost per box])*sales[[#This Row],[Boxes]]</f>
        <v>5742.0999999999995</v>
      </c>
      <c r="I3874" s="4">
        <f>sales[[#This Row],[Revenue]]-sales[[#This Row],[Cost]]</f>
        <v>5534.9000000000005</v>
      </c>
    </row>
    <row r="3875" spans="2:9" x14ac:dyDescent="0.25">
      <c r="B3875" t="s">
        <v>8</v>
      </c>
      <c r="C3875" t="s">
        <v>6</v>
      </c>
      <c r="D3875" t="s">
        <v>38</v>
      </c>
      <c r="E3875" s="1">
        <v>44418</v>
      </c>
      <c r="F3875" s="4">
        <v>2541</v>
      </c>
      <c r="G3875">
        <v>271</v>
      </c>
      <c r="H3875" s="3">
        <f>_xlfn.XLOOKUP(sales[[#This Row],[Product]],products[Product],products[Cost per box])*sales[[#This Row],[Boxes]]</f>
        <v>2693.74</v>
      </c>
      <c r="I3875" s="4">
        <f>sales[[#This Row],[Revenue]]-sales[[#This Row],[Cost]]</f>
        <v>-152.73999999999978</v>
      </c>
    </row>
    <row r="3876" spans="2:9" x14ac:dyDescent="0.25">
      <c r="B3876" t="s">
        <v>20</v>
      </c>
      <c r="C3876" t="s">
        <v>6</v>
      </c>
      <c r="D3876" t="s">
        <v>48</v>
      </c>
      <c r="E3876" s="1">
        <v>44418</v>
      </c>
      <c r="F3876" s="4">
        <v>5642</v>
      </c>
      <c r="G3876">
        <v>288</v>
      </c>
      <c r="H3876" s="3">
        <f>_xlfn.XLOOKUP(sales[[#This Row],[Product]],products[Product],products[Cost per box])*sales[[#This Row],[Boxes]]</f>
        <v>2154.2400000000002</v>
      </c>
      <c r="I3876" s="4">
        <f>sales[[#This Row],[Revenue]]-sales[[#This Row],[Cost]]</f>
        <v>3487.7599999999998</v>
      </c>
    </row>
    <row r="3877" spans="2:9" x14ac:dyDescent="0.25">
      <c r="B3877" t="s">
        <v>29</v>
      </c>
      <c r="C3877" t="s">
        <v>16</v>
      </c>
      <c r="D3877" t="s">
        <v>52</v>
      </c>
      <c r="E3877" s="1">
        <v>44418</v>
      </c>
      <c r="F3877" s="4">
        <v>1197</v>
      </c>
      <c r="G3877">
        <v>507</v>
      </c>
      <c r="H3877" s="3">
        <f>_xlfn.XLOOKUP(sales[[#This Row],[Product]],products[Product],products[Cost per box])*sales[[#This Row],[Boxes]]</f>
        <v>1683.24</v>
      </c>
      <c r="I3877" s="4">
        <f>sales[[#This Row],[Revenue]]-sales[[#This Row],[Cost]]</f>
        <v>-486.24</v>
      </c>
    </row>
    <row r="3878" spans="2:9" x14ac:dyDescent="0.25">
      <c r="B3878" t="s">
        <v>33</v>
      </c>
      <c r="C3878" t="s">
        <v>27</v>
      </c>
      <c r="D3878" t="s">
        <v>19</v>
      </c>
      <c r="E3878" s="1">
        <v>44418</v>
      </c>
      <c r="F3878" s="4">
        <v>1400</v>
      </c>
      <c r="G3878">
        <v>176</v>
      </c>
      <c r="H3878" s="3">
        <f>_xlfn.XLOOKUP(sales[[#This Row],[Product]],products[Product],products[Cost per box])*sales[[#This Row],[Boxes]]</f>
        <v>1800.48</v>
      </c>
      <c r="I3878" s="4">
        <f>sales[[#This Row],[Revenue]]-sales[[#This Row],[Cost]]</f>
        <v>-400.48</v>
      </c>
    </row>
    <row r="3879" spans="2:9" x14ac:dyDescent="0.25">
      <c r="B3879" t="s">
        <v>5</v>
      </c>
      <c r="C3879" t="s">
        <v>27</v>
      </c>
      <c r="D3879" t="s">
        <v>35</v>
      </c>
      <c r="E3879" s="1">
        <v>44418</v>
      </c>
      <c r="F3879" s="4">
        <v>2688</v>
      </c>
      <c r="G3879">
        <v>182</v>
      </c>
      <c r="H3879" s="3">
        <f>_xlfn.XLOOKUP(sales[[#This Row],[Product]],products[Product],products[Cost per box])*sales[[#This Row],[Boxes]]</f>
        <v>482.3</v>
      </c>
      <c r="I3879" s="4">
        <f>sales[[#This Row],[Revenue]]-sales[[#This Row],[Cost]]</f>
        <v>2205.6999999999998</v>
      </c>
    </row>
    <row r="3880" spans="2:9" x14ac:dyDescent="0.25">
      <c r="B3880" t="s">
        <v>34</v>
      </c>
      <c r="C3880" t="s">
        <v>9</v>
      </c>
      <c r="D3880" t="s">
        <v>14</v>
      </c>
      <c r="E3880" s="1">
        <v>44418</v>
      </c>
      <c r="F3880" s="4">
        <v>1050</v>
      </c>
      <c r="G3880">
        <v>669</v>
      </c>
      <c r="H3880" s="3">
        <f>_xlfn.XLOOKUP(sales[[#This Row],[Product]],products[Product],products[Cost per box])*sales[[#This Row],[Boxes]]</f>
        <v>4221.3899999999994</v>
      </c>
      <c r="I3880" s="4">
        <f>sales[[#This Row],[Revenue]]-sales[[#This Row],[Cost]]</f>
        <v>-3171.3899999999994</v>
      </c>
    </row>
    <row r="3881" spans="2:9" x14ac:dyDescent="0.25">
      <c r="B3881" t="s">
        <v>51</v>
      </c>
      <c r="C3881" t="s">
        <v>6</v>
      </c>
      <c r="D3881" t="s">
        <v>28</v>
      </c>
      <c r="E3881" s="1">
        <v>44418</v>
      </c>
      <c r="F3881" s="4">
        <v>6181</v>
      </c>
      <c r="G3881">
        <v>770</v>
      </c>
      <c r="H3881" s="3">
        <f>_xlfn.XLOOKUP(sales[[#This Row],[Product]],products[Product],products[Cost per box])*sales[[#This Row],[Boxes]]</f>
        <v>2125.1999999999998</v>
      </c>
      <c r="I3881" s="4">
        <f>sales[[#This Row],[Revenue]]-sales[[#This Row],[Cost]]</f>
        <v>4055.8</v>
      </c>
    </row>
    <row r="3882" spans="2:9" x14ac:dyDescent="0.25">
      <c r="B3882" t="s">
        <v>39</v>
      </c>
      <c r="C3882" t="s">
        <v>16</v>
      </c>
      <c r="D3882" t="s">
        <v>17</v>
      </c>
      <c r="E3882" s="1">
        <v>44418</v>
      </c>
      <c r="F3882" s="4">
        <v>6377</v>
      </c>
      <c r="G3882">
        <v>208</v>
      </c>
      <c r="H3882" s="3">
        <f>_xlfn.XLOOKUP(sales[[#This Row],[Product]],products[Product],products[Cost per box])*sales[[#This Row],[Boxes]]</f>
        <v>1414.3999999999999</v>
      </c>
      <c r="I3882" s="4">
        <f>sales[[#This Row],[Revenue]]-sales[[#This Row],[Cost]]</f>
        <v>4962.6000000000004</v>
      </c>
    </row>
    <row r="3883" spans="2:9" x14ac:dyDescent="0.25">
      <c r="B3883" t="s">
        <v>13</v>
      </c>
      <c r="C3883" t="s">
        <v>11</v>
      </c>
      <c r="D3883" t="s">
        <v>30</v>
      </c>
      <c r="E3883" s="1">
        <v>44418</v>
      </c>
      <c r="F3883" s="4">
        <v>2457</v>
      </c>
      <c r="G3883">
        <v>133</v>
      </c>
      <c r="H3883" s="3">
        <f>_xlfn.XLOOKUP(sales[[#This Row],[Product]],products[Product],products[Cost per box])*sales[[#This Row],[Boxes]]</f>
        <v>489.44</v>
      </c>
      <c r="I3883" s="4">
        <f>sales[[#This Row],[Revenue]]-sales[[#This Row],[Cost]]</f>
        <v>1967.56</v>
      </c>
    </row>
    <row r="3884" spans="2:9" x14ac:dyDescent="0.25">
      <c r="B3884" t="s">
        <v>10</v>
      </c>
      <c r="C3884" t="s">
        <v>21</v>
      </c>
      <c r="D3884" t="s">
        <v>24</v>
      </c>
      <c r="E3884" s="1">
        <v>44418</v>
      </c>
      <c r="F3884" s="4">
        <v>2695</v>
      </c>
      <c r="G3884">
        <v>474</v>
      </c>
      <c r="H3884" s="3">
        <f>_xlfn.XLOOKUP(sales[[#This Row],[Product]],products[Product],products[Cost per box])*sales[[#This Row],[Boxes]]</f>
        <v>4981.74</v>
      </c>
      <c r="I3884" s="4">
        <f>sales[[#This Row],[Revenue]]-sales[[#This Row],[Cost]]</f>
        <v>-2286.7399999999998</v>
      </c>
    </row>
    <row r="3885" spans="2:9" x14ac:dyDescent="0.25">
      <c r="B3885" t="s">
        <v>39</v>
      </c>
      <c r="C3885" t="s">
        <v>9</v>
      </c>
      <c r="D3885" t="s">
        <v>35</v>
      </c>
      <c r="E3885" s="1">
        <v>44418</v>
      </c>
      <c r="F3885" s="4">
        <v>7812</v>
      </c>
      <c r="G3885">
        <v>468</v>
      </c>
      <c r="H3885" s="3">
        <f>_xlfn.XLOOKUP(sales[[#This Row],[Product]],products[Product],products[Cost per box])*sales[[#This Row],[Boxes]]</f>
        <v>1240.2</v>
      </c>
      <c r="I3885" s="4">
        <f>sales[[#This Row],[Revenue]]-sales[[#This Row],[Cost]]</f>
        <v>6571.8</v>
      </c>
    </row>
    <row r="3886" spans="2:9" x14ac:dyDescent="0.25">
      <c r="B3886" t="s">
        <v>46</v>
      </c>
      <c r="C3886" t="s">
        <v>27</v>
      </c>
      <c r="D3886" t="s">
        <v>44</v>
      </c>
      <c r="E3886" s="1">
        <v>44418</v>
      </c>
      <c r="F3886" s="4">
        <v>4438</v>
      </c>
      <c r="G3886">
        <v>23</v>
      </c>
      <c r="H3886" s="3">
        <f>_xlfn.XLOOKUP(sales[[#This Row],[Product]],products[Product],products[Cost per box])*sales[[#This Row],[Boxes]]</f>
        <v>220.11</v>
      </c>
      <c r="I3886" s="4">
        <f>sales[[#This Row],[Revenue]]-sales[[#This Row],[Cost]]</f>
        <v>4217.8900000000003</v>
      </c>
    </row>
    <row r="3887" spans="2:9" x14ac:dyDescent="0.25">
      <c r="B3887" t="s">
        <v>33</v>
      </c>
      <c r="C3887" t="s">
        <v>9</v>
      </c>
      <c r="D3887" t="s">
        <v>48</v>
      </c>
      <c r="E3887" s="1">
        <v>44418</v>
      </c>
      <c r="F3887" s="4">
        <v>154</v>
      </c>
      <c r="G3887">
        <v>32</v>
      </c>
      <c r="H3887" s="3">
        <f>_xlfn.XLOOKUP(sales[[#This Row],[Product]],products[Product],products[Cost per box])*sales[[#This Row],[Boxes]]</f>
        <v>239.36</v>
      </c>
      <c r="I3887" s="4">
        <f>sales[[#This Row],[Revenue]]-sales[[#This Row],[Cost]]</f>
        <v>-85.360000000000014</v>
      </c>
    </row>
    <row r="3888" spans="2:9" x14ac:dyDescent="0.25">
      <c r="B3888" t="s">
        <v>37</v>
      </c>
      <c r="C3888" t="s">
        <v>6</v>
      </c>
      <c r="D3888" t="s">
        <v>12</v>
      </c>
      <c r="E3888" s="1">
        <v>44418</v>
      </c>
      <c r="F3888" s="4">
        <v>6587</v>
      </c>
      <c r="G3888">
        <v>203</v>
      </c>
      <c r="H3888" s="3">
        <f>_xlfn.XLOOKUP(sales[[#This Row],[Product]],products[Product],products[Cost per box])*sales[[#This Row],[Boxes]]</f>
        <v>1711.29</v>
      </c>
      <c r="I3888" s="4">
        <f>sales[[#This Row],[Revenue]]-sales[[#This Row],[Cost]]</f>
        <v>4875.71</v>
      </c>
    </row>
    <row r="3889" spans="2:9" x14ac:dyDescent="0.25">
      <c r="B3889" t="s">
        <v>10</v>
      </c>
      <c r="C3889" t="s">
        <v>11</v>
      </c>
      <c r="D3889" t="s">
        <v>7</v>
      </c>
      <c r="E3889" s="1">
        <v>44418</v>
      </c>
      <c r="F3889" s="4">
        <v>1918</v>
      </c>
      <c r="G3889">
        <v>70</v>
      </c>
      <c r="H3889" s="3">
        <f>_xlfn.XLOOKUP(sales[[#This Row],[Product]],products[Product],products[Cost per box])*sales[[#This Row],[Boxes]]</f>
        <v>360.5</v>
      </c>
      <c r="I3889" s="4">
        <f>sales[[#This Row],[Revenue]]-sales[[#This Row],[Cost]]</f>
        <v>1557.5</v>
      </c>
    </row>
    <row r="3890" spans="2:9" x14ac:dyDescent="0.25">
      <c r="B3890" t="s">
        <v>23</v>
      </c>
      <c r="C3890" t="s">
        <v>9</v>
      </c>
      <c r="D3890" t="s">
        <v>22</v>
      </c>
      <c r="E3890" s="1">
        <v>44418</v>
      </c>
      <c r="F3890" s="4">
        <v>1904</v>
      </c>
      <c r="G3890">
        <v>142</v>
      </c>
      <c r="H3890" s="3">
        <f>_xlfn.XLOOKUP(sales[[#This Row],[Product]],products[Product],products[Cost per box])*sales[[#This Row],[Boxes]]</f>
        <v>1167.24</v>
      </c>
      <c r="I3890" s="4">
        <f>sales[[#This Row],[Revenue]]-sales[[#This Row],[Cost]]</f>
        <v>736.76</v>
      </c>
    </row>
    <row r="3891" spans="2:9" x14ac:dyDescent="0.25">
      <c r="B3891" t="s">
        <v>49</v>
      </c>
      <c r="C3891" t="s">
        <v>27</v>
      </c>
      <c r="D3891" t="s">
        <v>35</v>
      </c>
      <c r="E3891" s="1">
        <v>44418</v>
      </c>
      <c r="F3891" s="4">
        <v>5369</v>
      </c>
      <c r="G3891">
        <v>352</v>
      </c>
      <c r="H3891" s="3">
        <f>_xlfn.XLOOKUP(sales[[#This Row],[Product]],products[Product],products[Cost per box])*sales[[#This Row],[Boxes]]</f>
        <v>932.8</v>
      </c>
      <c r="I3891" s="4">
        <f>sales[[#This Row],[Revenue]]-sales[[#This Row],[Cost]]</f>
        <v>4436.2</v>
      </c>
    </row>
    <row r="3892" spans="2:9" x14ac:dyDescent="0.25">
      <c r="B3892" t="s">
        <v>13</v>
      </c>
      <c r="C3892" t="s">
        <v>27</v>
      </c>
      <c r="D3892" t="s">
        <v>17</v>
      </c>
      <c r="E3892" s="1">
        <v>44418</v>
      </c>
      <c r="F3892" s="4">
        <v>5698</v>
      </c>
      <c r="G3892">
        <v>103</v>
      </c>
      <c r="H3892" s="3">
        <f>_xlfn.XLOOKUP(sales[[#This Row],[Product]],products[Product],products[Cost per box])*sales[[#This Row],[Boxes]]</f>
        <v>700.4</v>
      </c>
      <c r="I3892" s="4">
        <f>sales[[#This Row],[Revenue]]-sales[[#This Row],[Cost]]</f>
        <v>4997.6000000000004</v>
      </c>
    </row>
    <row r="3893" spans="2:9" x14ac:dyDescent="0.25">
      <c r="B3893" t="s">
        <v>33</v>
      </c>
      <c r="C3893" t="s">
        <v>21</v>
      </c>
      <c r="D3893" t="s">
        <v>22</v>
      </c>
      <c r="E3893" s="1">
        <v>44419</v>
      </c>
      <c r="F3893" s="4">
        <v>3570</v>
      </c>
      <c r="G3893">
        <v>56</v>
      </c>
      <c r="H3893" s="3">
        <f>_xlfn.XLOOKUP(sales[[#This Row],[Product]],products[Product],products[Cost per box])*sales[[#This Row],[Boxes]]</f>
        <v>460.32000000000005</v>
      </c>
      <c r="I3893" s="4">
        <f>sales[[#This Row],[Revenue]]-sales[[#This Row],[Cost]]</f>
        <v>3109.68</v>
      </c>
    </row>
    <row r="3894" spans="2:9" x14ac:dyDescent="0.25">
      <c r="B3894" t="s">
        <v>15</v>
      </c>
      <c r="C3894" t="s">
        <v>16</v>
      </c>
      <c r="D3894" t="s">
        <v>35</v>
      </c>
      <c r="E3894" s="1">
        <v>44419</v>
      </c>
      <c r="F3894" s="4">
        <v>4928</v>
      </c>
      <c r="G3894">
        <v>205</v>
      </c>
      <c r="H3894" s="3">
        <f>_xlfn.XLOOKUP(sales[[#This Row],[Product]],products[Product],products[Cost per box])*sales[[#This Row],[Boxes]]</f>
        <v>543.25</v>
      </c>
      <c r="I3894" s="4">
        <f>sales[[#This Row],[Revenue]]-sales[[#This Row],[Cost]]</f>
        <v>4384.75</v>
      </c>
    </row>
    <row r="3895" spans="2:9" x14ac:dyDescent="0.25">
      <c r="B3895" t="s">
        <v>37</v>
      </c>
      <c r="C3895" t="s">
        <v>16</v>
      </c>
      <c r="D3895" t="s">
        <v>14</v>
      </c>
      <c r="E3895" s="1">
        <v>44419</v>
      </c>
      <c r="F3895" s="4">
        <v>3584</v>
      </c>
      <c r="G3895">
        <v>368</v>
      </c>
      <c r="H3895" s="3">
        <f>_xlfn.XLOOKUP(sales[[#This Row],[Product]],products[Product],products[Cost per box])*sales[[#This Row],[Boxes]]</f>
        <v>2322.08</v>
      </c>
      <c r="I3895" s="4">
        <f>sales[[#This Row],[Revenue]]-sales[[#This Row],[Cost]]</f>
        <v>1261.92</v>
      </c>
    </row>
    <row r="3896" spans="2:9" x14ac:dyDescent="0.25">
      <c r="B3896" t="s">
        <v>18</v>
      </c>
      <c r="C3896" t="s">
        <v>11</v>
      </c>
      <c r="D3896" t="s">
        <v>7</v>
      </c>
      <c r="E3896" s="1">
        <v>44419</v>
      </c>
      <c r="F3896" s="4">
        <v>8218</v>
      </c>
      <c r="G3896">
        <v>31</v>
      </c>
      <c r="H3896" s="3">
        <f>_xlfn.XLOOKUP(sales[[#This Row],[Product]],products[Product],products[Cost per box])*sales[[#This Row],[Boxes]]</f>
        <v>159.65</v>
      </c>
      <c r="I3896" s="4">
        <f>sales[[#This Row],[Revenue]]-sales[[#This Row],[Cost]]</f>
        <v>8058.35</v>
      </c>
    </row>
    <row r="3897" spans="2:9" x14ac:dyDescent="0.25">
      <c r="B3897" t="s">
        <v>49</v>
      </c>
      <c r="C3897" t="s">
        <v>11</v>
      </c>
      <c r="D3897" t="s">
        <v>42</v>
      </c>
      <c r="E3897" s="1">
        <v>44419</v>
      </c>
      <c r="F3897" s="4">
        <v>3437</v>
      </c>
      <c r="G3897">
        <v>345</v>
      </c>
      <c r="H3897" s="3">
        <f>_xlfn.XLOOKUP(sales[[#This Row],[Product]],products[Product],products[Cost per box])*sales[[#This Row],[Boxes]]</f>
        <v>1635.3000000000002</v>
      </c>
      <c r="I3897" s="4">
        <f>sales[[#This Row],[Revenue]]-sales[[#This Row],[Cost]]</f>
        <v>1801.6999999999998</v>
      </c>
    </row>
    <row r="3898" spans="2:9" x14ac:dyDescent="0.25">
      <c r="B3898" t="s">
        <v>20</v>
      </c>
      <c r="C3898" t="s">
        <v>21</v>
      </c>
      <c r="D3898" t="s">
        <v>38</v>
      </c>
      <c r="E3898" s="1">
        <v>44419</v>
      </c>
      <c r="F3898" s="4">
        <v>469</v>
      </c>
      <c r="G3898">
        <v>70</v>
      </c>
      <c r="H3898" s="3">
        <f>_xlfn.XLOOKUP(sales[[#This Row],[Product]],products[Product],products[Cost per box])*sales[[#This Row],[Boxes]]</f>
        <v>695.8</v>
      </c>
      <c r="I3898" s="4">
        <f>sales[[#This Row],[Revenue]]-sales[[#This Row],[Cost]]</f>
        <v>-226.79999999999995</v>
      </c>
    </row>
    <row r="3899" spans="2:9" x14ac:dyDescent="0.25">
      <c r="B3899" t="s">
        <v>51</v>
      </c>
      <c r="C3899" t="s">
        <v>9</v>
      </c>
      <c r="D3899" t="s">
        <v>14</v>
      </c>
      <c r="E3899" s="1">
        <v>44419</v>
      </c>
      <c r="F3899" s="4">
        <v>28</v>
      </c>
      <c r="G3899">
        <v>980</v>
      </c>
      <c r="H3899" s="3">
        <f>_xlfn.XLOOKUP(sales[[#This Row],[Product]],products[Product],products[Cost per box])*sales[[#This Row],[Boxes]]</f>
        <v>6183.7999999999993</v>
      </c>
      <c r="I3899" s="4">
        <f>sales[[#This Row],[Revenue]]-sales[[#This Row],[Cost]]</f>
        <v>-6155.7999999999993</v>
      </c>
    </row>
    <row r="3900" spans="2:9" x14ac:dyDescent="0.25">
      <c r="B3900" t="s">
        <v>40</v>
      </c>
      <c r="C3900" t="s">
        <v>11</v>
      </c>
      <c r="D3900" t="s">
        <v>42</v>
      </c>
      <c r="E3900" s="1">
        <v>44419</v>
      </c>
      <c r="F3900" s="4">
        <v>623</v>
      </c>
      <c r="G3900">
        <v>63</v>
      </c>
      <c r="H3900" s="3">
        <f>_xlfn.XLOOKUP(sales[[#This Row],[Product]],products[Product],products[Cost per box])*sales[[#This Row],[Boxes]]</f>
        <v>298.62</v>
      </c>
      <c r="I3900" s="4">
        <f>sales[[#This Row],[Revenue]]-sales[[#This Row],[Cost]]</f>
        <v>324.38</v>
      </c>
    </row>
    <row r="3901" spans="2:9" x14ac:dyDescent="0.25">
      <c r="B3901" t="s">
        <v>51</v>
      </c>
      <c r="C3901" t="s">
        <v>21</v>
      </c>
      <c r="D3901" t="s">
        <v>19</v>
      </c>
      <c r="E3901" s="1">
        <v>44419</v>
      </c>
      <c r="F3901" s="4">
        <v>2982</v>
      </c>
      <c r="G3901">
        <v>280</v>
      </c>
      <c r="H3901" s="3">
        <f>_xlfn.XLOOKUP(sales[[#This Row],[Product]],products[Product],products[Cost per box])*sales[[#This Row],[Boxes]]</f>
        <v>2864.4</v>
      </c>
      <c r="I3901" s="4">
        <f>sales[[#This Row],[Revenue]]-sales[[#This Row],[Cost]]</f>
        <v>117.59999999999991</v>
      </c>
    </row>
    <row r="3902" spans="2:9" x14ac:dyDescent="0.25">
      <c r="B3902" t="s">
        <v>34</v>
      </c>
      <c r="C3902" t="s">
        <v>16</v>
      </c>
      <c r="D3902" t="s">
        <v>26</v>
      </c>
      <c r="E3902" s="1">
        <v>44419</v>
      </c>
      <c r="F3902" s="4">
        <v>5649</v>
      </c>
      <c r="G3902">
        <v>103</v>
      </c>
      <c r="H3902" s="3">
        <f>_xlfn.XLOOKUP(sales[[#This Row],[Product]],products[Product],products[Cost per box])*sales[[#This Row],[Boxes]]</f>
        <v>662.29</v>
      </c>
      <c r="I3902" s="4">
        <f>sales[[#This Row],[Revenue]]-sales[[#This Row],[Cost]]</f>
        <v>4986.71</v>
      </c>
    </row>
    <row r="3903" spans="2:9" x14ac:dyDescent="0.25">
      <c r="B3903" t="s">
        <v>29</v>
      </c>
      <c r="C3903" t="s">
        <v>21</v>
      </c>
      <c r="D3903" t="s">
        <v>17</v>
      </c>
      <c r="E3903" s="1">
        <v>44419</v>
      </c>
      <c r="F3903" s="4">
        <v>4935</v>
      </c>
      <c r="G3903">
        <v>327</v>
      </c>
      <c r="H3903" s="3">
        <f>_xlfn.XLOOKUP(sales[[#This Row],[Product]],products[Product],products[Cost per box])*sales[[#This Row],[Boxes]]</f>
        <v>2223.6</v>
      </c>
      <c r="I3903" s="4">
        <f>sales[[#This Row],[Revenue]]-sales[[#This Row],[Cost]]</f>
        <v>2711.4</v>
      </c>
    </row>
    <row r="3904" spans="2:9" x14ac:dyDescent="0.25">
      <c r="B3904" t="s">
        <v>40</v>
      </c>
      <c r="C3904" t="s">
        <v>11</v>
      </c>
      <c r="D3904" t="s">
        <v>36</v>
      </c>
      <c r="E3904" s="1">
        <v>44419</v>
      </c>
      <c r="F3904" s="4">
        <v>5166</v>
      </c>
      <c r="G3904">
        <v>547</v>
      </c>
      <c r="H3904" s="3">
        <f>_xlfn.XLOOKUP(sales[[#This Row],[Product]],products[Product],products[Cost per box])*sales[[#This Row],[Boxes]]</f>
        <v>2756.88</v>
      </c>
      <c r="I3904" s="4">
        <f>sales[[#This Row],[Revenue]]-sales[[#This Row],[Cost]]</f>
        <v>2409.12</v>
      </c>
    </row>
    <row r="3905" spans="2:9" x14ac:dyDescent="0.25">
      <c r="B3905" t="s">
        <v>51</v>
      </c>
      <c r="C3905" t="s">
        <v>9</v>
      </c>
      <c r="D3905" t="s">
        <v>24</v>
      </c>
      <c r="E3905" s="1">
        <v>44419</v>
      </c>
      <c r="F3905" s="4">
        <v>2051</v>
      </c>
      <c r="G3905">
        <v>115</v>
      </c>
      <c r="H3905" s="3">
        <f>_xlfn.XLOOKUP(sales[[#This Row],[Product]],products[Product],products[Cost per box])*sales[[#This Row],[Boxes]]</f>
        <v>1208.6499999999999</v>
      </c>
      <c r="I3905" s="4">
        <f>sales[[#This Row],[Revenue]]-sales[[#This Row],[Cost]]</f>
        <v>842.35000000000014</v>
      </c>
    </row>
    <row r="3906" spans="2:9" x14ac:dyDescent="0.25">
      <c r="B3906" t="s">
        <v>15</v>
      </c>
      <c r="C3906" t="s">
        <v>11</v>
      </c>
      <c r="D3906" t="s">
        <v>42</v>
      </c>
      <c r="E3906" s="1">
        <v>44419</v>
      </c>
      <c r="F3906" s="4">
        <v>2989</v>
      </c>
      <c r="G3906">
        <v>147</v>
      </c>
      <c r="H3906" s="3">
        <f>_xlfn.XLOOKUP(sales[[#This Row],[Product]],products[Product],products[Cost per box])*sales[[#This Row],[Boxes]]</f>
        <v>696.78000000000009</v>
      </c>
      <c r="I3906" s="4">
        <f>sales[[#This Row],[Revenue]]-sales[[#This Row],[Cost]]</f>
        <v>2292.2199999999998</v>
      </c>
    </row>
    <row r="3907" spans="2:9" x14ac:dyDescent="0.25">
      <c r="B3907" t="s">
        <v>32</v>
      </c>
      <c r="C3907" t="s">
        <v>9</v>
      </c>
      <c r="D3907" t="s">
        <v>36</v>
      </c>
      <c r="E3907" s="1">
        <v>44419</v>
      </c>
      <c r="F3907" s="4">
        <v>2303</v>
      </c>
      <c r="G3907">
        <v>452</v>
      </c>
      <c r="H3907" s="3">
        <f>_xlfn.XLOOKUP(sales[[#This Row],[Product]],products[Product],products[Cost per box])*sales[[#This Row],[Boxes]]</f>
        <v>2278.08</v>
      </c>
      <c r="I3907" s="4">
        <f>sales[[#This Row],[Revenue]]-sales[[#This Row],[Cost]]</f>
        <v>24.920000000000073</v>
      </c>
    </row>
    <row r="3908" spans="2:9" x14ac:dyDescent="0.25">
      <c r="B3908" t="s">
        <v>46</v>
      </c>
      <c r="C3908" t="s">
        <v>11</v>
      </c>
      <c r="D3908" t="s">
        <v>12</v>
      </c>
      <c r="E3908" s="1">
        <v>44419</v>
      </c>
      <c r="F3908" s="4">
        <v>10773</v>
      </c>
      <c r="G3908">
        <v>165</v>
      </c>
      <c r="H3908" s="3">
        <f>_xlfn.XLOOKUP(sales[[#This Row],[Product]],products[Product],products[Cost per box])*sales[[#This Row],[Boxes]]</f>
        <v>1390.95</v>
      </c>
      <c r="I3908" s="4">
        <f>sales[[#This Row],[Revenue]]-sales[[#This Row],[Cost]]</f>
        <v>9382.0499999999993</v>
      </c>
    </row>
    <row r="3909" spans="2:9" x14ac:dyDescent="0.25">
      <c r="B3909" t="s">
        <v>13</v>
      </c>
      <c r="C3909" t="s">
        <v>16</v>
      </c>
      <c r="D3909" t="s">
        <v>22</v>
      </c>
      <c r="E3909" s="1">
        <v>44420</v>
      </c>
      <c r="F3909" s="4">
        <v>6923</v>
      </c>
      <c r="G3909">
        <v>69</v>
      </c>
      <c r="H3909" s="3">
        <f>_xlfn.XLOOKUP(sales[[#This Row],[Product]],products[Product],products[Cost per box])*sales[[#This Row],[Boxes]]</f>
        <v>567.18000000000006</v>
      </c>
      <c r="I3909" s="4">
        <f>sales[[#This Row],[Revenue]]-sales[[#This Row],[Cost]]</f>
        <v>6355.82</v>
      </c>
    </row>
    <row r="3910" spans="2:9" x14ac:dyDescent="0.25">
      <c r="B3910" t="s">
        <v>10</v>
      </c>
      <c r="C3910" t="s">
        <v>21</v>
      </c>
      <c r="D3910" t="s">
        <v>19</v>
      </c>
      <c r="E3910" s="1">
        <v>44420</v>
      </c>
      <c r="F3910" s="4">
        <v>1708</v>
      </c>
      <c r="G3910">
        <v>43</v>
      </c>
      <c r="H3910" s="3">
        <f>_xlfn.XLOOKUP(sales[[#This Row],[Product]],products[Product],products[Cost per box])*sales[[#This Row],[Boxes]]</f>
        <v>439.89000000000004</v>
      </c>
      <c r="I3910" s="4">
        <f>sales[[#This Row],[Revenue]]-sales[[#This Row],[Cost]]</f>
        <v>1268.1099999999999</v>
      </c>
    </row>
    <row r="3911" spans="2:9" x14ac:dyDescent="0.25">
      <c r="B3911" t="s">
        <v>51</v>
      </c>
      <c r="C3911" t="s">
        <v>9</v>
      </c>
      <c r="D3911" t="s">
        <v>36</v>
      </c>
      <c r="E3911" s="1">
        <v>44420</v>
      </c>
      <c r="F3911" s="4">
        <v>6944</v>
      </c>
      <c r="G3911">
        <v>202</v>
      </c>
      <c r="H3911" s="3">
        <f>_xlfn.XLOOKUP(sales[[#This Row],[Product]],products[Product],products[Cost per box])*sales[[#This Row],[Boxes]]</f>
        <v>1018.08</v>
      </c>
      <c r="I3911" s="4">
        <f>sales[[#This Row],[Revenue]]-sales[[#This Row],[Cost]]</f>
        <v>5925.92</v>
      </c>
    </row>
    <row r="3912" spans="2:9" x14ac:dyDescent="0.25">
      <c r="B3912" t="s">
        <v>46</v>
      </c>
      <c r="C3912" t="s">
        <v>9</v>
      </c>
      <c r="D3912" t="s">
        <v>31</v>
      </c>
      <c r="E3912" s="1">
        <v>44420</v>
      </c>
      <c r="F3912" s="4">
        <v>2373</v>
      </c>
      <c r="G3912">
        <v>1330</v>
      </c>
      <c r="H3912" s="3">
        <f>_xlfn.XLOOKUP(sales[[#This Row],[Product]],products[Product],products[Cost per box])*sales[[#This Row],[Boxes]]</f>
        <v>7607.5999999999995</v>
      </c>
      <c r="I3912" s="4">
        <f>sales[[#This Row],[Revenue]]-sales[[#This Row],[Cost]]</f>
        <v>-5234.5999999999995</v>
      </c>
    </row>
    <row r="3913" spans="2:9" x14ac:dyDescent="0.25">
      <c r="B3913" t="s">
        <v>33</v>
      </c>
      <c r="C3913" t="s">
        <v>9</v>
      </c>
      <c r="D3913" t="s">
        <v>26</v>
      </c>
      <c r="E3913" s="1">
        <v>44420</v>
      </c>
      <c r="F3913" s="4">
        <v>10976</v>
      </c>
      <c r="G3913">
        <v>230</v>
      </c>
      <c r="H3913" s="3">
        <f>_xlfn.XLOOKUP(sales[[#This Row],[Product]],products[Product],products[Cost per box])*sales[[#This Row],[Boxes]]</f>
        <v>1478.8999999999999</v>
      </c>
      <c r="I3913" s="4">
        <f>sales[[#This Row],[Revenue]]-sales[[#This Row],[Cost]]</f>
        <v>9497.1</v>
      </c>
    </row>
    <row r="3914" spans="2:9" x14ac:dyDescent="0.25">
      <c r="B3914" t="s">
        <v>18</v>
      </c>
      <c r="C3914" t="s">
        <v>27</v>
      </c>
      <c r="D3914" t="s">
        <v>24</v>
      </c>
      <c r="E3914" s="1">
        <v>44420</v>
      </c>
      <c r="F3914" s="4">
        <v>5110</v>
      </c>
      <c r="G3914">
        <v>139</v>
      </c>
      <c r="H3914" s="3">
        <f>_xlfn.XLOOKUP(sales[[#This Row],[Product]],products[Product],products[Cost per box])*sales[[#This Row],[Boxes]]</f>
        <v>1460.8899999999999</v>
      </c>
      <c r="I3914" s="4">
        <f>sales[[#This Row],[Revenue]]-sales[[#This Row],[Cost]]</f>
        <v>3649.11</v>
      </c>
    </row>
    <row r="3915" spans="2:9" x14ac:dyDescent="0.25">
      <c r="B3915" t="s">
        <v>41</v>
      </c>
      <c r="C3915" t="s">
        <v>21</v>
      </c>
      <c r="D3915" t="s">
        <v>31</v>
      </c>
      <c r="E3915" s="1">
        <v>44420</v>
      </c>
      <c r="F3915" s="4">
        <v>8323</v>
      </c>
      <c r="G3915">
        <v>323</v>
      </c>
      <c r="H3915" s="3">
        <f>_xlfn.XLOOKUP(sales[[#This Row],[Product]],products[Product],products[Cost per box])*sales[[#This Row],[Boxes]]</f>
        <v>1847.56</v>
      </c>
      <c r="I3915" s="4">
        <f>sales[[#This Row],[Revenue]]-sales[[#This Row],[Cost]]</f>
        <v>6475.4400000000005</v>
      </c>
    </row>
    <row r="3916" spans="2:9" x14ac:dyDescent="0.25">
      <c r="B3916" t="s">
        <v>46</v>
      </c>
      <c r="C3916" t="s">
        <v>9</v>
      </c>
      <c r="D3916" t="s">
        <v>36</v>
      </c>
      <c r="E3916" s="1">
        <v>44420</v>
      </c>
      <c r="F3916" s="4">
        <v>1008</v>
      </c>
      <c r="G3916">
        <v>174</v>
      </c>
      <c r="H3916" s="3">
        <f>_xlfn.XLOOKUP(sales[[#This Row],[Product]],products[Product],products[Cost per box])*sales[[#This Row],[Boxes]]</f>
        <v>876.96</v>
      </c>
      <c r="I3916" s="4">
        <f>sales[[#This Row],[Revenue]]-sales[[#This Row],[Cost]]</f>
        <v>131.03999999999996</v>
      </c>
    </row>
    <row r="3917" spans="2:9" x14ac:dyDescent="0.25">
      <c r="B3917" t="s">
        <v>46</v>
      </c>
      <c r="C3917" t="s">
        <v>16</v>
      </c>
      <c r="D3917" t="s">
        <v>44</v>
      </c>
      <c r="E3917" s="1">
        <v>44420</v>
      </c>
      <c r="F3917" s="4">
        <v>1449</v>
      </c>
      <c r="G3917">
        <v>505</v>
      </c>
      <c r="H3917" s="3">
        <f>_xlfn.XLOOKUP(sales[[#This Row],[Product]],products[Product],products[Cost per box])*sales[[#This Row],[Boxes]]</f>
        <v>4832.8500000000004</v>
      </c>
      <c r="I3917" s="4">
        <f>sales[[#This Row],[Revenue]]-sales[[#This Row],[Cost]]</f>
        <v>-3383.8500000000004</v>
      </c>
    </row>
    <row r="3918" spans="2:9" x14ac:dyDescent="0.25">
      <c r="B3918" t="s">
        <v>41</v>
      </c>
      <c r="C3918" t="s">
        <v>27</v>
      </c>
      <c r="D3918" t="s">
        <v>7</v>
      </c>
      <c r="E3918" s="1">
        <v>44420</v>
      </c>
      <c r="F3918" s="4">
        <v>1127</v>
      </c>
      <c r="G3918">
        <v>270</v>
      </c>
      <c r="H3918" s="3">
        <f>_xlfn.XLOOKUP(sales[[#This Row],[Product]],products[Product],products[Cost per box])*sales[[#This Row],[Boxes]]</f>
        <v>1390.5</v>
      </c>
      <c r="I3918" s="4">
        <f>sales[[#This Row],[Revenue]]-sales[[#This Row],[Cost]]</f>
        <v>-263.5</v>
      </c>
    </row>
    <row r="3919" spans="2:9" x14ac:dyDescent="0.25">
      <c r="B3919" t="s">
        <v>20</v>
      </c>
      <c r="C3919" t="s">
        <v>27</v>
      </c>
      <c r="D3919" t="s">
        <v>38</v>
      </c>
      <c r="E3919" s="1">
        <v>44420</v>
      </c>
      <c r="F3919" s="4">
        <v>8512</v>
      </c>
      <c r="G3919">
        <v>248</v>
      </c>
      <c r="H3919" s="3">
        <f>_xlfn.XLOOKUP(sales[[#This Row],[Product]],products[Product],products[Cost per box])*sales[[#This Row],[Boxes]]</f>
        <v>2465.12</v>
      </c>
      <c r="I3919" s="4">
        <f>sales[[#This Row],[Revenue]]-sales[[#This Row],[Cost]]</f>
        <v>6046.88</v>
      </c>
    </row>
    <row r="3920" spans="2:9" x14ac:dyDescent="0.25">
      <c r="B3920" t="s">
        <v>39</v>
      </c>
      <c r="C3920" t="s">
        <v>16</v>
      </c>
      <c r="D3920" t="s">
        <v>48</v>
      </c>
      <c r="E3920" s="1">
        <v>44420</v>
      </c>
      <c r="F3920" s="4">
        <v>3521</v>
      </c>
      <c r="G3920">
        <v>78</v>
      </c>
      <c r="H3920" s="3">
        <f>_xlfn.XLOOKUP(sales[[#This Row],[Product]],products[Product],products[Cost per box])*sales[[#This Row],[Boxes]]</f>
        <v>583.44000000000005</v>
      </c>
      <c r="I3920" s="4">
        <f>sales[[#This Row],[Revenue]]-sales[[#This Row],[Cost]]</f>
        <v>2937.56</v>
      </c>
    </row>
    <row r="3921" spans="2:9" x14ac:dyDescent="0.25">
      <c r="B3921" t="s">
        <v>46</v>
      </c>
      <c r="C3921" t="s">
        <v>9</v>
      </c>
      <c r="D3921" t="s">
        <v>28</v>
      </c>
      <c r="E3921" s="1">
        <v>44420</v>
      </c>
      <c r="F3921" s="4">
        <v>7693</v>
      </c>
      <c r="G3921">
        <v>1050</v>
      </c>
      <c r="H3921" s="3">
        <f>_xlfn.XLOOKUP(sales[[#This Row],[Product]],products[Product],products[Cost per box])*sales[[#This Row],[Boxes]]</f>
        <v>2898</v>
      </c>
      <c r="I3921" s="4">
        <f>sales[[#This Row],[Revenue]]-sales[[#This Row],[Cost]]</f>
        <v>4795</v>
      </c>
    </row>
    <row r="3922" spans="2:9" x14ac:dyDescent="0.25">
      <c r="B3922" t="s">
        <v>29</v>
      </c>
      <c r="C3922" t="s">
        <v>9</v>
      </c>
      <c r="D3922" t="s">
        <v>35</v>
      </c>
      <c r="E3922" s="1">
        <v>44420</v>
      </c>
      <c r="F3922" s="4">
        <v>3906</v>
      </c>
      <c r="G3922">
        <v>137</v>
      </c>
      <c r="H3922" s="3">
        <f>_xlfn.XLOOKUP(sales[[#This Row],[Product]],products[Product],products[Cost per box])*sales[[#This Row],[Boxes]]</f>
        <v>363.05</v>
      </c>
      <c r="I3922" s="4">
        <f>sales[[#This Row],[Revenue]]-sales[[#This Row],[Cost]]</f>
        <v>3542.95</v>
      </c>
    </row>
    <row r="3923" spans="2:9" x14ac:dyDescent="0.25">
      <c r="B3923" t="s">
        <v>46</v>
      </c>
      <c r="C3923" t="s">
        <v>11</v>
      </c>
      <c r="D3923" t="s">
        <v>50</v>
      </c>
      <c r="E3923" s="1">
        <v>44420</v>
      </c>
      <c r="F3923" s="4">
        <v>1869</v>
      </c>
      <c r="G3923">
        <v>238</v>
      </c>
      <c r="H3923" s="3">
        <f>_xlfn.XLOOKUP(sales[[#This Row],[Product]],products[Product],products[Cost per box])*sales[[#This Row],[Boxes]]</f>
        <v>2953.58</v>
      </c>
      <c r="I3923" s="4">
        <f>sales[[#This Row],[Revenue]]-sales[[#This Row],[Cost]]</f>
        <v>-1084.58</v>
      </c>
    </row>
    <row r="3924" spans="2:9" x14ac:dyDescent="0.25">
      <c r="B3924" t="s">
        <v>29</v>
      </c>
      <c r="C3924" t="s">
        <v>16</v>
      </c>
      <c r="D3924" t="s">
        <v>30</v>
      </c>
      <c r="E3924" s="1">
        <v>44420</v>
      </c>
      <c r="F3924" s="4">
        <v>4410</v>
      </c>
      <c r="G3924">
        <v>243</v>
      </c>
      <c r="H3924" s="3">
        <f>_xlfn.XLOOKUP(sales[[#This Row],[Product]],products[Product],products[Cost per box])*sales[[#This Row],[Boxes]]</f>
        <v>894.24</v>
      </c>
      <c r="I3924" s="4">
        <f>sales[[#This Row],[Revenue]]-sales[[#This Row],[Cost]]</f>
        <v>3515.76</v>
      </c>
    </row>
    <row r="3925" spans="2:9" x14ac:dyDescent="0.25">
      <c r="B3925" t="s">
        <v>37</v>
      </c>
      <c r="C3925" t="s">
        <v>6</v>
      </c>
      <c r="D3925" t="s">
        <v>17</v>
      </c>
      <c r="E3925" s="1">
        <v>44420</v>
      </c>
      <c r="F3925" s="4">
        <v>210</v>
      </c>
      <c r="G3925">
        <v>458</v>
      </c>
      <c r="H3925" s="3">
        <f>_xlfn.XLOOKUP(sales[[#This Row],[Product]],products[Product],products[Cost per box])*sales[[#This Row],[Boxes]]</f>
        <v>3114.4</v>
      </c>
      <c r="I3925" s="4">
        <f>sales[[#This Row],[Revenue]]-sales[[#This Row],[Cost]]</f>
        <v>-2904.4</v>
      </c>
    </row>
    <row r="3926" spans="2:9" x14ac:dyDescent="0.25">
      <c r="B3926" t="s">
        <v>51</v>
      </c>
      <c r="C3926" t="s">
        <v>11</v>
      </c>
      <c r="D3926" t="s">
        <v>48</v>
      </c>
      <c r="E3926" s="1">
        <v>44420</v>
      </c>
      <c r="F3926" s="4">
        <v>2590</v>
      </c>
      <c r="G3926">
        <v>284</v>
      </c>
      <c r="H3926" s="3">
        <f>_xlfn.XLOOKUP(sales[[#This Row],[Product]],products[Product],products[Cost per box])*sales[[#This Row],[Boxes]]</f>
        <v>2124.3200000000002</v>
      </c>
      <c r="I3926" s="4">
        <f>sales[[#This Row],[Revenue]]-sales[[#This Row],[Cost]]</f>
        <v>465.67999999999984</v>
      </c>
    </row>
    <row r="3927" spans="2:9" x14ac:dyDescent="0.25">
      <c r="B3927" t="s">
        <v>34</v>
      </c>
      <c r="C3927" t="s">
        <v>16</v>
      </c>
      <c r="D3927" t="s">
        <v>24</v>
      </c>
      <c r="E3927" s="1">
        <v>44420</v>
      </c>
      <c r="F3927" s="4">
        <v>5670</v>
      </c>
      <c r="G3927">
        <v>128</v>
      </c>
      <c r="H3927" s="3">
        <f>_xlfn.XLOOKUP(sales[[#This Row],[Product]],products[Product],products[Cost per box])*sales[[#This Row],[Boxes]]</f>
        <v>1345.28</v>
      </c>
      <c r="I3927" s="4">
        <f>sales[[#This Row],[Revenue]]-sales[[#This Row],[Cost]]</f>
        <v>4324.72</v>
      </c>
    </row>
    <row r="3928" spans="2:9" x14ac:dyDescent="0.25">
      <c r="B3928" t="s">
        <v>15</v>
      </c>
      <c r="C3928" t="s">
        <v>21</v>
      </c>
      <c r="D3928" t="s">
        <v>38</v>
      </c>
      <c r="E3928" s="1">
        <v>44420</v>
      </c>
      <c r="F3928" s="4">
        <v>4088</v>
      </c>
      <c r="G3928">
        <v>400</v>
      </c>
      <c r="H3928" s="3">
        <f>_xlfn.XLOOKUP(sales[[#This Row],[Product]],products[Product],products[Cost per box])*sales[[#This Row],[Boxes]]</f>
        <v>3976</v>
      </c>
      <c r="I3928" s="4">
        <f>sales[[#This Row],[Revenue]]-sales[[#This Row],[Cost]]</f>
        <v>112</v>
      </c>
    </row>
    <row r="3929" spans="2:9" x14ac:dyDescent="0.25">
      <c r="B3929" t="s">
        <v>41</v>
      </c>
      <c r="C3929" t="s">
        <v>11</v>
      </c>
      <c r="D3929" t="s">
        <v>47</v>
      </c>
      <c r="E3929" s="1">
        <v>44420</v>
      </c>
      <c r="F3929" s="4">
        <v>378</v>
      </c>
      <c r="G3929">
        <v>386</v>
      </c>
      <c r="H3929" s="3">
        <f>_xlfn.XLOOKUP(sales[[#This Row],[Product]],products[Product],products[Cost per box])*sales[[#This Row],[Boxes]]</f>
        <v>2030.36</v>
      </c>
      <c r="I3929" s="4">
        <f>sales[[#This Row],[Revenue]]-sales[[#This Row],[Cost]]</f>
        <v>-1652.36</v>
      </c>
    </row>
    <row r="3930" spans="2:9" x14ac:dyDescent="0.25">
      <c r="B3930" t="s">
        <v>46</v>
      </c>
      <c r="C3930" t="s">
        <v>27</v>
      </c>
      <c r="D3930" t="s">
        <v>35</v>
      </c>
      <c r="E3930" s="1">
        <v>44420</v>
      </c>
      <c r="F3930" s="4">
        <v>119</v>
      </c>
      <c r="G3930">
        <v>416</v>
      </c>
      <c r="H3930" s="3">
        <f>_xlfn.XLOOKUP(sales[[#This Row],[Product]],products[Product],products[Cost per box])*sales[[#This Row],[Boxes]]</f>
        <v>1102.3999999999999</v>
      </c>
      <c r="I3930" s="4">
        <f>sales[[#This Row],[Revenue]]-sales[[#This Row],[Cost]]</f>
        <v>-983.39999999999986</v>
      </c>
    </row>
    <row r="3931" spans="2:9" x14ac:dyDescent="0.25">
      <c r="B3931" t="s">
        <v>18</v>
      </c>
      <c r="C3931" t="s">
        <v>16</v>
      </c>
      <c r="D3931" t="s">
        <v>43</v>
      </c>
      <c r="E3931" s="1">
        <v>44420</v>
      </c>
      <c r="F3931" s="4">
        <v>532</v>
      </c>
      <c r="G3931">
        <v>280</v>
      </c>
      <c r="H3931" s="3">
        <f>_xlfn.XLOOKUP(sales[[#This Row],[Product]],products[Product],products[Cost per box])*sales[[#This Row],[Boxes]]</f>
        <v>1078</v>
      </c>
      <c r="I3931" s="4">
        <f>sales[[#This Row],[Revenue]]-sales[[#This Row],[Cost]]</f>
        <v>-546</v>
      </c>
    </row>
    <row r="3932" spans="2:9" x14ac:dyDescent="0.25">
      <c r="B3932" t="s">
        <v>49</v>
      </c>
      <c r="C3932" t="s">
        <v>27</v>
      </c>
      <c r="D3932" t="s">
        <v>36</v>
      </c>
      <c r="E3932" s="1">
        <v>44420</v>
      </c>
      <c r="F3932" s="4">
        <v>8099</v>
      </c>
      <c r="G3932">
        <v>129</v>
      </c>
      <c r="H3932" s="3">
        <f>_xlfn.XLOOKUP(sales[[#This Row],[Product]],products[Product],products[Cost per box])*sales[[#This Row],[Boxes]]</f>
        <v>650.16</v>
      </c>
      <c r="I3932" s="4">
        <f>sales[[#This Row],[Revenue]]-sales[[#This Row],[Cost]]</f>
        <v>7448.84</v>
      </c>
    </row>
    <row r="3933" spans="2:9" x14ac:dyDescent="0.25">
      <c r="B3933" t="s">
        <v>23</v>
      </c>
      <c r="C3933" t="s">
        <v>27</v>
      </c>
      <c r="D3933" t="s">
        <v>35</v>
      </c>
      <c r="E3933" s="1">
        <v>44420</v>
      </c>
      <c r="F3933" s="4">
        <v>5803</v>
      </c>
      <c r="G3933">
        <v>114</v>
      </c>
      <c r="H3933" s="3">
        <f>_xlfn.XLOOKUP(sales[[#This Row],[Product]],products[Product],products[Cost per box])*sales[[#This Row],[Boxes]]</f>
        <v>302.09999999999997</v>
      </c>
      <c r="I3933" s="4">
        <f>sales[[#This Row],[Revenue]]-sales[[#This Row],[Cost]]</f>
        <v>5500.9</v>
      </c>
    </row>
    <row r="3934" spans="2:9" x14ac:dyDescent="0.25">
      <c r="B3934" t="s">
        <v>23</v>
      </c>
      <c r="C3934" t="s">
        <v>9</v>
      </c>
      <c r="D3934" t="s">
        <v>45</v>
      </c>
      <c r="E3934" s="1">
        <v>44420</v>
      </c>
      <c r="F3934" s="4">
        <v>2590</v>
      </c>
      <c r="G3934">
        <v>77</v>
      </c>
      <c r="H3934" s="3">
        <f>_xlfn.XLOOKUP(sales[[#This Row],[Product]],products[Product],products[Cost per box])*sales[[#This Row],[Boxes]]</f>
        <v>595.21</v>
      </c>
      <c r="I3934" s="4">
        <f>sales[[#This Row],[Revenue]]-sales[[#This Row],[Cost]]</f>
        <v>1994.79</v>
      </c>
    </row>
    <row r="3935" spans="2:9" x14ac:dyDescent="0.25">
      <c r="B3935" t="s">
        <v>34</v>
      </c>
      <c r="C3935" t="s">
        <v>11</v>
      </c>
      <c r="D3935" t="s">
        <v>28</v>
      </c>
      <c r="E3935" s="1">
        <v>44420</v>
      </c>
      <c r="F3935" s="4">
        <v>10815</v>
      </c>
      <c r="G3935">
        <v>276</v>
      </c>
      <c r="H3935" s="3">
        <f>_xlfn.XLOOKUP(sales[[#This Row],[Product]],products[Product],products[Cost per box])*sales[[#This Row],[Boxes]]</f>
        <v>761.76</v>
      </c>
      <c r="I3935" s="4">
        <f>sales[[#This Row],[Revenue]]-sales[[#This Row],[Cost]]</f>
        <v>10053.24</v>
      </c>
    </row>
    <row r="3936" spans="2:9" x14ac:dyDescent="0.25">
      <c r="B3936" t="s">
        <v>34</v>
      </c>
      <c r="C3936" t="s">
        <v>11</v>
      </c>
      <c r="D3936" t="s">
        <v>22</v>
      </c>
      <c r="E3936" s="1">
        <v>44420</v>
      </c>
      <c r="F3936" s="4">
        <v>5033</v>
      </c>
      <c r="G3936">
        <v>547</v>
      </c>
      <c r="H3936" s="3">
        <f>_xlfn.XLOOKUP(sales[[#This Row],[Product]],products[Product],products[Cost per box])*sales[[#This Row],[Boxes]]</f>
        <v>4496.34</v>
      </c>
      <c r="I3936" s="4">
        <f>sales[[#This Row],[Revenue]]-sales[[#This Row],[Cost]]</f>
        <v>536.65999999999985</v>
      </c>
    </row>
    <row r="3937" spans="2:9" x14ac:dyDescent="0.25">
      <c r="B3937" t="s">
        <v>8</v>
      </c>
      <c r="C3937" t="s">
        <v>6</v>
      </c>
      <c r="D3937" t="s">
        <v>7</v>
      </c>
      <c r="E3937" s="1">
        <v>44420</v>
      </c>
      <c r="F3937" s="4">
        <v>1267</v>
      </c>
      <c r="G3937">
        <v>335</v>
      </c>
      <c r="H3937" s="3">
        <f>_xlfn.XLOOKUP(sales[[#This Row],[Product]],products[Product],products[Cost per box])*sales[[#This Row],[Boxes]]</f>
        <v>1725.2500000000002</v>
      </c>
      <c r="I3937" s="4">
        <f>sales[[#This Row],[Revenue]]-sales[[#This Row],[Cost]]</f>
        <v>-458.25000000000023</v>
      </c>
    </row>
    <row r="3938" spans="2:9" x14ac:dyDescent="0.25">
      <c r="B3938" t="s">
        <v>37</v>
      </c>
      <c r="C3938" t="s">
        <v>27</v>
      </c>
      <c r="D3938" t="s">
        <v>45</v>
      </c>
      <c r="E3938" s="1">
        <v>44420</v>
      </c>
      <c r="F3938" s="4">
        <v>301</v>
      </c>
      <c r="G3938">
        <v>553</v>
      </c>
      <c r="H3938" s="3">
        <f>_xlfn.XLOOKUP(sales[[#This Row],[Product]],products[Product],products[Cost per box])*sales[[#This Row],[Boxes]]</f>
        <v>4274.6900000000005</v>
      </c>
      <c r="I3938" s="4">
        <f>sales[[#This Row],[Revenue]]-sales[[#This Row],[Cost]]</f>
        <v>-3973.6900000000005</v>
      </c>
    </row>
    <row r="3939" spans="2:9" x14ac:dyDescent="0.25">
      <c r="B3939" t="s">
        <v>51</v>
      </c>
      <c r="C3939" t="s">
        <v>16</v>
      </c>
      <c r="D3939" t="s">
        <v>19</v>
      </c>
      <c r="E3939" s="1">
        <v>44420</v>
      </c>
      <c r="F3939" s="4">
        <v>1099</v>
      </c>
      <c r="G3939">
        <v>356</v>
      </c>
      <c r="H3939" s="3">
        <f>_xlfn.XLOOKUP(sales[[#This Row],[Product]],products[Product],products[Cost per box])*sales[[#This Row],[Boxes]]</f>
        <v>3641.88</v>
      </c>
      <c r="I3939" s="4">
        <f>sales[[#This Row],[Revenue]]-sales[[#This Row],[Cost]]</f>
        <v>-2542.88</v>
      </c>
    </row>
    <row r="3940" spans="2:9" x14ac:dyDescent="0.25">
      <c r="B3940" t="s">
        <v>8</v>
      </c>
      <c r="C3940" t="s">
        <v>11</v>
      </c>
      <c r="D3940" t="s">
        <v>7</v>
      </c>
      <c r="E3940" s="1">
        <v>44420</v>
      </c>
      <c r="F3940" s="4">
        <v>2394</v>
      </c>
      <c r="G3940">
        <v>121</v>
      </c>
      <c r="H3940" s="3">
        <f>_xlfn.XLOOKUP(sales[[#This Row],[Product]],products[Product],products[Cost per box])*sales[[#This Row],[Boxes]]</f>
        <v>623.15000000000009</v>
      </c>
      <c r="I3940" s="4">
        <f>sales[[#This Row],[Revenue]]-sales[[#This Row],[Cost]]</f>
        <v>1770.85</v>
      </c>
    </row>
    <row r="3941" spans="2:9" x14ac:dyDescent="0.25">
      <c r="B3941" t="s">
        <v>25</v>
      </c>
      <c r="C3941" t="s">
        <v>11</v>
      </c>
      <c r="D3941" t="s">
        <v>12</v>
      </c>
      <c r="E3941" s="1">
        <v>44420</v>
      </c>
      <c r="F3941" s="4">
        <v>651</v>
      </c>
      <c r="G3941">
        <v>362</v>
      </c>
      <c r="H3941" s="3">
        <f>_xlfn.XLOOKUP(sales[[#This Row],[Product]],products[Product],products[Cost per box])*sales[[#This Row],[Boxes]]</f>
        <v>3051.66</v>
      </c>
      <c r="I3941" s="4">
        <f>sales[[#This Row],[Revenue]]-sales[[#This Row],[Cost]]</f>
        <v>-2400.66</v>
      </c>
    </row>
    <row r="3942" spans="2:9" x14ac:dyDescent="0.25">
      <c r="B3942" t="s">
        <v>18</v>
      </c>
      <c r="C3942" t="s">
        <v>11</v>
      </c>
      <c r="D3942" t="s">
        <v>26</v>
      </c>
      <c r="E3942" s="1">
        <v>44420</v>
      </c>
      <c r="F3942" s="4">
        <v>1666</v>
      </c>
      <c r="G3942">
        <v>415</v>
      </c>
      <c r="H3942" s="3">
        <f>_xlfn.XLOOKUP(sales[[#This Row],[Product]],products[Product],products[Cost per box])*sales[[#This Row],[Boxes]]</f>
        <v>2668.45</v>
      </c>
      <c r="I3942" s="4">
        <f>sales[[#This Row],[Revenue]]-sales[[#This Row],[Cost]]</f>
        <v>-1002.4499999999998</v>
      </c>
    </row>
    <row r="3943" spans="2:9" x14ac:dyDescent="0.25">
      <c r="B3943" t="s">
        <v>33</v>
      </c>
      <c r="C3943" t="s">
        <v>27</v>
      </c>
      <c r="D3943" t="s">
        <v>28</v>
      </c>
      <c r="E3943" s="1">
        <v>44420</v>
      </c>
      <c r="F3943" s="4">
        <v>5271</v>
      </c>
      <c r="G3943">
        <v>310</v>
      </c>
      <c r="H3943" s="3">
        <f>_xlfn.XLOOKUP(sales[[#This Row],[Product]],products[Product],products[Cost per box])*sales[[#This Row],[Boxes]]</f>
        <v>855.59999999999991</v>
      </c>
      <c r="I3943" s="4">
        <f>sales[[#This Row],[Revenue]]-sales[[#This Row],[Cost]]</f>
        <v>4415.3999999999996</v>
      </c>
    </row>
    <row r="3944" spans="2:9" x14ac:dyDescent="0.25">
      <c r="B3944" t="s">
        <v>37</v>
      </c>
      <c r="C3944" t="s">
        <v>21</v>
      </c>
      <c r="D3944" t="s">
        <v>50</v>
      </c>
      <c r="E3944" s="1">
        <v>44420</v>
      </c>
      <c r="F3944" s="4">
        <v>5012</v>
      </c>
      <c r="G3944">
        <v>117</v>
      </c>
      <c r="H3944" s="3">
        <f>_xlfn.XLOOKUP(sales[[#This Row],[Product]],products[Product],products[Cost per box])*sales[[#This Row],[Boxes]]</f>
        <v>1451.97</v>
      </c>
      <c r="I3944" s="4">
        <f>sales[[#This Row],[Revenue]]-sales[[#This Row],[Cost]]</f>
        <v>3560.0299999999997</v>
      </c>
    </row>
    <row r="3945" spans="2:9" x14ac:dyDescent="0.25">
      <c r="B3945" t="s">
        <v>34</v>
      </c>
      <c r="C3945" t="s">
        <v>27</v>
      </c>
      <c r="D3945" t="s">
        <v>22</v>
      </c>
      <c r="E3945" s="1">
        <v>44420</v>
      </c>
      <c r="F3945" s="4">
        <v>14595</v>
      </c>
      <c r="G3945">
        <v>661</v>
      </c>
      <c r="H3945" s="3">
        <f>_xlfn.XLOOKUP(sales[[#This Row],[Product]],products[Product],products[Cost per box])*sales[[#This Row],[Boxes]]</f>
        <v>5433.42</v>
      </c>
      <c r="I3945" s="4">
        <f>sales[[#This Row],[Revenue]]-sales[[#This Row],[Cost]]</f>
        <v>9161.58</v>
      </c>
    </row>
    <row r="3946" spans="2:9" x14ac:dyDescent="0.25">
      <c r="B3946" t="s">
        <v>20</v>
      </c>
      <c r="C3946" t="s">
        <v>27</v>
      </c>
      <c r="D3946" t="s">
        <v>52</v>
      </c>
      <c r="E3946" s="1">
        <v>44420</v>
      </c>
      <c r="F3946" s="4">
        <v>1232</v>
      </c>
      <c r="G3946">
        <v>24</v>
      </c>
      <c r="H3946" s="3">
        <f>_xlfn.XLOOKUP(sales[[#This Row],[Product]],products[Product],products[Cost per box])*sales[[#This Row],[Boxes]]</f>
        <v>79.679999999999993</v>
      </c>
      <c r="I3946" s="4">
        <f>sales[[#This Row],[Revenue]]-sales[[#This Row],[Cost]]</f>
        <v>1152.32</v>
      </c>
    </row>
    <row r="3947" spans="2:9" x14ac:dyDescent="0.25">
      <c r="B3947" t="s">
        <v>49</v>
      </c>
      <c r="C3947" t="s">
        <v>21</v>
      </c>
      <c r="D3947" t="s">
        <v>31</v>
      </c>
      <c r="E3947" s="1">
        <v>44420</v>
      </c>
      <c r="F3947" s="4">
        <v>7147</v>
      </c>
      <c r="G3947">
        <v>910</v>
      </c>
      <c r="H3947" s="3">
        <f>_xlfn.XLOOKUP(sales[[#This Row],[Product]],products[Product],products[Cost per box])*sales[[#This Row],[Boxes]]</f>
        <v>5205.2</v>
      </c>
      <c r="I3947" s="4">
        <f>sales[[#This Row],[Revenue]]-sales[[#This Row],[Cost]]</f>
        <v>1941.8000000000002</v>
      </c>
    </row>
    <row r="3948" spans="2:9" x14ac:dyDescent="0.25">
      <c r="B3948" t="s">
        <v>23</v>
      </c>
      <c r="C3948" t="s">
        <v>9</v>
      </c>
      <c r="D3948" t="s">
        <v>17</v>
      </c>
      <c r="E3948" s="1">
        <v>44420</v>
      </c>
      <c r="F3948" s="4">
        <v>2030</v>
      </c>
      <c r="G3948">
        <v>14</v>
      </c>
      <c r="H3948" s="3">
        <f>_xlfn.XLOOKUP(sales[[#This Row],[Product]],products[Product],products[Cost per box])*sales[[#This Row],[Boxes]]</f>
        <v>95.2</v>
      </c>
      <c r="I3948" s="4">
        <f>sales[[#This Row],[Revenue]]-sales[[#This Row],[Cost]]</f>
        <v>1934.8</v>
      </c>
    </row>
    <row r="3949" spans="2:9" x14ac:dyDescent="0.25">
      <c r="B3949" t="s">
        <v>29</v>
      </c>
      <c r="C3949" t="s">
        <v>16</v>
      </c>
      <c r="D3949" t="s">
        <v>22</v>
      </c>
      <c r="E3949" s="1">
        <v>44420</v>
      </c>
      <c r="F3949" s="4">
        <v>1624</v>
      </c>
      <c r="G3949">
        <v>241</v>
      </c>
      <c r="H3949" s="3">
        <f>_xlfn.XLOOKUP(sales[[#This Row],[Product]],products[Product],products[Cost per box])*sales[[#This Row],[Boxes]]</f>
        <v>1981.0200000000002</v>
      </c>
      <c r="I3949" s="4">
        <f>sales[[#This Row],[Revenue]]-sales[[#This Row],[Cost]]</f>
        <v>-357.02000000000021</v>
      </c>
    </row>
    <row r="3950" spans="2:9" x14ac:dyDescent="0.25">
      <c r="B3950" t="s">
        <v>51</v>
      </c>
      <c r="C3950" t="s">
        <v>16</v>
      </c>
      <c r="D3950" t="s">
        <v>48</v>
      </c>
      <c r="E3950" s="1">
        <v>44420</v>
      </c>
      <c r="F3950" s="4">
        <v>3066</v>
      </c>
      <c r="G3950">
        <v>444</v>
      </c>
      <c r="H3950" s="3">
        <f>_xlfn.XLOOKUP(sales[[#This Row],[Product]],products[Product],products[Cost per box])*sales[[#This Row],[Boxes]]</f>
        <v>3321.1200000000003</v>
      </c>
      <c r="I3950" s="4">
        <f>sales[[#This Row],[Revenue]]-sales[[#This Row],[Cost]]</f>
        <v>-255.12000000000035</v>
      </c>
    </row>
    <row r="3951" spans="2:9" x14ac:dyDescent="0.25">
      <c r="B3951" t="s">
        <v>37</v>
      </c>
      <c r="C3951" t="s">
        <v>21</v>
      </c>
      <c r="D3951" t="s">
        <v>52</v>
      </c>
      <c r="E3951" s="1">
        <v>44420</v>
      </c>
      <c r="F3951" s="4">
        <v>980</v>
      </c>
      <c r="G3951">
        <v>210</v>
      </c>
      <c r="H3951" s="3">
        <f>_xlfn.XLOOKUP(sales[[#This Row],[Product]],products[Product],products[Cost per box])*sales[[#This Row],[Boxes]]</f>
        <v>697.19999999999993</v>
      </c>
      <c r="I3951" s="4">
        <f>sales[[#This Row],[Revenue]]-sales[[#This Row],[Cost]]</f>
        <v>282.80000000000007</v>
      </c>
    </row>
    <row r="3952" spans="2:9" x14ac:dyDescent="0.25">
      <c r="B3952" t="s">
        <v>51</v>
      </c>
      <c r="C3952" t="s">
        <v>21</v>
      </c>
      <c r="D3952" t="s">
        <v>36</v>
      </c>
      <c r="E3952" s="1">
        <v>44420</v>
      </c>
      <c r="F3952" s="4">
        <v>2464</v>
      </c>
      <c r="G3952">
        <v>145</v>
      </c>
      <c r="H3952" s="3">
        <f>_xlfn.XLOOKUP(sales[[#This Row],[Product]],products[Product],products[Cost per box])*sales[[#This Row],[Boxes]]</f>
        <v>730.8</v>
      </c>
      <c r="I3952" s="4">
        <f>sales[[#This Row],[Revenue]]-sales[[#This Row],[Cost]]</f>
        <v>1733.2</v>
      </c>
    </row>
    <row r="3953" spans="2:9" x14ac:dyDescent="0.25">
      <c r="B3953" t="s">
        <v>49</v>
      </c>
      <c r="C3953" t="s">
        <v>9</v>
      </c>
      <c r="D3953" t="s">
        <v>47</v>
      </c>
      <c r="E3953" s="1">
        <v>44420</v>
      </c>
      <c r="F3953" s="4">
        <v>7924</v>
      </c>
      <c r="G3953">
        <v>374</v>
      </c>
      <c r="H3953" s="3">
        <f>_xlfn.XLOOKUP(sales[[#This Row],[Product]],products[Product],products[Cost per box])*sales[[#This Row],[Boxes]]</f>
        <v>1967.24</v>
      </c>
      <c r="I3953" s="4">
        <f>sales[[#This Row],[Revenue]]-sales[[#This Row],[Cost]]</f>
        <v>5956.76</v>
      </c>
    </row>
    <row r="3954" spans="2:9" x14ac:dyDescent="0.25">
      <c r="B3954" t="s">
        <v>34</v>
      </c>
      <c r="C3954" t="s">
        <v>27</v>
      </c>
      <c r="D3954" t="s">
        <v>14</v>
      </c>
      <c r="E3954" s="1">
        <v>44420</v>
      </c>
      <c r="F3954" s="4">
        <v>9289</v>
      </c>
      <c r="G3954">
        <v>700</v>
      </c>
      <c r="H3954" s="3">
        <f>_xlfn.XLOOKUP(sales[[#This Row],[Product]],products[Product],products[Cost per box])*sales[[#This Row],[Boxes]]</f>
        <v>4417</v>
      </c>
      <c r="I3954" s="4">
        <f>sales[[#This Row],[Revenue]]-sales[[#This Row],[Cost]]</f>
        <v>4872</v>
      </c>
    </row>
    <row r="3955" spans="2:9" x14ac:dyDescent="0.25">
      <c r="B3955" t="s">
        <v>32</v>
      </c>
      <c r="C3955" t="s">
        <v>27</v>
      </c>
      <c r="D3955" t="s">
        <v>26</v>
      </c>
      <c r="E3955" s="1">
        <v>44420</v>
      </c>
      <c r="F3955" s="4">
        <v>7630</v>
      </c>
      <c r="G3955">
        <v>129</v>
      </c>
      <c r="H3955" s="3">
        <f>_xlfn.XLOOKUP(sales[[#This Row],[Product]],products[Product],products[Cost per box])*sales[[#This Row],[Boxes]]</f>
        <v>829.46999999999991</v>
      </c>
      <c r="I3955" s="4">
        <f>sales[[#This Row],[Revenue]]-sales[[#This Row],[Cost]]</f>
        <v>6800.53</v>
      </c>
    </row>
    <row r="3956" spans="2:9" x14ac:dyDescent="0.25">
      <c r="B3956" t="s">
        <v>10</v>
      </c>
      <c r="C3956" t="s">
        <v>9</v>
      </c>
      <c r="D3956" t="s">
        <v>24</v>
      </c>
      <c r="E3956" s="1">
        <v>44420</v>
      </c>
      <c r="F3956" s="4">
        <v>3731</v>
      </c>
      <c r="G3956">
        <v>253</v>
      </c>
      <c r="H3956" s="3">
        <f>_xlfn.XLOOKUP(sales[[#This Row],[Product]],products[Product],products[Cost per box])*sales[[#This Row],[Boxes]]</f>
        <v>2659.0299999999997</v>
      </c>
      <c r="I3956" s="4">
        <f>sales[[#This Row],[Revenue]]-sales[[#This Row],[Cost]]</f>
        <v>1071.9700000000003</v>
      </c>
    </row>
    <row r="3957" spans="2:9" x14ac:dyDescent="0.25">
      <c r="B3957" t="s">
        <v>20</v>
      </c>
      <c r="C3957" t="s">
        <v>6</v>
      </c>
      <c r="D3957" t="s">
        <v>17</v>
      </c>
      <c r="E3957" s="1">
        <v>44420</v>
      </c>
      <c r="F3957" s="4">
        <v>6727</v>
      </c>
      <c r="G3957">
        <v>106</v>
      </c>
      <c r="H3957" s="3">
        <f>_xlfn.XLOOKUP(sales[[#This Row],[Product]],products[Product],products[Cost per box])*sales[[#This Row],[Boxes]]</f>
        <v>720.8</v>
      </c>
      <c r="I3957" s="4">
        <f>sales[[#This Row],[Revenue]]-sales[[#This Row],[Cost]]</f>
        <v>6006.2</v>
      </c>
    </row>
    <row r="3958" spans="2:9" x14ac:dyDescent="0.25">
      <c r="B3958" t="s">
        <v>39</v>
      </c>
      <c r="C3958" t="s">
        <v>6</v>
      </c>
      <c r="D3958" t="s">
        <v>42</v>
      </c>
      <c r="E3958" s="1">
        <v>44420</v>
      </c>
      <c r="F3958" s="4">
        <v>1610</v>
      </c>
      <c r="G3958">
        <v>286</v>
      </c>
      <c r="H3958" s="3">
        <f>_xlfn.XLOOKUP(sales[[#This Row],[Product]],products[Product],products[Cost per box])*sales[[#This Row],[Boxes]]</f>
        <v>1355.64</v>
      </c>
      <c r="I3958" s="4">
        <f>sales[[#This Row],[Revenue]]-sales[[#This Row],[Cost]]</f>
        <v>254.3599999999999</v>
      </c>
    </row>
    <row r="3959" spans="2:9" x14ac:dyDescent="0.25">
      <c r="B3959" t="s">
        <v>5</v>
      </c>
      <c r="C3959" t="s">
        <v>9</v>
      </c>
      <c r="D3959" t="s">
        <v>14</v>
      </c>
      <c r="E3959" s="1">
        <v>44420</v>
      </c>
      <c r="F3959" s="4">
        <v>1043</v>
      </c>
      <c r="G3959">
        <v>249</v>
      </c>
      <c r="H3959" s="3">
        <f>_xlfn.XLOOKUP(sales[[#This Row],[Product]],products[Product],products[Cost per box])*sales[[#This Row],[Boxes]]</f>
        <v>1571.1899999999998</v>
      </c>
      <c r="I3959" s="4">
        <f>sales[[#This Row],[Revenue]]-sales[[#This Row],[Cost]]</f>
        <v>-528.18999999999983</v>
      </c>
    </row>
    <row r="3960" spans="2:9" x14ac:dyDescent="0.25">
      <c r="B3960" t="s">
        <v>23</v>
      </c>
      <c r="C3960" t="s">
        <v>21</v>
      </c>
      <c r="D3960" t="s">
        <v>22</v>
      </c>
      <c r="E3960" s="1">
        <v>44420</v>
      </c>
      <c r="F3960" s="4">
        <v>5880</v>
      </c>
      <c r="G3960">
        <v>350</v>
      </c>
      <c r="H3960" s="3">
        <f>_xlfn.XLOOKUP(sales[[#This Row],[Product]],products[Product],products[Cost per box])*sales[[#This Row],[Boxes]]</f>
        <v>2877</v>
      </c>
      <c r="I3960" s="4">
        <f>sales[[#This Row],[Revenue]]-sales[[#This Row],[Cost]]</f>
        <v>3003</v>
      </c>
    </row>
    <row r="3961" spans="2:9" x14ac:dyDescent="0.25">
      <c r="B3961" t="s">
        <v>23</v>
      </c>
      <c r="C3961" t="s">
        <v>11</v>
      </c>
      <c r="D3961" t="s">
        <v>31</v>
      </c>
      <c r="E3961" s="1">
        <v>44420</v>
      </c>
      <c r="F3961" s="4">
        <v>7294</v>
      </c>
      <c r="G3961">
        <v>1330</v>
      </c>
      <c r="H3961" s="3">
        <f>_xlfn.XLOOKUP(sales[[#This Row],[Product]],products[Product],products[Cost per box])*sales[[#This Row],[Boxes]]</f>
        <v>7607.5999999999995</v>
      </c>
      <c r="I3961" s="4">
        <f>sales[[#This Row],[Revenue]]-sales[[#This Row],[Cost]]</f>
        <v>-313.59999999999945</v>
      </c>
    </row>
    <row r="3962" spans="2:9" x14ac:dyDescent="0.25">
      <c r="B3962" t="s">
        <v>51</v>
      </c>
      <c r="C3962" t="s">
        <v>11</v>
      </c>
      <c r="D3962" t="s">
        <v>38</v>
      </c>
      <c r="E3962" s="1">
        <v>44420</v>
      </c>
      <c r="F3962" s="4">
        <v>987</v>
      </c>
      <c r="G3962">
        <v>110</v>
      </c>
      <c r="H3962" s="3">
        <f>_xlfn.XLOOKUP(sales[[#This Row],[Product]],products[Product],products[Cost per box])*sales[[#This Row],[Boxes]]</f>
        <v>1093.3999999999999</v>
      </c>
      <c r="I3962" s="4">
        <f>sales[[#This Row],[Revenue]]-sales[[#This Row],[Cost]]</f>
        <v>-106.39999999999986</v>
      </c>
    </row>
    <row r="3963" spans="2:9" x14ac:dyDescent="0.25">
      <c r="B3963" t="s">
        <v>39</v>
      </c>
      <c r="C3963" t="s">
        <v>16</v>
      </c>
      <c r="D3963" t="s">
        <v>43</v>
      </c>
      <c r="E3963" s="1">
        <v>44421</v>
      </c>
      <c r="F3963" s="4">
        <v>2247</v>
      </c>
      <c r="G3963">
        <v>179</v>
      </c>
      <c r="H3963" s="3">
        <f>_xlfn.XLOOKUP(sales[[#This Row],[Product]],products[Product],products[Cost per box])*sales[[#This Row],[Boxes]]</f>
        <v>689.15</v>
      </c>
      <c r="I3963" s="4">
        <f>sales[[#This Row],[Revenue]]-sales[[#This Row],[Cost]]</f>
        <v>1557.85</v>
      </c>
    </row>
    <row r="3964" spans="2:9" x14ac:dyDescent="0.25">
      <c r="B3964" t="s">
        <v>32</v>
      </c>
      <c r="C3964" t="s">
        <v>27</v>
      </c>
      <c r="D3964" t="s">
        <v>17</v>
      </c>
      <c r="E3964" s="1">
        <v>44421</v>
      </c>
      <c r="F3964" s="4">
        <v>1183</v>
      </c>
      <c r="G3964">
        <v>178</v>
      </c>
      <c r="H3964" s="3">
        <f>_xlfn.XLOOKUP(sales[[#This Row],[Product]],products[Product],products[Cost per box])*sales[[#This Row],[Boxes]]</f>
        <v>1210.3999999999999</v>
      </c>
      <c r="I3964" s="4">
        <f>sales[[#This Row],[Revenue]]-sales[[#This Row],[Cost]]</f>
        <v>-27.399999999999864</v>
      </c>
    </row>
    <row r="3965" spans="2:9" x14ac:dyDescent="0.25">
      <c r="B3965" t="s">
        <v>41</v>
      </c>
      <c r="C3965" t="s">
        <v>11</v>
      </c>
      <c r="D3965" t="s">
        <v>12</v>
      </c>
      <c r="E3965" s="1">
        <v>44421</v>
      </c>
      <c r="F3965" s="4">
        <v>4368</v>
      </c>
      <c r="G3965">
        <v>145</v>
      </c>
      <c r="H3965" s="3">
        <f>_xlfn.XLOOKUP(sales[[#This Row],[Product]],products[Product],products[Cost per box])*sales[[#This Row],[Boxes]]</f>
        <v>1222.3499999999999</v>
      </c>
      <c r="I3965" s="4">
        <f>sales[[#This Row],[Revenue]]-sales[[#This Row],[Cost]]</f>
        <v>3145.65</v>
      </c>
    </row>
    <row r="3966" spans="2:9" x14ac:dyDescent="0.25">
      <c r="B3966" t="s">
        <v>29</v>
      </c>
      <c r="C3966" t="s">
        <v>6</v>
      </c>
      <c r="D3966" t="s">
        <v>50</v>
      </c>
      <c r="E3966" s="1">
        <v>44421</v>
      </c>
      <c r="F3966" s="4">
        <v>8764</v>
      </c>
      <c r="G3966">
        <v>840</v>
      </c>
      <c r="H3966" s="3">
        <f>_xlfn.XLOOKUP(sales[[#This Row],[Product]],products[Product],products[Cost per box])*sales[[#This Row],[Boxes]]</f>
        <v>10424.4</v>
      </c>
      <c r="I3966" s="4">
        <f>sales[[#This Row],[Revenue]]-sales[[#This Row],[Cost]]</f>
        <v>-1660.3999999999996</v>
      </c>
    </row>
    <row r="3967" spans="2:9" x14ac:dyDescent="0.25">
      <c r="B3967" t="s">
        <v>51</v>
      </c>
      <c r="C3967" t="s">
        <v>6</v>
      </c>
      <c r="D3967" t="s">
        <v>47</v>
      </c>
      <c r="E3967" s="1">
        <v>44421</v>
      </c>
      <c r="F3967" s="4">
        <v>1246</v>
      </c>
      <c r="G3967">
        <v>158</v>
      </c>
      <c r="H3967" s="3">
        <f>_xlfn.XLOOKUP(sales[[#This Row],[Product]],products[Product],products[Cost per box])*sales[[#This Row],[Boxes]]</f>
        <v>831.07999999999993</v>
      </c>
      <c r="I3967" s="4">
        <f>sales[[#This Row],[Revenue]]-sales[[#This Row],[Cost]]</f>
        <v>414.92000000000007</v>
      </c>
    </row>
    <row r="3968" spans="2:9" x14ac:dyDescent="0.25">
      <c r="B3968" t="s">
        <v>23</v>
      </c>
      <c r="C3968" t="s">
        <v>9</v>
      </c>
      <c r="D3968" t="s">
        <v>44</v>
      </c>
      <c r="E3968" s="1">
        <v>44421</v>
      </c>
      <c r="F3968" s="4">
        <v>364</v>
      </c>
      <c r="G3968">
        <v>60</v>
      </c>
      <c r="H3968" s="3">
        <f>_xlfn.XLOOKUP(sales[[#This Row],[Product]],products[Product],products[Cost per box])*sales[[#This Row],[Boxes]]</f>
        <v>574.20000000000005</v>
      </c>
      <c r="I3968" s="4">
        <f>sales[[#This Row],[Revenue]]-sales[[#This Row],[Cost]]</f>
        <v>-210.20000000000005</v>
      </c>
    </row>
    <row r="3969" spans="2:9" x14ac:dyDescent="0.25">
      <c r="B3969" t="s">
        <v>51</v>
      </c>
      <c r="C3969" t="s">
        <v>27</v>
      </c>
      <c r="D3969" t="s">
        <v>47</v>
      </c>
      <c r="E3969" s="1">
        <v>44421</v>
      </c>
      <c r="F3969" s="4">
        <v>7700</v>
      </c>
      <c r="G3969">
        <v>9</v>
      </c>
      <c r="H3969" s="3">
        <f>_xlfn.XLOOKUP(sales[[#This Row],[Product]],products[Product],products[Cost per box])*sales[[#This Row],[Boxes]]</f>
        <v>47.339999999999996</v>
      </c>
      <c r="I3969" s="4">
        <f>sales[[#This Row],[Revenue]]-sales[[#This Row],[Cost]]</f>
        <v>7652.66</v>
      </c>
    </row>
    <row r="3970" spans="2:9" x14ac:dyDescent="0.25">
      <c r="B3970" t="s">
        <v>15</v>
      </c>
      <c r="C3970" t="s">
        <v>21</v>
      </c>
      <c r="D3970" t="s">
        <v>22</v>
      </c>
      <c r="E3970" s="1">
        <v>44421</v>
      </c>
      <c r="F3970" s="4">
        <v>2016</v>
      </c>
      <c r="G3970">
        <v>132</v>
      </c>
      <c r="H3970" s="3">
        <f>_xlfn.XLOOKUP(sales[[#This Row],[Product]],products[Product],products[Cost per box])*sales[[#This Row],[Boxes]]</f>
        <v>1085.0400000000002</v>
      </c>
      <c r="I3970" s="4">
        <f>sales[[#This Row],[Revenue]]-sales[[#This Row],[Cost]]</f>
        <v>930.95999999999981</v>
      </c>
    </row>
    <row r="3971" spans="2:9" x14ac:dyDescent="0.25">
      <c r="B3971" t="s">
        <v>34</v>
      </c>
      <c r="C3971" t="s">
        <v>6</v>
      </c>
      <c r="D3971" t="s">
        <v>31</v>
      </c>
      <c r="E3971" s="1">
        <v>44421</v>
      </c>
      <c r="F3971" s="4">
        <v>1190</v>
      </c>
      <c r="G3971">
        <v>332</v>
      </c>
      <c r="H3971" s="3">
        <f>_xlfn.XLOOKUP(sales[[#This Row],[Product]],products[Product],products[Cost per box])*sales[[#This Row],[Boxes]]</f>
        <v>1899.04</v>
      </c>
      <c r="I3971" s="4">
        <f>sales[[#This Row],[Revenue]]-sales[[#This Row],[Cost]]</f>
        <v>-709.04</v>
      </c>
    </row>
    <row r="3972" spans="2:9" x14ac:dyDescent="0.25">
      <c r="B3972" t="s">
        <v>32</v>
      </c>
      <c r="C3972" t="s">
        <v>27</v>
      </c>
      <c r="D3972" t="s">
        <v>43</v>
      </c>
      <c r="E3972" s="1">
        <v>44421</v>
      </c>
      <c r="F3972" s="4">
        <v>7098</v>
      </c>
      <c r="G3972">
        <v>206</v>
      </c>
      <c r="H3972" s="3">
        <f>_xlfn.XLOOKUP(sales[[#This Row],[Product]],products[Product],products[Cost per box])*sales[[#This Row],[Boxes]]</f>
        <v>793.1</v>
      </c>
      <c r="I3972" s="4">
        <f>sales[[#This Row],[Revenue]]-sales[[#This Row],[Cost]]</f>
        <v>6304.9</v>
      </c>
    </row>
    <row r="3973" spans="2:9" x14ac:dyDescent="0.25">
      <c r="B3973" t="s">
        <v>34</v>
      </c>
      <c r="C3973" t="s">
        <v>11</v>
      </c>
      <c r="D3973" t="s">
        <v>50</v>
      </c>
      <c r="E3973" s="1">
        <v>44421</v>
      </c>
      <c r="F3973" s="4">
        <v>210</v>
      </c>
      <c r="G3973">
        <v>344</v>
      </c>
      <c r="H3973" s="3">
        <f>_xlfn.XLOOKUP(sales[[#This Row],[Product]],products[Product],products[Cost per box])*sales[[#This Row],[Boxes]]</f>
        <v>4269.04</v>
      </c>
      <c r="I3973" s="4">
        <f>sales[[#This Row],[Revenue]]-sales[[#This Row],[Cost]]</f>
        <v>-4059.04</v>
      </c>
    </row>
    <row r="3974" spans="2:9" x14ac:dyDescent="0.25">
      <c r="B3974" t="s">
        <v>5</v>
      </c>
      <c r="C3974" t="s">
        <v>21</v>
      </c>
      <c r="D3974" t="s">
        <v>52</v>
      </c>
      <c r="E3974" s="1">
        <v>44421</v>
      </c>
      <c r="F3974" s="4">
        <v>2730</v>
      </c>
      <c r="G3974">
        <v>56</v>
      </c>
      <c r="H3974" s="3">
        <f>_xlfn.XLOOKUP(sales[[#This Row],[Product]],products[Product],products[Cost per box])*sales[[#This Row],[Boxes]]</f>
        <v>185.92</v>
      </c>
      <c r="I3974" s="4">
        <f>sales[[#This Row],[Revenue]]-sales[[#This Row],[Cost]]</f>
        <v>2544.08</v>
      </c>
    </row>
    <row r="3975" spans="2:9" x14ac:dyDescent="0.25">
      <c r="B3975" t="s">
        <v>39</v>
      </c>
      <c r="C3975" t="s">
        <v>21</v>
      </c>
      <c r="D3975" t="s">
        <v>24</v>
      </c>
      <c r="E3975" s="1">
        <v>44421</v>
      </c>
      <c r="F3975" s="4">
        <v>7539</v>
      </c>
      <c r="G3975">
        <v>54</v>
      </c>
      <c r="H3975" s="3">
        <f>_xlfn.XLOOKUP(sales[[#This Row],[Product]],products[Product],products[Cost per box])*sales[[#This Row],[Boxes]]</f>
        <v>567.54</v>
      </c>
      <c r="I3975" s="4">
        <f>sales[[#This Row],[Revenue]]-sales[[#This Row],[Cost]]</f>
        <v>6971.46</v>
      </c>
    </row>
    <row r="3976" spans="2:9" x14ac:dyDescent="0.25">
      <c r="B3976" t="s">
        <v>23</v>
      </c>
      <c r="C3976" t="s">
        <v>9</v>
      </c>
      <c r="D3976" t="s">
        <v>47</v>
      </c>
      <c r="E3976" s="1">
        <v>44421</v>
      </c>
      <c r="F3976" s="4">
        <v>1918</v>
      </c>
      <c r="G3976">
        <v>147</v>
      </c>
      <c r="H3976" s="3">
        <f>_xlfn.XLOOKUP(sales[[#This Row],[Product]],products[Product],products[Cost per box])*sales[[#This Row],[Boxes]]</f>
        <v>773.21999999999991</v>
      </c>
      <c r="I3976" s="4">
        <f>sales[[#This Row],[Revenue]]-sales[[#This Row],[Cost]]</f>
        <v>1144.7800000000002</v>
      </c>
    </row>
    <row r="3977" spans="2:9" x14ac:dyDescent="0.25">
      <c r="B3977" t="s">
        <v>10</v>
      </c>
      <c r="C3977" t="s">
        <v>27</v>
      </c>
      <c r="D3977" t="s">
        <v>31</v>
      </c>
      <c r="E3977" s="1">
        <v>44421</v>
      </c>
      <c r="F3977" s="4">
        <v>8512</v>
      </c>
      <c r="G3977">
        <v>234</v>
      </c>
      <c r="H3977" s="3">
        <f>_xlfn.XLOOKUP(sales[[#This Row],[Product]],products[Product],products[Cost per box])*sales[[#This Row],[Boxes]]</f>
        <v>1338.48</v>
      </c>
      <c r="I3977" s="4">
        <f>sales[[#This Row],[Revenue]]-sales[[#This Row],[Cost]]</f>
        <v>7173.52</v>
      </c>
    </row>
    <row r="3978" spans="2:9" x14ac:dyDescent="0.25">
      <c r="B3978" t="s">
        <v>49</v>
      </c>
      <c r="C3978" t="s">
        <v>16</v>
      </c>
      <c r="D3978" t="s">
        <v>48</v>
      </c>
      <c r="E3978" s="1">
        <v>44421</v>
      </c>
      <c r="F3978" s="4">
        <v>6853</v>
      </c>
      <c r="G3978">
        <v>7</v>
      </c>
      <c r="H3978" s="3">
        <f>_xlfn.XLOOKUP(sales[[#This Row],[Product]],products[Product],products[Cost per box])*sales[[#This Row],[Boxes]]</f>
        <v>52.36</v>
      </c>
      <c r="I3978" s="4">
        <f>sales[[#This Row],[Revenue]]-sales[[#This Row],[Cost]]</f>
        <v>6800.64</v>
      </c>
    </row>
    <row r="3979" spans="2:9" x14ac:dyDescent="0.25">
      <c r="B3979" t="s">
        <v>29</v>
      </c>
      <c r="C3979" t="s">
        <v>21</v>
      </c>
      <c r="D3979" t="s">
        <v>47</v>
      </c>
      <c r="E3979" s="1">
        <v>44421</v>
      </c>
      <c r="F3979" s="4">
        <v>1029</v>
      </c>
      <c r="G3979">
        <v>223</v>
      </c>
      <c r="H3979" s="3">
        <f>_xlfn.XLOOKUP(sales[[#This Row],[Product]],products[Product],products[Cost per box])*sales[[#This Row],[Boxes]]</f>
        <v>1172.98</v>
      </c>
      <c r="I3979" s="4">
        <f>sales[[#This Row],[Revenue]]-sales[[#This Row],[Cost]]</f>
        <v>-143.98000000000002</v>
      </c>
    </row>
    <row r="3980" spans="2:9" x14ac:dyDescent="0.25">
      <c r="B3980" t="s">
        <v>10</v>
      </c>
      <c r="C3980" t="s">
        <v>6</v>
      </c>
      <c r="D3980" t="s">
        <v>35</v>
      </c>
      <c r="E3980" s="1">
        <v>44421</v>
      </c>
      <c r="F3980" s="4">
        <v>1092</v>
      </c>
      <c r="G3980">
        <v>840</v>
      </c>
      <c r="H3980" s="3">
        <f>_xlfn.XLOOKUP(sales[[#This Row],[Product]],products[Product],products[Cost per box])*sales[[#This Row],[Boxes]]</f>
        <v>2226</v>
      </c>
      <c r="I3980" s="4">
        <f>sales[[#This Row],[Revenue]]-sales[[#This Row],[Cost]]</f>
        <v>-1134</v>
      </c>
    </row>
    <row r="3981" spans="2:9" x14ac:dyDescent="0.25">
      <c r="B3981" t="s">
        <v>39</v>
      </c>
      <c r="C3981" t="s">
        <v>9</v>
      </c>
      <c r="D3981" t="s">
        <v>43</v>
      </c>
      <c r="E3981" s="1">
        <v>44421</v>
      </c>
      <c r="F3981" s="4">
        <v>5971</v>
      </c>
      <c r="G3981">
        <v>171</v>
      </c>
      <c r="H3981" s="3">
        <f>_xlfn.XLOOKUP(sales[[#This Row],[Product]],products[Product],products[Cost per box])*sales[[#This Row],[Boxes]]</f>
        <v>658.35</v>
      </c>
      <c r="I3981" s="4">
        <f>sales[[#This Row],[Revenue]]-sales[[#This Row],[Cost]]</f>
        <v>5312.65</v>
      </c>
    </row>
    <row r="3982" spans="2:9" x14ac:dyDescent="0.25">
      <c r="B3982" t="s">
        <v>46</v>
      </c>
      <c r="C3982" t="s">
        <v>21</v>
      </c>
      <c r="D3982" t="s">
        <v>12</v>
      </c>
      <c r="E3982" s="1">
        <v>44421</v>
      </c>
      <c r="F3982" s="4">
        <v>5425</v>
      </c>
      <c r="G3982">
        <v>318</v>
      </c>
      <c r="H3982" s="3">
        <f>_xlfn.XLOOKUP(sales[[#This Row],[Product]],products[Product],products[Cost per box])*sales[[#This Row],[Boxes]]</f>
        <v>2680.74</v>
      </c>
      <c r="I3982" s="4">
        <f>sales[[#This Row],[Revenue]]-sales[[#This Row],[Cost]]</f>
        <v>2744.26</v>
      </c>
    </row>
    <row r="3983" spans="2:9" x14ac:dyDescent="0.25">
      <c r="B3983" t="s">
        <v>39</v>
      </c>
      <c r="C3983" t="s">
        <v>9</v>
      </c>
      <c r="D3983" t="s">
        <v>30</v>
      </c>
      <c r="E3983" s="1">
        <v>44421</v>
      </c>
      <c r="F3983" s="4">
        <v>4088</v>
      </c>
      <c r="G3983">
        <v>252</v>
      </c>
      <c r="H3983" s="3">
        <f>_xlfn.XLOOKUP(sales[[#This Row],[Product]],products[Product],products[Cost per box])*sales[[#This Row],[Boxes]]</f>
        <v>927.36</v>
      </c>
      <c r="I3983" s="4">
        <f>sales[[#This Row],[Revenue]]-sales[[#This Row],[Cost]]</f>
        <v>3160.64</v>
      </c>
    </row>
    <row r="3984" spans="2:9" x14ac:dyDescent="0.25">
      <c r="B3984" t="s">
        <v>32</v>
      </c>
      <c r="C3984" t="s">
        <v>16</v>
      </c>
      <c r="D3984" t="s">
        <v>48</v>
      </c>
      <c r="E3984" s="1">
        <v>44421</v>
      </c>
      <c r="F3984" s="4">
        <v>4606</v>
      </c>
      <c r="G3984">
        <v>239</v>
      </c>
      <c r="H3984" s="3">
        <f>_xlfn.XLOOKUP(sales[[#This Row],[Product]],products[Product],products[Cost per box])*sales[[#This Row],[Boxes]]</f>
        <v>1787.72</v>
      </c>
      <c r="I3984" s="4">
        <f>sales[[#This Row],[Revenue]]-sales[[#This Row],[Cost]]</f>
        <v>2818.2799999999997</v>
      </c>
    </row>
    <row r="3985" spans="2:9" x14ac:dyDescent="0.25">
      <c r="B3985" t="s">
        <v>8</v>
      </c>
      <c r="C3985" t="s">
        <v>16</v>
      </c>
      <c r="D3985" t="s">
        <v>17</v>
      </c>
      <c r="E3985" s="1">
        <v>44421</v>
      </c>
      <c r="F3985" s="4">
        <v>1659</v>
      </c>
      <c r="G3985">
        <v>19</v>
      </c>
      <c r="H3985" s="3">
        <f>_xlfn.XLOOKUP(sales[[#This Row],[Product]],products[Product],products[Cost per box])*sales[[#This Row],[Boxes]]</f>
        <v>129.19999999999999</v>
      </c>
      <c r="I3985" s="4">
        <f>sales[[#This Row],[Revenue]]-sales[[#This Row],[Cost]]</f>
        <v>1529.8</v>
      </c>
    </row>
    <row r="3986" spans="2:9" x14ac:dyDescent="0.25">
      <c r="B3986" t="s">
        <v>25</v>
      </c>
      <c r="C3986" t="s">
        <v>9</v>
      </c>
      <c r="D3986" t="s">
        <v>31</v>
      </c>
      <c r="E3986" s="1">
        <v>44421</v>
      </c>
      <c r="F3986" s="4">
        <v>1246</v>
      </c>
      <c r="G3986">
        <v>455</v>
      </c>
      <c r="H3986" s="3">
        <f>_xlfn.XLOOKUP(sales[[#This Row],[Product]],products[Product],products[Cost per box])*sales[[#This Row],[Boxes]]</f>
        <v>2602.6</v>
      </c>
      <c r="I3986" s="4">
        <f>sales[[#This Row],[Revenue]]-sales[[#This Row],[Cost]]</f>
        <v>-1356.6</v>
      </c>
    </row>
    <row r="3987" spans="2:9" x14ac:dyDescent="0.25">
      <c r="B3987" t="s">
        <v>39</v>
      </c>
      <c r="C3987" t="s">
        <v>21</v>
      </c>
      <c r="D3987" t="s">
        <v>45</v>
      </c>
      <c r="E3987" s="1">
        <v>44421</v>
      </c>
      <c r="F3987" s="4">
        <v>3521</v>
      </c>
      <c r="G3987">
        <v>227</v>
      </c>
      <c r="H3987" s="3">
        <f>_xlfn.XLOOKUP(sales[[#This Row],[Product]],products[Product],products[Cost per box])*sales[[#This Row],[Boxes]]</f>
        <v>1754.71</v>
      </c>
      <c r="I3987" s="4">
        <f>sales[[#This Row],[Revenue]]-sales[[#This Row],[Cost]]</f>
        <v>1766.29</v>
      </c>
    </row>
    <row r="3988" spans="2:9" x14ac:dyDescent="0.25">
      <c r="B3988" t="s">
        <v>37</v>
      </c>
      <c r="C3988" t="s">
        <v>21</v>
      </c>
      <c r="D3988" t="s">
        <v>44</v>
      </c>
      <c r="E3988" s="1">
        <v>44421</v>
      </c>
      <c r="F3988" s="4">
        <v>5292</v>
      </c>
      <c r="G3988">
        <v>217</v>
      </c>
      <c r="H3988" s="3">
        <f>_xlfn.XLOOKUP(sales[[#This Row],[Product]],products[Product],products[Cost per box])*sales[[#This Row],[Boxes]]</f>
        <v>2076.69</v>
      </c>
      <c r="I3988" s="4">
        <f>sales[[#This Row],[Revenue]]-sales[[#This Row],[Cost]]</f>
        <v>3215.31</v>
      </c>
    </row>
    <row r="3989" spans="2:9" x14ac:dyDescent="0.25">
      <c r="B3989" t="s">
        <v>39</v>
      </c>
      <c r="C3989" t="s">
        <v>27</v>
      </c>
      <c r="D3989" t="s">
        <v>28</v>
      </c>
      <c r="E3989" s="1">
        <v>44421</v>
      </c>
      <c r="F3989" s="4">
        <v>6412</v>
      </c>
      <c r="G3989">
        <v>770</v>
      </c>
      <c r="H3989" s="3">
        <f>_xlfn.XLOOKUP(sales[[#This Row],[Product]],products[Product],products[Cost per box])*sales[[#This Row],[Boxes]]</f>
        <v>2125.1999999999998</v>
      </c>
      <c r="I3989" s="4">
        <f>sales[[#This Row],[Revenue]]-sales[[#This Row],[Cost]]</f>
        <v>4286.8</v>
      </c>
    </row>
    <row r="3990" spans="2:9" x14ac:dyDescent="0.25">
      <c r="B3990" t="s">
        <v>34</v>
      </c>
      <c r="C3990" t="s">
        <v>11</v>
      </c>
      <c r="D3990" t="s">
        <v>31</v>
      </c>
      <c r="E3990" s="1">
        <v>44421</v>
      </c>
      <c r="F3990" s="4">
        <v>3738</v>
      </c>
      <c r="G3990">
        <v>151</v>
      </c>
      <c r="H3990" s="3">
        <f>_xlfn.XLOOKUP(sales[[#This Row],[Product]],products[Product],products[Cost per box])*sales[[#This Row],[Boxes]]</f>
        <v>863.71999999999991</v>
      </c>
      <c r="I3990" s="4">
        <f>sales[[#This Row],[Revenue]]-sales[[#This Row],[Cost]]</f>
        <v>2874.28</v>
      </c>
    </row>
    <row r="3991" spans="2:9" x14ac:dyDescent="0.25">
      <c r="B3991" t="s">
        <v>46</v>
      </c>
      <c r="C3991" t="s">
        <v>11</v>
      </c>
      <c r="D3991" t="s">
        <v>14</v>
      </c>
      <c r="E3991" s="1">
        <v>44421</v>
      </c>
      <c r="F3991" s="4">
        <v>1351</v>
      </c>
      <c r="G3991">
        <v>455</v>
      </c>
      <c r="H3991" s="3">
        <f>_xlfn.XLOOKUP(sales[[#This Row],[Product]],products[Product],products[Cost per box])*sales[[#This Row],[Boxes]]</f>
        <v>2871.0499999999997</v>
      </c>
      <c r="I3991" s="4">
        <f>sales[[#This Row],[Revenue]]-sales[[#This Row],[Cost]]</f>
        <v>-1520.0499999999997</v>
      </c>
    </row>
    <row r="3992" spans="2:9" x14ac:dyDescent="0.25">
      <c r="B3992" t="s">
        <v>29</v>
      </c>
      <c r="C3992" t="s">
        <v>9</v>
      </c>
      <c r="D3992" t="s">
        <v>7</v>
      </c>
      <c r="E3992" s="1">
        <v>44421</v>
      </c>
      <c r="F3992" s="4">
        <v>7553</v>
      </c>
      <c r="G3992">
        <v>577</v>
      </c>
      <c r="H3992" s="3">
        <f>_xlfn.XLOOKUP(sales[[#This Row],[Product]],products[Product],products[Cost per box])*sales[[#This Row],[Boxes]]</f>
        <v>2971.55</v>
      </c>
      <c r="I3992" s="4">
        <f>sales[[#This Row],[Revenue]]-sales[[#This Row],[Cost]]</f>
        <v>4581.45</v>
      </c>
    </row>
    <row r="3993" spans="2:9" x14ac:dyDescent="0.25">
      <c r="B3993" t="s">
        <v>41</v>
      </c>
      <c r="C3993" t="s">
        <v>16</v>
      </c>
      <c r="D3993" t="s">
        <v>35</v>
      </c>
      <c r="E3993" s="1">
        <v>44421</v>
      </c>
      <c r="F3993" s="4">
        <v>10185</v>
      </c>
      <c r="G3993">
        <v>88</v>
      </c>
      <c r="H3993" s="3">
        <f>_xlfn.XLOOKUP(sales[[#This Row],[Product]],products[Product],products[Cost per box])*sales[[#This Row],[Boxes]]</f>
        <v>233.2</v>
      </c>
      <c r="I3993" s="4">
        <f>sales[[#This Row],[Revenue]]-sales[[#This Row],[Cost]]</f>
        <v>9951.7999999999993</v>
      </c>
    </row>
    <row r="3994" spans="2:9" x14ac:dyDescent="0.25">
      <c r="B3994" t="s">
        <v>10</v>
      </c>
      <c r="C3994" t="s">
        <v>27</v>
      </c>
      <c r="D3994" t="s">
        <v>43</v>
      </c>
      <c r="E3994" s="1">
        <v>44421</v>
      </c>
      <c r="F3994" s="4">
        <v>13881</v>
      </c>
      <c r="G3994">
        <v>294</v>
      </c>
      <c r="H3994" s="3">
        <f>_xlfn.XLOOKUP(sales[[#This Row],[Product]],products[Product],products[Cost per box])*sales[[#This Row],[Boxes]]</f>
        <v>1131.9000000000001</v>
      </c>
      <c r="I3994" s="4">
        <f>sales[[#This Row],[Revenue]]-sales[[#This Row],[Cost]]</f>
        <v>12749.1</v>
      </c>
    </row>
    <row r="3995" spans="2:9" x14ac:dyDescent="0.25">
      <c r="B3995" t="s">
        <v>23</v>
      </c>
      <c r="C3995" t="s">
        <v>21</v>
      </c>
      <c r="D3995" t="s">
        <v>44</v>
      </c>
      <c r="E3995" s="1">
        <v>44421</v>
      </c>
      <c r="F3995" s="4">
        <v>7812</v>
      </c>
      <c r="G3995">
        <v>78</v>
      </c>
      <c r="H3995" s="3">
        <f>_xlfn.XLOOKUP(sales[[#This Row],[Product]],products[Product],products[Cost per box])*sales[[#This Row],[Boxes]]</f>
        <v>746.46</v>
      </c>
      <c r="I3995" s="4">
        <f>sales[[#This Row],[Revenue]]-sales[[#This Row],[Cost]]</f>
        <v>7065.54</v>
      </c>
    </row>
    <row r="3996" spans="2:9" x14ac:dyDescent="0.25">
      <c r="B3996" t="s">
        <v>49</v>
      </c>
      <c r="C3996" t="s">
        <v>9</v>
      </c>
      <c r="D3996" t="s">
        <v>35</v>
      </c>
      <c r="E3996" s="1">
        <v>44421</v>
      </c>
      <c r="F3996" s="4">
        <v>3591</v>
      </c>
      <c r="G3996">
        <v>507</v>
      </c>
      <c r="H3996" s="3">
        <f>_xlfn.XLOOKUP(sales[[#This Row],[Product]],products[Product],products[Cost per box])*sales[[#This Row],[Boxes]]</f>
        <v>1343.55</v>
      </c>
      <c r="I3996" s="4">
        <f>sales[[#This Row],[Revenue]]-sales[[#This Row],[Cost]]</f>
        <v>2247.4499999999998</v>
      </c>
    </row>
    <row r="3997" spans="2:9" x14ac:dyDescent="0.25">
      <c r="B3997" t="s">
        <v>33</v>
      </c>
      <c r="C3997" t="s">
        <v>6</v>
      </c>
      <c r="D3997" t="s">
        <v>30</v>
      </c>
      <c r="E3997" s="1">
        <v>44421</v>
      </c>
      <c r="F3997" s="4">
        <v>2380</v>
      </c>
      <c r="G3997">
        <v>115</v>
      </c>
      <c r="H3997" s="3">
        <f>_xlfn.XLOOKUP(sales[[#This Row],[Product]],products[Product],products[Cost per box])*sales[[#This Row],[Boxes]]</f>
        <v>423.20000000000005</v>
      </c>
      <c r="I3997" s="4">
        <f>sales[[#This Row],[Revenue]]-sales[[#This Row],[Cost]]</f>
        <v>1956.8</v>
      </c>
    </row>
    <row r="3998" spans="2:9" x14ac:dyDescent="0.25">
      <c r="B3998" t="s">
        <v>29</v>
      </c>
      <c r="C3998" t="s">
        <v>11</v>
      </c>
      <c r="D3998" t="s">
        <v>50</v>
      </c>
      <c r="E3998" s="1">
        <v>44421</v>
      </c>
      <c r="F3998" s="4">
        <v>1092</v>
      </c>
      <c r="G3998">
        <v>980</v>
      </c>
      <c r="H3998" s="3">
        <f>_xlfn.XLOOKUP(sales[[#This Row],[Product]],products[Product],products[Cost per box])*sales[[#This Row],[Boxes]]</f>
        <v>12161.8</v>
      </c>
      <c r="I3998" s="4">
        <f>sales[[#This Row],[Revenue]]-sales[[#This Row],[Cost]]</f>
        <v>-11069.8</v>
      </c>
    </row>
    <row r="3999" spans="2:9" x14ac:dyDescent="0.25">
      <c r="B3999" t="s">
        <v>51</v>
      </c>
      <c r="C3999" t="s">
        <v>27</v>
      </c>
      <c r="D3999" t="s">
        <v>50</v>
      </c>
      <c r="E3999" s="1">
        <v>44421</v>
      </c>
      <c r="F3999" s="4">
        <v>168</v>
      </c>
      <c r="G3999">
        <v>17</v>
      </c>
      <c r="H3999" s="3">
        <f>_xlfn.XLOOKUP(sales[[#This Row],[Product]],products[Product],products[Cost per box])*sales[[#This Row],[Boxes]]</f>
        <v>210.97</v>
      </c>
      <c r="I3999" s="4">
        <f>sales[[#This Row],[Revenue]]-sales[[#This Row],[Cost]]</f>
        <v>-42.97</v>
      </c>
    </row>
    <row r="4000" spans="2:9" x14ac:dyDescent="0.25">
      <c r="B4000" t="s">
        <v>34</v>
      </c>
      <c r="C4000" t="s">
        <v>21</v>
      </c>
      <c r="D4000" t="s">
        <v>24</v>
      </c>
      <c r="E4000" s="1">
        <v>44421</v>
      </c>
      <c r="F4000" s="4">
        <v>5649</v>
      </c>
      <c r="G4000">
        <v>182</v>
      </c>
      <c r="H4000" s="3">
        <f>_xlfn.XLOOKUP(sales[[#This Row],[Product]],products[Product],products[Cost per box])*sales[[#This Row],[Boxes]]</f>
        <v>1912.82</v>
      </c>
      <c r="I4000" s="4">
        <f>sales[[#This Row],[Revenue]]-sales[[#This Row],[Cost]]</f>
        <v>3736.1800000000003</v>
      </c>
    </row>
    <row r="4001" spans="2:9" x14ac:dyDescent="0.25">
      <c r="B4001" t="s">
        <v>20</v>
      </c>
      <c r="C4001" t="s">
        <v>21</v>
      </c>
      <c r="D4001" t="s">
        <v>24</v>
      </c>
      <c r="E4001" s="1">
        <v>44421</v>
      </c>
      <c r="F4001" s="4">
        <v>4928</v>
      </c>
      <c r="G4001">
        <v>573</v>
      </c>
      <c r="H4001" s="3">
        <f>_xlfn.XLOOKUP(sales[[#This Row],[Product]],products[Product],products[Cost per box])*sales[[#This Row],[Boxes]]</f>
        <v>6022.23</v>
      </c>
      <c r="I4001" s="4">
        <f>sales[[#This Row],[Revenue]]-sales[[#This Row],[Cost]]</f>
        <v>-1094.2299999999996</v>
      </c>
    </row>
    <row r="4002" spans="2:9" x14ac:dyDescent="0.25">
      <c r="B4002" t="s">
        <v>39</v>
      </c>
      <c r="C4002" t="s">
        <v>6</v>
      </c>
      <c r="D4002" t="s">
        <v>52</v>
      </c>
      <c r="E4002" s="1">
        <v>44421</v>
      </c>
      <c r="F4002" s="4">
        <v>1148</v>
      </c>
      <c r="G4002">
        <v>265</v>
      </c>
      <c r="H4002" s="3">
        <f>_xlfn.XLOOKUP(sales[[#This Row],[Product]],products[Product],products[Cost per box])*sales[[#This Row],[Boxes]]</f>
        <v>879.8</v>
      </c>
      <c r="I4002" s="4">
        <f>sales[[#This Row],[Revenue]]-sales[[#This Row],[Cost]]</f>
        <v>268.20000000000005</v>
      </c>
    </row>
    <row r="4003" spans="2:9" x14ac:dyDescent="0.25">
      <c r="B4003" t="s">
        <v>8</v>
      </c>
      <c r="C4003" t="s">
        <v>21</v>
      </c>
      <c r="D4003" t="s">
        <v>42</v>
      </c>
      <c r="E4003" s="1">
        <v>44421</v>
      </c>
      <c r="F4003" s="4">
        <v>1463</v>
      </c>
      <c r="G4003">
        <v>9</v>
      </c>
      <c r="H4003" s="3">
        <f>_xlfn.XLOOKUP(sales[[#This Row],[Product]],products[Product],products[Cost per box])*sales[[#This Row],[Boxes]]</f>
        <v>42.660000000000004</v>
      </c>
      <c r="I4003" s="4">
        <f>sales[[#This Row],[Revenue]]-sales[[#This Row],[Cost]]</f>
        <v>1420.34</v>
      </c>
    </row>
    <row r="4004" spans="2:9" x14ac:dyDescent="0.25">
      <c r="B4004" t="s">
        <v>37</v>
      </c>
      <c r="C4004" t="s">
        <v>16</v>
      </c>
      <c r="D4004" t="s">
        <v>45</v>
      </c>
      <c r="E4004" s="1">
        <v>44424</v>
      </c>
      <c r="F4004" s="4">
        <v>588</v>
      </c>
      <c r="G4004">
        <v>130</v>
      </c>
      <c r="H4004" s="3">
        <f>_xlfn.XLOOKUP(sales[[#This Row],[Product]],products[Product],products[Cost per box])*sales[[#This Row],[Boxes]]</f>
        <v>1004.9000000000001</v>
      </c>
      <c r="I4004" s="4">
        <f>sales[[#This Row],[Revenue]]-sales[[#This Row],[Cost]]</f>
        <v>-416.90000000000009</v>
      </c>
    </row>
    <row r="4005" spans="2:9" x14ac:dyDescent="0.25">
      <c r="B4005" t="s">
        <v>46</v>
      </c>
      <c r="C4005" t="s">
        <v>21</v>
      </c>
      <c r="D4005" t="s">
        <v>45</v>
      </c>
      <c r="E4005" s="1">
        <v>44424</v>
      </c>
      <c r="F4005" s="4">
        <v>1218</v>
      </c>
      <c r="G4005">
        <v>9</v>
      </c>
      <c r="H4005" s="3">
        <f>_xlfn.XLOOKUP(sales[[#This Row],[Product]],products[Product],products[Cost per box])*sales[[#This Row],[Boxes]]</f>
        <v>69.570000000000007</v>
      </c>
      <c r="I4005" s="4">
        <f>sales[[#This Row],[Revenue]]-sales[[#This Row],[Cost]]</f>
        <v>1148.43</v>
      </c>
    </row>
    <row r="4006" spans="2:9" x14ac:dyDescent="0.25">
      <c r="B4006" t="s">
        <v>18</v>
      </c>
      <c r="C4006" t="s">
        <v>16</v>
      </c>
      <c r="D4006" t="s">
        <v>7</v>
      </c>
      <c r="E4006" s="1">
        <v>44424</v>
      </c>
      <c r="F4006" s="4">
        <v>2310</v>
      </c>
      <c r="G4006">
        <v>15</v>
      </c>
      <c r="H4006" s="3">
        <f>_xlfn.XLOOKUP(sales[[#This Row],[Product]],products[Product],products[Cost per box])*sales[[#This Row],[Boxes]]</f>
        <v>77.25</v>
      </c>
      <c r="I4006" s="4">
        <f>sales[[#This Row],[Revenue]]-sales[[#This Row],[Cost]]</f>
        <v>2232.75</v>
      </c>
    </row>
    <row r="4007" spans="2:9" x14ac:dyDescent="0.25">
      <c r="B4007" t="s">
        <v>23</v>
      </c>
      <c r="C4007" t="s">
        <v>9</v>
      </c>
      <c r="D4007" t="s">
        <v>19</v>
      </c>
      <c r="E4007" s="1">
        <v>44424</v>
      </c>
      <c r="F4007" s="4">
        <v>3682</v>
      </c>
      <c r="G4007">
        <v>300</v>
      </c>
      <c r="H4007" s="3">
        <f>_xlfn.XLOOKUP(sales[[#This Row],[Product]],products[Product],products[Cost per box])*sales[[#This Row],[Boxes]]</f>
        <v>3069</v>
      </c>
      <c r="I4007" s="4">
        <f>sales[[#This Row],[Revenue]]-sales[[#This Row],[Cost]]</f>
        <v>613</v>
      </c>
    </row>
    <row r="4008" spans="2:9" x14ac:dyDescent="0.25">
      <c r="B4008" t="s">
        <v>37</v>
      </c>
      <c r="C4008" t="s">
        <v>21</v>
      </c>
      <c r="D4008" t="s">
        <v>22</v>
      </c>
      <c r="E4008" s="1">
        <v>44424</v>
      </c>
      <c r="F4008" s="4">
        <v>4550</v>
      </c>
      <c r="G4008">
        <v>160</v>
      </c>
      <c r="H4008" s="3">
        <f>_xlfn.XLOOKUP(sales[[#This Row],[Product]],products[Product],products[Cost per box])*sales[[#This Row],[Boxes]]</f>
        <v>1315.2</v>
      </c>
      <c r="I4008" s="4">
        <f>sales[[#This Row],[Revenue]]-sales[[#This Row],[Cost]]</f>
        <v>3234.8</v>
      </c>
    </row>
    <row r="4009" spans="2:9" x14ac:dyDescent="0.25">
      <c r="B4009" t="s">
        <v>29</v>
      </c>
      <c r="C4009" t="s">
        <v>11</v>
      </c>
      <c r="D4009" t="s">
        <v>43</v>
      </c>
      <c r="E4009" s="1">
        <v>44424</v>
      </c>
      <c r="F4009" s="4">
        <v>3521</v>
      </c>
      <c r="G4009">
        <v>290</v>
      </c>
      <c r="H4009" s="3">
        <f>_xlfn.XLOOKUP(sales[[#This Row],[Product]],products[Product],products[Cost per box])*sales[[#This Row],[Boxes]]</f>
        <v>1116.5</v>
      </c>
      <c r="I4009" s="4">
        <f>sales[[#This Row],[Revenue]]-sales[[#This Row],[Cost]]</f>
        <v>2404.5</v>
      </c>
    </row>
    <row r="4010" spans="2:9" x14ac:dyDescent="0.25">
      <c r="B4010" t="s">
        <v>10</v>
      </c>
      <c r="C4010" t="s">
        <v>6</v>
      </c>
      <c r="D4010" t="s">
        <v>43</v>
      </c>
      <c r="E4010" s="1">
        <v>44424</v>
      </c>
      <c r="F4010" s="4">
        <v>504</v>
      </c>
      <c r="G4010">
        <v>486</v>
      </c>
      <c r="H4010" s="3">
        <f>_xlfn.XLOOKUP(sales[[#This Row],[Product]],products[Product],products[Cost per box])*sales[[#This Row],[Boxes]]</f>
        <v>1871.1000000000001</v>
      </c>
      <c r="I4010" s="4">
        <f>sales[[#This Row],[Revenue]]-sales[[#This Row],[Cost]]</f>
        <v>-1367.1000000000001</v>
      </c>
    </row>
    <row r="4011" spans="2:9" x14ac:dyDescent="0.25">
      <c r="B4011" t="s">
        <v>41</v>
      </c>
      <c r="C4011" t="s">
        <v>9</v>
      </c>
      <c r="D4011" t="s">
        <v>24</v>
      </c>
      <c r="E4011" s="1">
        <v>44424</v>
      </c>
      <c r="F4011" s="4">
        <v>2912</v>
      </c>
      <c r="G4011">
        <v>342</v>
      </c>
      <c r="H4011" s="3">
        <f>_xlfn.XLOOKUP(sales[[#This Row],[Product]],products[Product],products[Cost per box])*sales[[#This Row],[Boxes]]</f>
        <v>3594.42</v>
      </c>
      <c r="I4011" s="4">
        <f>sales[[#This Row],[Revenue]]-sales[[#This Row],[Cost]]</f>
        <v>-682.42000000000007</v>
      </c>
    </row>
    <row r="4012" spans="2:9" x14ac:dyDescent="0.25">
      <c r="B4012" t="s">
        <v>41</v>
      </c>
      <c r="C4012" t="s">
        <v>16</v>
      </c>
      <c r="D4012" t="s">
        <v>43</v>
      </c>
      <c r="E4012" s="1">
        <v>44424</v>
      </c>
      <c r="F4012" s="4">
        <v>1862</v>
      </c>
      <c r="G4012">
        <v>7</v>
      </c>
      <c r="H4012" s="3">
        <f>_xlfn.XLOOKUP(sales[[#This Row],[Product]],products[Product],products[Cost per box])*sales[[#This Row],[Boxes]]</f>
        <v>26.95</v>
      </c>
      <c r="I4012" s="4">
        <f>sales[[#This Row],[Revenue]]-sales[[#This Row],[Cost]]</f>
        <v>1835.05</v>
      </c>
    </row>
    <row r="4013" spans="2:9" x14ac:dyDescent="0.25">
      <c r="B4013" t="s">
        <v>8</v>
      </c>
      <c r="C4013" t="s">
        <v>16</v>
      </c>
      <c r="D4013" t="s">
        <v>35</v>
      </c>
      <c r="E4013" s="1">
        <v>44424</v>
      </c>
      <c r="F4013" s="4">
        <v>11158</v>
      </c>
      <c r="G4013">
        <v>135</v>
      </c>
      <c r="H4013" s="3">
        <f>_xlfn.XLOOKUP(sales[[#This Row],[Product]],products[Product],products[Cost per box])*sales[[#This Row],[Boxes]]</f>
        <v>357.75</v>
      </c>
      <c r="I4013" s="4">
        <f>sales[[#This Row],[Revenue]]-sales[[#This Row],[Cost]]</f>
        <v>10800.25</v>
      </c>
    </row>
    <row r="4014" spans="2:9" x14ac:dyDescent="0.25">
      <c r="B4014" t="s">
        <v>8</v>
      </c>
      <c r="C4014" t="s">
        <v>9</v>
      </c>
      <c r="D4014" t="s">
        <v>24</v>
      </c>
      <c r="E4014" s="1">
        <v>44424</v>
      </c>
      <c r="F4014" s="4">
        <v>3171</v>
      </c>
      <c r="G4014">
        <v>506</v>
      </c>
      <c r="H4014" s="3">
        <f>_xlfn.XLOOKUP(sales[[#This Row],[Product]],products[Product],products[Cost per box])*sales[[#This Row],[Boxes]]</f>
        <v>5318.0599999999995</v>
      </c>
      <c r="I4014" s="4">
        <f>sales[[#This Row],[Revenue]]-sales[[#This Row],[Cost]]</f>
        <v>-2147.0599999999995</v>
      </c>
    </row>
    <row r="4015" spans="2:9" x14ac:dyDescent="0.25">
      <c r="B4015" t="s">
        <v>39</v>
      </c>
      <c r="C4015" t="s">
        <v>11</v>
      </c>
      <c r="D4015" t="s">
        <v>19</v>
      </c>
      <c r="E4015" s="1">
        <v>44424</v>
      </c>
      <c r="F4015" s="4">
        <v>11767</v>
      </c>
      <c r="G4015">
        <v>394</v>
      </c>
      <c r="H4015" s="3">
        <f>_xlfn.XLOOKUP(sales[[#This Row],[Product]],products[Product],products[Cost per box])*sales[[#This Row],[Boxes]]</f>
        <v>4030.6200000000003</v>
      </c>
      <c r="I4015" s="4">
        <f>sales[[#This Row],[Revenue]]-sales[[#This Row],[Cost]]</f>
        <v>7736.3799999999992</v>
      </c>
    </row>
    <row r="4016" spans="2:9" x14ac:dyDescent="0.25">
      <c r="B4016" t="s">
        <v>49</v>
      </c>
      <c r="C4016" t="s">
        <v>27</v>
      </c>
      <c r="D4016" t="s">
        <v>38</v>
      </c>
      <c r="E4016" s="1">
        <v>44424</v>
      </c>
      <c r="F4016" s="4">
        <v>6699</v>
      </c>
      <c r="G4016">
        <v>90</v>
      </c>
      <c r="H4016" s="3">
        <f>_xlfn.XLOOKUP(sales[[#This Row],[Product]],products[Product],products[Cost per box])*sales[[#This Row],[Boxes]]</f>
        <v>894.59999999999991</v>
      </c>
      <c r="I4016" s="4">
        <f>sales[[#This Row],[Revenue]]-sales[[#This Row],[Cost]]</f>
        <v>5804.4</v>
      </c>
    </row>
    <row r="4017" spans="2:9" x14ac:dyDescent="0.25">
      <c r="B4017" t="s">
        <v>23</v>
      </c>
      <c r="C4017" t="s">
        <v>21</v>
      </c>
      <c r="D4017" t="s">
        <v>12</v>
      </c>
      <c r="E4017" s="1">
        <v>44424</v>
      </c>
      <c r="F4017" s="4">
        <v>2380</v>
      </c>
      <c r="G4017">
        <v>274</v>
      </c>
      <c r="H4017" s="3">
        <f>_xlfn.XLOOKUP(sales[[#This Row],[Product]],products[Product],products[Cost per box])*sales[[#This Row],[Boxes]]</f>
        <v>2309.8199999999997</v>
      </c>
      <c r="I4017" s="4">
        <f>sales[[#This Row],[Revenue]]-sales[[#This Row],[Cost]]</f>
        <v>70.180000000000291</v>
      </c>
    </row>
    <row r="4018" spans="2:9" x14ac:dyDescent="0.25">
      <c r="B4018" t="s">
        <v>51</v>
      </c>
      <c r="C4018" t="s">
        <v>6</v>
      </c>
      <c r="D4018" t="s">
        <v>44</v>
      </c>
      <c r="E4018" s="1">
        <v>44424</v>
      </c>
      <c r="F4018" s="4">
        <v>2618</v>
      </c>
      <c r="G4018">
        <v>443</v>
      </c>
      <c r="H4018" s="3">
        <f>_xlfn.XLOOKUP(sales[[#This Row],[Product]],products[Product],products[Cost per box])*sales[[#This Row],[Boxes]]</f>
        <v>4239.51</v>
      </c>
      <c r="I4018" s="4">
        <f>sales[[#This Row],[Revenue]]-sales[[#This Row],[Cost]]</f>
        <v>-1621.5100000000002</v>
      </c>
    </row>
    <row r="4019" spans="2:9" x14ac:dyDescent="0.25">
      <c r="B4019" t="s">
        <v>20</v>
      </c>
      <c r="C4019" t="s">
        <v>21</v>
      </c>
      <c r="D4019" t="s">
        <v>45</v>
      </c>
      <c r="E4019" s="1">
        <v>44424</v>
      </c>
      <c r="F4019" s="4">
        <v>8715</v>
      </c>
      <c r="G4019">
        <v>324</v>
      </c>
      <c r="H4019" s="3">
        <f>_xlfn.XLOOKUP(sales[[#This Row],[Product]],products[Product],products[Cost per box])*sales[[#This Row],[Boxes]]</f>
        <v>2504.52</v>
      </c>
      <c r="I4019" s="4">
        <f>sales[[#This Row],[Revenue]]-sales[[#This Row],[Cost]]</f>
        <v>6210.48</v>
      </c>
    </row>
    <row r="4020" spans="2:9" x14ac:dyDescent="0.25">
      <c r="B4020" t="s">
        <v>33</v>
      </c>
      <c r="C4020" t="s">
        <v>11</v>
      </c>
      <c r="D4020" t="s">
        <v>52</v>
      </c>
      <c r="E4020" s="1">
        <v>44424</v>
      </c>
      <c r="F4020" s="4">
        <v>1239</v>
      </c>
      <c r="G4020">
        <v>233</v>
      </c>
      <c r="H4020" s="3">
        <f>_xlfn.XLOOKUP(sales[[#This Row],[Product]],products[Product],products[Cost per box])*sales[[#This Row],[Boxes]]</f>
        <v>773.56</v>
      </c>
      <c r="I4020" s="4">
        <f>sales[[#This Row],[Revenue]]-sales[[#This Row],[Cost]]</f>
        <v>465.44000000000005</v>
      </c>
    </row>
    <row r="4021" spans="2:9" x14ac:dyDescent="0.25">
      <c r="B4021" t="s">
        <v>41</v>
      </c>
      <c r="C4021" t="s">
        <v>9</v>
      </c>
      <c r="D4021" t="s">
        <v>31</v>
      </c>
      <c r="E4021" s="1">
        <v>44424</v>
      </c>
      <c r="F4021" s="4">
        <v>10458</v>
      </c>
      <c r="G4021">
        <v>306</v>
      </c>
      <c r="H4021" s="3">
        <f>_xlfn.XLOOKUP(sales[[#This Row],[Product]],products[Product],products[Cost per box])*sales[[#This Row],[Boxes]]</f>
        <v>1750.32</v>
      </c>
      <c r="I4021" s="4">
        <f>sales[[#This Row],[Revenue]]-sales[[#This Row],[Cost]]</f>
        <v>8707.68</v>
      </c>
    </row>
    <row r="4022" spans="2:9" x14ac:dyDescent="0.25">
      <c r="B4022" t="s">
        <v>10</v>
      </c>
      <c r="C4022" t="s">
        <v>9</v>
      </c>
      <c r="D4022" t="s">
        <v>12</v>
      </c>
      <c r="E4022" s="1">
        <v>44424</v>
      </c>
      <c r="F4022" s="4">
        <v>1134</v>
      </c>
      <c r="G4022">
        <v>101</v>
      </c>
      <c r="H4022" s="3">
        <f>_xlfn.XLOOKUP(sales[[#This Row],[Product]],products[Product],products[Cost per box])*sales[[#This Row],[Boxes]]</f>
        <v>851.43</v>
      </c>
      <c r="I4022" s="4">
        <f>sales[[#This Row],[Revenue]]-sales[[#This Row],[Cost]]</f>
        <v>282.57000000000005</v>
      </c>
    </row>
    <row r="4023" spans="2:9" x14ac:dyDescent="0.25">
      <c r="B4023" t="s">
        <v>37</v>
      </c>
      <c r="C4023" t="s">
        <v>11</v>
      </c>
      <c r="D4023" t="s">
        <v>14</v>
      </c>
      <c r="E4023" s="1">
        <v>44424</v>
      </c>
      <c r="F4023" s="4">
        <v>4298</v>
      </c>
      <c r="G4023">
        <v>408</v>
      </c>
      <c r="H4023" s="3">
        <f>_xlfn.XLOOKUP(sales[[#This Row],[Product]],products[Product],products[Cost per box])*sales[[#This Row],[Boxes]]</f>
        <v>2574.48</v>
      </c>
      <c r="I4023" s="4">
        <f>sales[[#This Row],[Revenue]]-sales[[#This Row],[Cost]]</f>
        <v>1723.52</v>
      </c>
    </row>
    <row r="4024" spans="2:9" x14ac:dyDescent="0.25">
      <c r="B4024" t="s">
        <v>20</v>
      </c>
      <c r="C4024" t="s">
        <v>21</v>
      </c>
      <c r="D4024" t="s">
        <v>52</v>
      </c>
      <c r="E4024" s="1">
        <v>44424</v>
      </c>
      <c r="F4024" s="4">
        <v>3269</v>
      </c>
      <c r="G4024">
        <v>265</v>
      </c>
      <c r="H4024" s="3">
        <f>_xlfn.XLOOKUP(sales[[#This Row],[Product]],products[Product],products[Cost per box])*sales[[#This Row],[Boxes]]</f>
        <v>879.8</v>
      </c>
      <c r="I4024" s="4">
        <f>sales[[#This Row],[Revenue]]-sales[[#This Row],[Cost]]</f>
        <v>2389.1999999999998</v>
      </c>
    </row>
    <row r="4025" spans="2:9" x14ac:dyDescent="0.25">
      <c r="B4025" t="s">
        <v>40</v>
      </c>
      <c r="C4025" t="s">
        <v>6</v>
      </c>
      <c r="D4025" t="s">
        <v>48</v>
      </c>
      <c r="E4025" s="1">
        <v>44424</v>
      </c>
      <c r="F4025" s="4">
        <v>6671</v>
      </c>
      <c r="G4025">
        <v>88</v>
      </c>
      <c r="H4025" s="3">
        <f>_xlfn.XLOOKUP(sales[[#This Row],[Product]],products[Product],products[Cost per box])*sales[[#This Row],[Boxes]]</f>
        <v>658.24</v>
      </c>
      <c r="I4025" s="4">
        <f>sales[[#This Row],[Revenue]]-sales[[#This Row],[Cost]]</f>
        <v>6012.76</v>
      </c>
    </row>
    <row r="4026" spans="2:9" x14ac:dyDescent="0.25">
      <c r="B4026" t="s">
        <v>8</v>
      </c>
      <c r="C4026" t="s">
        <v>6</v>
      </c>
      <c r="D4026" t="s">
        <v>35</v>
      </c>
      <c r="E4026" s="1">
        <v>44424</v>
      </c>
      <c r="F4026" s="4">
        <v>3276</v>
      </c>
      <c r="G4026">
        <v>512</v>
      </c>
      <c r="H4026" s="3">
        <f>_xlfn.XLOOKUP(sales[[#This Row],[Product]],products[Product],products[Cost per box])*sales[[#This Row],[Boxes]]</f>
        <v>1356.8</v>
      </c>
      <c r="I4026" s="4">
        <f>sales[[#This Row],[Revenue]]-sales[[#This Row],[Cost]]</f>
        <v>1919.2</v>
      </c>
    </row>
    <row r="4027" spans="2:9" x14ac:dyDescent="0.25">
      <c r="B4027" t="s">
        <v>33</v>
      </c>
      <c r="C4027" t="s">
        <v>6</v>
      </c>
      <c r="D4027" t="s">
        <v>48</v>
      </c>
      <c r="E4027" s="1">
        <v>44424</v>
      </c>
      <c r="F4027" s="4">
        <v>2205</v>
      </c>
      <c r="G4027">
        <v>414</v>
      </c>
      <c r="H4027" s="3">
        <f>_xlfn.XLOOKUP(sales[[#This Row],[Product]],products[Product],products[Cost per box])*sales[[#This Row],[Boxes]]</f>
        <v>3096.7200000000003</v>
      </c>
      <c r="I4027" s="4">
        <f>sales[[#This Row],[Revenue]]-sales[[#This Row],[Cost]]</f>
        <v>-891.72000000000025</v>
      </c>
    </row>
    <row r="4028" spans="2:9" x14ac:dyDescent="0.25">
      <c r="B4028" t="s">
        <v>8</v>
      </c>
      <c r="C4028" t="s">
        <v>16</v>
      </c>
      <c r="D4028" t="s">
        <v>30</v>
      </c>
      <c r="E4028" s="1">
        <v>44424</v>
      </c>
      <c r="F4028" s="4">
        <v>2457</v>
      </c>
      <c r="G4028">
        <v>150</v>
      </c>
      <c r="H4028" s="3">
        <f>_xlfn.XLOOKUP(sales[[#This Row],[Product]],products[Product],products[Cost per box])*sales[[#This Row],[Boxes]]</f>
        <v>552</v>
      </c>
      <c r="I4028" s="4">
        <f>sales[[#This Row],[Revenue]]-sales[[#This Row],[Cost]]</f>
        <v>1905</v>
      </c>
    </row>
    <row r="4029" spans="2:9" x14ac:dyDescent="0.25">
      <c r="B4029" t="s">
        <v>23</v>
      </c>
      <c r="C4029" t="s">
        <v>16</v>
      </c>
      <c r="D4029" t="s">
        <v>12</v>
      </c>
      <c r="E4029" s="1">
        <v>44424</v>
      </c>
      <c r="F4029" s="4">
        <v>5187</v>
      </c>
      <c r="G4029">
        <v>130</v>
      </c>
      <c r="H4029" s="3">
        <f>_xlfn.XLOOKUP(sales[[#This Row],[Product]],products[Product],products[Cost per box])*sales[[#This Row],[Boxes]]</f>
        <v>1095.8999999999999</v>
      </c>
      <c r="I4029" s="4">
        <f>sales[[#This Row],[Revenue]]-sales[[#This Row],[Cost]]</f>
        <v>4091.1000000000004</v>
      </c>
    </row>
    <row r="4030" spans="2:9" x14ac:dyDescent="0.25">
      <c r="B4030" t="s">
        <v>49</v>
      </c>
      <c r="C4030" t="s">
        <v>21</v>
      </c>
      <c r="D4030" t="s">
        <v>48</v>
      </c>
      <c r="E4030" s="1">
        <v>44424</v>
      </c>
      <c r="F4030" s="4">
        <v>504</v>
      </c>
      <c r="G4030">
        <v>121</v>
      </c>
      <c r="H4030" s="3">
        <f>_xlfn.XLOOKUP(sales[[#This Row],[Product]],products[Product],products[Cost per box])*sales[[#This Row],[Boxes]]</f>
        <v>905.08</v>
      </c>
      <c r="I4030" s="4">
        <f>sales[[#This Row],[Revenue]]-sales[[#This Row],[Cost]]</f>
        <v>-401.08000000000004</v>
      </c>
    </row>
    <row r="4031" spans="2:9" x14ac:dyDescent="0.25">
      <c r="B4031" t="s">
        <v>5</v>
      </c>
      <c r="C4031" t="s">
        <v>27</v>
      </c>
      <c r="D4031" t="s">
        <v>47</v>
      </c>
      <c r="E4031" s="1">
        <v>44424</v>
      </c>
      <c r="F4031" s="4">
        <v>3451</v>
      </c>
      <c r="G4031">
        <v>42</v>
      </c>
      <c r="H4031" s="3">
        <f>_xlfn.XLOOKUP(sales[[#This Row],[Product]],products[Product],products[Cost per box])*sales[[#This Row],[Boxes]]</f>
        <v>220.92</v>
      </c>
      <c r="I4031" s="4">
        <f>sales[[#This Row],[Revenue]]-sales[[#This Row],[Cost]]</f>
        <v>3230.08</v>
      </c>
    </row>
    <row r="4032" spans="2:9" x14ac:dyDescent="0.25">
      <c r="B4032" t="s">
        <v>29</v>
      </c>
      <c r="C4032" t="s">
        <v>11</v>
      </c>
      <c r="D4032" t="s">
        <v>22</v>
      </c>
      <c r="E4032" s="1">
        <v>44424</v>
      </c>
      <c r="F4032" s="4">
        <v>798</v>
      </c>
      <c r="G4032">
        <v>392</v>
      </c>
      <c r="H4032" s="3">
        <f>_xlfn.XLOOKUP(sales[[#This Row],[Product]],products[Product],products[Cost per box])*sales[[#This Row],[Boxes]]</f>
        <v>3222.2400000000002</v>
      </c>
      <c r="I4032" s="4">
        <f>sales[[#This Row],[Revenue]]-sales[[#This Row],[Cost]]</f>
        <v>-2424.2400000000002</v>
      </c>
    </row>
    <row r="4033" spans="2:9" x14ac:dyDescent="0.25">
      <c r="B4033" t="s">
        <v>49</v>
      </c>
      <c r="C4033" t="s">
        <v>11</v>
      </c>
      <c r="D4033" t="s">
        <v>19</v>
      </c>
      <c r="E4033" s="1">
        <v>44424</v>
      </c>
      <c r="F4033" s="4">
        <v>9219</v>
      </c>
      <c r="G4033">
        <v>124</v>
      </c>
      <c r="H4033" s="3">
        <f>_xlfn.XLOOKUP(sales[[#This Row],[Product]],products[Product],products[Cost per box])*sales[[#This Row],[Boxes]]</f>
        <v>1268.52</v>
      </c>
      <c r="I4033" s="4">
        <f>sales[[#This Row],[Revenue]]-sales[[#This Row],[Cost]]</f>
        <v>7950.48</v>
      </c>
    </row>
    <row r="4034" spans="2:9" x14ac:dyDescent="0.25">
      <c r="B4034" t="s">
        <v>18</v>
      </c>
      <c r="C4034" t="s">
        <v>11</v>
      </c>
      <c r="D4034" t="s">
        <v>35</v>
      </c>
      <c r="E4034" s="1">
        <v>44424</v>
      </c>
      <c r="F4034" s="4">
        <v>7042</v>
      </c>
      <c r="G4034">
        <v>246</v>
      </c>
      <c r="H4034" s="3">
        <f>_xlfn.XLOOKUP(sales[[#This Row],[Product]],products[Product],products[Cost per box])*sales[[#This Row],[Boxes]]</f>
        <v>651.9</v>
      </c>
      <c r="I4034" s="4">
        <f>sales[[#This Row],[Revenue]]-sales[[#This Row],[Cost]]</f>
        <v>6390.1</v>
      </c>
    </row>
    <row r="4035" spans="2:9" x14ac:dyDescent="0.25">
      <c r="B4035" t="s">
        <v>39</v>
      </c>
      <c r="C4035" t="s">
        <v>21</v>
      </c>
      <c r="D4035" t="s">
        <v>22</v>
      </c>
      <c r="E4035" s="1">
        <v>44424</v>
      </c>
      <c r="F4035" s="4">
        <v>3815</v>
      </c>
      <c r="G4035">
        <v>405</v>
      </c>
      <c r="H4035" s="3">
        <f>_xlfn.XLOOKUP(sales[[#This Row],[Product]],products[Product],products[Cost per box])*sales[[#This Row],[Boxes]]</f>
        <v>3329.1000000000004</v>
      </c>
      <c r="I4035" s="4">
        <f>sales[[#This Row],[Revenue]]-sales[[#This Row],[Cost]]</f>
        <v>485.89999999999964</v>
      </c>
    </row>
    <row r="4036" spans="2:9" x14ac:dyDescent="0.25">
      <c r="B4036" t="s">
        <v>13</v>
      </c>
      <c r="C4036" t="s">
        <v>9</v>
      </c>
      <c r="D4036" t="s">
        <v>45</v>
      </c>
      <c r="E4036" s="1">
        <v>44424</v>
      </c>
      <c r="F4036" s="4">
        <v>6076</v>
      </c>
      <c r="G4036">
        <v>74</v>
      </c>
      <c r="H4036" s="3">
        <f>_xlfn.XLOOKUP(sales[[#This Row],[Product]],products[Product],products[Cost per box])*sales[[#This Row],[Boxes]]</f>
        <v>572.02</v>
      </c>
      <c r="I4036" s="4">
        <f>sales[[#This Row],[Revenue]]-sales[[#This Row],[Cost]]</f>
        <v>5503.98</v>
      </c>
    </row>
    <row r="4037" spans="2:9" x14ac:dyDescent="0.25">
      <c r="B4037" t="s">
        <v>8</v>
      </c>
      <c r="C4037" t="s">
        <v>16</v>
      </c>
      <c r="D4037" t="s">
        <v>44</v>
      </c>
      <c r="E4037" s="1">
        <v>44424</v>
      </c>
      <c r="F4037" s="4">
        <v>5740</v>
      </c>
      <c r="G4037">
        <v>123</v>
      </c>
      <c r="H4037" s="3">
        <f>_xlfn.XLOOKUP(sales[[#This Row],[Product]],products[Product],products[Cost per box])*sales[[#This Row],[Boxes]]</f>
        <v>1177.1100000000001</v>
      </c>
      <c r="I4037" s="4">
        <f>sales[[#This Row],[Revenue]]-sales[[#This Row],[Cost]]</f>
        <v>4562.8899999999994</v>
      </c>
    </row>
    <row r="4038" spans="2:9" x14ac:dyDescent="0.25">
      <c r="B4038" t="s">
        <v>25</v>
      </c>
      <c r="C4038" t="s">
        <v>16</v>
      </c>
      <c r="D4038" t="s">
        <v>14</v>
      </c>
      <c r="E4038" s="1">
        <v>44424</v>
      </c>
      <c r="F4038" s="4">
        <v>6734</v>
      </c>
      <c r="G4038">
        <v>310</v>
      </c>
      <c r="H4038" s="3">
        <f>_xlfn.XLOOKUP(sales[[#This Row],[Product]],products[Product],products[Cost per box])*sales[[#This Row],[Boxes]]</f>
        <v>1956.1</v>
      </c>
      <c r="I4038" s="4">
        <f>sales[[#This Row],[Revenue]]-sales[[#This Row],[Cost]]</f>
        <v>4777.8999999999996</v>
      </c>
    </row>
    <row r="4039" spans="2:9" x14ac:dyDescent="0.25">
      <c r="B4039" t="s">
        <v>29</v>
      </c>
      <c r="C4039" t="s">
        <v>11</v>
      </c>
      <c r="D4039" t="s">
        <v>38</v>
      </c>
      <c r="E4039" s="1">
        <v>44424</v>
      </c>
      <c r="F4039" s="4">
        <v>8029</v>
      </c>
      <c r="G4039">
        <v>178</v>
      </c>
      <c r="H4039" s="3">
        <f>_xlfn.XLOOKUP(sales[[#This Row],[Product]],products[Product],products[Cost per box])*sales[[#This Row],[Boxes]]</f>
        <v>1769.32</v>
      </c>
      <c r="I4039" s="4">
        <f>sales[[#This Row],[Revenue]]-sales[[#This Row],[Cost]]</f>
        <v>6259.68</v>
      </c>
    </row>
    <row r="4040" spans="2:9" x14ac:dyDescent="0.25">
      <c r="B4040" t="s">
        <v>29</v>
      </c>
      <c r="C4040" t="s">
        <v>11</v>
      </c>
      <c r="D4040" t="s">
        <v>12</v>
      </c>
      <c r="E4040" s="1">
        <v>44424</v>
      </c>
      <c r="F4040" s="4">
        <v>5159</v>
      </c>
      <c r="G4040">
        <v>35</v>
      </c>
      <c r="H4040" s="3">
        <f>_xlfn.XLOOKUP(sales[[#This Row],[Product]],products[Product],products[Cost per box])*sales[[#This Row],[Boxes]]</f>
        <v>295.05</v>
      </c>
      <c r="I4040" s="4">
        <f>sales[[#This Row],[Revenue]]-sales[[#This Row],[Cost]]</f>
        <v>4863.95</v>
      </c>
    </row>
    <row r="4041" spans="2:9" x14ac:dyDescent="0.25">
      <c r="B4041" t="s">
        <v>39</v>
      </c>
      <c r="C4041" t="s">
        <v>27</v>
      </c>
      <c r="D4041" t="s">
        <v>19</v>
      </c>
      <c r="E4041" s="1">
        <v>44424</v>
      </c>
      <c r="F4041" s="4">
        <v>2513</v>
      </c>
      <c r="G4041">
        <v>374</v>
      </c>
      <c r="H4041" s="3">
        <f>_xlfn.XLOOKUP(sales[[#This Row],[Product]],products[Product],products[Cost per box])*sales[[#This Row],[Boxes]]</f>
        <v>3826.02</v>
      </c>
      <c r="I4041" s="4">
        <f>sales[[#This Row],[Revenue]]-sales[[#This Row],[Cost]]</f>
        <v>-1313.02</v>
      </c>
    </row>
    <row r="4042" spans="2:9" x14ac:dyDescent="0.25">
      <c r="B4042" t="s">
        <v>5</v>
      </c>
      <c r="C4042" t="s">
        <v>6</v>
      </c>
      <c r="D4042" t="s">
        <v>48</v>
      </c>
      <c r="E4042" s="1">
        <v>44424</v>
      </c>
      <c r="F4042" s="4">
        <v>693</v>
      </c>
      <c r="G4042">
        <v>195</v>
      </c>
      <c r="H4042" s="3">
        <f>_xlfn.XLOOKUP(sales[[#This Row],[Product]],products[Product],products[Cost per box])*sales[[#This Row],[Boxes]]</f>
        <v>1458.6000000000001</v>
      </c>
      <c r="I4042" s="4">
        <f>sales[[#This Row],[Revenue]]-sales[[#This Row],[Cost]]</f>
        <v>-765.60000000000014</v>
      </c>
    </row>
    <row r="4043" spans="2:9" x14ac:dyDescent="0.25">
      <c r="B4043" t="s">
        <v>18</v>
      </c>
      <c r="C4043" t="s">
        <v>9</v>
      </c>
      <c r="D4043" t="s">
        <v>26</v>
      </c>
      <c r="E4043" s="1">
        <v>44424</v>
      </c>
      <c r="F4043" s="4">
        <v>238</v>
      </c>
      <c r="G4043">
        <v>29</v>
      </c>
      <c r="H4043" s="3">
        <f>_xlfn.XLOOKUP(sales[[#This Row],[Product]],products[Product],products[Cost per box])*sales[[#This Row],[Boxes]]</f>
        <v>186.47</v>
      </c>
      <c r="I4043" s="4">
        <f>sales[[#This Row],[Revenue]]-sales[[#This Row],[Cost]]</f>
        <v>51.53</v>
      </c>
    </row>
    <row r="4044" spans="2:9" x14ac:dyDescent="0.25">
      <c r="B4044" t="s">
        <v>18</v>
      </c>
      <c r="C4044" t="s">
        <v>27</v>
      </c>
      <c r="D4044" t="s">
        <v>7</v>
      </c>
      <c r="E4044" s="1">
        <v>44424</v>
      </c>
      <c r="F4044" s="4">
        <v>1078</v>
      </c>
      <c r="G4044">
        <v>443</v>
      </c>
      <c r="H4044" s="3">
        <f>_xlfn.XLOOKUP(sales[[#This Row],[Product]],products[Product],products[Cost per box])*sales[[#This Row],[Boxes]]</f>
        <v>2281.4500000000003</v>
      </c>
      <c r="I4044" s="4">
        <f>sales[[#This Row],[Revenue]]-sales[[#This Row],[Cost]]</f>
        <v>-1203.4500000000003</v>
      </c>
    </row>
    <row r="4045" spans="2:9" x14ac:dyDescent="0.25">
      <c r="B4045" t="s">
        <v>33</v>
      </c>
      <c r="C4045" t="s">
        <v>9</v>
      </c>
      <c r="D4045" t="s">
        <v>35</v>
      </c>
      <c r="E4045" s="1">
        <v>44424</v>
      </c>
      <c r="F4045" s="4">
        <v>1295</v>
      </c>
      <c r="G4045">
        <v>23</v>
      </c>
      <c r="H4045" s="3">
        <f>_xlfn.XLOOKUP(sales[[#This Row],[Product]],products[Product],products[Cost per box])*sales[[#This Row],[Boxes]]</f>
        <v>60.949999999999996</v>
      </c>
      <c r="I4045" s="4">
        <f>sales[[#This Row],[Revenue]]-sales[[#This Row],[Cost]]</f>
        <v>1234.05</v>
      </c>
    </row>
    <row r="4046" spans="2:9" x14ac:dyDescent="0.25">
      <c r="B4046" t="s">
        <v>33</v>
      </c>
      <c r="C4046" t="s">
        <v>21</v>
      </c>
      <c r="D4046" t="s">
        <v>26</v>
      </c>
      <c r="E4046" s="1">
        <v>44424</v>
      </c>
      <c r="F4046" s="4">
        <v>8897</v>
      </c>
      <c r="G4046">
        <v>349</v>
      </c>
      <c r="H4046" s="3">
        <f>_xlfn.XLOOKUP(sales[[#This Row],[Product]],products[Product],products[Cost per box])*sales[[#This Row],[Boxes]]</f>
        <v>2244.0699999999997</v>
      </c>
      <c r="I4046" s="4">
        <f>sales[[#This Row],[Revenue]]-sales[[#This Row],[Cost]]</f>
        <v>6652.93</v>
      </c>
    </row>
    <row r="4047" spans="2:9" x14ac:dyDescent="0.25">
      <c r="B4047" t="s">
        <v>34</v>
      </c>
      <c r="C4047" t="s">
        <v>9</v>
      </c>
      <c r="D4047" t="s">
        <v>45</v>
      </c>
      <c r="E4047" s="1">
        <v>44424</v>
      </c>
      <c r="F4047" s="4">
        <v>938</v>
      </c>
      <c r="G4047">
        <v>254</v>
      </c>
      <c r="H4047" s="3">
        <f>_xlfn.XLOOKUP(sales[[#This Row],[Product]],products[Product],products[Cost per box])*sales[[#This Row],[Boxes]]</f>
        <v>1963.42</v>
      </c>
      <c r="I4047" s="4">
        <f>sales[[#This Row],[Revenue]]-sales[[#This Row],[Cost]]</f>
        <v>-1025.42</v>
      </c>
    </row>
    <row r="4048" spans="2:9" x14ac:dyDescent="0.25">
      <c r="B4048" t="s">
        <v>25</v>
      </c>
      <c r="C4048" t="s">
        <v>27</v>
      </c>
      <c r="D4048" t="s">
        <v>38</v>
      </c>
      <c r="E4048" s="1">
        <v>44425</v>
      </c>
      <c r="F4048" s="4">
        <v>6181</v>
      </c>
      <c r="G4048">
        <v>24</v>
      </c>
      <c r="H4048" s="3">
        <f>_xlfn.XLOOKUP(sales[[#This Row],[Product]],products[Product],products[Cost per box])*sales[[#This Row],[Boxes]]</f>
        <v>238.56</v>
      </c>
      <c r="I4048" s="4">
        <f>sales[[#This Row],[Revenue]]-sales[[#This Row],[Cost]]</f>
        <v>5942.44</v>
      </c>
    </row>
    <row r="4049" spans="2:9" x14ac:dyDescent="0.25">
      <c r="B4049" t="s">
        <v>34</v>
      </c>
      <c r="C4049" t="s">
        <v>21</v>
      </c>
      <c r="D4049" t="s">
        <v>22</v>
      </c>
      <c r="E4049" s="1">
        <v>44425</v>
      </c>
      <c r="F4049" s="4">
        <v>3157</v>
      </c>
      <c r="G4049">
        <v>221</v>
      </c>
      <c r="H4049" s="3">
        <f>_xlfn.XLOOKUP(sales[[#This Row],[Product]],products[Product],products[Cost per box])*sales[[#This Row],[Boxes]]</f>
        <v>1816.6200000000001</v>
      </c>
      <c r="I4049" s="4">
        <f>sales[[#This Row],[Revenue]]-sales[[#This Row],[Cost]]</f>
        <v>1340.3799999999999</v>
      </c>
    </row>
    <row r="4050" spans="2:9" x14ac:dyDescent="0.25">
      <c r="B4050" t="s">
        <v>51</v>
      </c>
      <c r="C4050" t="s">
        <v>11</v>
      </c>
      <c r="D4050" t="s">
        <v>31</v>
      </c>
      <c r="E4050" s="1">
        <v>44425</v>
      </c>
      <c r="F4050" s="4">
        <v>5488</v>
      </c>
      <c r="G4050">
        <v>131</v>
      </c>
      <c r="H4050" s="3">
        <f>_xlfn.XLOOKUP(sales[[#This Row],[Product]],products[Product],products[Cost per box])*sales[[#This Row],[Boxes]]</f>
        <v>749.31999999999994</v>
      </c>
      <c r="I4050" s="4">
        <f>sales[[#This Row],[Revenue]]-sales[[#This Row],[Cost]]</f>
        <v>4738.68</v>
      </c>
    </row>
    <row r="4051" spans="2:9" x14ac:dyDescent="0.25">
      <c r="B4051" t="s">
        <v>13</v>
      </c>
      <c r="C4051" t="s">
        <v>27</v>
      </c>
      <c r="D4051" t="s">
        <v>31</v>
      </c>
      <c r="E4051" s="1">
        <v>44425</v>
      </c>
      <c r="F4051" s="4">
        <v>1169</v>
      </c>
      <c r="G4051">
        <v>343</v>
      </c>
      <c r="H4051" s="3">
        <f>_xlfn.XLOOKUP(sales[[#This Row],[Product]],products[Product],products[Cost per box])*sales[[#This Row],[Boxes]]</f>
        <v>1961.9599999999998</v>
      </c>
      <c r="I4051" s="4">
        <f>sales[[#This Row],[Revenue]]-sales[[#This Row],[Cost]]</f>
        <v>-792.95999999999981</v>
      </c>
    </row>
    <row r="4052" spans="2:9" x14ac:dyDescent="0.25">
      <c r="B4052" t="s">
        <v>15</v>
      </c>
      <c r="C4052" t="s">
        <v>16</v>
      </c>
      <c r="D4052" t="s">
        <v>7</v>
      </c>
      <c r="E4052" s="1">
        <v>44425</v>
      </c>
      <c r="F4052" s="4">
        <v>819</v>
      </c>
      <c r="G4052">
        <v>75</v>
      </c>
      <c r="H4052" s="3">
        <f>_xlfn.XLOOKUP(sales[[#This Row],[Product]],products[Product],products[Cost per box])*sales[[#This Row],[Boxes]]</f>
        <v>386.25</v>
      </c>
      <c r="I4052" s="4">
        <f>sales[[#This Row],[Revenue]]-sales[[#This Row],[Cost]]</f>
        <v>432.75</v>
      </c>
    </row>
    <row r="4053" spans="2:9" x14ac:dyDescent="0.25">
      <c r="B4053" t="s">
        <v>25</v>
      </c>
      <c r="C4053" t="s">
        <v>11</v>
      </c>
      <c r="D4053" t="s">
        <v>7</v>
      </c>
      <c r="E4053" s="1">
        <v>44425</v>
      </c>
      <c r="F4053" s="4">
        <v>140</v>
      </c>
      <c r="G4053">
        <v>214</v>
      </c>
      <c r="H4053" s="3">
        <f>_xlfn.XLOOKUP(sales[[#This Row],[Product]],products[Product],products[Cost per box])*sales[[#This Row],[Boxes]]</f>
        <v>1102.1000000000001</v>
      </c>
      <c r="I4053" s="4">
        <f>sales[[#This Row],[Revenue]]-sales[[#This Row],[Cost]]</f>
        <v>-962.10000000000014</v>
      </c>
    </row>
    <row r="4054" spans="2:9" x14ac:dyDescent="0.25">
      <c r="B4054" t="s">
        <v>33</v>
      </c>
      <c r="C4054" t="s">
        <v>11</v>
      </c>
      <c r="D4054" t="s">
        <v>43</v>
      </c>
      <c r="E4054" s="1">
        <v>44425</v>
      </c>
      <c r="F4054" s="4">
        <v>1022</v>
      </c>
      <c r="G4054">
        <v>380</v>
      </c>
      <c r="H4054" s="3">
        <f>_xlfn.XLOOKUP(sales[[#This Row],[Product]],products[Product],products[Cost per box])*sales[[#This Row],[Boxes]]</f>
        <v>1463</v>
      </c>
      <c r="I4054" s="4">
        <f>sales[[#This Row],[Revenue]]-sales[[#This Row],[Cost]]</f>
        <v>-441</v>
      </c>
    </row>
    <row r="4055" spans="2:9" x14ac:dyDescent="0.25">
      <c r="B4055" t="s">
        <v>25</v>
      </c>
      <c r="C4055" t="s">
        <v>27</v>
      </c>
      <c r="D4055" t="s">
        <v>35</v>
      </c>
      <c r="E4055" s="1">
        <v>44425</v>
      </c>
      <c r="F4055" s="4">
        <v>2968</v>
      </c>
      <c r="G4055">
        <v>247</v>
      </c>
      <c r="H4055" s="3">
        <f>_xlfn.XLOOKUP(sales[[#This Row],[Product]],products[Product],products[Cost per box])*sales[[#This Row],[Boxes]]</f>
        <v>654.54999999999995</v>
      </c>
      <c r="I4055" s="4">
        <f>sales[[#This Row],[Revenue]]-sales[[#This Row],[Cost]]</f>
        <v>2313.4499999999998</v>
      </c>
    </row>
    <row r="4056" spans="2:9" x14ac:dyDescent="0.25">
      <c r="B4056" t="s">
        <v>40</v>
      </c>
      <c r="C4056" t="s">
        <v>27</v>
      </c>
      <c r="D4056" t="s">
        <v>30</v>
      </c>
      <c r="E4056" s="1">
        <v>44425</v>
      </c>
      <c r="F4056" s="4">
        <v>9037</v>
      </c>
      <c r="G4056">
        <v>108</v>
      </c>
      <c r="H4056" s="3">
        <f>_xlfn.XLOOKUP(sales[[#This Row],[Product]],products[Product],products[Cost per box])*sales[[#This Row],[Boxes]]</f>
        <v>397.44</v>
      </c>
      <c r="I4056" s="4">
        <f>sales[[#This Row],[Revenue]]-sales[[#This Row],[Cost]]</f>
        <v>8639.56</v>
      </c>
    </row>
    <row r="4057" spans="2:9" x14ac:dyDescent="0.25">
      <c r="B4057" t="s">
        <v>46</v>
      </c>
      <c r="C4057" t="s">
        <v>9</v>
      </c>
      <c r="D4057" t="s">
        <v>17</v>
      </c>
      <c r="E4057" s="1">
        <v>44425</v>
      </c>
      <c r="F4057" s="4">
        <v>9093</v>
      </c>
      <c r="G4057">
        <v>222</v>
      </c>
      <c r="H4057" s="3">
        <f>_xlfn.XLOOKUP(sales[[#This Row],[Product]],products[Product],products[Cost per box])*sales[[#This Row],[Boxes]]</f>
        <v>1509.6</v>
      </c>
      <c r="I4057" s="4">
        <f>sales[[#This Row],[Revenue]]-sales[[#This Row],[Cost]]</f>
        <v>7583.4</v>
      </c>
    </row>
    <row r="4058" spans="2:9" x14ac:dyDescent="0.25">
      <c r="B4058" t="s">
        <v>10</v>
      </c>
      <c r="C4058" t="s">
        <v>27</v>
      </c>
      <c r="D4058" t="s">
        <v>12</v>
      </c>
      <c r="E4058" s="1">
        <v>44425</v>
      </c>
      <c r="F4058" s="4">
        <v>966</v>
      </c>
      <c r="G4058">
        <v>26</v>
      </c>
      <c r="H4058" s="3">
        <f>_xlfn.XLOOKUP(sales[[#This Row],[Product]],products[Product],products[Cost per box])*sales[[#This Row],[Boxes]]</f>
        <v>219.18</v>
      </c>
      <c r="I4058" s="4">
        <f>sales[[#This Row],[Revenue]]-sales[[#This Row],[Cost]]</f>
        <v>746.81999999999994</v>
      </c>
    </row>
    <row r="4059" spans="2:9" x14ac:dyDescent="0.25">
      <c r="B4059" t="s">
        <v>49</v>
      </c>
      <c r="C4059" t="s">
        <v>6</v>
      </c>
      <c r="D4059" t="s">
        <v>45</v>
      </c>
      <c r="E4059" s="1">
        <v>44425</v>
      </c>
      <c r="F4059" s="4">
        <v>5887</v>
      </c>
      <c r="G4059">
        <v>359</v>
      </c>
      <c r="H4059" s="3">
        <f>_xlfn.XLOOKUP(sales[[#This Row],[Product]],products[Product],products[Cost per box])*sales[[#This Row],[Boxes]]</f>
        <v>2775.07</v>
      </c>
      <c r="I4059" s="4">
        <f>sales[[#This Row],[Revenue]]-sales[[#This Row],[Cost]]</f>
        <v>3111.93</v>
      </c>
    </row>
    <row r="4060" spans="2:9" x14ac:dyDescent="0.25">
      <c r="B4060" t="s">
        <v>37</v>
      </c>
      <c r="C4060" t="s">
        <v>11</v>
      </c>
      <c r="D4060" t="s">
        <v>30</v>
      </c>
      <c r="E4060" s="1">
        <v>44425</v>
      </c>
      <c r="F4060" s="4">
        <v>3108</v>
      </c>
      <c r="G4060">
        <v>352</v>
      </c>
      <c r="H4060" s="3">
        <f>_xlfn.XLOOKUP(sales[[#This Row],[Product]],products[Product],products[Cost per box])*sales[[#This Row],[Boxes]]</f>
        <v>1295.3600000000001</v>
      </c>
      <c r="I4060" s="4">
        <f>sales[[#This Row],[Revenue]]-sales[[#This Row],[Cost]]</f>
        <v>1812.6399999999999</v>
      </c>
    </row>
    <row r="4061" spans="2:9" x14ac:dyDescent="0.25">
      <c r="B4061" t="s">
        <v>41</v>
      </c>
      <c r="C4061" t="s">
        <v>27</v>
      </c>
      <c r="D4061" t="s">
        <v>12</v>
      </c>
      <c r="E4061" s="1">
        <v>44425</v>
      </c>
      <c r="F4061" s="4">
        <v>5208</v>
      </c>
      <c r="G4061">
        <v>241</v>
      </c>
      <c r="H4061" s="3">
        <f>_xlfn.XLOOKUP(sales[[#This Row],[Product]],products[Product],products[Cost per box])*sales[[#This Row],[Boxes]]</f>
        <v>2031.6299999999999</v>
      </c>
      <c r="I4061" s="4">
        <f>sales[[#This Row],[Revenue]]-sales[[#This Row],[Cost]]</f>
        <v>3176.37</v>
      </c>
    </row>
    <row r="4062" spans="2:9" x14ac:dyDescent="0.25">
      <c r="B4062" t="s">
        <v>18</v>
      </c>
      <c r="C4062" t="s">
        <v>16</v>
      </c>
      <c r="D4062" t="s">
        <v>45</v>
      </c>
      <c r="E4062" s="1">
        <v>44425</v>
      </c>
      <c r="F4062" s="4">
        <v>1099</v>
      </c>
      <c r="G4062">
        <v>63</v>
      </c>
      <c r="H4062" s="3">
        <f>_xlfn.XLOOKUP(sales[[#This Row],[Product]],products[Product],products[Cost per box])*sales[[#This Row],[Boxes]]</f>
        <v>486.99</v>
      </c>
      <c r="I4062" s="4">
        <f>sales[[#This Row],[Revenue]]-sales[[#This Row],[Cost]]</f>
        <v>612.01</v>
      </c>
    </row>
    <row r="4063" spans="2:9" x14ac:dyDescent="0.25">
      <c r="B4063" t="s">
        <v>39</v>
      </c>
      <c r="C4063" t="s">
        <v>6</v>
      </c>
      <c r="D4063" t="s">
        <v>31</v>
      </c>
      <c r="E4063" s="1">
        <v>44425</v>
      </c>
      <c r="F4063" s="4">
        <v>350</v>
      </c>
      <c r="G4063">
        <v>105</v>
      </c>
      <c r="H4063" s="3">
        <f>_xlfn.XLOOKUP(sales[[#This Row],[Product]],products[Product],products[Cost per box])*sales[[#This Row],[Boxes]]</f>
        <v>600.6</v>
      </c>
      <c r="I4063" s="4">
        <f>sales[[#This Row],[Revenue]]-sales[[#This Row],[Cost]]</f>
        <v>-250.60000000000002</v>
      </c>
    </row>
    <row r="4064" spans="2:9" x14ac:dyDescent="0.25">
      <c r="B4064" t="s">
        <v>8</v>
      </c>
      <c r="C4064" t="s">
        <v>21</v>
      </c>
      <c r="D4064" t="s">
        <v>38</v>
      </c>
      <c r="E4064" s="1">
        <v>44425</v>
      </c>
      <c r="F4064" s="4">
        <v>5404</v>
      </c>
      <c r="G4064">
        <v>79</v>
      </c>
      <c r="H4064" s="3">
        <f>_xlfn.XLOOKUP(sales[[#This Row],[Product]],products[Product],products[Cost per box])*sales[[#This Row],[Boxes]]</f>
        <v>785.26</v>
      </c>
      <c r="I4064" s="4">
        <f>sales[[#This Row],[Revenue]]-sales[[#This Row],[Cost]]</f>
        <v>4618.74</v>
      </c>
    </row>
    <row r="4065" spans="2:9" x14ac:dyDescent="0.25">
      <c r="B4065" t="s">
        <v>51</v>
      </c>
      <c r="C4065" t="s">
        <v>27</v>
      </c>
      <c r="D4065" t="s">
        <v>31</v>
      </c>
      <c r="E4065" s="1">
        <v>44425</v>
      </c>
      <c r="F4065" s="4">
        <v>4116</v>
      </c>
      <c r="G4065">
        <v>677</v>
      </c>
      <c r="H4065" s="3">
        <f>_xlfn.XLOOKUP(sales[[#This Row],[Product]],products[Product],products[Cost per box])*sales[[#This Row],[Boxes]]</f>
        <v>3872.44</v>
      </c>
      <c r="I4065" s="4">
        <f>sales[[#This Row],[Revenue]]-sales[[#This Row],[Cost]]</f>
        <v>243.55999999999995</v>
      </c>
    </row>
    <row r="4066" spans="2:9" x14ac:dyDescent="0.25">
      <c r="B4066" t="s">
        <v>29</v>
      </c>
      <c r="C4066" t="s">
        <v>21</v>
      </c>
      <c r="D4066" t="s">
        <v>24</v>
      </c>
      <c r="E4066" s="1">
        <v>44425</v>
      </c>
      <c r="F4066" s="4">
        <v>11445</v>
      </c>
      <c r="G4066">
        <v>279</v>
      </c>
      <c r="H4066" s="3">
        <f>_xlfn.XLOOKUP(sales[[#This Row],[Product]],products[Product],products[Cost per box])*sales[[#This Row],[Boxes]]</f>
        <v>2932.29</v>
      </c>
      <c r="I4066" s="4">
        <f>sales[[#This Row],[Revenue]]-sales[[#This Row],[Cost]]</f>
        <v>8512.7099999999991</v>
      </c>
    </row>
    <row r="4067" spans="2:9" x14ac:dyDescent="0.25">
      <c r="B4067" t="s">
        <v>18</v>
      </c>
      <c r="C4067" t="s">
        <v>27</v>
      </c>
      <c r="D4067" t="s">
        <v>52</v>
      </c>
      <c r="E4067" s="1">
        <v>44425</v>
      </c>
      <c r="F4067" s="4">
        <v>7525</v>
      </c>
      <c r="G4067">
        <v>144</v>
      </c>
      <c r="H4067" s="3">
        <f>_xlfn.XLOOKUP(sales[[#This Row],[Product]],products[Product],products[Cost per box])*sales[[#This Row],[Boxes]]</f>
        <v>478.08</v>
      </c>
      <c r="I4067" s="4">
        <f>sales[[#This Row],[Revenue]]-sales[[#This Row],[Cost]]</f>
        <v>7046.92</v>
      </c>
    </row>
    <row r="4068" spans="2:9" x14ac:dyDescent="0.25">
      <c r="B4068" t="s">
        <v>13</v>
      </c>
      <c r="C4068" t="s">
        <v>27</v>
      </c>
      <c r="D4068" t="s">
        <v>14</v>
      </c>
      <c r="E4068" s="1">
        <v>44425</v>
      </c>
      <c r="F4068" s="4">
        <v>1197</v>
      </c>
      <c r="G4068">
        <v>341</v>
      </c>
      <c r="H4068" s="3">
        <f>_xlfn.XLOOKUP(sales[[#This Row],[Product]],products[Product],products[Cost per box])*sales[[#This Row],[Boxes]]</f>
        <v>2151.71</v>
      </c>
      <c r="I4068" s="4">
        <f>sales[[#This Row],[Revenue]]-sales[[#This Row],[Cost]]</f>
        <v>-954.71</v>
      </c>
    </row>
    <row r="4069" spans="2:9" x14ac:dyDescent="0.25">
      <c r="B4069" t="s">
        <v>10</v>
      </c>
      <c r="C4069" t="s">
        <v>27</v>
      </c>
      <c r="D4069" t="s">
        <v>7</v>
      </c>
      <c r="E4069" s="1">
        <v>44425</v>
      </c>
      <c r="F4069" s="4">
        <v>1946</v>
      </c>
      <c r="G4069">
        <v>340</v>
      </c>
      <c r="H4069" s="3">
        <f>_xlfn.XLOOKUP(sales[[#This Row],[Product]],products[Product],products[Cost per box])*sales[[#This Row],[Boxes]]</f>
        <v>1751.0000000000002</v>
      </c>
      <c r="I4069" s="4">
        <f>sales[[#This Row],[Revenue]]-sales[[#This Row],[Cost]]</f>
        <v>194.99999999999977</v>
      </c>
    </row>
    <row r="4070" spans="2:9" x14ac:dyDescent="0.25">
      <c r="B4070" t="s">
        <v>23</v>
      </c>
      <c r="C4070" t="s">
        <v>6</v>
      </c>
      <c r="D4070" t="s">
        <v>44</v>
      </c>
      <c r="E4070" s="1">
        <v>44425</v>
      </c>
      <c r="F4070" s="4">
        <v>1197</v>
      </c>
      <c r="G4070">
        <v>9</v>
      </c>
      <c r="H4070" s="3">
        <f>_xlfn.XLOOKUP(sales[[#This Row],[Product]],products[Product],products[Cost per box])*sales[[#This Row],[Boxes]]</f>
        <v>86.13</v>
      </c>
      <c r="I4070" s="4">
        <f>sales[[#This Row],[Revenue]]-sales[[#This Row],[Cost]]</f>
        <v>1110.8699999999999</v>
      </c>
    </row>
    <row r="4071" spans="2:9" x14ac:dyDescent="0.25">
      <c r="B4071" t="s">
        <v>34</v>
      </c>
      <c r="C4071" t="s">
        <v>27</v>
      </c>
      <c r="D4071" t="s">
        <v>50</v>
      </c>
      <c r="E4071" s="1">
        <v>44425</v>
      </c>
      <c r="F4071" s="4">
        <v>322</v>
      </c>
      <c r="G4071">
        <v>25</v>
      </c>
      <c r="H4071" s="3">
        <f>_xlfn.XLOOKUP(sales[[#This Row],[Product]],products[Product],products[Cost per box])*sales[[#This Row],[Boxes]]</f>
        <v>310.25</v>
      </c>
      <c r="I4071" s="4">
        <f>sales[[#This Row],[Revenue]]-sales[[#This Row],[Cost]]</f>
        <v>11.75</v>
      </c>
    </row>
    <row r="4072" spans="2:9" x14ac:dyDescent="0.25">
      <c r="B4072" t="s">
        <v>33</v>
      </c>
      <c r="C4072" t="s">
        <v>6</v>
      </c>
      <c r="D4072" t="s">
        <v>45</v>
      </c>
      <c r="E4072" s="1">
        <v>44425</v>
      </c>
      <c r="F4072" s="4">
        <v>1463</v>
      </c>
      <c r="G4072">
        <v>136</v>
      </c>
      <c r="H4072" s="3">
        <f>_xlfn.XLOOKUP(sales[[#This Row],[Product]],products[Product],products[Cost per box])*sales[[#This Row],[Boxes]]</f>
        <v>1051.28</v>
      </c>
      <c r="I4072" s="4">
        <f>sales[[#This Row],[Revenue]]-sales[[#This Row],[Cost]]</f>
        <v>411.72</v>
      </c>
    </row>
    <row r="4073" spans="2:9" x14ac:dyDescent="0.25">
      <c r="B4073" t="s">
        <v>41</v>
      </c>
      <c r="C4073" t="s">
        <v>21</v>
      </c>
      <c r="D4073" t="s">
        <v>43</v>
      </c>
      <c r="E4073" s="1">
        <v>44425</v>
      </c>
      <c r="F4073" s="4">
        <v>3465</v>
      </c>
      <c r="G4073">
        <v>288</v>
      </c>
      <c r="H4073" s="3">
        <f>_xlfn.XLOOKUP(sales[[#This Row],[Product]],products[Product],products[Cost per box])*sales[[#This Row],[Boxes]]</f>
        <v>1108.8</v>
      </c>
      <c r="I4073" s="4">
        <f>sales[[#This Row],[Revenue]]-sales[[#This Row],[Cost]]</f>
        <v>2356.1999999999998</v>
      </c>
    </row>
    <row r="4074" spans="2:9" x14ac:dyDescent="0.25">
      <c r="B4074" t="s">
        <v>32</v>
      </c>
      <c r="C4074" t="s">
        <v>21</v>
      </c>
      <c r="D4074" t="s">
        <v>26</v>
      </c>
      <c r="E4074" s="1">
        <v>44426</v>
      </c>
      <c r="F4074" s="4">
        <v>9170</v>
      </c>
      <c r="G4074">
        <v>61</v>
      </c>
      <c r="H4074" s="3">
        <f>_xlfn.XLOOKUP(sales[[#This Row],[Product]],products[Product],products[Cost per box])*sales[[#This Row],[Boxes]]</f>
        <v>392.22999999999996</v>
      </c>
      <c r="I4074" s="4">
        <f>sales[[#This Row],[Revenue]]-sales[[#This Row],[Cost]]</f>
        <v>8777.77</v>
      </c>
    </row>
    <row r="4075" spans="2:9" x14ac:dyDescent="0.25">
      <c r="B4075" t="s">
        <v>23</v>
      </c>
      <c r="C4075" t="s">
        <v>27</v>
      </c>
      <c r="D4075" t="s">
        <v>19</v>
      </c>
      <c r="E4075" s="1">
        <v>44426</v>
      </c>
      <c r="F4075" s="4">
        <v>350</v>
      </c>
      <c r="G4075">
        <v>360</v>
      </c>
      <c r="H4075" s="3">
        <f>_xlfn.XLOOKUP(sales[[#This Row],[Product]],products[Product],products[Cost per box])*sales[[#This Row],[Boxes]]</f>
        <v>3682.8</v>
      </c>
      <c r="I4075" s="4">
        <f>sales[[#This Row],[Revenue]]-sales[[#This Row],[Cost]]</f>
        <v>-3332.8</v>
      </c>
    </row>
    <row r="4076" spans="2:9" x14ac:dyDescent="0.25">
      <c r="B4076" t="s">
        <v>49</v>
      </c>
      <c r="C4076" t="s">
        <v>16</v>
      </c>
      <c r="D4076" t="s">
        <v>42</v>
      </c>
      <c r="E4076" s="1">
        <v>44426</v>
      </c>
      <c r="F4076" s="4">
        <v>5250</v>
      </c>
      <c r="G4076">
        <v>459</v>
      </c>
      <c r="H4076" s="3">
        <f>_xlfn.XLOOKUP(sales[[#This Row],[Product]],products[Product],products[Cost per box])*sales[[#This Row],[Boxes]]</f>
        <v>2175.6600000000003</v>
      </c>
      <c r="I4076" s="4">
        <f>sales[[#This Row],[Revenue]]-sales[[#This Row],[Cost]]</f>
        <v>3074.3399999999997</v>
      </c>
    </row>
    <row r="4077" spans="2:9" x14ac:dyDescent="0.25">
      <c r="B4077" t="s">
        <v>37</v>
      </c>
      <c r="C4077" t="s">
        <v>21</v>
      </c>
      <c r="D4077" t="s">
        <v>19</v>
      </c>
      <c r="E4077" s="1">
        <v>44426</v>
      </c>
      <c r="F4077" s="4">
        <v>4984</v>
      </c>
      <c r="G4077">
        <v>53</v>
      </c>
      <c r="H4077" s="3">
        <f>_xlfn.XLOOKUP(sales[[#This Row],[Product]],products[Product],products[Cost per box])*sales[[#This Row],[Boxes]]</f>
        <v>542.19000000000005</v>
      </c>
      <c r="I4077" s="4">
        <f>sales[[#This Row],[Revenue]]-sales[[#This Row],[Cost]]</f>
        <v>4441.8099999999995</v>
      </c>
    </row>
    <row r="4078" spans="2:9" x14ac:dyDescent="0.25">
      <c r="B4078" t="s">
        <v>40</v>
      </c>
      <c r="C4078" t="s">
        <v>11</v>
      </c>
      <c r="D4078" t="s">
        <v>50</v>
      </c>
      <c r="E4078" s="1">
        <v>44426</v>
      </c>
      <c r="F4078" s="4">
        <v>2331</v>
      </c>
      <c r="G4078">
        <v>419</v>
      </c>
      <c r="H4078" s="3">
        <f>_xlfn.XLOOKUP(sales[[#This Row],[Product]],products[Product],products[Cost per box])*sales[[#This Row],[Boxes]]</f>
        <v>5199.79</v>
      </c>
      <c r="I4078" s="4">
        <f>sales[[#This Row],[Revenue]]-sales[[#This Row],[Cost]]</f>
        <v>-2868.79</v>
      </c>
    </row>
    <row r="4079" spans="2:9" x14ac:dyDescent="0.25">
      <c r="B4079" t="s">
        <v>51</v>
      </c>
      <c r="C4079" t="s">
        <v>16</v>
      </c>
      <c r="D4079" t="s">
        <v>26</v>
      </c>
      <c r="E4079" s="1">
        <v>44426</v>
      </c>
      <c r="F4079" s="4">
        <v>903</v>
      </c>
      <c r="G4079">
        <v>566</v>
      </c>
      <c r="H4079" s="3">
        <f>_xlfn.XLOOKUP(sales[[#This Row],[Product]],products[Product],products[Cost per box])*sales[[#This Row],[Boxes]]</f>
        <v>3639.3799999999997</v>
      </c>
      <c r="I4079" s="4">
        <f>sales[[#This Row],[Revenue]]-sales[[#This Row],[Cost]]</f>
        <v>-2736.3799999999997</v>
      </c>
    </row>
    <row r="4080" spans="2:9" x14ac:dyDescent="0.25">
      <c r="B4080" t="s">
        <v>10</v>
      </c>
      <c r="C4080" t="s">
        <v>21</v>
      </c>
      <c r="D4080" t="s">
        <v>42</v>
      </c>
      <c r="E4080" s="1">
        <v>44426</v>
      </c>
      <c r="F4080" s="4">
        <v>7357</v>
      </c>
      <c r="G4080">
        <v>209</v>
      </c>
      <c r="H4080" s="3">
        <f>_xlfn.XLOOKUP(sales[[#This Row],[Product]],products[Product],products[Cost per box])*sales[[#This Row],[Boxes]]</f>
        <v>990.66000000000008</v>
      </c>
      <c r="I4080" s="4">
        <f>sales[[#This Row],[Revenue]]-sales[[#This Row],[Cost]]</f>
        <v>6366.34</v>
      </c>
    </row>
    <row r="4081" spans="2:9" x14ac:dyDescent="0.25">
      <c r="B4081" t="s">
        <v>33</v>
      </c>
      <c r="C4081" t="s">
        <v>9</v>
      </c>
      <c r="D4081" t="s">
        <v>44</v>
      </c>
      <c r="E4081" s="1">
        <v>44426</v>
      </c>
      <c r="F4081" s="4">
        <v>1379</v>
      </c>
      <c r="G4081">
        <v>78</v>
      </c>
      <c r="H4081" s="3">
        <f>_xlfn.XLOOKUP(sales[[#This Row],[Product]],products[Product],products[Cost per box])*sales[[#This Row],[Boxes]]</f>
        <v>746.46</v>
      </c>
      <c r="I4081" s="4">
        <f>sales[[#This Row],[Revenue]]-sales[[#This Row],[Cost]]</f>
        <v>632.54</v>
      </c>
    </row>
    <row r="4082" spans="2:9" x14ac:dyDescent="0.25">
      <c r="B4082" t="s">
        <v>32</v>
      </c>
      <c r="C4082" t="s">
        <v>16</v>
      </c>
      <c r="D4082" t="s">
        <v>7</v>
      </c>
      <c r="E4082" s="1">
        <v>44426</v>
      </c>
      <c r="F4082" s="4">
        <v>1148</v>
      </c>
      <c r="G4082">
        <v>18</v>
      </c>
      <c r="H4082" s="3">
        <f>_xlfn.XLOOKUP(sales[[#This Row],[Product]],products[Product],products[Cost per box])*sales[[#This Row],[Boxes]]</f>
        <v>92.7</v>
      </c>
      <c r="I4082" s="4">
        <f>sales[[#This Row],[Revenue]]-sales[[#This Row],[Cost]]</f>
        <v>1055.3</v>
      </c>
    </row>
    <row r="4083" spans="2:9" x14ac:dyDescent="0.25">
      <c r="B4083" t="s">
        <v>23</v>
      </c>
      <c r="C4083" t="s">
        <v>16</v>
      </c>
      <c r="D4083" t="s">
        <v>14</v>
      </c>
      <c r="E4083" s="1">
        <v>44426</v>
      </c>
      <c r="F4083" s="4">
        <v>1820</v>
      </c>
      <c r="G4083">
        <v>132</v>
      </c>
      <c r="H4083" s="3">
        <f>_xlfn.XLOOKUP(sales[[#This Row],[Product]],products[Product],products[Cost per box])*sales[[#This Row],[Boxes]]</f>
        <v>832.92</v>
      </c>
      <c r="I4083" s="4">
        <f>sales[[#This Row],[Revenue]]-sales[[#This Row],[Cost]]</f>
        <v>987.08</v>
      </c>
    </row>
    <row r="4084" spans="2:9" x14ac:dyDescent="0.25">
      <c r="B4084" t="s">
        <v>46</v>
      </c>
      <c r="C4084" t="s">
        <v>16</v>
      </c>
      <c r="D4084" t="s">
        <v>31</v>
      </c>
      <c r="E4084" s="1">
        <v>44426</v>
      </c>
      <c r="F4084" s="4">
        <v>4998</v>
      </c>
      <c r="G4084">
        <v>171</v>
      </c>
      <c r="H4084" s="3">
        <f>_xlfn.XLOOKUP(sales[[#This Row],[Product]],products[Product],products[Cost per box])*sales[[#This Row],[Boxes]]</f>
        <v>978.12</v>
      </c>
      <c r="I4084" s="4">
        <f>sales[[#This Row],[Revenue]]-sales[[#This Row],[Cost]]</f>
        <v>4019.88</v>
      </c>
    </row>
    <row r="4085" spans="2:9" x14ac:dyDescent="0.25">
      <c r="B4085" t="s">
        <v>5</v>
      </c>
      <c r="C4085" t="s">
        <v>21</v>
      </c>
      <c r="D4085" t="s">
        <v>43</v>
      </c>
      <c r="E4085" s="1">
        <v>44426</v>
      </c>
      <c r="F4085" s="4">
        <v>5236</v>
      </c>
      <c r="G4085">
        <v>5</v>
      </c>
      <c r="H4085" s="3">
        <f>_xlfn.XLOOKUP(sales[[#This Row],[Product]],products[Product],products[Cost per box])*sales[[#This Row],[Boxes]]</f>
        <v>19.25</v>
      </c>
      <c r="I4085" s="4">
        <f>sales[[#This Row],[Revenue]]-sales[[#This Row],[Cost]]</f>
        <v>5216.75</v>
      </c>
    </row>
    <row r="4086" spans="2:9" x14ac:dyDescent="0.25">
      <c r="B4086" t="s">
        <v>18</v>
      </c>
      <c r="C4086" t="s">
        <v>16</v>
      </c>
      <c r="D4086" t="s">
        <v>19</v>
      </c>
      <c r="E4086" s="1">
        <v>44426</v>
      </c>
      <c r="F4086" s="4">
        <v>2457</v>
      </c>
      <c r="G4086">
        <v>71</v>
      </c>
      <c r="H4086" s="3">
        <f>_xlfn.XLOOKUP(sales[[#This Row],[Product]],products[Product],products[Cost per box])*sales[[#This Row],[Boxes]]</f>
        <v>726.33</v>
      </c>
      <c r="I4086" s="4">
        <f>sales[[#This Row],[Revenue]]-sales[[#This Row],[Cost]]</f>
        <v>1730.67</v>
      </c>
    </row>
    <row r="4087" spans="2:9" x14ac:dyDescent="0.25">
      <c r="B4087" t="s">
        <v>41</v>
      </c>
      <c r="C4087" t="s">
        <v>27</v>
      </c>
      <c r="D4087" t="s">
        <v>47</v>
      </c>
      <c r="E4087" s="1">
        <v>44426</v>
      </c>
      <c r="F4087" s="4">
        <v>1764</v>
      </c>
      <c r="G4087">
        <v>332</v>
      </c>
      <c r="H4087" s="3">
        <f>_xlfn.XLOOKUP(sales[[#This Row],[Product]],products[Product],products[Cost per box])*sales[[#This Row],[Boxes]]</f>
        <v>1746.32</v>
      </c>
      <c r="I4087" s="4">
        <f>sales[[#This Row],[Revenue]]-sales[[#This Row],[Cost]]</f>
        <v>17.680000000000064</v>
      </c>
    </row>
    <row r="4088" spans="2:9" x14ac:dyDescent="0.25">
      <c r="B4088" t="s">
        <v>25</v>
      </c>
      <c r="C4088" t="s">
        <v>6</v>
      </c>
      <c r="D4088" t="s">
        <v>43</v>
      </c>
      <c r="E4088" s="1">
        <v>44426</v>
      </c>
      <c r="F4088" s="4">
        <v>4802</v>
      </c>
      <c r="G4088">
        <v>259</v>
      </c>
      <c r="H4088" s="3">
        <f>_xlfn.XLOOKUP(sales[[#This Row],[Product]],products[Product],products[Cost per box])*sales[[#This Row],[Boxes]]</f>
        <v>997.15</v>
      </c>
      <c r="I4088" s="4">
        <f>sales[[#This Row],[Revenue]]-sales[[#This Row],[Cost]]</f>
        <v>3804.85</v>
      </c>
    </row>
    <row r="4089" spans="2:9" x14ac:dyDescent="0.25">
      <c r="B4089" t="s">
        <v>18</v>
      </c>
      <c r="C4089" t="s">
        <v>11</v>
      </c>
      <c r="D4089" t="s">
        <v>47</v>
      </c>
      <c r="E4089" s="1">
        <v>44426</v>
      </c>
      <c r="F4089" s="4">
        <v>9443</v>
      </c>
      <c r="G4089">
        <v>147</v>
      </c>
      <c r="H4089" s="3">
        <f>_xlfn.XLOOKUP(sales[[#This Row],[Product]],products[Product],products[Cost per box])*sales[[#This Row],[Boxes]]</f>
        <v>773.21999999999991</v>
      </c>
      <c r="I4089" s="4">
        <f>sales[[#This Row],[Revenue]]-sales[[#This Row],[Cost]]</f>
        <v>8669.7800000000007</v>
      </c>
    </row>
    <row r="4090" spans="2:9" x14ac:dyDescent="0.25">
      <c r="B4090" t="s">
        <v>40</v>
      </c>
      <c r="C4090" t="s">
        <v>21</v>
      </c>
      <c r="D4090" t="s">
        <v>19</v>
      </c>
      <c r="E4090" s="1">
        <v>44426</v>
      </c>
      <c r="F4090" s="4">
        <v>5152</v>
      </c>
      <c r="G4090">
        <v>228</v>
      </c>
      <c r="H4090" s="3">
        <f>_xlfn.XLOOKUP(sales[[#This Row],[Product]],products[Product],products[Cost per box])*sales[[#This Row],[Boxes]]</f>
        <v>2332.44</v>
      </c>
      <c r="I4090" s="4">
        <f>sales[[#This Row],[Revenue]]-sales[[#This Row],[Cost]]</f>
        <v>2819.56</v>
      </c>
    </row>
    <row r="4091" spans="2:9" x14ac:dyDescent="0.25">
      <c r="B4091" t="s">
        <v>20</v>
      </c>
      <c r="C4091" t="s">
        <v>21</v>
      </c>
      <c r="D4091" t="s">
        <v>42</v>
      </c>
      <c r="E4091" s="1">
        <v>44426</v>
      </c>
      <c r="F4091" s="4">
        <v>2576</v>
      </c>
      <c r="G4091">
        <v>481</v>
      </c>
      <c r="H4091" s="3">
        <f>_xlfn.XLOOKUP(sales[[#This Row],[Product]],products[Product],products[Cost per box])*sales[[#This Row],[Boxes]]</f>
        <v>2279.94</v>
      </c>
      <c r="I4091" s="4">
        <f>sales[[#This Row],[Revenue]]-sales[[#This Row],[Cost]]</f>
        <v>296.05999999999995</v>
      </c>
    </row>
    <row r="4092" spans="2:9" x14ac:dyDescent="0.25">
      <c r="B4092" t="s">
        <v>34</v>
      </c>
      <c r="C4092" t="s">
        <v>11</v>
      </c>
      <c r="D4092" t="s">
        <v>42</v>
      </c>
      <c r="E4092" s="1">
        <v>44426</v>
      </c>
      <c r="F4092" s="4">
        <v>4585</v>
      </c>
      <c r="G4092">
        <v>326</v>
      </c>
      <c r="H4092" s="3">
        <f>_xlfn.XLOOKUP(sales[[#This Row],[Product]],products[Product],products[Cost per box])*sales[[#This Row],[Boxes]]</f>
        <v>1545.24</v>
      </c>
      <c r="I4092" s="4">
        <f>sales[[#This Row],[Revenue]]-sales[[#This Row],[Cost]]</f>
        <v>3039.76</v>
      </c>
    </row>
    <row r="4093" spans="2:9" x14ac:dyDescent="0.25">
      <c r="B4093" t="s">
        <v>25</v>
      </c>
      <c r="C4093" t="s">
        <v>16</v>
      </c>
      <c r="D4093" t="s">
        <v>45</v>
      </c>
      <c r="E4093" s="1">
        <v>44426</v>
      </c>
      <c r="F4093" s="4">
        <v>4991</v>
      </c>
      <c r="G4093">
        <v>15</v>
      </c>
      <c r="H4093" s="3">
        <f>_xlfn.XLOOKUP(sales[[#This Row],[Product]],products[Product],products[Cost per box])*sales[[#This Row],[Boxes]]</f>
        <v>115.95</v>
      </c>
      <c r="I4093" s="4">
        <f>sales[[#This Row],[Revenue]]-sales[[#This Row],[Cost]]</f>
        <v>4875.05</v>
      </c>
    </row>
    <row r="4094" spans="2:9" x14ac:dyDescent="0.25">
      <c r="B4094" t="s">
        <v>40</v>
      </c>
      <c r="C4094" t="s">
        <v>21</v>
      </c>
      <c r="D4094" t="s">
        <v>35</v>
      </c>
      <c r="E4094" s="1">
        <v>44426</v>
      </c>
      <c r="F4094" s="4">
        <v>8190</v>
      </c>
      <c r="G4094">
        <v>54</v>
      </c>
      <c r="H4094" s="3">
        <f>_xlfn.XLOOKUP(sales[[#This Row],[Product]],products[Product],products[Cost per box])*sales[[#This Row],[Boxes]]</f>
        <v>143.1</v>
      </c>
      <c r="I4094" s="4">
        <f>sales[[#This Row],[Revenue]]-sales[[#This Row],[Cost]]</f>
        <v>8046.9</v>
      </c>
    </row>
    <row r="4095" spans="2:9" x14ac:dyDescent="0.25">
      <c r="B4095" t="s">
        <v>40</v>
      </c>
      <c r="C4095" t="s">
        <v>21</v>
      </c>
      <c r="D4095" t="s">
        <v>30</v>
      </c>
      <c r="E4095" s="1">
        <v>44426</v>
      </c>
      <c r="F4095" s="4">
        <v>3675</v>
      </c>
      <c r="G4095">
        <v>1330</v>
      </c>
      <c r="H4095" s="3">
        <f>_xlfn.XLOOKUP(sales[[#This Row],[Product]],products[Product],products[Cost per box])*sales[[#This Row],[Boxes]]</f>
        <v>4894.4000000000005</v>
      </c>
      <c r="I4095" s="4">
        <f>sales[[#This Row],[Revenue]]-sales[[#This Row],[Cost]]</f>
        <v>-1219.4000000000005</v>
      </c>
    </row>
    <row r="4096" spans="2:9" x14ac:dyDescent="0.25">
      <c r="B4096" t="s">
        <v>32</v>
      </c>
      <c r="C4096" t="s">
        <v>6</v>
      </c>
      <c r="D4096" t="s">
        <v>38</v>
      </c>
      <c r="E4096" s="1">
        <v>44426</v>
      </c>
      <c r="F4096" s="4">
        <v>4130</v>
      </c>
      <c r="G4096">
        <v>274</v>
      </c>
      <c r="H4096" s="3">
        <f>_xlfn.XLOOKUP(sales[[#This Row],[Product]],products[Product],products[Cost per box])*sales[[#This Row],[Boxes]]</f>
        <v>2723.56</v>
      </c>
      <c r="I4096" s="4">
        <f>sales[[#This Row],[Revenue]]-sales[[#This Row],[Cost]]</f>
        <v>1406.44</v>
      </c>
    </row>
    <row r="4097" spans="2:9" x14ac:dyDescent="0.25">
      <c r="B4097" t="s">
        <v>23</v>
      </c>
      <c r="C4097" t="s">
        <v>6</v>
      </c>
      <c r="D4097" t="s">
        <v>26</v>
      </c>
      <c r="E4097" s="1">
        <v>44426</v>
      </c>
      <c r="F4097" s="4">
        <v>2625</v>
      </c>
      <c r="G4097">
        <v>211</v>
      </c>
      <c r="H4097" s="3">
        <f>_xlfn.XLOOKUP(sales[[#This Row],[Product]],products[Product],products[Cost per box])*sales[[#This Row],[Boxes]]</f>
        <v>1356.73</v>
      </c>
      <c r="I4097" s="4">
        <f>sales[[#This Row],[Revenue]]-sales[[#This Row],[Cost]]</f>
        <v>1268.27</v>
      </c>
    </row>
    <row r="4098" spans="2:9" x14ac:dyDescent="0.25">
      <c r="B4098" t="s">
        <v>20</v>
      </c>
      <c r="C4098" t="s">
        <v>16</v>
      </c>
      <c r="D4098" t="s">
        <v>14</v>
      </c>
      <c r="E4098" s="1">
        <v>44426</v>
      </c>
      <c r="F4098" s="4">
        <v>9331</v>
      </c>
      <c r="G4098">
        <v>238</v>
      </c>
      <c r="H4098" s="3">
        <f>_xlfn.XLOOKUP(sales[[#This Row],[Product]],products[Product],products[Cost per box])*sales[[#This Row],[Boxes]]</f>
        <v>1501.78</v>
      </c>
      <c r="I4098" s="4">
        <f>sales[[#This Row],[Revenue]]-sales[[#This Row],[Cost]]</f>
        <v>7829.22</v>
      </c>
    </row>
    <row r="4099" spans="2:9" x14ac:dyDescent="0.25">
      <c r="B4099" t="s">
        <v>29</v>
      </c>
      <c r="C4099" t="s">
        <v>6</v>
      </c>
      <c r="D4099" t="s">
        <v>42</v>
      </c>
      <c r="E4099" s="1">
        <v>44426</v>
      </c>
      <c r="F4099" s="4">
        <v>2702</v>
      </c>
      <c r="G4099">
        <v>286</v>
      </c>
      <c r="H4099" s="3">
        <f>_xlfn.XLOOKUP(sales[[#This Row],[Product]],products[Product],products[Cost per box])*sales[[#This Row],[Boxes]]</f>
        <v>1355.64</v>
      </c>
      <c r="I4099" s="4">
        <f>sales[[#This Row],[Revenue]]-sales[[#This Row],[Cost]]</f>
        <v>1346.36</v>
      </c>
    </row>
    <row r="4100" spans="2:9" x14ac:dyDescent="0.25">
      <c r="B4100" t="s">
        <v>49</v>
      </c>
      <c r="C4100" t="s">
        <v>6</v>
      </c>
      <c r="D4100" t="s">
        <v>36</v>
      </c>
      <c r="E4100" s="1">
        <v>44426</v>
      </c>
      <c r="F4100" s="4">
        <v>1736</v>
      </c>
      <c r="G4100">
        <v>483</v>
      </c>
      <c r="H4100" s="3">
        <f>_xlfn.XLOOKUP(sales[[#This Row],[Product]],products[Product],products[Cost per box])*sales[[#This Row],[Boxes]]</f>
        <v>2434.3200000000002</v>
      </c>
      <c r="I4100" s="4">
        <f>sales[[#This Row],[Revenue]]-sales[[#This Row],[Cost]]</f>
        <v>-698.32000000000016</v>
      </c>
    </row>
    <row r="4101" spans="2:9" x14ac:dyDescent="0.25">
      <c r="B4101" t="s">
        <v>32</v>
      </c>
      <c r="C4101" t="s">
        <v>9</v>
      </c>
      <c r="D4101" t="s">
        <v>28</v>
      </c>
      <c r="E4101" s="1">
        <v>44426</v>
      </c>
      <c r="F4101" s="4">
        <v>3640</v>
      </c>
      <c r="G4101">
        <v>185</v>
      </c>
      <c r="H4101" s="3">
        <f>_xlfn.XLOOKUP(sales[[#This Row],[Product]],products[Product],products[Cost per box])*sales[[#This Row],[Boxes]]</f>
        <v>510.59999999999997</v>
      </c>
      <c r="I4101" s="4">
        <f>sales[[#This Row],[Revenue]]-sales[[#This Row],[Cost]]</f>
        <v>3129.4</v>
      </c>
    </row>
    <row r="4102" spans="2:9" x14ac:dyDescent="0.25">
      <c r="B4102" t="s">
        <v>46</v>
      </c>
      <c r="C4102" t="s">
        <v>11</v>
      </c>
      <c r="D4102" t="s">
        <v>17</v>
      </c>
      <c r="E4102" s="1">
        <v>44426</v>
      </c>
      <c r="F4102" s="4">
        <v>2212</v>
      </c>
      <c r="G4102">
        <v>336</v>
      </c>
      <c r="H4102" s="3">
        <f>_xlfn.XLOOKUP(sales[[#This Row],[Product]],products[Product],products[Cost per box])*sales[[#This Row],[Boxes]]</f>
        <v>2284.7999999999997</v>
      </c>
      <c r="I4102" s="4">
        <f>sales[[#This Row],[Revenue]]-sales[[#This Row],[Cost]]</f>
        <v>-72.799999999999727</v>
      </c>
    </row>
    <row r="4103" spans="2:9" x14ac:dyDescent="0.25">
      <c r="B4103" t="s">
        <v>18</v>
      </c>
      <c r="C4103" t="s">
        <v>27</v>
      </c>
      <c r="D4103" t="s">
        <v>30</v>
      </c>
      <c r="E4103" s="1">
        <v>44426</v>
      </c>
      <c r="F4103" s="4">
        <v>3003</v>
      </c>
      <c r="G4103">
        <v>605</v>
      </c>
      <c r="H4103" s="3">
        <f>_xlfn.XLOOKUP(sales[[#This Row],[Product]],products[Product],products[Cost per box])*sales[[#This Row],[Boxes]]</f>
        <v>2226.4</v>
      </c>
      <c r="I4103" s="4">
        <f>sales[[#This Row],[Revenue]]-sales[[#This Row],[Cost]]</f>
        <v>776.59999999999991</v>
      </c>
    </row>
    <row r="4104" spans="2:9" x14ac:dyDescent="0.25">
      <c r="B4104" t="s">
        <v>23</v>
      </c>
      <c r="C4104" t="s">
        <v>27</v>
      </c>
      <c r="D4104" t="s">
        <v>48</v>
      </c>
      <c r="E4104" s="1">
        <v>44426</v>
      </c>
      <c r="F4104" s="4">
        <v>4011</v>
      </c>
      <c r="G4104">
        <v>142</v>
      </c>
      <c r="H4104" s="3">
        <f>_xlfn.XLOOKUP(sales[[#This Row],[Product]],products[Product],products[Cost per box])*sales[[#This Row],[Boxes]]</f>
        <v>1062.1600000000001</v>
      </c>
      <c r="I4104" s="4">
        <f>sales[[#This Row],[Revenue]]-sales[[#This Row],[Cost]]</f>
        <v>2948.84</v>
      </c>
    </row>
    <row r="4105" spans="2:9" x14ac:dyDescent="0.25">
      <c r="B4105" t="s">
        <v>5</v>
      </c>
      <c r="C4105" t="s">
        <v>11</v>
      </c>
      <c r="D4105" t="s">
        <v>50</v>
      </c>
      <c r="E4105" s="1">
        <v>44426</v>
      </c>
      <c r="F4105" s="4">
        <v>3451</v>
      </c>
      <c r="G4105">
        <v>267</v>
      </c>
      <c r="H4105" s="3">
        <f>_xlfn.XLOOKUP(sales[[#This Row],[Product]],products[Product],products[Cost per box])*sales[[#This Row],[Boxes]]</f>
        <v>3313.4700000000003</v>
      </c>
      <c r="I4105" s="4">
        <f>sales[[#This Row],[Revenue]]-sales[[#This Row],[Cost]]</f>
        <v>137.52999999999975</v>
      </c>
    </row>
    <row r="4106" spans="2:9" x14ac:dyDescent="0.25">
      <c r="B4106" t="s">
        <v>25</v>
      </c>
      <c r="C4106" t="s">
        <v>11</v>
      </c>
      <c r="D4106" t="s">
        <v>31</v>
      </c>
      <c r="E4106" s="1">
        <v>44427</v>
      </c>
      <c r="F4106" s="4">
        <v>4214</v>
      </c>
      <c r="G4106">
        <v>53</v>
      </c>
      <c r="H4106" s="3">
        <f>_xlfn.XLOOKUP(sales[[#This Row],[Product]],products[Product],products[Cost per box])*sales[[#This Row],[Boxes]]</f>
        <v>303.15999999999997</v>
      </c>
      <c r="I4106" s="4">
        <f>sales[[#This Row],[Revenue]]-sales[[#This Row],[Cost]]</f>
        <v>3910.84</v>
      </c>
    </row>
    <row r="4107" spans="2:9" x14ac:dyDescent="0.25">
      <c r="B4107" t="s">
        <v>33</v>
      </c>
      <c r="C4107" t="s">
        <v>6</v>
      </c>
      <c r="D4107" t="s">
        <v>43</v>
      </c>
      <c r="E4107" s="1">
        <v>44427</v>
      </c>
      <c r="F4107" s="4">
        <v>10598</v>
      </c>
      <c r="G4107">
        <v>153</v>
      </c>
      <c r="H4107" s="3">
        <f>_xlfn.XLOOKUP(sales[[#This Row],[Product]],products[Product],products[Cost per box])*sales[[#This Row],[Boxes]]</f>
        <v>589.05000000000007</v>
      </c>
      <c r="I4107" s="4">
        <f>sales[[#This Row],[Revenue]]-sales[[#This Row],[Cost]]</f>
        <v>10008.950000000001</v>
      </c>
    </row>
    <row r="4108" spans="2:9" x14ac:dyDescent="0.25">
      <c r="B4108" t="s">
        <v>25</v>
      </c>
      <c r="C4108" t="s">
        <v>16</v>
      </c>
      <c r="D4108" t="s">
        <v>26</v>
      </c>
      <c r="E4108" s="1">
        <v>44427</v>
      </c>
      <c r="F4108" s="4">
        <v>4844</v>
      </c>
      <c r="G4108">
        <v>9</v>
      </c>
      <c r="H4108" s="3">
        <f>_xlfn.XLOOKUP(sales[[#This Row],[Product]],products[Product],products[Cost per box])*sales[[#This Row],[Boxes]]</f>
        <v>57.87</v>
      </c>
      <c r="I4108" s="4">
        <f>sales[[#This Row],[Revenue]]-sales[[#This Row],[Cost]]</f>
        <v>4786.13</v>
      </c>
    </row>
    <row r="4109" spans="2:9" x14ac:dyDescent="0.25">
      <c r="B4109" t="s">
        <v>39</v>
      </c>
      <c r="C4109" t="s">
        <v>27</v>
      </c>
      <c r="D4109" t="s">
        <v>22</v>
      </c>
      <c r="E4109" s="1">
        <v>44427</v>
      </c>
      <c r="F4109" s="4">
        <v>5600</v>
      </c>
      <c r="G4109">
        <v>698</v>
      </c>
      <c r="H4109" s="3">
        <f>_xlfn.XLOOKUP(sales[[#This Row],[Product]],products[Product],products[Cost per box])*sales[[#This Row],[Boxes]]</f>
        <v>5737.56</v>
      </c>
      <c r="I4109" s="4">
        <f>sales[[#This Row],[Revenue]]-sales[[#This Row],[Cost]]</f>
        <v>-137.5600000000004</v>
      </c>
    </row>
    <row r="4110" spans="2:9" x14ac:dyDescent="0.25">
      <c r="B4110" t="s">
        <v>23</v>
      </c>
      <c r="C4110" t="s">
        <v>6</v>
      </c>
      <c r="D4110" t="s">
        <v>24</v>
      </c>
      <c r="E4110" s="1">
        <v>44427</v>
      </c>
      <c r="F4110" s="4">
        <v>3584</v>
      </c>
      <c r="G4110">
        <v>364</v>
      </c>
      <c r="H4110" s="3">
        <f>_xlfn.XLOOKUP(sales[[#This Row],[Product]],products[Product],products[Cost per box])*sales[[#This Row],[Boxes]]</f>
        <v>3825.64</v>
      </c>
      <c r="I4110" s="4">
        <f>sales[[#This Row],[Revenue]]-sales[[#This Row],[Cost]]</f>
        <v>-241.63999999999987</v>
      </c>
    </row>
    <row r="4111" spans="2:9" x14ac:dyDescent="0.25">
      <c r="B4111" t="s">
        <v>33</v>
      </c>
      <c r="C4111" t="s">
        <v>6</v>
      </c>
      <c r="D4111" t="s">
        <v>7</v>
      </c>
      <c r="E4111" s="1">
        <v>44427</v>
      </c>
      <c r="F4111" s="4">
        <v>63</v>
      </c>
      <c r="G4111">
        <v>326</v>
      </c>
      <c r="H4111" s="3">
        <f>_xlfn.XLOOKUP(sales[[#This Row],[Product]],products[Product],products[Cost per box])*sales[[#This Row],[Boxes]]</f>
        <v>1678.9</v>
      </c>
      <c r="I4111" s="4">
        <f>sales[[#This Row],[Revenue]]-sales[[#This Row],[Cost]]</f>
        <v>-1615.9</v>
      </c>
    </row>
    <row r="4112" spans="2:9" x14ac:dyDescent="0.25">
      <c r="B4112" t="s">
        <v>25</v>
      </c>
      <c r="C4112" t="s">
        <v>11</v>
      </c>
      <c r="D4112" t="s">
        <v>19</v>
      </c>
      <c r="E4112" s="1">
        <v>44427</v>
      </c>
      <c r="F4112" s="4">
        <v>5355</v>
      </c>
      <c r="G4112">
        <v>34</v>
      </c>
      <c r="H4112" s="3">
        <f>_xlfn.XLOOKUP(sales[[#This Row],[Product]],products[Product],products[Cost per box])*sales[[#This Row],[Boxes]]</f>
        <v>347.82</v>
      </c>
      <c r="I4112" s="4">
        <f>sales[[#This Row],[Revenue]]-sales[[#This Row],[Cost]]</f>
        <v>5007.18</v>
      </c>
    </row>
    <row r="4113" spans="2:9" x14ac:dyDescent="0.25">
      <c r="B4113" t="s">
        <v>10</v>
      </c>
      <c r="C4113" t="s">
        <v>9</v>
      </c>
      <c r="D4113" t="s">
        <v>38</v>
      </c>
      <c r="E4113" s="1">
        <v>44427</v>
      </c>
      <c r="F4113" s="4">
        <v>714</v>
      </c>
      <c r="G4113">
        <v>10</v>
      </c>
      <c r="H4113" s="3">
        <f>_xlfn.XLOOKUP(sales[[#This Row],[Product]],products[Product],products[Cost per box])*sales[[#This Row],[Boxes]]</f>
        <v>99.399999999999991</v>
      </c>
      <c r="I4113" s="4">
        <f>sales[[#This Row],[Revenue]]-sales[[#This Row],[Cost]]</f>
        <v>614.6</v>
      </c>
    </row>
    <row r="4114" spans="2:9" x14ac:dyDescent="0.25">
      <c r="B4114" t="s">
        <v>29</v>
      </c>
      <c r="C4114" t="s">
        <v>11</v>
      </c>
      <c r="D4114" t="s">
        <v>30</v>
      </c>
      <c r="E4114" s="1">
        <v>44427</v>
      </c>
      <c r="F4114" s="4">
        <v>3549</v>
      </c>
      <c r="G4114">
        <v>97</v>
      </c>
      <c r="H4114" s="3">
        <f>_xlfn.XLOOKUP(sales[[#This Row],[Product]],products[Product],products[Cost per box])*sales[[#This Row],[Boxes]]</f>
        <v>356.96000000000004</v>
      </c>
      <c r="I4114" s="4">
        <f>sales[[#This Row],[Revenue]]-sales[[#This Row],[Cost]]</f>
        <v>3192.04</v>
      </c>
    </row>
    <row r="4115" spans="2:9" x14ac:dyDescent="0.25">
      <c r="B4115" t="s">
        <v>18</v>
      </c>
      <c r="C4115" t="s">
        <v>9</v>
      </c>
      <c r="D4115" t="s">
        <v>36</v>
      </c>
      <c r="E4115" s="1">
        <v>44427</v>
      </c>
      <c r="F4115" s="4">
        <v>2975</v>
      </c>
      <c r="G4115">
        <v>198</v>
      </c>
      <c r="H4115" s="3">
        <f>_xlfn.XLOOKUP(sales[[#This Row],[Product]],products[Product],products[Cost per box])*sales[[#This Row],[Boxes]]</f>
        <v>997.92</v>
      </c>
      <c r="I4115" s="4">
        <f>sales[[#This Row],[Revenue]]-sales[[#This Row],[Cost]]</f>
        <v>1977.08</v>
      </c>
    </row>
    <row r="4116" spans="2:9" x14ac:dyDescent="0.25">
      <c r="B4116" t="s">
        <v>40</v>
      </c>
      <c r="C4116" t="s">
        <v>9</v>
      </c>
      <c r="D4116" t="s">
        <v>44</v>
      </c>
      <c r="E4116" s="1">
        <v>44427</v>
      </c>
      <c r="F4116" s="4">
        <v>10570</v>
      </c>
      <c r="G4116">
        <v>502</v>
      </c>
      <c r="H4116" s="3">
        <f>_xlfn.XLOOKUP(sales[[#This Row],[Product]],products[Product],products[Cost per box])*sales[[#This Row],[Boxes]]</f>
        <v>4804.1400000000003</v>
      </c>
      <c r="I4116" s="4">
        <f>sales[[#This Row],[Revenue]]-sales[[#This Row],[Cost]]</f>
        <v>5765.86</v>
      </c>
    </row>
    <row r="4117" spans="2:9" x14ac:dyDescent="0.25">
      <c r="B4117" t="s">
        <v>51</v>
      </c>
      <c r="C4117" t="s">
        <v>16</v>
      </c>
      <c r="D4117" t="s">
        <v>24</v>
      </c>
      <c r="E4117" s="1">
        <v>44428</v>
      </c>
      <c r="F4117" s="4">
        <v>413</v>
      </c>
      <c r="G4117">
        <v>98</v>
      </c>
      <c r="H4117" s="3">
        <f>_xlfn.XLOOKUP(sales[[#This Row],[Product]],products[Product],products[Cost per box])*sales[[#This Row],[Boxes]]</f>
        <v>1029.98</v>
      </c>
      <c r="I4117" s="4">
        <f>sales[[#This Row],[Revenue]]-sales[[#This Row],[Cost]]</f>
        <v>-616.98</v>
      </c>
    </row>
    <row r="4118" spans="2:9" x14ac:dyDescent="0.25">
      <c r="B4118" t="s">
        <v>18</v>
      </c>
      <c r="C4118" t="s">
        <v>11</v>
      </c>
      <c r="D4118" t="s">
        <v>44</v>
      </c>
      <c r="E4118" s="1">
        <v>44428</v>
      </c>
      <c r="F4118" s="4">
        <v>4389</v>
      </c>
      <c r="G4118">
        <v>129</v>
      </c>
      <c r="H4118" s="3">
        <f>_xlfn.XLOOKUP(sales[[#This Row],[Product]],products[Product],products[Cost per box])*sales[[#This Row],[Boxes]]</f>
        <v>1234.53</v>
      </c>
      <c r="I4118" s="4">
        <f>sales[[#This Row],[Revenue]]-sales[[#This Row],[Cost]]</f>
        <v>3154.4700000000003</v>
      </c>
    </row>
    <row r="4119" spans="2:9" x14ac:dyDescent="0.25">
      <c r="B4119" t="s">
        <v>15</v>
      </c>
      <c r="C4119" t="s">
        <v>11</v>
      </c>
      <c r="D4119" t="s">
        <v>22</v>
      </c>
      <c r="E4119" s="1">
        <v>44428</v>
      </c>
      <c r="F4119" s="4">
        <v>4249</v>
      </c>
      <c r="G4119">
        <v>677</v>
      </c>
      <c r="H4119" s="3">
        <f>_xlfn.XLOOKUP(sales[[#This Row],[Product]],products[Product],products[Cost per box])*sales[[#This Row],[Boxes]]</f>
        <v>5564.9400000000005</v>
      </c>
      <c r="I4119" s="4">
        <f>sales[[#This Row],[Revenue]]-sales[[#This Row],[Cost]]</f>
        <v>-1315.9400000000005</v>
      </c>
    </row>
    <row r="4120" spans="2:9" x14ac:dyDescent="0.25">
      <c r="B4120" t="s">
        <v>51</v>
      </c>
      <c r="C4120" t="s">
        <v>9</v>
      </c>
      <c r="D4120" t="s">
        <v>22</v>
      </c>
      <c r="E4120" s="1">
        <v>44428</v>
      </c>
      <c r="F4120" s="4">
        <v>2135</v>
      </c>
      <c r="G4120">
        <v>189</v>
      </c>
      <c r="H4120" s="3">
        <f>_xlfn.XLOOKUP(sales[[#This Row],[Product]],products[Product],products[Cost per box])*sales[[#This Row],[Boxes]]</f>
        <v>1553.5800000000002</v>
      </c>
      <c r="I4120" s="4">
        <f>sales[[#This Row],[Revenue]]-sales[[#This Row],[Cost]]</f>
        <v>581.41999999999985</v>
      </c>
    </row>
    <row r="4121" spans="2:9" x14ac:dyDescent="0.25">
      <c r="B4121" t="s">
        <v>51</v>
      </c>
      <c r="C4121" t="s">
        <v>9</v>
      </c>
      <c r="D4121" t="s">
        <v>35</v>
      </c>
      <c r="E4121" s="1">
        <v>44428</v>
      </c>
      <c r="F4121" s="4">
        <v>4361</v>
      </c>
      <c r="G4121">
        <v>307</v>
      </c>
      <c r="H4121" s="3">
        <f>_xlfn.XLOOKUP(sales[[#This Row],[Product]],products[Product],products[Cost per box])*sales[[#This Row],[Boxes]]</f>
        <v>813.55</v>
      </c>
      <c r="I4121" s="4">
        <f>sales[[#This Row],[Revenue]]-sales[[#This Row],[Cost]]</f>
        <v>3547.45</v>
      </c>
    </row>
    <row r="4122" spans="2:9" x14ac:dyDescent="0.25">
      <c r="B4122" t="s">
        <v>33</v>
      </c>
      <c r="C4122" t="s">
        <v>21</v>
      </c>
      <c r="D4122" t="s">
        <v>28</v>
      </c>
      <c r="E4122" s="1">
        <v>44428</v>
      </c>
      <c r="F4122" s="4">
        <v>10220</v>
      </c>
      <c r="G4122">
        <v>557</v>
      </c>
      <c r="H4122" s="3">
        <f>_xlfn.XLOOKUP(sales[[#This Row],[Product]],products[Product],products[Cost per box])*sales[[#This Row],[Boxes]]</f>
        <v>1537.32</v>
      </c>
      <c r="I4122" s="4">
        <f>sales[[#This Row],[Revenue]]-sales[[#This Row],[Cost]]</f>
        <v>8682.68</v>
      </c>
    </row>
    <row r="4123" spans="2:9" x14ac:dyDescent="0.25">
      <c r="B4123" t="s">
        <v>8</v>
      </c>
      <c r="C4123" t="s">
        <v>6</v>
      </c>
      <c r="D4123" t="s">
        <v>44</v>
      </c>
      <c r="E4123" s="1">
        <v>44428</v>
      </c>
      <c r="F4123" s="4">
        <v>9933</v>
      </c>
      <c r="G4123">
        <v>314</v>
      </c>
      <c r="H4123" s="3">
        <f>_xlfn.XLOOKUP(sales[[#This Row],[Product]],products[Product],products[Cost per box])*sales[[#This Row],[Boxes]]</f>
        <v>3004.98</v>
      </c>
      <c r="I4123" s="4">
        <f>sales[[#This Row],[Revenue]]-sales[[#This Row],[Cost]]</f>
        <v>6928.02</v>
      </c>
    </row>
    <row r="4124" spans="2:9" x14ac:dyDescent="0.25">
      <c r="B4124" t="s">
        <v>15</v>
      </c>
      <c r="C4124" t="s">
        <v>27</v>
      </c>
      <c r="D4124" t="s">
        <v>24</v>
      </c>
      <c r="E4124" s="1">
        <v>44428</v>
      </c>
      <c r="F4124" s="4">
        <v>1421</v>
      </c>
      <c r="G4124">
        <v>55</v>
      </c>
      <c r="H4124" s="3">
        <f>_xlfn.XLOOKUP(sales[[#This Row],[Product]],products[Product],products[Cost per box])*sales[[#This Row],[Boxes]]</f>
        <v>578.04999999999995</v>
      </c>
      <c r="I4124" s="4">
        <f>sales[[#This Row],[Revenue]]-sales[[#This Row],[Cost]]</f>
        <v>842.95</v>
      </c>
    </row>
    <row r="4125" spans="2:9" x14ac:dyDescent="0.25">
      <c r="B4125" t="s">
        <v>51</v>
      </c>
      <c r="C4125" t="s">
        <v>16</v>
      </c>
      <c r="D4125" t="s">
        <v>12</v>
      </c>
      <c r="E4125" s="1">
        <v>44428</v>
      </c>
      <c r="F4125" s="4">
        <v>2163</v>
      </c>
      <c r="G4125">
        <v>116</v>
      </c>
      <c r="H4125" s="3">
        <f>_xlfn.XLOOKUP(sales[[#This Row],[Product]],products[Product],products[Cost per box])*sales[[#This Row],[Boxes]]</f>
        <v>977.88</v>
      </c>
      <c r="I4125" s="4">
        <f>sales[[#This Row],[Revenue]]-sales[[#This Row],[Cost]]</f>
        <v>1185.1199999999999</v>
      </c>
    </row>
    <row r="4126" spans="2:9" x14ac:dyDescent="0.25">
      <c r="B4126" t="s">
        <v>34</v>
      </c>
      <c r="C4126" t="s">
        <v>9</v>
      </c>
      <c r="D4126" t="s">
        <v>52</v>
      </c>
      <c r="E4126" s="1">
        <v>44428</v>
      </c>
      <c r="F4126" s="4">
        <v>3892</v>
      </c>
      <c r="G4126">
        <v>200</v>
      </c>
      <c r="H4126" s="3">
        <f>_xlfn.XLOOKUP(sales[[#This Row],[Product]],products[Product],products[Cost per box])*sales[[#This Row],[Boxes]]</f>
        <v>664</v>
      </c>
      <c r="I4126" s="4">
        <f>sales[[#This Row],[Revenue]]-sales[[#This Row],[Cost]]</f>
        <v>3228</v>
      </c>
    </row>
    <row r="4127" spans="2:9" x14ac:dyDescent="0.25">
      <c r="B4127" t="s">
        <v>34</v>
      </c>
      <c r="C4127" t="s">
        <v>16</v>
      </c>
      <c r="D4127" t="s">
        <v>17</v>
      </c>
      <c r="E4127" s="1">
        <v>44428</v>
      </c>
      <c r="F4127" s="4">
        <v>7826</v>
      </c>
      <c r="G4127">
        <v>393</v>
      </c>
      <c r="H4127" s="3">
        <f>_xlfn.XLOOKUP(sales[[#This Row],[Product]],products[Product],products[Cost per box])*sales[[#This Row],[Boxes]]</f>
        <v>2672.4</v>
      </c>
      <c r="I4127" s="4">
        <f>sales[[#This Row],[Revenue]]-sales[[#This Row],[Cost]]</f>
        <v>5153.6000000000004</v>
      </c>
    </row>
    <row r="4128" spans="2:9" x14ac:dyDescent="0.25">
      <c r="B4128" t="s">
        <v>23</v>
      </c>
      <c r="C4128" t="s">
        <v>27</v>
      </c>
      <c r="D4128" t="s">
        <v>43</v>
      </c>
      <c r="E4128" s="1">
        <v>44428</v>
      </c>
      <c r="F4128" s="4">
        <v>2149</v>
      </c>
      <c r="G4128">
        <v>196</v>
      </c>
      <c r="H4128" s="3">
        <f>_xlfn.XLOOKUP(sales[[#This Row],[Product]],products[Product],products[Cost per box])*sales[[#This Row],[Boxes]]</f>
        <v>754.6</v>
      </c>
      <c r="I4128" s="4">
        <f>sales[[#This Row],[Revenue]]-sales[[#This Row],[Cost]]</f>
        <v>1394.4</v>
      </c>
    </row>
    <row r="4129" spans="2:9" x14ac:dyDescent="0.25">
      <c r="B4129" t="s">
        <v>49</v>
      </c>
      <c r="C4129" t="s">
        <v>27</v>
      </c>
      <c r="D4129" t="s">
        <v>47</v>
      </c>
      <c r="E4129" s="1">
        <v>44428</v>
      </c>
      <c r="F4129" s="4">
        <v>1330</v>
      </c>
      <c r="G4129">
        <v>274</v>
      </c>
      <c r="H4129" s="3">
        <f>_xlfn.XLOOKUP(sales[[#This Row],[Product]],products[Product],products[Cost per box])*sales[[#This Row],[Boxes]]</f>
        <v>1441.24</v>
      </c>
      <c r="I4129" s="4">
        <f>sales[[#This Row],[Revenue]]-sales[[#This Row],[Cost]]</f>
        <v>-111.24000000000001</v>
      </c>
    </row>
    <row r="4130" spans="2:9" x14ac:dyDescent="0.25">
      <c r="B4130" t="s">
        <v>32</v>
      </c>
      <c r="C4130" t="s">
        <v>6</v>
      </c>
      <c r="D4130" t="s">
        <v>36</v>
      </c>
      <c r="E4130" s="1">
        <v>44428</v>
      </c>
      <c r="F4130" s="4">
        <v>1407</v>
      </c>
      <c r="G4130">
        <v>235</v>
      </c>
      <c r="H4130" s="3">
        <f>_xlfn.XLOOKUP(sales[[#This Row],[Product]],products[Product],products[Cost per box])*sales[[#This Row],[Boxes]]</f>
        <v>1184.4000000000001</v>
      </c>
      <c r="I4130" s="4">
        <f>sales[[#This Row],[Revenue]]-sales[[#This Row],[Cost]]</f>
        <v>222.59999999999991</v>
      </c>
    </row>
    <row r="4131" spans="2:9" x14ac:dyDescent="0.25">
      <c r="B4131" t="s">
        <v>29</v>
      </c>
      <c r="C4131" t="s">
        <v>11</v>
      </c>
      <c r="D4131" t="s">
        <v>19</v>
      </c>
      <c r="E4131" s="1">
        <v>44428</v>
      </c>
      <c r="F4131" s="4">
        <v>4088</v>
      </c>
      <c r="G4131">
        <v>3</v>
      </c>
      <c r="H4131" s="3">
        <f>_xlfn.XLOOKUP(sales[[#This Row],[Product]],products[Product],products[Cost per box])*sales[[#This Row],[Boxes]]</f>
        <v>30.69</v>
      </c>
      <c r="I4131" s="4">
        <f>sales[[#This Row],[Revenue]]-sales[[#This Row],[Cost]]</f>
        <v>4057.31</v>
      </c>
    </row>
    <row r="4132" spans="2:9" x14ac:dyDescent="0.25">
      <c r="B4132" t="s">
        <v>5</v>
      </c>
      <c r="C4132" t="s">
        <v>16</v>
      </c>
      <c r="D4132" t="s">
        <v>17</v>
      </c>
      <c r="E4132" s="1">
        <v>44428</v>
      </c>
      <c r="F4132" s="4">
        <v>1834</v>
      </c>
      <c r="G4132">
        <v>366</v>
      </c>
      <c r="H4132" s="3">
        <f>_xlfn.XLOOKUP(sales[[#This Row],[Product]],products[Product],products[Cost per box])*sales[[#This Row],[Boxes]]</f>
        <v>2488.7999999999997</v>
      </c>
      <c r="I4132" s="4">
        <f>sales[[#This Row],[Revenue]]-sales[[#This Row],[Cost]]</f>
        <v>-654.79999999999973</v>
      </c>
    </row>
    <row r="4133" spans="2:9" x14ac:dyDescent="0.25">
      <c r="B4133" t="s">
        <v>49</v>
      </c>
      <c r="C4133" t="s">
        <v>6</v>
      </c>
      <c r="D4133" t="s">
        <v>44</v>
      </c>
      <c r="E4133" s="1">
        <v>44428</v>
      </c>
      <c r="F4133" s="4">
        <v>7056</v>
      </c>
      <c r="G4133">
        <v>67</v>
      </c>
      <c r="H4133" s="3">
        <f>_xlfn.XLOOKUP(sales[[#This Row],[Product]],products[Product],products[Cost per box])*sales[[#This Row],[Boxes]]</f>
        <v>641.19000000000005</v>
      </c>
      <c r="I4133" s="4">
        <f>sales[[#This Row],[Revenue]]-sales[[#This Row],[Cost]]</f>
        <v>6414.8099999999995</v>
      </c>
    </row>
    <row r="4134" spans="2:9" x14ac:dyDescent="0.25">
      <c r="B4134" t="s">
        <v>5</v>
      </c>
      <c r="C4134" t="s">
        <v>9</v>
      </c>
      <c r="D4134" t="s">
        <v>30</v>
      </c>
      <c r="E4134" s="1">
        <v>44428</v>
      </c>
      <c r="F4134" s="4">
        <v>4662</v>
      </c>
      <c r="G4134">
        <v>1400</v>
      </c>
      <c r="H4134" s="3">
        <f>_xlfn.XLOOKUP(sales[[#This Row],[Product]],products[Product],products[Cost per box])*sales[[#This Row],[Boxes]]</f>
        <v>5152</v>
      </c>
      <c r="I4134" s="4">
        <f>sales[[#This Row],[Revenue]]-sales[[#This Row],[Cost]]</f>
        <v>-490</v>
      </c>
    </row>
    <row r="4135" spans="2:9" x14ac:dyDescent="0.25">
      <c r="B4135" t="s">
        <v>46</v>
      </c>
      <c r="C4135" t="s">
        <v>6</v>
      </c>
      <c r="D4135" t="s">
        <v>30</v>
      </c>
      <c r="E4135" s="1">
        <v>44428</v>
      </c>
      <c r="F4135" s="4">
        <v>3801</v>
      </c>
      <c r="G4135">
        <v>9</v>
      </c>
      <c r="H4135" s="3">
        <f>_xlfn.XLOOKUP(sales[[#This Row],[Product]],products[Product],products[Cost per box])*sales[[#This Row],[Boxes]]</f>
        <v>33.120000000000005</v>
      </c>
      <c r="I4135" s="4">
        <f>sales[[#This Row],[Revenue]]-sales[[#This Row],[Cost]]</f>
        <v>3767.88</v>
      </c>
    </row>
    <row r="4136" spans="2:9" x14ac:dyDescent="0.25">
      <c r="B4136" t="s">
        <v>34</v>
      </c>
      <c r="C4136" t="s">
        <v>6</v>
      </c>
      <c r="D4136" t="s">
        <v>28</v>
      </c>
      <c r="E4136" s="1">
        <v>44428</v>
      </c>
      <c r="F4136" s="4">
        <v>2443</v>
      </c>
      <c r="G4136">
        <v>312</v>
      </c>
      <c r="H4136" s="3">
        <f>_xlfn.XLOOKUP(sales[[#This Row],[Product]],products[Product],products[Cost per box])*sales[[#This Row],[Boxes]]</f>
        <v>861.11999999999989</v>
      </c>
      <c r="I4136" s="4">
        <f>sales[[#This Row],[Revenue]]-sales[[#This Row],[Cost]]</f>
        <v>1581.88</v>
      </c>
    </row>
    <row r="4137" spans="2:9" x14ac:dyDescent="0.25">
      <c r="B4137" t="s">
        <v>10</v>
      </c>
      <c r="C4137" t="s">
        <v>6</v>
      </c>
      <c r="D4137" t="s">
        <v>47</v>
      </c>
      <c r="E4137" s="1">
        <v>44428</v>
      </c>
      <c r="F4137" s="4">
        <v>3717</v>
      </c>
      <c r="G4137">
        <v>60</v>
      </c>
      <c r="H4137" s="3">
        <f>_xlfn.XLOOKUP(sales[[#This Row],[Product]],products[Product],products[Cost per box])*sales[[#This Row],[Boxes]]</f>
        <v>315.59999999999997</v>
      </c>
      <c r="I4137" s="4">
        <f>sales[[#This Row],[Revenue]]-sales[[#This Row],[Cost]]</f>
        <v>3401.4</v>
      </c>
    </row>
    <row r="4138" spans="2:9" x14ac:dyDescent="0.25">
      <c r="B4138" t="s">
        <v>25</v>
      </c>
      <c r="C4138" t="s">
        <v>21</v>
      </c>
      <c r="D4138" t="s">
        <v>48</v>
      </c>
      <c r="E4138" s="1">
        <v>44428</v>
      </c>
      <c r="F4138" s="4">
        <v>5740</v>
      </c>
      <c r="G4138">
        <v>114</v>
      </c>
      <c r="H4138" s="3">
        <f>_xlfn.XLOOKUP(sales[[#This Row],[Product]],products[Product],products[Cost per box])*sales[[#This Row],[Boxes]]</f>
        <v>852.72</v>
      </c>
      <c r="I4138" s="4">
        <f>sales[[#This Row],[Revenue]]-sales[[#This Row],[Cost]]</f>
        <v>4887.28</v>
      </c>
    </row>
    <row r="4139" spans="2:9" x14ac:dyDescent="0.25">
      <c r="B4139" t="s">
        <v>18</v>
      </c>
      <c r="C4139" t="s">
        <v>11</v>
      </c>
      <c r="D4139" t="s">
        <v>19</v>
      </c>
      <c r="E4139" s="1">
        <v>44428</v>
      </c>
      <c r="F4139" s="4">
        <v>4921</v>
      </c>
      <c r="G4139">
        <v>154</v>
      </c>
      <c r="H4139" s="3">
        <f>_xlfn.XLOOKUP(sales[[#This Row],[Product]],products[Product],products[Cost per box])*sales[[#This Row],[Boxes]]</f>
        <v>1575.42</v>
      </c>
      <c r="I4139" s="4">
        <f>sales[[#This Row],[Revenue]]-sales[[#This Row],[Cost]]</f>
        <v>3345.58</v>
      </c>
    </row>
    <row r="4140" spans="2:9" x14ac:dyDescent="0.25">
      <c r="B4140" t="s">
        <v>8</v>
      </c>
      <c r="C4140" t="s">
        <v>6</v>
      </c>
      <c r="D4140" t="s">
        <v>31</v>
      </c>
      <c r="E4140" s="1">
        <v>44428</v>
      </c>
      <c r="F4140" s="4">
        <v>1806</v>
      </c>
      <c r="G4140">
        <v>1190</v>
      </c>
      <c r="H4140" s="3">
        <f>_xlfn.XLOOKUP(sales[[#This Row],[Product]],products[Product],products[Cost per box])*sales[[#This Row],[Boxes]]</f>
        <v>6806.7999999999993</v>
      </c>
      <c r="I4140" s="4">
        <f>sales[[#This Row],[Revenue]]-sales[[#This Row],[Cost]]</f>
        <v>-5000.7999999999993</v>
      </c>
    </row>
    <row r="4141" spans="2:9" x14ac:dyDescent="0.25">
      <c r="B4141" t="s">
        <v>46</v>
      </c>
      <c r="C4141" t="s">
        <v>27</v>
      </c>
      <c r="D4141" t="s">
        <v>38</v>
      </c>
      <c r="E4141" s="1">
        <v>44428</v>
      </c>
      <c r="F4141" s="4">
        <v>5460</v>
      </c>
      <c r="G4141">
        <v>330</v>
      </c>
      <c r="H4141" s="3">
        <f>_xlfn.XLOOKUP(sales[[#This Row],[Product]],products[Product],products[Cost per box])*sales[[#This Row],[Boxes]]</f>
        <v>3280.2</v>
      </c>
      <c r="I4141" s="4">
        <f>sales[[#This Row],[Revenue]]-sales[[#This Row],[Cost]]</f>
        <v>2179.8000000000002</v>
      </c>
    </row>
    <row r="4142" spans="2:9" x14ac:dyDescent="0.25">
      <c r="B4142" t="s">
        <v>13</v>
      </c>
      <c r="C4142" t="s">
        <v>9</v>
      </c>
      <c r="D4142" t="s">
        <v>30</v>
      </c>
      <c r="E4142" s="1">
        <v>44428</v>
      </c>
      <c r="F4142" s="4">
        <v>8449</v>
      </c>
      <c r="G4142">
        <v>208</v>
      </c>
      <c r="H4142" s="3">
        <f>_xlfn.XLOOKUP(sales[[#This Row],[Product]],products[Product],products[Cost per box])*sales[[#This Row],[Boxes]]</f>
        <v>765.44</v>
      </c>
      <c r="I4142" s="4">
        <f>sales[[#This Row],[Revenue]]-sales[[#This Row],[Cost]]</f>
        <v>7683.5599999999995</v>
      </c>
    </row>
    <row r="4143" spans="2:9" x14ac:dyDescent="0.25">
      <c r="B4143" t="s">
        <v>49</v>
      </c>
      <c r="C4143" t="s">
        <v>16</v>
      </c>
      <c r="D4143" t="s">
        <v>30</v>
      </c>
      <c r="E4143" s="1">
        <v>44428</v>
      </c>
      <c r="F4143" s="4">
        <v>7329</v>
      </c>
      <c r="G4143">
        <v>770</v>
      </c>
      <c r="H4143" s="3">
        <f>_xlfn.XLOOKUP(sales[[#This Row],[Product]],products[Product],products[Cost per box])*sales[[#This Row],[Boxes]]</f>
        <v>2833.6</v>
      </c>
      <c r="I4143" s="4">
        <f>sales[[#This Row],[Revenue]]-sales[[#This Row],[Cost]]</f>
        <v>4495.3999999999996</v>
      </c>
    </row>
    <row r="4144" spans="2:9" x14ac:dyDescent="0.25">
      <c r="B4144" t="s">
        <v>29</v>
      </c>
      <c r="C4144" t="s">
        <v>21</v>
      </c>
      <c r="D4144" t="s">
        <v>26</v>
      </c>
      <c r="E4144" s="1">
        <v>44428</v>
      </c>
      <c r="F4144" s="4">
        <v>9149</v>
      </c>
      <c r="G4144">
        <v>275</v>
      </c>
      <c r="H4144" s="3">
        <f>_xlfn.XLOOKUP(sales[[#This Row],[Product]],products[Product],products[Cost per box])*sales[[#This Row],[Boxes]]</f>
        <v>1768.25</v>
      </c>
      <c r="I4144" s="4">
        <f>sales[[#This Row],[Revenue]]-sales[[#This Row],[Cost]]</f>
        <v>7380.75</v>
      </c>
    </row>
    <row r="4145" spans="2:9" x14ac:dyDescent="0.25">
      <c r="B4145" t="s">
        <v>34</v>
      </c>
      <c r="C4145" t="s">
        <v>27</v>
      </c>
      <c r="D4145" t="s">
        <v>26</v>
      </c>
      <c r="E4145" s="1">
        <v>44428</v>
      </c>
      <c r="F4145" s="4">
        <v>11074</v>
      </c>
      <c r="G4145">
        <v>318</v>
      </c>
      <c r="H4145" s="3">
        <f>_xlfn.XLOOKUP(sales[[#This Row],[Product]],products[Product],products[Cost per box])*sales[[#This Row],[Boxes]]</f>
        <v>2044.74</v>
      </c>
      <c r="I4145" s="4">
        <f>sales[[#This Row],[Revenue]]-sales[[#This Row],[Cost]]</f>
        <v>9029.26</v>
      </c>
    </row>
    <row r="4146" spans="2:9" x14ac:dyDescent="0.25">
      <c r="B4146" t="s">
        <v>13</v>
      </c>
      <c r="C4146" t="s">
        <v>27</v>
      </c>
      <c r="D4146" t="s">
        <v>7</v>
      </c>
      <c r="E4146" s="1">
        <v>44428</v>
      </c>
      <c r="F4146" s="4">
        <v>3416</v>
      </c>
      <c r="G4146">
        <v>374</v>
      </c>
      <c r="H4146" s="3">
        <f>_xlfn.XLOOKUP(sales[[#This Row],[Product]],products[Product],products[Cost per box])*sales[[#This Row],[Boxes]]</f>
        <v>1926.1000000000001</v>
      </c>
      <c r="I4146" s="4">
        <f>sales[[#This Row],[Revenue]]-sales[[#This Row],[Cost]]</f>
        <v>1489.8999999999999</v>
      </c>
    </row>
    <row r="4147" spans="2:9" x14ac:dyDescent="0.25">
      <c r="B4147" t="s">
        <v>39</v>
      </c>
      <c r="C4147" t="s">
        <v>27</v>
      </c>
      <c r="D4147" t="s">
        <v>31</v>
      </c>
      <c r="E4147" s="1">
        <v>44428</v>
      </c>
      <c r="F4147" s="4">
        <v>2044</v>
      </c>
      <c r="G4147">
        <v>71</v>
      </c>
      <c r="H4147" s="3">
        <f>_xlfn.XLOOKUP(sales[[#This Row],[Product]],products[Product],products[Cost per box])*sales[[#This Row],[Boxes]]</f>
        <v>406.12</v>
      </c>
      <c r="I4147" s="4">
        <f>sales[[#This Row],[Revenue]]-sales[[#This Row],[Cost]]</f>
        <v>1637.88</v>
      </c>
    </row>
    <row r="4148" spans="2:9" x14ac:dyDescent="0.25">
      <c r="B4148" t="s">
        <v>8</v>
      </c>
      <c r="C4148" t="s">
        <v>9</v>
      </c>
      <c r="D4148" t="s">
        <v>36</v>
      </c>
      <c r="E4148" s="1">
        <v>44428</v>
      </c>
      <c r="F4148" s="4">
        <v>4991</v>
      </c>
      <c r="G4148">
        <v>366</v>
      </c>
      <c r="H4148" s="3">
        <f>_xlfn.XLOOKUP(sales[[#This Row],[Product]],products[Product],products[Cost per box])*sales[[#This Row],[Boxes]]</f>
        <v>1844.64</v>
      </c>
      <c r="I4148" s="4">
        <f>sales[[#This Row],[Revenue]]-sales[[#This Row],[Cost]]</f>
        <v>3146.3599999999997</v>
      </c>
    </row>
    <row r="4149" spans="2:9" x14ac:dyDescent="0.25">
      <c r="B4149" t="s">
        <v>15</v>
      </c>
      <c r="C4149" t="s">
        <v>9</v>
      </c>
      <c r="D4149" t="s">
        <v>24</v>
      </c>
      <c r="E4149" s="1">
        <v>44428</v>
      </c>
      <c r="F4149" s="4">
        <v>6706</v>
      </c>
      <c r="G4149">
        <v>157</v>
      </c>
      <c r="H4149" s="3">
        <f>_xlfn.XLOOKUP(sales[[#This Row],[Product]],products[Product],products[Cost per box])*sales[[#This Row],[Boxes]]</f>
        <v>1650.07</v>
      </c>
      <c r="I4149" s="4">
        <f>sales[[#This Row],[Revenue]]-sales[[#This Row],[Cost]]</f>
        <v>5055.93</v>
      </c>
    </row>
    <row r="4150" spans="2:9" x14ac:dyDescent="0.25">
      <c r="B4150" t="s">
        <v>18</v>
      </c>
      <c r="C4150" t="s">
        <v>27</v>
      </c>
      <c r="D4150" t="s">
        <v>26</v>
      </c>
      <c r="E4150" s="1">
        <v>44428</v>
      </c>
      <c r="F4150" s="4">
        <v>4431</v>
      </c>
      <c r="G4150">
        <v>320</v>
      </c>
      <c r="H4150" s="3">
        <f>_xlfn.XLOOKUP(sales[[#This Row],[Product]],products[Product],products[Cost per box])*sales[[#This Row],[Boxes]]</f>
        <v>2057.6</v>
      </c>
      <c r="I4150" s="4">
        <f>sales[[#This Row],[Revenue]]-sales[[#This Row],[Cost]]</f>
        <v>2373.4</v>
      </c>
    </row>
    <row r="4151" spans="2:9" x14ac:dyDescent="0.25">
      <c r="B4151" t="s">
        <v>32</v>
      </c>
      <c r="C4151" t="s">
        <v>16</v>
      </c>
      <c r="D4151" t="s">
        <v>28</v>
      </c>
      <c r="E4151" s="1">
        <v>44428</v>
      </c>
      <c r="F4151" s="4">
        <v>2191</v>
      </c>
      <c r="G4151">
        <v>910</v>
      </c>
      <c r="H4151" s="3">
        <f>_xlfn.XLOOKUP(sales[[#This Row],[Product]],products[Product],products[Cost per box])*sales[[#This Row],[Boxes]]</f>
        <v>2511.6</v>
      </c>
      <c r="I4151" s="4">
        <f>sales[[#This Row],[Revenue]]-sales[[#This Row],[Cost]]</f>
        <v>-320.59999999999991</v>
      </c>
    </row>
    <row r="4152" spans="2:9" x14ac:dyDescent="0.25">
      <c r="B4152" t="s">
        <v>34</v>
      </c>
      <c r="C4152" t="s">
        <v>11</v>
      </c>
      <c r="D4152" t="s">
        <v>26</v>
      </c>
      <c r="E4152" s="1">
        <v>44428</v>
      </c>
      <c r="F4152" s="4">
        <v>10003</v>
      </c>
      <c r="G4152">
        <v>307</v>
      </c>
      <c r="H4152" s="3">
        <f>_xlfn.XLOOKUP(sales[[#This Row],[Product]],products[Product],products[Cost per box])*sales[[#This Row],[Boxes]]</f>
        <v>1974.01</v>
      </c>
      <c r="I4152" s="4">
        <f>sales[[#This Row],[Revenue]]-sales[[#This Row],[Cost]]</f>
        <v>8028.99</v>
      </c>
    </row>
    <row r="4153" spans="2:9" x14ac:dyDescent="0.25">
      <c r="B4153" t="s">
        <v>51</v>
      </c>
      <c r="C4153" t="s">
        <v>16</v>
      </c>
      <c r="D4153" t="s">
        <v>31</v>
      </c>
      <c r="E4153" s="1">
        <v>44428</v>
      </c>
      <c r="F4153" s="4">
        <v>2394</v>
      </c>
      <c r="G4153">
        <v>1120</v>
      </c>
      <c r="H4153" s="3">
        <f>_xlfn.XLOOKUP(sales[[#This Row],[Product]],products[Product],products[Cost per box])*sales[[#This Row],[Boxes]]</f>
        <v>6406.4</v>
      </c>
      <c r="I4153" s="4">
        <f>sales[[#This Row],[Revenue]]-sales[[#This Row],[Cost]]</f>
        <v>-4012.3999999999996</v>
      </c>
    </row>
    <row r="4154" spans="2:9" x14ac:dyDescent="0.25">
      <c r="B4154" t="s">
        <v>40</v>
      </c>
      <c r="C4154" t="s">
        <v>9</v>
      </c>
      <c r="D4154" t="s">
        <v>47</v>
      </c>
      <c r="E4154" s="1">
        <v>44428</v>
      </c>
      <c r="F4154" s="4">
        <v>4193</v>
      </c>
      <c r="G4154">
        <v>107</v>
      </c>
      <c r="H4154" s="3">
        <f>_xlfn.XLOOKUP(sales[[#This Row],[Product]],products[Product],products[Cost per box])*sales[[#This Row],[Boxes]]</f>
        <v>562.81999999999994</v>
      </c>
      <c r="I4154" s="4">
        <f>sales[[#This Row],[Revenue]]-sales[[#This Row],[Cost]]</f>
        <v>3630.1800000000003</v>
      </c>
    </row>
    <row r="4155" spans="2:9" x14ac:dyDescent="0.25">
      <c r="B4155" t="s">
        <v>5</v>
      </c>
      <c r="C4155" t="s">
        <v>9</v>
      </c>
      <c r="D4155" t="s">
        <v>48</v>
      </c>
      <c r="E4155" s="1">
        <v>44428</v>
      </c>
      <c r="F4155" s="4">
        <v>7168</v>
      </c>
      <c r="G4155">
        <v>307</v>
      </c>
      <c r="H4155" s="3">
        <f>_xlfn.XLOOKUP(sales[[#This Row],[Product]],products[Product],products[Cost per box])*sales[[#This Row],[Boxes]]</f>
        <v>2296.36</v>
      </c>
      <c r="I4155" s="4">
        <f>sales[[#This Row],[Revenue]]-sales[[#This Row],[Cost]]</f>
        <v>4871.6399999999994</v>
      </c>
    </row>
    <row r="4156" spans="2:9" x14ac:dyDescent="0.25">
      <c r="B4156" t="s">
        <v>39</v>
      </c>
      <c r="C4156" t="s">
        <v>16</v>
      </c>
      <c r="D4156" t="s">
        <v>14</v>
      </c>
      <c r="E4156" s="1">
        <v>44428</v>
      </c>
      <c r="F4156" s="4">
        <v>3164</v>
      </c>
      <c r="G4156">
        <v>770</v>
      </c>
      <c r="H4156" s="3">
        <f>_xlfn.XLOOKUP(sales[[#This Row],[Product]],products[Product],products[Cost per box])*sales[[#This Row],[Boxes]]</f>
        <v>4858.7</v>
      </c>
      <c r="I4156" s="4">
        <f>sales[[#This Row],[Revenue]]-sales[[#This Row],[Cost]]</f>
        <v>-1694.6999999999998</v>
      </c>
    </row>
    <row r="4157" spans="2:9" x14ac:dyDescent="0.25">
      <c r="B4157" t="s">
        <v>33</v>
      </c>
      <c r="C4157" t="s">
        <v>6</v>
      </c>
      <c r="D4157" t="s">
        <v>14</v>
      </c>
      <c r="E4157" s="1">
        <v>44428</v>
      </c>
      <c r="F4157" s="4">
        <v>3654</v>
      </c>
      <c r="G4157">
        <v>41</v>
      </c>
      <c r="H4157" s="3">
        <f>_xlfn.XLOOKUP(sales[[#This Row],[Product]],products[Product],products[Cost per box])*sales[[#This Row],[Boxes]]</f>
        <v>258.70999999999998</v>
      </c>
      <c r="I4157" s="4">
        <f>sales[[#This Row],[Revenue]]-sales[[#This Row],[Cost]]</f>
        <v>3395.29</v>
      </c>
    </row>
    <row r="4158" spans="2:9" x14ac:dyDescent="0.25">
      <c r="B4158" t="s">
        <v>40</v>
      </c>
      <c r="C4158" t="s">
        <v>27</v>
      </c>
      <c r="D4158" t="s">
        <v>52</v>
      </c>
      <c r="E4158" s="1">
        <v>44428</v>
      </c>
      <c r="F4158" s="4">
        <v>1176</v>
      </c>
      <c r="G4158">
        <v>281</v>
      </c>
      <c r="H4158" s="3">
        <f>_xlfn.XLOOKUP(sales[[#This Row],[Product]],products[Product],products[Cost per box])*sales[[#This Row],[Boxes]]</f>
        <v>932.92</v>
      </c>
      <c r="I4158" s="4">
        <f>sales[[#This Row],[Revenue]]-sales[[#This Row],[Cost]]</f>
        <v>243.08000000000004</v>
      </c>
    </row>
    <row r="4159" spans="2:9" x14ac:dyDescent="0.25">
      <c r="B4159" t="s">
        <v>34</v>
      </c>
      <c r="C4159" t="s">
        <v>16</v>
      </c>
      <c r="D4159" t="s">
        <v>42</v>
      </c>
      <c r="E4159" s="1">
        <v>44428</v>
      </c>
      <c r="F4159" s="4">
        <v>9317</v>
      </c>
      <c r="G4159">
        <v>347</v>
      </c>
      <c r="H4159" s="3">
        <f>_xlfn.XLOOKUP(sales[[#This Row],[Product]],products[Product],products[Cost per box])*sales[[#This Row],[Boxes]]</f>
        <v>1644.78</v>
      </c>
      <c r="I4159" s="4">
        <f>sales[[#This Row],[Revenue]]-sales[[#This Row],[Cost]]</f>
        <v>7672.22</v>
      </c>
    </row>
    <row r="4160" spans="2:9" x14ac:dyDescent="0.25">
      <c r="B4160" t="s">
        <v>49</v>
      </c>
      <c r="C4160" t="s">
        <v>27</v>
      </c>
      <c r="D4160" t="s">
        <v>30</v>
      </c>
      <c r="E4160" s="1">
        <v>44428</v>
      </c>
      <c r="F4160" s="4">
        <v>6188</v>
      </c>
      <c r="G4160">
        <v>263</v>
      </c>
      <c r="H4160" s="3">
        <f>_xlfn.XLOOKUP(sales[[#This Row],[Product]],products[Product],products[Cost per box])*sales[[#This Row],[Boxes]]</f>
        <v>967.84</v>
      </c>
      <c r="I4160" s="4">
        <f>sales[[#This Row],[Revenue]]-sales[[#This Row],[Cost]]</f>
        <v>5220.16</v>
      </c>
    </row>
    <row r="4161" spans="2:9" x14ac:dyDescent="0.25">
      <c r="B4161" t="s">
        <v>29</v>
      </c>
      <c r="C4161" t="s">
        <v>6</v>
      </c>
      <c r="D4161" t="s">
        <v>47</v>
      </c>
      <c r="E4161" s="1">
        <v>44428</v>
      </c>
      <c r="F4161" s="4">
        <v>644</v>
      </c>
      <c r="G4161">
        <v>270</v>
      </c>
      <c r="H4161" s="3">
        <f>_xlfn.XLOOKUP(sales[[#This Row],[Product]],products[Product],products[Cost per box])*sales[[#This Row],[Boxes]]</f>
        <v>1420.2</v>
      </c>
      <c r="I4161" s="4">
        <f>sales[[#This Row],[Revenue]]-sales[[#This Row],[Cost]]</f>
        <v>-776.2</v>
      </c>
    </row>
    <row r="4162" spans="2:9" x14ac:dyDescent="0.25">
      <c r="B4162" t="s">
        <v>49</v>
      </c>
      <c r="C4162" t="s">
        <v>9</v>
      </c>
      <c r="D4162" t="s">
        <v>44</v>
      </c>
      <c r="E4162" s="1">
        <v>44428</v>
      </c>
      <c r="F4162" s="4">
        <v>1239</v>
      </c>
      <c r="G4162">
        <v>282</v>
      </c>
      <c r="H4162" s="3">
        <f>_xlfn.XLOOKUP(sales[[#This Row],[Product]],products[Product],products[Cost per box])*sales[[#This Row],[Boxes]]</f>
        <v>2698.7400000000002</v>
      </c>
      <c r="I4162" s="4">
        <f>sales[[#This Row],[Revenue]]-sales[[#This Row],[Cost]]</f>
        <v>-1459.7400000000002</v>
      </c>
    </row>
    <row r="4163" spans="2:9" x14ac:dyDescent="0.25">
      <c r="B4163" t="s">
        <v>18</v>
      </c>
      <c r="C4163" t="s">
        <v>27</v>
      </c>
      <c r="D4163" t="s">
        <v>36</v>
      </c>
      <c r="E4163" s="1">
        <v>44428</v>
      </c>
      <c r="F4163" s="4">
        <v>5586</v>
      </c>
      <c r="G4163">
        <v>590</v>
      </c>
      <c r="H4163" s="3">
        <f>_xlfn.XLOOKUP(sales[[#This Row],[Product]],products[Product],products[Cost per box])*sales[[#This Row],[Boxes]]</f>
        <v>2973.6</v>
      </c>
      <c r="I4163" s="4">
        <f>sales[[#This Row],[Revenue]]-sales[[#This Row],[Cost]]</f>
        <v>2612.4</v>
      </c>
    </row>
    <row r="4164" spans="2:9" x14ac:dyDescent="0.25">
      <c r="B4164" t="s">
        <v>25</v>
      </c>
      <c r="C4164" t="s">
        <v>16</v>
      </c>
      <c r="D4164" t="s">
        <v>48</v>
      </c>
      <c r="E4164" s="1">
        <v>44428</v>
      </c>
      <c r="F4164" s="4">
        <v>2674</v>
      </c>
      <c r="G4164">
        <v>104</v>
      </c>
      <c r="H4164" s="3">
        <f>_xlfn.XLOOKUP(sales[[#This Row],[Product]],products[Product],products[Cost per box])*sales[[#This Row],[Boxes]]</f>
        <v>777.92000000000007</v>
      </c>
      <c r="I4164" s="4">
        <f>sales[[#This Row],[Revenue]]-sales[[#This Row],[Cost]]</f>
        <v>1896.08</v>
      </c>
    </row>
    <row r="4165" spans="2:9" x14ac:dyDescent="0.25">
      <c r="B4165" t="s">
        <v>39</v>
      </c>
      <c r="C4165" t="s">
        <v>11</v>
      </c>
      <c r="D4165" t="s">
        <v>14</v>
      </c>
      <c r="E4165" s="1">
        <v>44428</v>
      </c>
      <c r="F4165" s="4">
        <v>3787</v>
      </c>
      <c r="G4165">
        <v>275</v>
      </c>
      <c r="H4165" s="3">
        <f>_xlfn.XLOOKUP(sales[[#This Row],[Product]],products[Product],products[Cost per box])*sales[[#This Row],[Boxes]]</f>
        <v>1735.25</v>
      </c>
      <c r="I4165" s="4">
        <f>sales[[#This Row],[Revenue]]-sales[[#This Row],[Cost]]</f>
        <v>2051.75</v>
      </c>
    </row>
    <row r="4166" spans="2:9" x14ac:dyDescent="0.25">
      <c r="B4166" t="s">
        <v>8</v>
      </c>
      <c r="C4166" t="s">
        <v>6</v>
      </c>
      <c r="D4166" t="s">
        <v>48</v>
      </c>
      <c r="E4166" s="1">
        <v>44428</v>
      </c>
      <c r="F4166" s="4">
        <v>2135</v>
      </c>
      <c r="G4166">
        <v>48</v>
      </c>
      <c r="H4166" s="3">
        <f>_xlfn.XLOOKUP(sales[[#This Row],[Product]],products[Product],products[Cost per box])*sales[[#This Row],[Boxes]]</f>
        <v>359.04</v>
      </c>
      <c r="I4166" s="4">
        <f>sales[[#This Row],[Revenue]]-sales[[#This Row],[Cost]]</f>
        <v>1775.96</v>
      </c>
    </row>
    <row r="4167" spans="2:9" x14ac:dyDescent="0.25">
      <c r="B4167" t="s">
        <v>46</v>
      </c>
      <c r="C4167" t="s">
        <v>21</v>
      </c>
      <c r="D4167" t="s">
        <v>43</v>
      </c>
      <c r="E4167" s="1">
        <v>44428</v>
      </c>
      <c r="F4167" s="4">
        <v>658</v>
      </c>
      <c r="G4167">
        <v>15</v>
      </c>
      <c r="H4167" s="3">
        <f>_xlfn.XLOOKUP(sales[[#This Row],[Product]],products[Product],products[Cost per box])*sales[[#This Row],[Boxes]]</f>
        <v>57.75</v>
      </c>
      <c r="I4167" s="4">
        <f>sales[[#This Row],[Revenue]]-sales[[#This Row],[Cost]]</f>
        <v>600.25</v>
      </c>
    </row>
    <row r="4168" spans="2:9" x14ac:dyDescent="0.25">
      <c r="B4168" t="s">
        <v>29</v>
      </c>
      <c r="C4168" t="s">
        <v>27</v>
      </c>
      <c r="D4168" t="s">
        <v>31</v>
      </c>
      <c r="E4168" s="1">
        <v>44428</v>
      </c>
      <c r="F4168" s="4">
        <v>5334</v>
      </c>
      <c r="G4168">
        <v>428</v>
      </c>
      <c r="H4168" s="3">
        <f>_xlfn.XLOOKUP(sales[[#This Row],[Product]],products[Product],products[Cost per box])*sales[[#This Row],[Boxes]]</f>
        <v>2448.16</v>
      </c>
      <c r="I4168" s="4">
        <f>sales[[#This Row],[Revenue]]-sales[[#This Row],[Cost]]</f>
        <v>2885.84</v>
      </c>
    </row>
    <row r="4169" spans="2:9" x14ac:dyDescent="0.25">
      <c r="B4169" t="s">
        <v>37</v>
      </c>
      <c r="C4169" t="s">
        <v>16</v>
      </c>
      <c r="D4169" t="s">
        <v>35</v>
      </c>
      <c r="E4169" s="1">
        <v>44428</v>
      </c>
      <c r="F4169" s="4">
        <v>4585</v>
      </c>
      <c r="G4169">
        <v>310</v>
      </c>
      <c r="H4169" s="3">
        <f>_xlfn.XLOOKUP(sales[[#This Row],[Product]],products[Product],products[Cost per box])*sales[[#This Row],[Boxes]]</f>
        <v>821.5</v>
      </c>
      <c r="I4169" s="4">
        <f>sales[[#This Row],[Revenue]]-sales[[#This Row],[Cost]]</f>
        <v>3763.5</v>
      </c>
    </row>
    <row r="4170" spans="2:9" x14ac:dyDescent="0.25">
      <c r="B4170" t="s">
        <v>5</v>
      </c>
      <c r="C4170" t="s">
        <v>21</v>
      </c>
      <c r="D4170" t="s">
        <v>30</v>
      </c>
      <c r="E4170" s="1">
        <v>44431</v>
      </c>
      <c r="F4170" s="4">
        <v>4900</v>
      </c>
      <c r="G4170">
        <v>700</v>
      </c>
      <c r="H4170" s="3">
        <f>_xlfn.XLOOKUP(sales[[#This Row],[Product]],products[Product],products[Cost per box])*sales[[#This Row],[Boxes]]</f>
        <v>2576</v>
      </c>
      <c r="I4170" s="4">
        <f>sales[[#This Row],[Revenue]]-sales[[#This Row],[Cost]]</f>
        <v>2324</v>
      </c>
    </row>
    <row r="4171" spans="2:9" x14ac:dyDescent="0.25">
      <c r="B4171" t="s">
        <v>25</v>
      </c>
      <c r="C4171" t="s">
        <v>9</v>
      </c>
      <c r="D4171" t="s">
        <v>48</v>
      </c>
      <c r="E4171" s="1">
        <v>44431</v>
      </c>
      <c r="F4171" s="4">
        <v>6391</v>
      </c>
      <c r="G4171">
        <v>87</v>
      </c>
      <c r="H4171" s="3">
        <f>_xlfn.XLOOKUP(sales[[#This Row],[Product]],products[Product],products[Cost per box])*sales[[#This Row],[Boxes]]</f>
        <v>650.76</v>
      </c>
      <c r="I4171" s="4">
        <f>sales[[#This Row],[Revenue]]-sales[[#This Row],[Cost]]</f>
        <v>5740.24</v>
      </c>
    </row>
    <row r="4172" spans="2:9" x14ac:dyDescent="0.25">
      <c r="B4172" t="s">
        <v>20</v>
      </c>
      <c r="C4172" t="s">
        <v>11</v>
      </c>
      <c r="D4172" t="s">
        <v>22</v>
      </c>
      <c r="E4172" s="1">
        <v>44431</v>
      </c>
      <c r="F4172" s="4">
        <v>5341</v>
      </c>
      <c r="G4172">
        <v>212</v>
      </c>
      <c r="H4172" s="3">
        <f>_xlfn.XLOOKUP(sales[[#This Row],[Product]],products[Product],products[Cost per box])*sales[[#This Row],[Boxes]]</f>
        <v>1742.64</v>
      </c>
      <c r="I4172" s="4">
        <f>sales[[#This Row],[Revenue]]-sales[[#This Row],[Cost]]</f>
        <v>3598.3599999999997</v>
      </c>
    </row>
    <row r="4173" spans="2:9" x14ac:dyDescent="0.25">
      <c r="B4173" t="s">
        <v>23</v>
      </c>
      <c r="C4173" t="s">
        <v>9</v>
      </c>
      <c r="D4173" t="s">
        <v>12</v>
      </c>
      <c r="E4173" s="1">
        <v>44431</v>
      </c>
      <c r="F4173" s="4">
        <v>9569</v>
      </c>
      <c r="G4173">
        <v>101</v>
      </c>
      <c r="H4173" s="3">
        <f>_xlfn.XLOOKUP(sales[[#This Row],[Product]],products[Product],products[Cost per box])*sales[[#This Row],[Boxes]]</f>
        <v>851.43</v>
      </c>
      <c r="I4173" s="4">
        <f>sales[[#This Row],[Revenue]]-sales[[#This Row],[Cost]]</f>
        <v>8717.57</v>
      </c>
    </row>
    <row r="4174" spans="2:9" x14ac:dyDescent="0.25">
      <c r="B4174" t="s">
        <v>32</v>
      </c>
      <c r="C4174" t="s">
        <v>21</v>
      </c>
      <c r="D4174" t="s">
        <v>42</v>
      </c>
      <c r="E4174" s="1">
        <v>44431</v>
      </c>
      <c r="F4174" s="4">
        <v>875</v>
      </c>
      <c r="G4174">
        <v>259</v>
      </c>
      <c r="H4174" s="3">
        <f>_xlfn.XLOOKUP(sales[[#This Row],[Product]],products[Product],products[Cost per box])*sales[[#This Row],[Boxes]]</f>
        <v>1227.6600000000001</v>
      </c>
      <c r="I4174" s="4">
        <f>sales[[#This Row],[Revenue]]-sales[[#This Row],[Cost]]</f>
        <v>-352.66000000000008</v>
      </c>
    </row>
    <row r="4175" spans="2:9" x14ac:dyDescent="0.25">
      <c r="B4175" t="s">
        <v>10</v>
      </c>
      <c r="C4175" t="s">
        <v>9</v>
      </c>
      <c r="D4175" t="s">
        <v>42</v>
      </c>
      <c r="E4175" s="1">
        <v>44431</v>
      </c>
      <c r="F4175" s="4">
        <v>7490</v>
      </c>
      <c r="G4175">
        <v>700</v>
      </c>
      <c r="H4175" s="3">
        <f>_xlfn.XLOOKUP(sales[[#This Row],[Product]],products[Product],products[Cost per box])*sales[[#This Row],[Boxes]]</f>
        <v>3318</v>
      </c>
      <c r="I4175" s="4">
        <f>sales[[#This Row],[Revenue]]-sales[[#This Row],[Cost]]</f>
        <v>4172</v>
      </c>
    </row>
    <row r="4176" spans="2:9" x14ac:dyDescent="0.25">
      <c r="B4176" t="s">
        <v>49</v>
      </c>
      <c r="C4176" t="s">
        <v>11</v>
      </c>
      <c r="D4176" t="s">
        <v>22</v>
      </c>
      <c r="E4176" s="1">
        <v>44431</v>
      </c>
      <c r="F4176" s="4">
        <v>1330</v>
      </c>
      <c r="G4176">
        <v>151</v>
      </c>
      <c r="H4176" s="3">
        <f>_xlfn.XLOOKUP(sales[[#This Row],[Product]],products[Product],products[Cost per box])*sales[[#This Row],[Boxes]]</f>
        <v>1241.22</v>
      </c>
      <c r="I4176" s="4">
        <f>sales[[#This Row],[Revenue]]-sales[[#This Row],[Cost]]</f>
        <v>88.779999999999973</v>
      </c>
    </row>
    <row r="4177" spans="2:9" x14ac:dyDescent="0.25">
      <c r="B4177" t="s">
        <v>10</v>
      </c>
      <c r="C4177" t="s">
        <v>6</v>
      </c>
      <c r="D4177" t="s">
        <v>28</v>
      </c>
      <c r="E4177" s="1">
        <v>44431</v>
      </c>
      <c r="F4177" s="4">
        <v>8218</v>
      </c>
      <c r="G4177">
        <v>88</v>
      </c>
      <c r="H4177" s="3">
        <f>_xlfn.XLOOKUP(sales[[#This Row],[Product]],products[Product],products[Cost per box])*sales[[#This Row],[Boxes]]</f>
        <v>242.88</v>
      </c>
      <c r="I4177" s="4">
        <f>sales[[#This Row],[Revenue]]-sales[[#This Row],[Cost]]</f>
        <v>7975.12</v>
      </c>
    </row>
    <row r="4178" spans="2:9" x14ac:dyDescent="0.25">
      <c r="B4178" t="s">
        <v>33</v>
      </c>
      <c r="C4178" t="s">
        <v>16</v>
      </c>
      <c r="D4178" t="s">
        <v>38</v>
      </c>
      <c r="E4178" s="1">
        <v>44431</v>
      </c>
      <c r="F4178" s="4">
        <v>3409</v>
      </c>
      <c r="G4178">
        <v>147</v>
      </c>
      <c r="H4178" s="3">
        <f>_xlfn.XLOOKUP(sales[[#This Row],[Product]],products[Product],products[Cost per box])*sales[[#This Row],[Boxes]]</f>
        <v>1461.1799999999998</v>
      </c>
      <c r="I4178" s="4">
        <f>sales[[#This Row],[Revenue]]-sales[[#This Row],[Cost]]</f>
        <v>1947.8200000000002</v>
      </c>
    </row>
    <row r="4179" spans="2:9" x14ac:dyDescent="0.25">
      <c r="B4179" t="s">
        <v>51</v>
      </c>
      <c r="C4179" t="s">
        <v>11</v>
      </c>
      <c r="D4179" t="s">
        <v>42</v>
      </c>
      <c r="E4179" s="1">
        <v>44431</v>
      </c>
      <c r="F4179" s="4">
        <v>847</v>
      </c>
      <c r="G4179">
        <v>189</v>
      </c>
      <c r="H4179" s="3">
        <f>_xlfn.XLOOKUP(sales[[#This Row],[Product]],products[Product],products[Cost per box])*sales[[#This Row],[Boxes]]</f>
        <v>895.86</v>
      </c>
      <c r="I4179" s="4">
        <f>sales[[#This Row],[Revenue]]-sales[[#This Row],[Cost]]</f>
        <v>-48.860000000000014</v>
      </c>
    </row>
    <row r="4180" spans="2:9" x14ac:dyDescent="0.25">
      <c r="B4180" t="s">
        <v>18</v>
      </c>
      <c r="C4180" t="s">
        <v>11</v>
      </c>
      <c r="D4180" t="s">
        <v>17</v>
      </c>
      <c r="E4180" s="1">
        <v>44431</v>
      </c>
      <c r="F4180" s="4">
        <v>13965</v>
      </c>
      <c r="G4180">
        <v>112</v>
      </c>
      <c r="H4180" s="3">
        <f>_xlfn.XLOOKUP(sales[[#This Row],[Product]],products[Product],products[Cost per box])*sales[[#This Row],[Boxes]]</f>
        <v>761.6</v>
      </c>
      <c r="I4180" s="4">
        <f>sales[[#This Row],[Revenue]]-sales[[#This Row],[Cost]]</f>
        <v>13203.4</v>
      </c>
    </row>
    <row r="4181" spans="2:9" x14ac:dyDescent="0.25">
      <c r="B4181" t="s">
        <v>10</v>
      </c>
      <c r="C4181" t="s">
        <v>11</v>
      </c>
      <c r="D4181" t="s">
        <v>44</v>
      </c>
      <c r="E4181" s="1">
        <v>44431</v>
      </c>
      <c r="F4181" s="4">
        <v>6867</v>
      </c>
      <c r="G4181">
        <v>88</v>
      </c>
      <c r="H4181" s="3">
        <f>_xlfn.XLOOKUP(sales[[#This Row],[Product]],products[Product],products[Cost per box])*sales[[#This Row],[Boxes]]</f>
        <v>842.16000000000008</v>
      </c>
      <c r="I4181" s="4">
        <f>sales[[#This Row],[Revenue]]-sales[[#This Row],[Cost]]</f>
        <v>6024.84</v>
      </c>
    </row>
    <row r="4182" spans="2:9" x14ac:dyDescent="0.25">
      <c r="B4182" t="s">
        <v>46</v>
      </c>
      <c r="C4182" t="s">
        <v>27</v>
      </c>
      <c r="D4182" t="s">
        <v>7</v>
      </c>
      <c r="E4182" s="1">
        <v>44431</v>
      </c>
      <c r="F4182" s="4">
        <v>2968</v>
      </c>
      <c r="G4182">
        <v>198</v>
      </c>
      <c r="H4182" s="3">
        <f>_xlfn.XLOOKUP(sales[[#This Row],[Product]],products[Product],products[Cost per box])*sales[[#This Row],[Boxes]]</f>
        <v>1019.7</v>
      </c>
      <c r="I4182" s="4">
        <f>sales[[#This Row],[Revenue]]-sales[[#This Row],[Cost]]</f>
        <v>1948.3</v>
      </c>
    </row>
    <row r="4183" spans="2:9" x14ac:dyDescent="0.25">
      <c r="B4183" t="s">
        <v>10</v>
      </c>
      <c r="C4183" t="s">
        <v>11</v>
      </c>
      <c r="D4183" t="s">
        <v>42</v>
      </c>
      <c r="E4183" s="1">
        <v>44431</v>
      </c>
      <c r="F4183" s="4">
        <v>3122</v>
      </c>
      <c r="G4183">
        <v>285</v>
      </c>
      <c r="H4183" s="3">
        <f>_xlfn.XLOOKUP(sales[[#This Row],[Product]],products[Product],products[Cost per box])*sales[[#This Row],[Boxes]]</f>
        <v>1350.9</v>
      </c>
      <c r="I4183" s="4">
        <f>sales[[#This Row],[Revenue]]-sales[[#This Row],[Cost]]</f>
        <v>1771.1</v>
      </c>
    </row>
    <row r="4184" spans="2:9" x14ac:dyDescent="0.25">
      <c r="B4184" t="s">
        <v>37</v>
      </c>
      <c r="C4184" t="s">
        <v>9</v>
      </c>
      <c r="D4184" t="s">
        <v>28</v>
      </c>
      <c r="E4184" s="1">
        <v>44431</v>
      </c>
      <c r="F4184" s="4">
        <v>3171</v>
      </c>
      <c r="G4184">
        <v>350</v>
      </c>
      <c r="H4184" s="3">
        <f>_xlfn.XLOOKUP(sales[[#This Row],[Product]],products[Product],products[Cost per box])*sales[[#This Row],[Boxes]]</f>
        <v>965.99999999999989</v>
      </c>
      <c r="I4184" s="4">
        <f>sales[[#This Row],[Revenue]]-sales[[#This Row],[Cost]]</f>
        <v>2205</v>
      </c>
    </row>
    <row r="4185" spans="2:9" x14ac:dyDescent="0.25">
      <c r="B4185" t="s">
        <v>10</v>
      </c>
      <c r="C4185" t="s">
        <v>27</v>
      </c>
      <c r="D4185" t="s">
        <v>35</v>
      </c>
      <c r="E4185" s="1">
        <v>44431</v>
      </c>
      <c r="F4185" s="4">
        <v>1211</v>
      </c>
      <c r="G4185">
        <v>268</v>
      </c>
      <c r="H4185" s="3">
        <f>_xlfn.XLOOKUP(sales[[#This Row],[Product]],products[Product],products[Cost per box])*sales[[#This Row],[Boxes]]</f>
        <v>710.19999999999993</v>
      </c>
      <c r="I4185" s="4">
        <f>sales[[#This Row],[Revenue]]-sales[[#This Row],[Cost]]</f>
        <v>500.80000000000007</v>
      </c>
    </row>
    <row r="4186" spans="2:9" x14ac:dyDescent="0.25">
      <c r="B4186" t="s">
        <v>41</v>
      </c>
      <c r="C4186" t="s">
        <v>27</v>
      </c>
      <c r="D4186" t="s">
        <v>31</v>
      </c>
      <c r="E4186" s="1">
        <v>44431</v>
      </c>
      <c r="F4186" s="4">
        <v>2492</v>
      </c>
      <c r="G4186">
        <v>154</v>
      </c>
      <c r="H4186" s="3">
        <f>_xlfn.XLOOKUP(sales[[#This Row],[Product]],products[Product],products[Cost per box])*sales[[#This Row],[Boxes]]</f>
        <v>880.88</v>
      </c>
      <c r="I4186" s="4">
        <f>sales[[#This Row],[Revenue]]-sales[[#This Row],[Cost]]</f>
        <v>1611.12</v>
      </c>
    </row>
    <row r="4187" spans="2:9" x14ac:dyDescent="0.25">
      <c r="B4187" t="s">
        <v>18</v>
      </c>
      <c r="C4187" t="s">
        <v>21</v>
      </c>
      <c r="D4187" t="s">
        <v>28</v>
      </c>
      <c r="E4187" s="1">
        <v>44431</v>
      </c>
      <c r="F4187" s="4">
        <v>357</v>
      </c>
      <c r="G4187">
        <v>770</v>
      </c>
      <c r="H4187" s="3">
        <f>_xlfn.XLOOKUP(sales[[#This Row],[Product]],products[Product],products[Cost per box])*sales[[#This Row],[Boxes]]</f>
        <v>2125.1999999999998</v>
      </c>
      <c r="I4187" s="4">
        <f>sales[[#This Row],[Revenue]]-sales[[#This Row],[Cost]]</f>
        <v>-1768.1999999999998</v>
      </c>
    </row>
    <row r="4188" spans="2:9" x14ac:dyDescent="0.25">
      <c r="B4188" t="s">
        <v>25</v>
      </c>
      <c r="C4188" t="s">
        <v>16</v>
      </c>
      <c r="D4188" t="s">
        <v>17</v>
      </c>
      <c r="E4188" s="1">
        <v>44431</v>
      </c>
      <c r="F4188" s="4">
        <v>4732</v>
      </c>
      <c r="G4188">
        <v>168</v>
      </c>
      <c r="H4188" s="3">
        <f>_xlfn.XLOOKUP(sales[[#This Row],[Product]],products[Product],products[Cost per box])*sales[[#This Row],[Boxes]]</f>
        <v>1142.3999999999999</v>
      </c>
      <c r="I4188" s="4">
        <f>sales[[#This Row],[Revenue]]-sales[[#This Row],[Cost]]</f>
        <v>3589.6000000000004</v>
      </c>
    </row>
    <row r="4189" spans="2:9" x14ac:dyDescent="0.25">
      <c r="B4189" t="s">
        <v>15</v>
      </c>
      <c r="C4189" t="s">
        <v>27</v>
      </c>
      <c r="D4189" t="s">
        <v>36</v>
      </c>
      <c r="E4189" s="1">
        <v>44431</v>
      </c>
      <c r="F4189" s="4">
        <v>7609</v>
      </c>
      <c r="G4189">
        <v>437</v>
      </c>
      <c r="H4189" s="3">
        <f>_xlfn.XLOOKUP(sales[[#This Row],[Product]],products[Product],products[Cost per box])*sales[[#This Row],[Boxes]]</f>
        <v>2202.48</v>
      </c>
      <c r="I4189" s="4">
        <f>sales[[#This Row],[Revenue]]-sales[[#This Row],[Cost]]</f>
        <v>5406.52</v>
      </c>
    </row>
    <row r="4190" spans="2:9" x14ac:dyDescent="0.25">
      <c r="B4190" t="s">
        <v>18</v>
      </c>
      <c r="C4190" t="s">
        <v>6</v>
      </c>
      <c r="D4190" t="s">
        <v>50</v>
      </c>
      <c r="E4190" s="1">
        <v>44431</v>
      </c>
      <c r="F4190" s="4">
        <v>4123</v>
      </c>
      <c r="G4190">
        <v>226</v>
      </c>
      <c r="H4190" s="3">
        <f>_xlfn.XLOOKUP(sales[[#This Row],[Product]],products[Product],products[Cost per box])*sales[[#This Row],[Boxes]]</f>
        <v>2804.66</v>
      </c>
      <c r="I4190" s="4">
        <f>sales[[#This Row],[Revenue]]-sales[[#This Row],[Cost]]</f>
        <v>1318.3400000000001</v>
      </c>
    </row>
    <row r="4191" spans="2:9" x14ac:dyDescent="0.25">
      <c r="B4191" t="s">
        <v>25</v>
      </c>
      <c r="C4191" t="s">
        <v>11</v>
      </c>
      <c r="D4191" t="s">
        <v>17</v>
      </c>
      <c r="E4191" s="1">
        <v>44431</v>
      </c>
      <c r="F4191" s="4">
        <v>1897</v>
      </c>
      <c r="G4191">
        <v>313</v>
      </c>
      <c r="H4191" s="3">
        <f>_xlfn.XLOOKUP(sales[[#This Row],[Product]],products[Product],products[Cost per box])*sales[[#This Row],[Boxes]]</f>
        <v>2128.4</v>
      </c>
      <c r="I4191" s="4">
        <f>sales[[#This Row],[Revenue]]-sales[[#This Row],[Cost]]</f>
        <v>-231.40000000000009</v>
      </c>
    </row>
    <row r="4192" spans="2:9" x14ac:dyDescent="0.25">
      <c r="B4192" t="s">
        <v>32</v>
      </c>
      <c r="C4192" t="s">
        <v>11</v>
      </c>
      <c r="D4192" t="s">
        <v>48</v>
      </c>
      <c r="E4192" s="1">
        <v>44431</v>
      </c>
      <c r="F4192" s="4">
        <v>3612</v>
      </c>
      <c r="G4192">
        <v>31</v>
      </c>
      <c r="H4192" s="3">
        <f>_xlfn.XLOOKUP(sales[[#This Row],[Product]],products[Product],products[Cost per box])*sales[[#This Row],[Boxes]]</f>
        <v>231.88000000000002</v>
      </c>
      <c r="I4192" s="4">
        <f>sales[[#This Row],[Revenue]]-sales[[#This Row],[Cost]]</f>
        <v>3380.12</v>
      </c>
    </row>
    <row r="4193" spans="2:9" x14ac:dyDescent="0.25">
      <c r="B4193" t="s">
        <v>39</v>
      </c>
      <c r="C4193" t="s">
        <v>21</v>
      </c>
      <c r="D4193" t="s">
        <v>26</v>
      </c>
      <c r="E4193" s="1">
        <v>44431</v>
      </c>
      <c r="F4193" s="4">
        <v>9618</v>
      </c>
      <c r="G4193">
        <v>1</v>
      </c>
      <c r="H4193" s="3">
        <f>_xlfn.XLOOKUP(sales[[#This Row],[Product]],products[Product],products[Cost per box])*sales[[#This Row],[Boxes]]</f>
        <v>6.43</v>
      </c>
      <c r="I4193" s="4">
        <f>sales[[#This Row],[Revenue]]-sales[[#This Row],[Cost]]</f>
        <v>9611.57</v>
      </c>
    </row>
    <row r="4194" spans="2:9" x14ac:dyDescent="0.25">
      <c r="B4194" t="s">
        <v>15</v>
      </c>
      <c r="C4194" t="s">
        <v>9</v>
      </c>
      <c r="D4194" t="s">
        <v>19</v>
      </c>
      <c r="E4194" s="1">
        <v>44431</v>
      </c>
      <c r="F4194" s="4">
        <v>637</v>
      </c>
      <c r="G4194">
        <v>130</v>
      </c>
      <c r="H4194" s="3">
        <f>_xlfn.XLOOKUP(sales[[#This Row],[Product]],products[Product],products[Cost per box])*sales[[#This Row],[Boxes]]</f>
        <v>1329.9</v>
      </c>
      <c r="I4194" s="4">
        <f>sales[[#This Row],[Revenue]]-sales[[#This Row],[Cost]]</f>
        <v>-692.90000000000009</v>
      </c>
    </row>
    <row r="4195" spans="2:9" x14ac:dyDescent="0.25">
      <c r="B4195" t="s">
        <v>29</v>
      </c>
      <c r="C4195" t="s">
        <v>6</v>
      </c>
      <c r="D4195" t="s">
        <v>17</v>
      </c>
      <c r="E4195" s="1">
        <v>44431</v>
      </c>
      <c r="F4195" s="4">
        <v>1106</v>
      </c>
      <c r="G4195">
        <v>142</v>
      </c>
      <c r="H4195" s="3">
        <f>_xlfn.XLOOKUP(sales[[#This Row],[Product]],products[Product],products[Cost per box])*sales[[#This Row],[Boxes]]</f>
        <v>965.6</v>
      </c>
      <c r="I4195" s="4">
        <f>sales[[#This Row],[Revenue]]-sales[[#This Row],[Cost]]</f>
        <v>140.39999999999998</v>
      </c>
    </row>
    <row r="4196" spans="2:9" x14ac:dyDescent="0.25">
      <c r="B4196" t="s">
        <v>15</v>
      </c>
      <c r="C4196" t="s">
        <v>6</v>
      </c>
      <c r="D4196" t="s">
        <v>45</v>
      </c>
      <c r="E4196" s="1">
        <v>44431</v>
      </c>
      <c r="F4196" s="4">
        <v>392</v>
      </c>
      <c r="G4196">
        <v>5</v>
      </c>
      <c r="H4196" s="3">
        <f>_xlfn.XLOOKUP(sales[[#This Row],[Product]],products[Product],products[Cost per box])*sales[[#This Row],[Boxes]]</f>
        <v>38.650000000000006</v>
      </c>
      <c r="I4196" s="4">
        <f>sales[[#This Row],[Revenue]]-sales[[#This Row],[Cost]]</f>
        <v>353.35</v>
      </c>
    </row>
    <row r="4197" spans="2:9" x14ac:dyDescent="0.25">
      <c r="B4197" t="s">
        <v>23</v>
      </c>
      <c r="C4197" t="s">
        <v>27</v>
      </c>
      <c r="D4197" t="s">
        <v>36</v>
      </c>
      <c r="E4197" s="1">
        <v>44431</v>
      </c>
      <c r="F4197" s="4">
        <v>1323</v>
      </c>
      <c r="G4197">
        <v>19</v>
      </c>
      <c r="H4197" s="3">
        <f>_xlfn.XLOOKUP(sales[[#This Row],[Product]],products[Product],products[Cost per box])*sales[[#This Row],[Boxes]]</f>
        <v>95.76</v>
      </c>
      <c r="I4197" s="4">
        <f>sales[[#This Row],[Revenue]]-sales[[#This Row],[Cost]]</f>
        <v>1227.24</v>
      </c>
    </row>
    <row r="4198" spans="2:9" x14ac:dyDescent="0.25">
      <c r="B4198" t="s">
        <v>20</v>
      </c>
      <c r="C4198" t="s">
        <v>16</v>
      </c>
      <c r="D4198" t="s">
        <v>17</v>
      </c>
      <c r="E4198" s="1">
        <v>44431</v>
      </c>
      <c r="F4198" s="4">
        <v>490</v>
      </c>
      <c r="G4198">
        <v>156</v>
      </c>
      <c r="H4198" s="3">
        <f>_xlfn.XLOOKUP(sales[[#This Row],[Product]],products[Product],products[Cost per box])*sales[[#This Row],[Boxes]]</f>
        <v>1060.8</v>
      </c>
      <c r="I4198" s="4">
        <f>sales[[#This Row],[Revenue]]-sales[[#This Row],[Cost]]</f>
        <v>-570.79999999999995</v>
      </c>
    </row>
    <row r="4199" spans="2:9" x14ac:dyDescent="0.25">
      <c r="B4199" t="s">
        <v>37</v>
      </c>
      <c r="C4199" t="s">
        <v>11</v>
      </c>
      <c r="D4199" t="s">
        <v>12</v>
      </c>
      <c r="E4199" s="1">
        <v>44431</v>
      </c>
      <c r="F4199" s="4">
        <v>13258</v>
      </c>
      <c r="G4199">
        <v>189</v>
      </c>
      <c r="H4199" s="3">
        <f>_xlfn.XLOOKUP(sales[[#This Row],[Product]],products[Product],products[Cost per box])*sales[[#This Row],[Boxes]]</f>
        <v>1593.27</v>
      </c>
      <c r="I4199" s="4">
        <f>sales[[#This Row],[Revenue]]-sales[[#This Row],[Cost]]</f>
        <v>11664.73</v>
      </c>
    </row>
    <row r="4200" spans="2:9" x14ac:dyDescent="0.25">
      <c r="B4200" t="s">
        <v>33</v>
      </c>
      <c r="C4200" t="s">
        <v>9</v>
      </c>
      <c r="D4200" t="s">
        <v>22</v>
      </c>
      <c r="E4200" s="1">
        <v>44431</v>
      </c>
      <c r="F4200" s="4">
        <v>4025</v>
      </c>
      <c r="G4200">
        <v>99</v>
      </c>
      <c r="H4200" s="3">
        <f>_xlfn.XLOOKUP(sales[[#This Row],[Product]],products[Product],products[Cost per box])*sales[[#This Row],[Boxes]]</f>
        <v>813.78000000000009</v>
      </c>
      <c r="I4200" s="4">
        <f>sales[[#This Row],[Revenue]]-sales[[#This Row],[Cost]]</f>
        <v>3211.22</v>
      </c>
    </row>
    <row r="4201" spans="2:9" x14ac:dyDescent="0.25">
      <c r="B4201" t="s">
        <v>46</v>
      </c>
      <c r="C4201" t="s">
        <v>27</v>
      </c>
      <c r="D4201" t="s">
        <v>48</v>
      </c>
      <c r="E4201" s="1">
        <v>44431</v>
      </c>
      <c r="F4201" s="4">
        <v>4144</v>
      </c>
      <c r="G4201">
        <v>221</v>
      </c>
      <c r="H4201" s="3">
        <f>_xlfn.XLOOKUP(sales[[#This Row],[Product]],products[Product],products[Cost per box])*sales[[#This Row],[Boxes]]</f>
        <v>1653.0800000000002</v>
      </c>
      <c r="I4201" s="4">
        <f>sales[[#This Row],[Revenue]]-sales[[#This Row],[Cost]]</f>
        <v>2490.92</v>
      </c>
    </row>
    <row r="4202" spans="2:9" x14ac:dyDescent="0.25">
      <c r="B4202" t="s">
        <v>46</v>
      </c>
      <c r="C4202" t="s">
        <v>21</v>
      </c>
      <c r="D4202" t="s">
        <v>19</v>
      </c>
      <c r="E4202" s="1">
        <v>44431</v>
      </c>
      <c r="F4202" s="4">
        <v>2219</v>
      </c>
      <c r="G4202">
        <v>163</v>
      </c>
      <c r="H4202" s="3">
        <f>_xlfn.XLOOKUP(sales[[#This Row],[Product]],products[Product],products[Cost per box])*sales[[#This Row],[Boxes]]</f>
        <v>1667.49</v>
      </c>
      <c r="I4202" s="4">
        <f>sales[[#This Row],[Revenue]]-sales[[#This Row],[Cost]]</f>
        <v>551.51</v>
      </c>
    </row>
    <row r="4203" spans="2:9" x14ac:dyDescent="0.25">
      <c r="B4203" t="s">
        <v>13</v>
      </c>
      <c r="C4203" t="s">
        <v>9</v>
      </c>
      <c r="D4203" t="s">
        <v>47</v>
      </c>
      <c r="E4203" s="1">
        <v>44431</v>
      </c>
      <c r="F4203" s="4">
        <v>3248</v>
      </c>
      <c r="G4203">
        <v>22</v>
      </c>
      <c r="H4203" s="3">
        <f>_xlfn.XLOOKUP(sales[[#This Row],[Product]],products[Product],products[Cost per box])*sales[[#This Row],[Boxes]]</f>
        <v>115.72</v>
      </c>
      <c r="I4203" s="4">
        <f>sales[[#This Row],[Revenue]]-sales[[#This Row],[Cost]]</f>
        <v>3132.28</v>
      </c>
    </row>
    <row r="4204" spans="2:9" x14ac:dyDescent="0.25">
      <c r="B4204" t="s">
        <v>25</v>
      </c>
      <c r="C4204" t="s">
        <v>9</v>
      </c>
      <c r="D4204" t="s">
        <v>42</v>
      </c>
      <c r="E4204" s="1">
        <v>44431</v>
      </c>
      <c r="F4204" s="4">
        <v>9660</v>
      </c>
      <c r="G4204">
        <v>58</v>
      </c>
      <c r="H4204" s="3">
        <f>_xlfn.XLOOKUP(sales[[#This Row],[Product]],products[Product],products[Cost per box])*sales[[#This Row],[Boxes]]</f>
        <v>274.92</v>
      </c>
      <c r="I4204" s="4">
        <f>sales[[#This Row],[Revenue]]-sales[[#This Row],[Cost]]</f>
        <v>9385.08</v>
      </c>
    </row>
    <row r="4205" spans="2:9" x14ac:dyDescent="0.25">
      <c r="B4205" t="s">
        <v>51</v>
      </c>
      <c r="C4205" t="s">
        <v>9</v>
      </c>
      <c r="D4205" t="s">
        <v>30</v>
      </c>
      <c r="E4205" s="1">
        <v>44431</v>
      </c>
      <c r="F4205" s="4">
        <v>1078</v>
      </c>
      <c r="G4205">
        <v>770</v>
      </c>
      <c r="H4205" s="3">
        <f>_xlfn.XLOOKUP(sales[[#This Row],[Product]],products[Product],products[Cost per box])*sales[[#This Row],[Boxes]]</f>
        <v>2833.6</v>
      </c>
      <c r="I4205" s="4">
        <f>sales[[#This Row],[Revenue]]-sales[[#This Row],[Cost]]</f>
        <v>-1755.6</v>
      </c>
    </row>
    <row r="4206" spans="2:9" x14ac:dyDescent="0.25">
      <c r="B4206" t="s">
        <v>13</v>
      </c>
      <c r="C4206" t="s">
        <v>21</v>
      </c>
      <c r="D4206" t="s">
        <v>31</v>
      </c>
      <c r="E4206" s="1">
        <v>44431</v>
      </c>
      <c r="F4206" s="4">
        <v>3248</v>
      </c>
      <c r="G4206">
        <v>210</v>
      </c>
      <c r="H4206" s="3">
        <f>_xlfn.XLOOKUP(sales[[#This Row],[Product]],products[Product],products[Cost per box])*sales[[#This Row],[Boxes]]</f>
        <v>1201.2</v>
      </c>
      <c r="I4206" s="4">
        <f>sales[[#This Row],[Revenue]]-sales[[#This Row],[Cost]]</f>
        <v>2046.8</v>
      </c>
    </row>
    <row r="4207" spans="2:9" x14ac:dyDescent="0.25">
      <c r="B4207" t="s">
        <v>32</v>
      </c>
      <c r="C4207" t="s">
        <v>6</v>
      </c>
      <c r="D4207" t="s">
        <v>24</v>
      </c>
      <c r="E4207" s="1">
        <v>44431</v>
      </c>
      <c r="F4207" s="4">
        <v>4046</v>
      </c>
      <c r="G4207">
        <v>341</v>
      </c>
      <c r="H4207" s="3">
        <f>_xlfn.XLOOKUP(sales[[#This Row],[Product]],products[Product],products[Cost per box])*sales[[#This Row],[Boxes]]</f>
        <v>3583.91</v>
      </c>
      <c r="I4207" s="4">
        <f>sales[[#This Row],[Revenue]]-sales[[#This Row],[Cost]]</f>
        <v>462.09000000000015</v>
      </c>
    </row>
    <row r="4208" spans="2:9" x14ac:dyDescent="0.25">
      <c r="B4208" t="s">
        <v>5</v>
      </c>
      <c r="C4208" t="s">
        <v>11</v>
      </c>
      <c r="D4208" t="s">
        <v>45</v>
      </c>
      <c r="E4208" s="1">
        <v>44431</v>
      </c>
      <c r="F4208" s="4">
        <v>2695</v>
      </c>
      <c r="G4208">
        <v>45</v>
      </c>
      <c r="H4208" s="3">
        <f>_xlfn.XLOOKUP(sales[[#This Row],[Product]],products[Product],products[Cost per box])*sales[[#This Row],[Boxes]]</f>
        <v>347.85</v>
      </c>
      <c r="I4208" s="4">
        <f>sales[[#This Row],[Revenue]]-sales[[#This Row],[Cost]]</f>
        <v>2347.15</v>
      </c>
    </row>
    <row r="4209" spans="2:9" x14ac:dyDescent="0.25">
      <c r="B4209" t="s">
        <v>40</v>
      </c>
      <c r="C4209" t="s">
        <v>27</v>
      </c>
      <c r="D4209" t="s">
        <v>35</v>
      </c>
      <c r="E4209" s="1">
        <v>44431</v>
      </c>
      <c r="F4209" s="4">
        <v>3591</v>
      </c>
      <c r="G4209">
        <v>237</v>
      </c>
      <c r="H4209" s="3">
        <f>_xlfn.XLOOKUP(sales[[#This Row],[Product]],products[Product],products[Cost per box])*sales[[#This Row],[Boxes]]</f>
        <v>628.04999999999995</v>
      </c>
      <c r="I4209" s="4">
        <f>sales[[#This Row],[Revenue]]-sales[[#This Row],[Cost]]</f>
        <v>2962.95</v>
      </c>
    </row>
    <row r="4210" spans="2:9" x14ac:dyDescent="0.25">
      <c r="B4210" t="s">
        <v>46</v>
      </c>
      <c r="C4210" t="s">
        <v>6</v>
      </c>
      <c r="D4210" t="s">
        <v>26</v>
      </c>
      <c r="E4210" s="1">
        <v>44431</v>
      </c>
      <c r="F4210" s="4">
        <v>3073</v>
      </c>
      <c r="G4210">
        <v>279</v>
      </c>
      <c r="H4210" s="3">
        <f>_xlfn.XLOOKUP(sales[[#This Row],[Product]],products[Product],products[Cost per box])*sales[[#This Row],[Boxes]]</f>
        <v>1793.97</v>
      </c>
      <c r="I4210" s="4">
        <f>sales[[#This Row],[Revenue]]-sales[[#This Row],[Cost]]</f>
        <v>1279.03</v>
      </c>
    </row>
    <row r="4211" spans="2:9" x14ac:dyDescent="0.25">
      <c r="B4211" t="s">
        <v>39</v>
      </c>
      <c r="C4211" t="s">
        <v>16</v>
      </c>
      <c r="D4211" t="s">
        <v>47</v>
      </c>
      <c r="E4211" s="1">
        <v>44431</v>
      </c>
      <c r="F4211" s="4">
        <v>2604</v>
      </c>
      <c r="G4211">
        <v>492</v>
      </c>
      <c r="H4211" s="3">
        <f>_xlfn.XLOOKUP(sales[[#This Row],[Product]],products[Product],products[Cost per box])*sales[[#This Row],[Boxes]]</f>
        <v>2587.92</v>
      </c>
      <c r="I4211" s="4">
        <f>sales[[#This Row],[Revenue]]-sales[[#This Row],[Cost]]</f>
        <v>16.079999999999927</v>
      </c>
    </row>
    <row r="4212" spans="2:9" x14ac:dyDescent="0.25">
      <c r="B4212" t="s">
        <v>18</v>
      </c>
      <c r="C4212" t="s">
        <v>6</v>
      </c>
      <c r="D4212" t="s">
        <v>35</v>
      </c>
      <c r="E4212" s="1">
        <v>44431</v>
      </c>
      <c r="F4212" s="4">
        <v>798</v>
      </c>
      <c r="G4212">
        <v>4</v>
      </c>
      <c r="H4212" s="3">
        <f>_xlfn.XLOOKUP(sales[[#This Row],[Product]],products[Product],products[Cost per box])*sales[[#This Row],[Boxes]]</f>
        <v>10.6</v>
      </c>
      <c r="I4212" s="4">
        <f>sales[[#This Row],[Revenue]]-sales[[#This Row],[Cost]]</f>
        <v>787.4</v>
      </c>
    </row>
    <row r="4213" spans="2:9" x14ac:dyDescent="0.25">
      <c r="B4213" t="s">
        <v>51</v>
      </c>
      <c r="C4213" t="s">
        <v>16</v>
      </c>
      <c r="D4213" t="s">
        <v>28</v>
      </c>
      <c r="E4213" s="1">
        <v>44431</v>
      </c>
      <c r="F4213" s="4">
        <v>6517</v>
      </c>
      <c r="G4213">
        <v>252</v>
      </c>
      <c r="H4213" s="3">
        <f>_xlfn.XLOOKUP(sales[[#This Row],[Product]],products[Product],products[Cost per box])*sales[[#This Row],[Boxes]]</f>
        <v>695.52</v>
      </c>
      <c r="I4213" s="4">
        <f>sales[[#This Row],[Revenue]]-sales[[#This Row],[Cost]]</f>
        <v>5821.48</v>
      </c>
    </row>
    <row r="4214" spans="2:9" x14ac:dyDescent="0.25">
      <c r="B4214" t="s">
        <v>25</v>
      </c>
      <c r="C4214" t="s">
        <v>6</v>
      </c>
      <c r="D4214" t="s">
        <v>47</v>
      </c>
      <c r="E4214" s="1">
        <v>44431</v>
      </c>
      <c r="F4214" s="4">
        <v>3220</v>
      </c>
      <c r="G4214">
        <v>11</v>
      </c>
      <c r="H4214" s="3">
        <f>_xlfn.XLOOKUP(sales[[#This Row],[Product]],products[Product],products[Cost per box])*sales[[#This Row],[Boxes]]</f>
        <v>57.86</v>
      </c>
      <c r="I4214" s="4">
        <f>sales[[#This Row],[Revenue]]-sales[[#This Row],[Cost]]</f>
        <v>3162.14</v>
      </c>
    </row>
    <row r="4215" spans="2:9" x14ac:dyDescent="0.25">
      <c r="B4215" t="s">
        <v>5</v>
      </c>
      <c r="C4215" t="s">
        <v>21</v>
      </c>
      <c r="D4215" t="s">
        <v>42</v>
      </c>
      <c r="E4215" s="1">
        <v>44431</v>
      </c>
      <c r="F4215" s="4">
        <v>7931</v>
      </c>
      <c r="G4215">
        <v>175</v>
      </c>
      <c r="H4215" s="3">
        <f>_xlfn.XLOOKUP(sales[[#This Row],[Product]],products[Product],products[Cost per box])*sales[[#This Row],[Boxes]]</f>
        <v>829.5</v>
      </c>
      <c r="I4215" s="4">
        <f>sales[[#This Row],[Revenue]]-sales[[#This Row],[Cost]]</f>
        <v>7101.5</v>
      </c>
    </row>
    <row r="4216" spans="2:9" x14ac:dyDescent="0.25">
      <c r="B4216" t="s">
        <v>15</v>
      </c>
      <c r="C4216" t="s">
        <v>21</v>
      </c>
      <c r="D4216" t="s">
        <v>50</v>
      </c>
      <c r="E4216" s="1">
        <v>44431</v>
      </c>
      <c r="F4216" s="4">
        <v>728</v>
      </c>
      <c r="G4216">
        <v>28</v>
      </c>
      <c r="H4216" s="3">
        <f>_xlfn.XLOOKUP(sales[[#This Row],[Product]],products[Product],products[Cost per box])*sales[[#This Row],[Boxes]]</f>
        <v>347.48</v>
      </c>
      <c r="I4216" s="4">
        <f>sales[[#This Row],[Revenue]]-sales[[#This Row],[Cost]]</f>
        <v>380.52</v>
      </c>
    </row>
    <row r="4217" spans="2:9" x14ac:dyDescent="0.25">
      <c r="B4217" t="s">
        <v>15</v>
      </c>
      <c r="C4217" t="s">
        <v>27</v>
      </c>
      <c r="D4217" t="s">
        <v>31</v>
      </c>
      <c r="E4217" s="1">
        <v>44432</v>
      </c>
      <c r="F4217" s="4">
        <v>4368</v>
      </c>
      <c r="G4217">
        <v>339</v>
      </c>
      <c r="H4217" s="3">
        <f>_xlfn.XLOOKUP(sales[[#This Row],[Product]],products[Product],products[Cost per box])*sales[[#This Row],[Boxes]]</f>
        <v>1939.08</v>
      </c>
      <c r="I4217" s="4">
        <f>sales[[#This Row],[Revenue]]-sales[[#This Row],[Cost]]</f>
        <v>2428.92</v>
      </c>
    </row>
    <row r="4218" spans="2:9" x14ac:dyDescent="0.25">
      <c r="B4218" t="s">
        <v>13</v>
      </c>
      <c r="C4218" t="s">
        <v>11</v>
      </c>
      <c r="D4218" t="s">
        <v>44</v>
      </c>
      <c r="E4218" s="1">
        <v>44432</v>
      </c>
      <c r="F4218" s="4">
        <v>2583</v>
      </c>
      <c r="G4218">
        <v>135</v>
      </c>
      <c r="H4218" s="3">
        <f>_xlfn.XLOOKUP(sales[[#This Row],[Product]],products[Product],products[Cost per box])*sales[[#This Row],[Boxes]]</f>
        <v>1291.95</v>
      </c>
      <c r="I4218" s="4">
        <f>sales[[#This Row],[Revenue]]-sales[[#This Row],[Cost]]</f>
        <v>1291.05</v>
      </c>
    </row>
    <row r="4219" spans="2:9" x14ac:dyDescent="0.25">
      <c r="B4219" t="s">
        <v>8</v>
      </c>
      <c r="C4219" t="s">
        <v>16</v>
      </c>
      <c r="D4219" t="s">
        <v>24</v>
      </c>
      <c r="E4219" s="1">
        <v>44432</v>
      </c>
      <c r="F4219" s="4">
        <v>1113</v>
      </c>
      <c r="G4219">
        <v>348</v>
      </c>
      <c r="H4219" s="3">
        <f>_xlfn.XLOOKUP(sales[[#This Row],[Product]],products[Product],products[Cost per box])*sales[[#This Row],[Boxes]]</f>
        <v>3657.48</v>
      </c>
      <c r="I4219" s="4">
        <f>sales[[#This Row],[Revenue]]-sales[[#This Row],[Cost]]</f>
        <v>-2544.48</v>
      </c>
    </row>
    <row r="4220" spans="2:9" x14ac:dyDescent="0.25">
      <c r="B4220" t="s">
        <v>41</v>
      </c>
      <c r="C4220" t="s">
        <v>16</v>
      </c>
      <c r="D4220" t="s">
        <v>38</v>
      </c>
      <c r="E4220" s="1">
        <v>44432</v>
      </c>
      <c r="F4220" s="4">
        <v>665</v>
      </c>
      <c r="G4220">
        <v>556</v>
      </c>
      <c r="H4220" s="3">
        <f>_xlfn.XLOOKUP(sales[[#This Row],[Product]],products[Product],products[Cost per box])*sales[[#This Row],[Boxes]]</f>
        <v>5526.6399999999994</v>
      </c>
      <c r="I4220" s="4">
        <f>sales[[#This Row],[Revenue]]-sales[[#This Row],[Cost]]</f>
        <v>-4861.6399999999994</v>
      </c>
    </row>
    <row r="4221" spans="2:9" x14ac:dyDescent="0.25">
      <c r="B4221" t="s">
        <v>33</v>
      </c>
      <c r="C4221" t="s">
        <v>9</v>
      </c>
      <c r="D4221" t="s">
        <v>24</v>
      </c>
      <c r="E4221" s="1">
        <v>44432</v>
      </c>
      <c r="F4221" s="4">
        <v>2653</v>
      </c>
      <c r="G4221">
        <v>84</v>
      </c>
      <c r="H4221" s="3">
        <f>_xlfn.XLOOKUP(sales[[#This Row],[Product]],products[Product],products[Cost per box])*sales[[#This Row],[Boxes]]</f>
        <v>882.84</v>
      </c>
      <c r="I4221" s="4">
        <f>sales[[#This Row],[Revenue]]-sales[[#This Row],[Cost]]</f>
        <v>1770.1599999999999</v>
      </c>
    </row>
    <row r="4222" spans="2:9" x14ac:dyDescent="0.25">
      <c r="B4222" t="s">
        <v>20</v>
      </c>
      <c r="C4222" t="s">
        <v>6</v>
      </c>
      <c r="D4222" t="s">
        <v>28</v>
      </c>
      <c r="E4222" s="1">
        <v>44432</v>
      </c>
      <c r="F4222" s="4">
        <v>7910</v>
      </c>
      <c r="G4222">
        <v>576</v>
      </c>
      <c r="H4222" s="3">
        <f>_xlfn.XLOOKUP(sales[[#This Row],[Product]],products[Product],products[Cost per box])*sales[[#This Row],[Boxes]]</f>
        <v>1589.7599999999998</v>
      </c>
      <c r="I4222" s="4">
        <f>sales[[#This Row],[Revenue]]-sales[[#This Row],[Cost]]</f>
        <v>6320.24</v>
      </c>
    </row>
    <row r="4223" spans="2:9" x14ac:dyDescent="0.25">
      <c r="B4223" t="s">
        <v>8</v>
      </c>
      <c r="C4223" t="s">
        <v>21</v>
      </c>
      <c r="D4223" t="s">
        <v>26</v>
      </c>
      <c r="E4223" s="1">
        <v>44432</v>
      </c>
      <c r="F4223" s="4">
        <v>2870</v>
      </c>
      <c r="G4223">
        <v>133</v>
      </c>
      <c r="H4223" s="3">
        <f>_xlfn.XLOOKUP(sales[[#This Row],[Product]],products[Product],products[Cost per box])*sales[[#This Row],[Boxes]]</f>
        <v>855.18999999999994</v>
      </c>
      <c r="I4223" s="4">
        <f>sales[[#This Row],[Revenue]]-sales[[#This Row],[Cost]]</f>
        <v>2014.81</v>
      </c>
    </row>
    <row r="4224" spans="2:9" x14ac:dyDescent="0.25">
      <c r="B4224" t="s">
        <v>39</v>
      </c>
      <c r="C4224" t="s">
        <v>27</v>
      </c>
      <c r="D4224" t="s">
        <v>26</v>
      </c>
      <c r="E4224" s="1">
        <v>44432</v>
      </c>
      <c r="F4224" s="4">
        <v>6237</v>
      </c>
      <c r="G4224">
        <v>518</v>
      </c>
      <c r="H4224" s="3">
        <f>_xlfn.XLOOKUP(sales[[#This Row],[Product]],products[Product],products[Cost per box])*sales[[#This Row],[Boxes]]</f>
        <v>3330.74</v>
      </c>
      <c r="I4224" s="4">
        <f>sales[[#This Row],[Revenue]]-sales[[#This Row],[Cost]]</f>
        <v>2906.26</v>
      </c>
    </row>
    <row r="4225" spans="2:9" x14ac:dyDescent="0.25">
      <c r="B4225" t="s">
        <v>29</v>
      </c>
      <c r="C4225" t="s">
        <v>27</v>
      </c>
      <c r="D4225" t="s">
        <v>28</v>
      </c>
      <c r="E4225" s="1">
        <v>44432</v>
      </c>
      <c r="F4225" s="4">
        <v>2884</v>
      </c>
      <c r="G4225">
        <v>2170</v>
      </c>
      <c r="H4225" s="3">
        <f>_xlfn.XLOOKUP(sales[[#This Row],[Product]],products[Product],products[Cost per box])*sales[[#This Row],[Boxes]]</f>
        <v>5989.2</v>
      </c>
      <c r="I4225" s="4">
        <f>sales[[#This Row],[Revenue]]-sales[[#This Row],[Cost]]</f>
        <v>-3105.2</v>
      </c>
    </row>
    <row r="4226" spans="2:9" x14ac:dyDescent="0.25">
      <c r="B4226" t="s">
        <v>49</v>
      </c>
      <c r="C4226" t="s">
        <v>6</v>
      </c>
      <c r="D4226" t="s">
        <v>30</v>
      </c>
      <c r="E4226" s="1">
        <v>44432</v>
      </c>
      <c r="F4226" s="4">
        <v>6237</v>
      </c>
      <c r="G4226">
        <v>910</v>
      </c>
      <c r="H4226" s="3">
        <f>_xlfn.XLOOKUP(sales[[#This Row],[Product]],products[Product],products[Cost per box])*sales[[#This Row],[Boxes]]</f>
        <v>3348.8</v>
      </c>
      <c r="I4226" s="4">
        <f>sales[[#This Row],[Revenue]]-sales[[#This Row],[Cost]]</f>
        <v>2888.2</v>
      </c>
    </row>
    <row r="4227" spans="2:9" x14ac:dyDescent="0.25">
      <c r="B4227" t="s">
        <v>25</v>
      </c>
      <c r="C4227" t="s">
        <v>27</v>
      </c>
      <c r="D4227" t="s">
        <v>19</v>
      </c>
      <c r="E4227" s="1">
        <v>44432</v>
      </c>
      <c r="F4227" s="4">
        <v>2205</v>
      </c>
      <c r="G4227">
        <v>370</v>
      </c>
      <c r="H4227" s="3">
        <f>_xlfn.XLOOKUP(sales[[#This Row],[Product]],products[Product],products[Cost per box])*sales[[#This Row],[Boxes]]</f>
        <v>3785.1000000000004</v>
      </c>
      <c r="I4227" s="4">
        <f>sales[[#This Row],[Revenue]]-sales[[#This Row],[Cost]]</f>
        <v>-1580.1000000000004</v>
      </c>
    </row>
    <row r="4228" spans="2:9" x14ac:dyDescent="0.25">
      <c r="B4228" t="s">
        <v>37</v>
      </c>
      <c r="C4228" t="s">
        <v>9</v>
      </c>
      <c r="D4228" t="s">
        <v>12</v>
      </c>
      <c r="E4228" s="1">
        <v>44432</v>
      </c>
      <c r="F4228" s="4">
        <v>4221</v>
      </c>
      <c r="G4228">
        <v>292</v>
      </c>
      <c r="H4228" s="3">
        <f>_xlfn.XLOOKUP(sales[[#This Row],[Product]],products[Product],products[Cost per box])*sales[[#This Row],[Boxes]]</f>
        <v>2461.56</v>
      </c>
      <c r="I4228" s="4">
        <f>sales[[#This Row],[Revenue]]-sales[[#This Row],[Cost]]</f>
        <v>1759.44</v>
      </c>
    </row>
    <row r="4229" spans="2:9" x14ac:dyDescent="0.25">
      <c r="B4229" t="s">
        <v>8</v>
      </c>
      <c r="C4229" t="s">
        <v>6</v>
      </c>
      <c r="D4229" t="s">
        <v>30</v>
      </c>
      <c r="E4229" s="1">
        <v>44432</v>
      </c>
      <c r="F4229" s="4">
        <v>1638</v>
      </c>
      <c r="G4229">
        <v>514</v>
      </c>
      <c r="H4229" s="3">
        <f>_xlfn.XLOOKUP(sales[[#This Row],[Product]],products[Product],products[Cost per box])*sales[[#This Row],[Boxes]]</f>
        <v>1891.52</v>
      </c>
      <c r="I4229" s="4">
        <f>sales[[#This Row],[Revenue]]-sales[[#This Row],[Cost]]</f>
        <v>-253.51999999999998</v>
      </c>
    </row>
    <row r="4230" spans="2:9" x14ac:dyDescent="0.25">
      <c r="B4230" t="s">
        <v>51</v>
      </c>
      <c r="C4230" t="s">
        <v>21</v>
      </c>
      <c r="D4230" t="s">
        <v>38</v>
      </c>
      <c r="E4230" s="1">
        <v>44432</v>
      </c>
      <c r="F4230" s="4">
        <v>8701</v>
      </c>
      <c r="G4230">
        <v>15</v>
      </c>
      <c r="H4230" s="3">
        <f>_xlfn.XLOOKUP(sales[[#This Row],[Product]],products[Product],products[Cost per box])*sales[[#This Row],[Boxes]]</f>
        <v>149.1</v>
      </c>
      <c r="I4230" s="4">
        <f>sales[[#This Row],[Revenue]]-sales[[#This Row],[Cost]]</f>
        <v>8551.9</v>
      </c>
    </row>
    <row r="4231" spans="2:9" x14ac:dyDescent="0.25">
      <c r="B4231" t="s">
        <v>32</v>
      </c>
      <c r="C4231" t="s">
        <v>11</v>
      </c>
      <c r="D4231" t="s">
        <v>30</v>
      </c>
      <c r="E4231" s="1">
        <v>44432</v>
      </c>
      <c r="F4231" s="4">
        <v>8519</v>
      </c>
      <c r="G4231">
        <v>770</v>
      </c>
      <c r="H4231" s="3">
        <f>_xlfn.XLOOKUP(sales[[#This Row],[Product]],products[Product],products[Cost per box])*sales[[#This Row],[Boxes]]</f>
        <v>2833.6</v>
      </c>
      <c r="I4231" s="4">
        <f>sales[[#This Row],[Revenue]]-sales[[#This Row],[Cost]]</f>
        <v>5685.4</v>
      </c>
    </row>
    <row r="4232" spans="2:9" x14ac:dyDescent="0.25">
      <c r="B4232" t="s">
        <v>25</v>
      </c>
      <c r="C4232" t="s">
        <v>27</v>
      </c>
      <c r="D4232" t="s">
        <v>26</v>
      </c>
      <c r="E4232" s="1">
        <v>44432</v>
      </c>
      <c r="F4232" s="4">
        <v>4732</v>
      </c>
      <c r="G4232">
        <v>89</v>
      </c>
      <c r="H4232" s="3">
        <f>_xlfn.XLOOKUP(sales[[#This Row],[Product]],products[Product],products[Cost per box])*sales[[#This Row],[Boxes]]</f>
        <v>572.27</v>
      </c>
      <c r="I4232" s="4">
        <f>sales[[#This Row],[Revenue]]-sales[[#This Row],[Cost]]</f>
        <v>4159.7299999999996</v>
      </c>
    </row>
    <row r="4233" spans="2:9" x14ac:dyDescent="0.25">
      <c r="B4233" t="s">
        <v>51</v>
      </c>
      <c r="C4233" t="s">
        <v>27</v>
      </c>
      <c r="D4233" t="s">
        <v>12</v>
      </c>
      <c r="E4233" s="1">
        <v>44432</v>
      </c>
      <c r="F4233" s="4">
        <v>98</v>
      </c>
      <c r="G4233">
        <v>249</v>
      </c>
      <c r="H4233" s="3">
        <f>_xlfn.XLOOKUP(sales[[#This Row],[Product]],products[Product],products[Cost per box])*sales[[#This Row],[Boxes]]</f>
        <v>2099.0699999999997</v>
      </c>
      <c r="I4233" s="4">
        <f>sales[[#This Row],[Revenue]]-sales[[#This Row],[Cost]]</f>
        <v>-2001.0699999999997</v>
      </c>
    </row>
    <row r="4234" spans="2:9" x14ac:dyDescent="0.25">
      <c r="B4234" t="s">
        <v>46</v>
      </c>
      <c r="C4234" t="s">
        <v>21</v>
      </c>
      <c r="D4234" t="s">
        <v>52</v>
      </c>
      <c r="E4234" s="1">
        <v>44432</v>
      </c>
      <c r="F4234" s="4">
        <v>6783</v>
      </c>
      <c r="G4234">
        <v>49</v>
      </c>
      <c r="H4234" s="3">
        <f>_xlfn.XLOOKUP(sales[[#This Row],[Product]],products[Product],products[Cost per box])*sales[[#This Row],[Boxes]]</f>
        <v>162.67999999999998</v>
      </c>
      <c r="I4234" s="4">
        <f>sales[[#This Row],[Revenue]]-sales[[#This Row],[Cost]]</f>
        <v>6620.32</v>
      </c>
    </row>
    <row r="4235" spans="2:9" x14ac:dyDescent="0.25">
      <c r="B4235" t="s">
        <v>29</v>
      </c>
      <c r="C4235" t="s">
        <v>9</v>
      </c>
      <c r="D4235" t="s">
        <v>43</v>
      </c>
      <c r="E4235" s="1">
        <v>44432</v>
      </c>
      <c r="F4235" s="4">
        <v>4025</v>
      </c>
      <c r="G4235">
        <v>18</v>
      </c>
      <c r="H4235" s="3">
        <f>_xlfn.XLOOKUP(sales[[#This Row],[Product]],products[Product],products[Cost per box])*sales[[#This Row],[Boxes]]</f>
        <v>69.3</v>
      </c>
      <c r="I4235" s="4">
        <f>sales[[#This Row],[Revenue]]-sales[[#This Row],[Cost]]</f>
        <v>3955.7</v>
      </c>
    </row>
    <row r="4236" spans="2:9" x14ac:dyDescent="0.25">
      <c r="B4236" t="s">
        <v>41</v>
      </c>
      <c r="C4236" t="s">
        <v>6</v>
      </c>
      <c r="D4236" t="s">
        <v>50</v>
      </c>
      <c r="E4236" s="1">
        <v>44432</v>
      </c>
      <c r="F4236" s="4">
        <v>2695</v>
      </c>
      <c r="G4236">
        <v>297</v>
      </c>
      <c r="H4236" s="3">
        <f>_xlfn.XLOOKUP(sales[[#This Row],[Product]],products[Product],products[Cost per box])*sales[[#This Row],[Boxes]]</f>
        <v>3685.77</v>
      </c>
      <c r="I4236" s="4">
        <f>sales[[#This Row],[Revenue]]-sales[[#This Row],[Cost]]</f>
        <v>-990.77</v>
      </c>
    </row>
    <row r="4237" spans="2:9" x14ac:dyDescent="0.25">
      <c r="B4237" t="s">
        <v>46</v>
      </c>
      <c r="C4237" t="s">
        <v>6</v>
      </c>
      <c r="D4237" t="s">
        <v>48</v>
      </c>
      <c r="E4237" s="1">
        <v>44432</v>
      </c>
      <c r="F4237" s="4">
        <v>3899</v>
      </c>
      <c r="G4237">
        <v>25</v>
      </c>
      <c r="H4237" s="3">
        <f>_xlfn.XLOOKUP(sales[[#This Row],[Product]],products[Product],products[Cost per box])*sales[[#This Row],[Boxes]]</f>
        <v>187</v>
      </c>
      <c r="I4237" s="4">
        <f>sales[[#This Row],[Revenue]]-sales[[#This Row],[Cost]]</f>
        <v>3712</v>
      </c>
    </row>
    <row r="4238" spans="2:9" x14ac:dyDescent="0.25">
      <c r="B4238" t="s">
        <v>51</v>
      </c>
      <c r="C4238" t="s">
        <v>21</v>
      </c>
      <c r="D4238" t="s">
        <v>22</v>
      </c>
      <c r="E4238" s="1">
        <v>44432</v>
      </c>
      <c r="F4238" s="4">
        <v>3759</v>
      </c>
      <c r="G4238">
        <v>57</v>
      </c>
      <c r="H4238" s="3">
        <f>_xlfn.XLOOKUP(sales[[#This Row],[Product]],products[Product],products[Cost per box])*sales[[#This Row],[Boxes]]</f>
        <v>468.54</v>
      </c>
      <c r="I4238" s="4">
        <f>sales[[#This Row],[Revenue]]-sales[[#This Row],[Cost]]</f>
        <v>3290.46</v>
      </c>
    </row>
    <row r="4239" spans="2:9" x14ac:dyDescent="0.25">
      <c r="B4239" t="s">
        <v>40</v>
      </c>
      <c r="C4239" t="s">
        <v>11</v>
      </c>
      <c r="D4239" t="s">
        <v>48</v>
      </c>
      <c r="E4239" s="1">
        <v>44432</v>
      </c>
      <c r="F4239" s="4">
        <v>8785</v>
      </c>
      <c r="G4239">
        <v>18</v>
      </c>
      <c r="H4239" s="3">
        <f>_xlfn.XLOOKUP(sales[[#This Row],[Product]],products[Product],products[Cost per box])*sales[[#This Row],[Boxes]]</f>
        <v>134.64000000000001</v>
      </c>
      <c r="I4239" s="4">
        <f>sales[[#This Row],[Revenue]]-sales[[#This Row],[Cost]]</f>
        <v>8650.36</v>
      </c>
    </row>
    <row r="4240" spans="2:9" x14ac:dyDescent="0.25">
      <c r="B4240" t="s">
        <v>5</v>
      </c>
      <c r="C4240" t="s">
        <v>16</v>
      </c>
      <c r="D4240" t="s">
        <v>30</v>
      </c>
      <c r="E4240" s="1">
        <v>44432</v>
      </c>
      <c r="F4240" s="4">
        <v>7861</v>
      </c>
      <c r="G4240">
        <v>282</v>
      </c>
      <c r="H4240" s="3">
        <f>_xlfn.XLOOKUP(sales[[#This Row],[Product]],products[Product],products[Cost per box])*sales[[#This Row],[Boxes]]</f>
        <v>1037.76</v>
      </c>
      <c r="I4240" s="4">
        <f>sales[[#This Row],[Revenue]]-sales[[#This Row],[Cost]]</f>
        <v>6823.24</v>
      </c>
    </row>
    <row r="4241" spans="2:9" x14ac:dyDescent="0.25">
      <c r="B4241" t="s">
        <v>32</v>
      </c>
      <c r="C4241" t="s">
        <v>16</v>
      </c>
      <c r="D4241" t="s">
        <v>24</v>
      </c>
      <c r="E4241" s="1">
        <v>44432</v>
      </c>
      <c r="F4241" s="4">
        <v>1785</v>
      </c>
      <c r="G4241">
        <v>604</v>
      </c>
      <c r="H4241" s="3">
        <f>_xlfn.XLOOKUP(sales[[#This Row],[Product]],products[Product],products[Cost per box])*sales[[#This Row],[Boxes]]</f>
        <v>6348.04</v>
      </c>
      <c r="I4241" s="4">
        <f>sales[[#This Row],[Revenue]]-sales[[#This Row],[Cost]]</f>
        <v>-4563.04</v>
      </c>
    </row>
    <row r="4242" spans="2:9" x14ac:dyDescent="0.25">
      <c r="B4242" t="s">
        <v>51</v>
      </c>
      <c r="C4242" t="s">
        <v>9</v>
      </c>
      <c r="D4242" t="s">
        <v>12</v>
      </c>
      <c r="E4242" s="1">
        <v>44432</v>
      </c>
      <c r="F4242" s="4">
        <v>679</v>
      </c>
      <c r="G4242">
        <v>188</v>
      </c>
      <c r="H4242" s="3">
        <f>_xlfn.XLOOKUP(sales[[#This Row],[Product]],products[Product],products[Cost per box])*sales[[#This Row],[Boxes]]</f>
        <v>1584.84</v>
      </c>
      <c r="I4242" s="4">
        <f>sales[[#This Row],[Revenue]]-sales[[#This Row],[Cost]]</f>
        <v>-905.83999999999992</v>
      </c>
    </row>
    <row r="4243" spans="2:9" x14ac:dyDescent="0.25">
      <c r="B4243" t="s">
        <v>8</v>
      </c>
      <c r="C4243" t="s">
        <v>11</v>
      </c>
      <c r="D4243" t="s">
        <v>17</v>
      </c>
      <c r="E4243" s="1">
        <v>44432</v>
      </c>
      <c r="F4243" s="4">
        <v>14364</v>
      </c>
      <c r="G4243">
        <v>43</v>
      </c>
      <c r="H4243" s="3">
        <f>_xlfn.XLOOKUP(sales[[#This Row],[Product]],products[Product],products[Cost per box])*sales[[#This Row],[Boxes]]</f>
        <v>292.39999999999998</v>
      </c>
      <c r="I4243" s="4">
        <f>sales[[#This Row],[Revenue]]-sales[[#This Row],[Cost]]</f>
        <v>14071.6</v>
      </c>
    </row>
    <row r="4244" spans="2:9" x14ac:dyDescent="0.25">
      <c r="B4244" t="s">
        <v>23</v>
      </c>
      <c r="C4244" t="s">
        <v>21</v>
      </c>
      <c r="D4244" t="s">
        <v>7</v>
      </c>
      <c r="E4244" s="1">
        <v>44432</v>
      </c>
      <c r="F4244" s="4">
        <v>3059</v>
      </c>
      <c r="G4244">
        <v>174</v>
      </c>
      <c r="H4244" s="3">
        <f>_xlfn.XLOOKUP(sales[[#This Row],[Product]],products[Product],products[Cost per box])*sales[[#This Row],[Boxes]]</f>
        <v>896.1</v>
      </c>
      <c r="I4244" s="4">
        <f>sales[[#This Row],[Revenue]]-sales[[#This Row],[Cost]]</f>
        <v>2162.9</v>
      </c>
    </row>
    <row r="4245" spans="2:9" x14ac:dyDescent="0.25">
      <c r="B4245" t="s">
        <v>40</v>
      </c>
      <c r="C4245" t="s">
        <v>6</v>
      </c>
      <c r="D4245" t="s">
        <v>14</v>
      </c>
      <c r="E4245" s="1">
        <v>44432</v>
      </c>
      <c r="F4245" s="4">
        <v>1946</v>
      </c>
      <c r="G4245">
        <v>40</v>
      </c>
      <c r="H4245" s="3">
        <f>_xlfn.XLOOKUP(sales[[#This Row],[Product]],products[Product],products[Cost per box])*sales[[#This Row],[Boxes]]</f>
        <v>252.39999999999998</v>
      </c>
      <c r="I4245" s="4">
        <f>sales[[#This Row],[Revenue]]-sales[[#This Row],[Cost]]</f>
        <v>1693.6</v>
      </c>
    </row>
    <row r="4246" spans="2:9" x14ac:dyDescent="0.25">
      <c r="B4246" t="s">
        <v>18</v>
      </c>
      <c r="C4246" t="s">
        <v>6</v>
      </c>
      <c r="D4246" t="s">
        <v>14</v>
      </c>
      <c r="E4246" s="1">
        <v>44432</v>
      </c>
      <c r="F4246" s="4">
        <v>3381</v>
      </c>
      <c r="G4246">
        <v>423</v>
      </c>
      <c r="H4246" s="3">
        <f>_xlfn.XLOOKUP(sales[[#This Row],[Product]],products[Product],products[Cost per box])*sales[[#This Row],[Boxes]]</f>
        <v>2669.1299999999997</v>
      </c>
      <c r="I4246" s="4">
        <f>sales[[#This Row],[Revenue]]-sales[[#This Row],[Cost]]</f>
        <v>711.87000000000035</v>
      </c>
    </row>
    <row r="4247" spans="2:9" x14ac:dyDescent="0.25">
      <c r="B4247" t="s">
        <v>39</v>
      </c>
      <c r="C4247" t="s">
        <v>11</v>
      </c>
      <c r="D4247" t="s">
        <v>30</v>
      </c>
      <c r="E4247" s="1">
        <v>44432</v>
      </c>
      <c r="F4247" s="4">
        <v>5922</v>
      </c>
      <c r="G4247">
        <v>654</v>
      </c>
      <c r="H4247" s="3">
        <f>_xlfn.XLOOKUP(sales[[#This Row],[Product]],products[Product],products[Cost per box])*sales[[#This Row],[Boxes]]</f>
        <v>2406.7200000000003</v>
      </c>
      <c r="I4247" s="4">
        <f>sales[[#This Row],[Revenue]]-sales[[#This Row],[Cost]]</f>
        <v>3515.2799999999997</v>
      </c>
    </row>
    <row r="4248" spans="2:9" x14ac:dyDescent="0.25">
      <c r="B4248" t="s">
        <v>25</v>
      </c>
      <c r="C4248" t="s">
        <v>27</v>
      </c>
      <c r="D4248" t="s">
        <v>28</v>
      </c>
      <c r="E4248" s="1">
        <v>44432</v>
      </c>
      <c r="F4248" s="4">
        <v>763</v>
      </c>
      <c r="G4248">
        <v>341</v>
      </c>
      <c r="H4248" s="3">
        <f>_xlfn.XLOOKUP(sales[[#This Row],[Product]],products[Product],products[Cost per box])*sales[[#This Row],[Boxes]]</f>
        <v>941.16</v>
      </c>
      <c r="I4248" s="4">
        <f>sales[[#This Row],[Revenue]]-sales[[#This Row],[Cost]]</f>
        <v>-178.15999999999997</v>
      </c>
    </row>
    <row r="4249" spans="2:9" x14ac:dyDescent="0.25">
      <c r="B4249" t="s">
        <v>49</v>
      </c>
      <c r="C4249" t="s">
        <v>27</v>
      </c>
      <c r="D4249" t="s">
        <v>50</v>
      </c>
      <c r="E4249" s="1">
        <v>44432</v>
      </c>
      <c r="F4249" s="4">
        <v>1113</v>
      </c>
      <c r="G4249">
        <v>373</v>
      </c>
      <c r="H4249" s="3">
        <f>_xlfn.XLOOKUP(sales[[#This Row],[Product]],products[Product],products[Cost per box])*sales[[#This Row],[Boxes]]</f>
        <v>4628.93</v>
      </c>
      <c r="I4249" s="4">
        <f>sales[[#This Row],[Revenue]]-sales[[#This Row],[Cost]]</f>
        <v>-3515.9300000000003</v>
      </c>
    </row>
    <row r="4250" spans="2:9" x14ac:dyDescent="0.25">
      <c r="B4250" t="s">
        <v>40</v>
      </c>
      <c r="C4250" t="s">
        <v>9</v>
      </c>
      <c r="D4250" t="s">
        <v>28</v>
      </c>
      <c r="E4250" s="1">
        <v>44432</v>
      </c>
      <c r="F4250" s="4">
        <v>2765</v>
      </c>
      <c r="G4250">
        <v>500</v>
      </c>
      <c r="H4250" s="3">
        <f>_xlfn.XLOOKUP(sales[[#This Row],[Product]],products[Product],products[Cost per box])*sales[[#This Row],[Boxes]]</f>
        <v>1380</v>
      </c>
      <c r="I4250" s="4">
        <f>sales[[#This Row],[Revenue]]-sales[[#This Row],[Cost]]</f>
        <v>1385</v>
      </c>
    </row>
    <row r="4251" spans="2:9" x14ac:dyDescent="0.25">
      <c r="B4251" t="s">
        <v>41</v>
      </c>
      <c r="C4251" t="s">
        <v>6</v>
      </c>
      <c r="D4251" t="s">
        <v>26</v>
      </c>
      <c r="E4251" s="1">
        <v>44432</v>
      </c>
      <c r="F4251" s="4">
        <v>917</v>
      </c>
      <c r="G4251">
        <v>173</v>
      </c>
      <c r="H4251" s="3">
        <f>_xlfn.XLOOKUP(sales[[#This Row],[Product]],products[Product],products[Cost per box])*sales[[#This Row],[Boxes]]</f>
        <v>1112.3899999999999</v>
      </c>
      <c r="I4251" s="4">
        <f>sales[[#This Row],[Revenue]]-sales[[#This Row],[Cost]]</f>
        <v>-195.38999999999987</v>
      </c>
    </row>
    <row r="4252" spans="2:9" x14ac:dyDescent="0.25">
      <c r="B4252" t="s">
        <v>15</v>
      </c>
      <c r="C4252" t="s">
        <v>21</v>
      </c>
      <c r="D4252" t="s">
        <v>7</v>
      </c>
      <c r="E4252" s="1">
        <v>44433</v>
      </c>
      <c r="F4252" s="4">
        <v>119</v>
      </c>
      <c r="G4252">
        <v>349</v>
      </c>
      <c r="H4252" s="3">
        <f>_xlfn.XLOOKUP(sales[[#This Row],[Product]],products[Product],products[Cost per box])*sales[[#This Row],[Boxes]]</f>
        <v>1797.3500000000001</v>
      </c>
      <c r="I4252" s="4">
        <f>sales[[#This Row],[Revenue]]-sales[[#This Row],[Cost]]</f>
        <v>-1678.3500000000001</v>
      </c>
    </row>
    <row r="4253" spans="2:9" x14ac:dyDescent="0.25">
      <c r="B4253" t="s">
        <v>15</v>
      </c>
      <c r="C4253" t="s">
        <v>11</v>
      </c>
      <c r="D4253" t="s">
        <v>24</v>
      </c>
      <c r="E4253" s="1">
        <v>44433</v>
      </c>
      <c r="F4253" s="4">
        <v>2919</v>
      </c>
      <c r="G4253">
        <v>177</v>
      </c>
      <c r="H4253" s="3">
        <f>_xlfn.XLOOKUP(sales[[#This Row],[Product]],products[Product],products[Cost per box])*sales[[#This Row],[Boxes]]</f>
        <v>1860.27</v>
      </c>
      <c r="I4253" s="4">
        <f>sales[[#This Row],[Revenue]]-sales[[#This Row],[Cost]]</f>
        <v>1058.73</v>
      </c>
    </row>
    <row r="4254" spans="2:9" x14ac:dyDescent="0.25">
      <c r="B4254" t="s">
        <v>23</v>
      </c>
      <c r="C4254" t="s">
        <v>6</v>
      </c>
      <c r="D4254" t="s">
        <v>31</v>
      </c>
      <c r="E4254" s="1">
        <v>44433</v>
      </c>
      <c r="F4254" s="4">
        <v>4060</v>
      </c>
      <c r="G4254">
        <v>196</v>
      </c>
      <c r="H4254" s="3">
        <f>_xlfn.XLOOKUP(sales[[#This Row],[Product]],products[Product],products[Cost per box])*sales[[#This Row],[Boxes]]</f>
        <v>1121.1199999999999</v>
      </c>
      <c r="I4254" s="4">
        <f>sales[[#This Row],[Revenue]]-sales[[#This Row],[Cost]]</f>
        <v>2938.88</v>
      </c>
    </row>
    <row r="4255" spans="2:9" x14ac:dyDescent="0.25">
      <c r="B4255" t="s">
        <v>51</v>
      </c>
      <c r="C4255" t="s">
        <v>6</v>
      </c>
      <c r="D4255" t="s">
        <v>48</v>
      </c>
      <c r="E4255" s="1">
        <v>44433</v>
      </c>
      <c r="F4255" s="4">
        <v>6846</v>
      </c>
      <c r="G4255">
        <v>136</v>
      </c>
      <c r="H4255" s="3">
        <f>_xlfn.XLOOKUP(sales[[#This Row],[Product]],products[Product],products[Cost per box])*sales[[#This Row],[Boxes]]</f>
        <v>1017.2800000000001</v>
      </c>
      <c r="I4255" s="4">
        <f>sales[[#This Row],[Revenue]]-sales[[#This Row],[Cost]]</f>
        <v>5828.72</v>
      </c>
    </row>
    <row r="4256" spans="2:9" x14ac:dyDescent="0.25">
      <c r="B4256" t="s">
        <v>32</v>
      </c>
      <c r="C4256" t="s">
        <v>9</v>
      </c>
      <c r="D4256" t="s">
        <v>47</v>
      </c>
      <c r="E4256" s="1">
        <v>44433</v>
      </c>
      <c r="F4256" s="4">
        <v>1148</v>
      </c>
      <c r="G4256">
        <v>500</v>
      </c>
      <c r="H4256" s="3">
        <f>_xlfn.XLOOKUP(sales[[#This Row],[Product]],products[Product],products[Cost per box])*sales[[#This Row],[Boxes]]</f>
        <v>2630</v>
      </c>
      <c r="I4256" s="4">
        <f>sales[[#This Row],[Revenue]]-sales[[#This Row],[Cost]]</f>
        <v>-1482</v>
      </c>
    </row>
    <row r="4257" spans="2:9" x14ac:dyDescent="0.25">
      <c r="B4257" t="s">
        <v>25</v>
      </c>
      <c r="C4257" t="s">
        <v>27</v>
      </c>
      <c r="D4257" t="s">
        <v>24</v>
      </c>
      <c r="E4257" s="1">
        <v>44433</v>
      </c>
      <c r="F4257" s="4">
        <v>1085</v>
      </c>
      <c r="G4257">
        <v>5</v>
      </c>
      <c r="H4257" s="3">
        <f>_xlfn.XLOOKUP(sales[[#This Row],[Product]],products[Product],products[Cost per box])*sales[[#This Row],[Boxes]]</f>
        <v>52.55</v>
      </c>
      <c r="I4257" s="4">
        <f>sales[[#This Row],[Revenue]]-sales[[#This Row],[Cost]]</f>
        <v>1032.45</v>
      </c>
    </row>
    <row r="4258" spans="2:9" x14ac:dyDescent="0.25">
      <c r="B4258" t="s">
        <v>32</v>
      </c>
      <c r="C4258" t="s">
        <v>11</v>
      </c>
      <c r="D4258" t="s">
        <v>38</v>
      </c>
      <c r="E4258" s="1">
        <v>44433</v>
      </c>
      <c r="F4258" s="4">
        <v>2128</v>
      </c>
      <c r="G4258">
        <v>88</v>
      </c>
      <c r="H4258" s="3">
        <f>_xlfn.XLOOKUP(sales[[#This Row],[Product]],products[Product],products[Cost per box])*sales[[#This Row],[Boxes]]</f>
        <v>874.71999999999991</v>
      </c>
      <c r="I4258" s="4">
        <f>sales[[#This Row],[Revenue]]-sales[[#This Row],[Cost]]</f>
        <v>1253.2800000000002</v>
      </c>
    </row>
    <row r="4259" spans="2:9" x14ac:dyDescent="0.25">
      <c r="B4259" t="s">
        <v>10</v>
      </c>
      <c r="C4259" t="s">
        <v>9</v>
      </c>
      <c r="D4259" t="s">
        <v>14</v>
      </c>
      <c r="E4259" s="1">
        <v>44433</v>
      </c>
      <c r="F4259" s="4">
        <v>2884</v>
      </c>
      <c r="G4259">
        <v>127</v>
      </c>
      <c r="H4259" s="3">
        <f>_xlfn.XLOOKUP(sales[[#This Row],[Product]],products[Product],products[Cost per box])*sales[[#This Row],[Boxes]]</f>
        <v>801.37</v>
      </c>
      <c r="I4259" s="4">
        <f>sales[[#This Row],[Revenue]]-sales[[#This Row],[Cost]]</f>
        <v>2082.63</v>
      </c>
    </row>
    <row r="4260" spans="2:9" x14ac:dyDescent="0.25">
      <c r="B4260" t="s">
        <v>8</v>
      </c>
      <c r="C4260" t="s">
        <v>11</v>
      </c>
      <c r="D4260" t="s">
        <v>50</v>
      </c>
      <c r="E4260" s="1">
        <v>44433</v>
      </c>
      <c r="F4260" s="4">
        <v>2569</v>
      </c>
      <c r="G4260">
        <v>700</v>
      </c>
      <c r="H4260" s="3">
        <f>_xlfn.XLOOKUP(sales[[#This Row],[Product]],products[Product],products[Cost per box])*sales[[#This Row],[Boxes]]</f>
        <v>8687</v>
      </c>
      <c r="I4260" s="4">
        <f>sales[[#This Row],[Revenue]]-sales[[#This Row],[Cost]]</f>
        <v>-6118</v>
      </c>
    </row>
    <row r="4261" spans="2:9" x14ac:dyDescent="0.25">
      <c r="B4261" t="s">
        <v>40</v>
      </c>
      <c r="C4261" t="s">
        <v>11</v>
      </c>
      <c r="D4261" t="s">
        <v>24</v>
      </c>
      <c r="E4261" s="1">
        <v>44434</v>
      </c>
      <c r="F4261" s="4">
        <v>602</v>
      </c>
      <c r="G4261">
        <v>274</v>
      </c>
      <c r="H4261" s="3">
        <f>_xlfn.XLOOKUP(sales[[#This Row],[Product]],products[Product],products[Cost per box])*sales[[#This Row],[Boxes]]</f>
        <v>2879.74</v>
      </c>
      <c r="I4261" s="4">
        <f>sales[[#This Row],[Revenue]]-sales[[#This Row],[Cost]]</f>
        <v>-2277.7399999999998</v>
      </c>
    </row>
    <row r="4262" spans="2:9" x14ac:dyDescent="0.25">
      <c r="B4262" t="s">
        <v>18</v>
      </c>
      <c r="C4262" t="s">
        <v>9</v>
      </c>
      <c r="D4262" t="s">
        <v>43</v>
      </c>
      <c r="E4262" s="1">
        <v>44434</v>
      </c>
      <c r="F4262" s="4">
        <v>4585</v>
      </c>
      <c r="G4262">
        <v>60</v>
      </c>
      <c r="H4262" s="3">
        <f>_xlfn.XLOOKUP(sales[[#This Row],[Product]],products[Product],products[Cost per box])*sales[[#This Row],[Boxes]]</f>
        <v>231</v>
      </c>
      <c r="I4262" s="4">
        <f>sales[[#This Row],[Revenue]]-sales[[#This Row],[Cost]]</f>
        <v>4354</v>
      </c>
    </row>
    <row r="4263" spans="2:9" x14ac:dyDescent="0.25">
      <c r="B4263" t="s">
        <v>10</v>
      </c>
      <c r="C4263" t="s">
        <v>16</v>
      </c>
      <c r="D4263" t="s">
        <v>38</v>
      </c>
      <c r="E4263" s="1">
        <v>44434</v>
      </c>
      <c r="F4263" s="4">
        <v>3717</v>
      </c>
      <c r="G4263">
        <v>174</v>
      </c>
      <c r="H4263" s="3">
        <f>_xlfn.XLOOKUP(sales[[#This Row],[Product]],products[Product],products[Cost per box])*sales[[#This Row],[Boxes]]</f>
        <v>1729.56</v>
      </c>
      <c r="I4263" s="4">
        <f>sales[[#This Row],[Revenue]]-sales[[#This Row],[Cost]]</f>
        <v>1987.44</v>
      </c>
    </row>
    <row r="4264" spans="2:9" x14ac:dyDescent="0.25">
      <c r="B4264" t="s">
        <v>51</v>
      </c>
      <c r="C4264" t="s">
        <v>27</v>
      </c>
      <c r="D4264" t="s">
        <v>26</v>
      </c>
      <c r="E4264" s="1">
        <v>44434</v>
      </c>
      <c r="F4264" s="4">
        <v>2667</v>
      </c>
      <c r="G4264">
        <v>91</v>
      </c>
      <c r="H4264" s="3">
        <f>_xlfn.XLOOKUP(sales[[#This Row],[Product]],products[Product],products[Cost per box])*sales[[#This Row],[Boxes]]</f>
        <v>585.13</v>
      </c>
      <c r="I4264" s="4">
        <f>sales[[#This Row],[Revenue]]-sales[[#This Row],[Cost]]</f>
        <v>2081.87</v>
      </c>
    </row>
    <row r="4265" spans="2:9" x14ac:dyDescent="0.25">
      <c r="B4265" t="s">
        <v>39</v>
      </c>
      <c r="C4265" t="s">
        <v>16</v>
      </c>
      <c r="D4265" t="s">
        <v>44</v>
      </c>
      <c r="E4265" s="1">
        <v>44434</v>
      </c>
      <c r="F4265" s="4">
        <v>9450</v>
      </c>
      <c r="G4265">
        <v>347</v>
      </c>
      <c r="H4265" s="3">
        <f>_xlfn.XLOOKUP(sales[[#This Row],[Product]],products[Product],products[Cost per box])*sales[[#This Row],[Boxes]]</f>
        <v>3320.79</v>
      </c>
      <c r="I4265" s="4">
        <f>sales[[#This Row],[Revenue]]-sales[[#This Row],[Cost]]</f>
        <v>6129.21</v>
      </c>
    </row>
    <row r="4266" spans="2:9" x14ac:dyDescent="0.25">
      <c r="B4266" t="s">
        <v>40</v>
      </c>
      <c r="C4266" t="s">
        <v>16</v>
      </c>
      <c r="D4266" t="s">
        <v>14</v>
      </c>
      <c r="E4266" s="1">
        <v>44434</v>
      </c>
      <c r="F4266" s="4">
        <v>1750</v>
      </c>
      <c r="G4266">
        <v>112</v>
      </c>
      <c r="H4266" s="3">
        <f>_xlfn.XLOOKUP(sales[[#This Row],[Product]],products[Product],products[Cost per box])*sales[[#This Row],[Boxes]]</f>
        <v>706.71999999999991</v>
      </c>
      <c r="I4266" s="4">
        <f>sales[[#This Row],[Revenue]]-sales[[#This Row],[Cost]]</f>
        <v>1043.2800000000002</v>
      </c>
    </row>
    <row r="4267" spans="2:9" x14ac:dyDescent="0.25">
      <c r="B4267" t="s">
        <v>37</v>
      </c>
      <c r="C4267" t="s">
        <v>21</v>
      </c>
      <c r="D4267" t="s">
        <v>26</v>
      </c>
      <c r="E4267" s="1">
        <v>44434</v>
      </c>
      <c r="F4267" s="4">
        <v>1715</v>
      </c>
      <c r="G4267">
        <v>39</v>
      </c>
      <c r="H4267" s="3">
        <f>_xlfn.XLOOKUP(sales[[#This Row],[Product]],products[Product],products[Cost per box])*sales[[#This Row],[Boxes]]</f>
        <v>250.76999999999998</v>
      </c>
      <c r="I4267" s="4">
        <f>sales[[#This Row],[Revenue]]-sales[[#This Row],[Cost]]</f>
        <v>1464.23</v>
      </c>
    </row>
    <row r="4268" spans="2:9" x14ac:dyDescent="0.25">
      <c r="B4268" t="s">
        <v>8</v>
      </c>
      <c r="C4268" t="s">
        <v>27</v>
      </c>
      <c r="D4268" t="s">
        <v>26</v>
      </c>
      <c r="E4268" s="1">
        <v>44434</v>
      </c>
      <c r="F4268" s="4">
        <v>6664</v>
      </c>
      <c r="G4268">
        <v>346</v>
      </c>
      <c r="H4268" s="3">
        <f>_xlfn.XLOOKUP(sales[[#This Row],[Product]],products[Product],products[Cost per box])*sales[[#This Row],[Boxes]]</f>
        <v>2224.7799999999997</v>
      </c>
      <c r="I4268" s="4">
        <f>sales[[#This Row],[Revenue]]-sales[[#This Row],[Cost]]</f>
        <v>4439.22</v>
      </c>
    </row>
    <row r="4269" spans="2:9" x14ac:dyDescent="0.25">
      <c r="B4269" t="s">
        <v>5</v>
      </c>
      <c r="C4269" t="s">
        <v>21</v>
      </c>
      <c r="D4269" t="s">
        <v>44</v>
      </c>
      <c r="E4269" s="1">
        <v>44434</v>
      </c>
      <c r="F4269" s="4">
        <v>3990</v>
      </c>
      <c r="G4269">
        <v>160</v>
      </c>
      <c r="H4269" s="3">
        <f>_xlfn.XLOOKUP(sales[[#This Row],[Product]],products[Product],products[Cost per box])*sales[[#This Row],[Boxes]]</f>
        <v>1531.2</v>
      </c>
      <c r="I4269" s="4">
        <f>sales[[#This Row],[Revenue]]-sales[[#This Row],[Cost]]</f>
        <v>2458.8000000000002</v>
      </c>
    </row>
    <row r="4270" spans="2:9" x14ac:dyDescent="0.25">
      <c r="B4270" t="s">
        <v>5</v>
      </c>
      <c r="C4270" t="s">
        <v>6</v>
      </c>
      <c r="D4270" t="s">
        <v>38</v>
      </c>
      <c r="E4270" s="1">
        <v>44434</v>
      </c>
      <c r="F4270" s="4">
        <v>5418</v>
      </c>
      <c r="G4270">
        <v>201</v>
      </c>
      <c r="H4270" s="3">
        <f>_xlfn.XLOOKUP(sales[[#This Row],[Product]],products[Product],products[Cost per box])*sales[[#This Row],[Boxes]]</f>
        <v>1997.9399999999998</v>
      </c>
      <c r="I4270" s="4">
        <f>sales[[#This Row],[Revenue]]-sales[[#This Row],[Cost]]</f>
        <v>3420.0600000000004</v>
      </c>
    </row>
    <row r="4271" spans="2:9" x14ac:dyDescent="0.25">
      <c r="B4271" t="s">
        <v>34</v>
      </c>
      <c r="C4271" t="s">
        <v>11</v>
      </c>
      <c r="D4271" t="s">
        <v>14</v>
      </c>
      <c r="E4271" s="1">
        <v>44434</v>
      </c>
      <c r="F4271" s="4">
        <v>7063</v>
      </c>
      <c r="G4271">
        <v>700</v>
      </c>
      <c r="H4271" s="3">
        <f>_xlfn.XLOOKUP(sales[[#This Row],[Product]],products[Product],products[Cost per box])*sales[[#This Row],[Boxes]]</f>
        <v>4417</v>
      </c>
      <c r="I4271" s="4">
        <f>sales[[#This Row],[Revenue]]-sales[[#This Row],[Cost]]</f>
        <v>2646</v>
      </c>
    </row>
    <row r="4272" spans="2:9" x14ac:dyDescent="0.25">
      <c r="B4272" t="s">
        <v>51</v>
      </c>
      <c r="C4272" t="s">
        <v>21</v>
      </c>
      <c r="D4272" t="s">
        <v>42</v>
      </c>
      <c r="E4272" s="1">
        <v>44434</v>
      </c>
      <c r="F4272" s="4">
        <v>6349</v>
      </c>
      <c r="G4272">
        <v>489</v>
      </c>
      <c r="H4272" s="3">
        <f>_xlfn.XLOOKUP(sales[[#This Row],[Product]],products[Product],products[Cost per box])*sales[[#This Row],[Boxes]]</f>
        <v>2317.86</v>
      </c>
      <c r="I4272" s="4">
        <f>sales[[#This Row],[Revenue]]-sales[[#This Row],[Cost]]</f>
        <v>4031.14</v>
      </c>
    </row>
    <row r="4273" spans="2:9" x14ac:dyDescent="0.25">
      <c r="B4273" t="s">
        <v>10</v>
      </c>
      <c r="C4273" t="s">
        <v>27</v>
      </c>
      <c r="D4273" t="s">
        <v>30</v>
      </c>
      <c r="E4273" s="1">
        <v>44434</v>
      </c>
      <c r="F4273" s="4">
        <v>7616</v>
      </c>
      <c r="G4273">
        <v>980</v>
      </c>
      <c r="H4273" s="3">
        <f>_xlfn.XLOOKUP(sales[[#This Row],[Product]],products[Product],products[Cost per box])*sales[[#This Row],[Boxes]]</f>
        <v>3606.4</v>
      </c>
      <c r="I4273" s="4">
        <f>sales[[#This Row],[Revenue]]-sales[[#This Row],[Cost]]</f>
        <v>4009.6</v>
      </c>
    </row>
    <row r="4274" spans="2:9" x14ac:dyDescent="0.25">
      <c r="B4274" t="s">
        <v>39</v>
      </c>
      <c r="C4274" t="s">
        <v>16</v>
      </c>
      <c r="D4274" t="s">
        <v>24</v>
      </c>
      <c r="E4274" s="1">
        <v>44434</v>
      </c>
      <c r="F4274" s="4">
        <v>6419</v>
      </c>
      <c r="G4274">
        <v>292</v>
      </c>
      <c r="H4274" s="3">
        <f>_xlfn.XLOOKUP(sales[[#This Row],[Product]],products[Product],products[Cost per box])*sales[[#This Row],[Boxes]]</f>
        <v>3068.92</v>
      </c>
      <c r="I4274" s="4">
        <f>sales[[#This Row],[Revenue]]-sales[[#This Row],[Cost]]</f>
        <v>3350.08</v>
      </c>
    </row>
    <row r="4275" spans="2:9" x14ac:dyDescent="0.25">
      <c r="B4275" t="s">
        <v>15</v>
      </c>
      <c r="C4275" t="s">
        <v>27</v>
      </c>
      <c r="D4275" t="s">
        <v>22</v>
      </c>
      <c r="E4275" s="1">
        <v>44434</v>
      </c>
      <c r="F4275" s="4">
        <v>5369</v>
      </c>
      <c r="G4275">
        <v>448</v>
      </c>
      <c r="H4275" s="3">
        <f>_xlfn.XLOOKUP(sales[[#This Row],[Product]],products[Product],products[Cost per box])*sales[[#This Row],[Boxes]]</f>
        <v>3682.5600000000004</v>
      </c>
      <c r="I4275" s="4">
        <f>sales[[#This Row],[Revenue]]-sales[[#This Row],[Cost]]</f>
        <v>1686.4399999999996</v>
      </c>
    </row>
    <row r="4276" spans="2:9" x14ac:dyDescent="0.25">
      <c r="B4276" t="s">
        <v>32</v>
      </c>
      <c r="C4276" t="s">
        <v>16</v>
      </c>
      <c r="D4276" t="s">
        <v>22</v>
      </c>
      <c r="E4276" s="1">
        <v>44434</v>
      </c>
      <c r="F4276" s="4">
        <v>1911</v>
      </c>
      <c r="G4276">
        <v>160</v>
      </c>
      <c r="H4276" s="3">
        <f>_xlfn.XLOOKUP(sales[[#This Row],[Product]],products[Product],products[Cost per box])*sales[[#This Row],[Boxes]]</f>
        <v>1315.2</v>
      </c>
      <c r="I4276" s="4">
        <f>sales[[#This Row],[Revenue]]-sales[[#This Row],[Cost]]</f>
        <v>595.79999999999995</v>
      </c>
    </row>
    <row r="4277" spans="2:9" x14ac:dyDescent="0.25">
      <c r="B4277" t="s">
        <v>37</v>
      </c>
      <c r="C4277" t="s">
        <v>6</v>
      </c>
      <c r="D4277" t="s">
        <v>50</v>
      </c>
      <c r="E4277" s="1">
        <v>44434</v>
      </c>
      <c r="F4277" s="4">
        <v>10248</v>
      </c>
      <c r="G4277">
        <v>1120</v>
      </c>
      <c r="H4277" s="3">
        <f>_xlfn.XLOOKUP(sales[[#This Row],[Product]],products[Product],products[Cost per box])*sales[[#This Row],[Boxes]]</f>
        <v>13899.2</v>
      </c>
      <c r="I4277" s="4">
        <f>sales[[#This Row],[Revenue]]-sales[[#This Row],[Cost]]</f>
        <v>-3651.2000000000007</v>
      </c>
    </row>
    <row r="4278" spans="2:9" x14ac:dyDescent="0.25">
      <c r="B4278" t="s">
        <v>32</v>
      </c>
      <c r="C4278" t="s">
        <v>21</v>
      </c>
      <c r="D4278" t="s">
        <v>47</v>
      </c>
      <c r="E4278" s="1">
        <v>44434</v>
      </c>
      <c r="F4278" s="4">
        <v>3738</v>
      </c>
      <c r="G4278">
        <v>234</v>
      </c>
      <c r="H4278" s="3">
        <f>_xlfn.XLOOKUP(sales[[#This Row],[Product]],products[Product],products[Cost per box])*sales[[#This Row],[Boxes]]</f>
        <v>1230.8399999999999</v>
      </c>
      <c r="I4278" s="4">
        <f>sales[[#This Row],[Revenue]]-sales[[#This Row],[Cost]]</f>
        <v>2507.16</v>
      </c>
    </row>
    <row r="4279" spans="2:9" x14ac:dyDescent="0.25">
      <c r="B4279" t="s">
        <v>51</v>
      </c>
      <c r="C4279" t="s">
        <v>21</v>
      </c>
      <c r="D4279" t="s">
        <v>52</v>
      </c>
      <c r="E4279" s="1">
        <v>44434</v>
      </c>
      <c r="F4279" s="4">
        <v>11277</v>
      </c>
      <c r="G4279">
        <v>470</v>
      </c>
      <c r="H4279" s="3">
        <f>_xlfn.XLOOKUP(sales[[#This Row],[Product]],products[Product],products[Cost per box])*sales[[#This Row],[Boxes]]</f>
        <v>1560.3999999999999</v>
      </c>
      <c r="I4279" s="4">
        <f>sales[[#This Row],[Revenue]]-sales[[#This Row],[Cost]]</f>
        <v>9716.6</v>
      </c>
    </row>
    <row r="4280" spans="2:9" x14ac:dyDescent="0.25">
      <c r="B4280" t="s">
        <v>5</v>
      </c>
      <c r="C4280" t="s">
        <v>9</v>
      </c>
      <c r="D4280" t="s">
        <v>45</v>
      </c>
      <c r="E4280" s="1">
        <v>44434</v>
      </c>
      <c r="F4280" s="4">
        <v>1680</v>
      </c>
      <c r="G4280">
        <v>99</v>
      </c>
      <c r="H4280" s="3">
        <f>_xlfn.XLOOKUP(sales[[#This Row],[Product]],products[Product],products[Cost per box])*sales[[#This Row],[Boxes]]</f>
        <v>765.2700000000001</v>
      </c>
      <c r="I4280" s="4">
        <f>sales[[#This Row],[Revenue]]-sales[[#This Row],[Cost]]</f>
        <v>914.7299999999999</v>
      </c>
    </row>
    <row r="4281" spans="2:9" x14ac:dyDescent="0.25">
      <c r="B4281" t="s">
        <v>32</v>
      </c>
      <c r="C4281" t="s">
        <v>21</v>
      </c>
      <c r="D4281" t="s">
        <v>35</v>
      </c>
      <c r="E4281" s="1">
        <v>44434</v>
      </c>
      <c r="F4281" s="4">
        <v>3136</v>
      </c>
      <c r="G4281">
        <v>262</v>
      </c>
      <c r="H4281" s="3">
        <f>_xlfn.XLOOKUP(sales[[#This Row],[Product]],products[Product],products[Cost per box])*sales[[#This Row],[Boxes]]</f>
        <v>694.3</v>
      </c>
      <c r="I4281" s="4">
        <f>sales[[#This Row],[Revenue]]-sales[[#This Row],[Cost]]</f>
        <v>2441.6999999999998</v>
      </c>
    </row>
    <row r="4282" spans="2:9" x14ac:dyDescent="0.25">
      <c r="B4282" t="s">
        <v>29</v>
      </c>
      <c r="C4282" t="s">
        <v>6</v>
      </c>
      <c r="D4282" t="s">
        <v>35</v>
      </c>
      <c r="E4282" s="1">
        <v>44434</v>
      </c>
      <c r="F4282" s="4">
        <v>6818</v>
      </c>
      <c r="G4282">
        <v>487</v>
      </c>
      <c r="H4282" s="3">
        <f>_xlfn.XLOOKUP(sales[[#This Row],[Product]],products[Product],products[Cost per box])*sales[[#This Row],[Boxes]]</f>
        <v>1290.55</v>
      </c>
      <c r="I4282" s="4">
        <f>sales[[#This Row],[Revenue]]-sales[[#This Row],[Cost]]</f>
        <v>5527.45</v>
      </c>
    </row>
    <row r="4283" spans="2:9" x14ac:dyDescent="0.25">
      <c r="B4283" t="s">
        <v>20</v>
      </c>
      <c r="C4283" t="s">
        <v>9</v>
      </c>
      <c r="D4283" t="s">
        <v>47</v>
      </c>
      <c r="E4283" s="1">
        <v>44434</v>
      </c>
      <c r="F4283" s="4">
        <v>4494</v>
      </c>
      <c r="G4283">
        <v>237</v>
      </c>
      <c r="H4283" s="3">
        <f>_xlfn.XLOOKUP(sales[[#This Row],[Product]],products[Product],products[Cost per box])*sales[[#This Row],[Boxes]]</f>
        <v>1246.6199999999999</v>
      </c>
      <c r="I4283" s="4">
        <f>sales[[#This Row],[Revenue]]-sales[[#This Row],[Cost]]</f>
        <v>3247.38</v>
      </c>
    </row>
    <row r="4284" spans="2:9" x14ac:dyDescent="0.25">
      <c r="B4284" t="s">
        <v>41</v>
      </c>
      <c r="C4284" t="s">
        <v>27</v>
      </c>
      <c r="D4284" t="s">
        <v>17</v>
      </c>
      <c r="E4284" s="1">
        <v>44434</v>
      </c>
      <c r="F4284" s="4">
        <v>2611</v>
      </c>
      <c r="G4284">
        <v>187</v>
      </c>
      <c r="H4284" s="3">
        <f>_xlfn.XLOOKUP(sales[[#This Row],[Product]],products[Product],products[Cost per box])*sales[[#This Row],[Boxes]]</f>
        <v>1271.5999999999999</v>
      </c>
      <c r="I4284" s="4">
        <f>sales[[#This Row],[Revenue]]-sales[[#This Row],[Cost]]</f>
        <v>1339.4</v>
      </c>
    </row>
    <row r="4285" spans="2:9" x14ac:dyDescent="0.25">
      <c r="B4285" t="s">
        <v>34</v>
      </c>
      <c r="C4285" t="s">
        <v>11</v>
      </c>
      <c r="D4285" t="s">
        <v>7</v>
      </c>
      <c r="E4285" s="1">
        <v>44434</v>
      </c>
      <c r="F4285" s="4">
        <v>7231</v>
      </c>
      <c r="G4285">
        <v>279</v>
      </c>
      <c r="H4285" s="3">
        <f>_xlfn.XLOOKUP(sales[[#This Row],[Product]],products[Product],products[Cost per box])*sales[[#This Row],[Boxes]]</f>
        <v>1436.8500000000001</v>
      </c>
      <c r="I4285" s="4">
        <f>sales[[#This Row],[Revenue]]-sales[[#This Row],[Cost]]</f>
        <v>5794.15</v>
      </c>
    </row>
    <row r="4286" spans="2:9" x14ac:dyDescent="0.25">
      <c r="B4286" t="s">
        <v>23</v>
      </c>
      <c r="C4286" t="s">
        <v>11</v>
      </c>
      <c r="D4286" t="s">
        <v>19</v>
      </c>
      <c r="E4286" s="1">
        <v>44434</v>
      </c>
      <c r="F4286" s="4">
        <v>2114</v>
      </c>
      <c r="G4286">
        <v>112</v>
      </c>
      <c r="H4286" s="3">
        <f>_xlfn.XLOOKUP(sales[[#This Row],[Product]],products[Product],products[Cost per box])*sales[[#This Row],[Boxes]]</f>
        <v>1145.76</v>
      </c>
      <c r="I4286" s="4">
        <f>sales[[#This Row],[Revenue]]-sales[[#This Row],[Cost]]</f>
        <v>968.24</v>
      </c>
    </row>
    <row r="4287" spans="2:9" x14ac:dyDescent="0.25">
      <c r="B4287" t="s">
        <v>29</v>
      </c>
      <c r="C4287" t="s">
        <v>9</v>
      </c>
      <c r="D4287" t="s">
        <v>22</v>
      </c>
      <c r="E4287" s="1">
        <v>44434</v>
      </c>
      <c r="F4287" s="4">
        <v>10731</v>
      </c>
      <c r="G4287">
        <v>770</v>
      </c>
      <c r="H4287" s="3">
        <f>_xlfn.XLOOKUP(sales[[#This Row],[Product]],products[Product],products[Cost per box])*sales[[#This Row],[Boxes]]</f>
        <v>6329.4000000000005</v>
      </c>
      <c r="I4287" s="4">
        <f>sales[[#This Row],[Revenue]]-sales[[#This Row],[Cost]]</f>
        <v>4401.5999999999995</v>
      </c>
    </row>
    <row r="4288" spans="2:9" x14ac:dyDescent="0.25">
      <c r="B4288" t="s">
        <v>40</v>
      </c>
      <c r="C4288" t="s">
        <v>16</v>
      </c>
      <c r="D4288" t="s">
        <v>47</v>
      </c>
      <c r="E4288" s="1">
        <v>44434</v>
      </c>
      <c r="F4288" s="4">
        <v>2625</v>
      </c>
      <c r="G4288">
        <v>139</v>
      </c>
      <c r="H4288" s="3">
        <f>_xlfn.XLOOKUP(sales[[#This Row],[Product]],products[Product],products[Cost per box])*sales[[#This Row],[Boxes]]</f>
        <v>731.14</v>
      </c>
      <c r="I4288" s="4">
        <f>sales[[#This Row],[Revenue]]-sales[[#This Row],[Cost]]</f>
        <v>1893.8600000000001</v>
      </c>
    </row>
    <row r="4289" spans="2:9" x14ac:dyDescent="0.25">
      <c r="B4289" t="s">
        <v>25</v>
      </c>
      <c r="C4289" t="s">
        <v>9</v>
      </c>
      <c r="D4289" t="s">
        <v>26</v>
      </c>
      <c r="E4289" s="1">
        <v>44434</v>
      </c>
      <c r="F4289" s="4">
        <v>2408</v>
      </c>
      <c r="G4289">
        <v>134</v>
      </c>
      <c r="H4289" s="3">
        <f>_xlfn.XLOOKUP(sales[[#This Row],[Product]],products[Product],products[Cost per box])*sales[[#This Row],[Boxes]]</f>
        <v>861.62</v>
      </c>
      <c r="I4289" s="4">
        <f>sales[[#This Row],[Revenue]]-sales[[#This Row],[Cost]]</f>
        <v>1546.38</v>
      </c>
    </row>
    <row r="4290" spans="2:9" x14ac:dyDescent="0.25">
      <c r="B4290" t="s">
        <v>41</v>
      </c>
      <c r="C4290" t="s">
        <v>6</v>
      </c>
      <c r="D4290" t="s">
        <v>17</v>
      </c>
      <c r="E4290" s="1">
        <v>44434</v>
      </c>
      <c r="F4290" s="4">
        <v>5999</v>
      </c>
      <c r="G4290">
        <v>400</v>
      </c>
      <c r="H4290" s="3">
        <f>_xlfn.XLOOKUP(sales[[#This Row],[Product]],products[Product],products[Cost per box])*sales[[#This Row],[Boxes]]</f>
        <v>2720</v>
      </c>
      <c r="I4290" s="4">
        <f>sales[[#This Row],[Revenue]]-sales[[#This Row],[Cost]]</f>
        <v>3279</v>
      </c>
    </row>
    <row r="4291" spans="2:9" x14ac:dyDescent="0.25">
      <c r="B4291" t="s">
        <v>37</v>
      </c>
      <c r="C4291" t="s">
        <v>9</v>
      </c>
      <c r="D4291" t="s">
        <v>43</v>
      </c>
      <c r="E4291" s="1">
        <v>44434</v>
      </c>
      <c r="F4291" s="4">
        <v>1820</v>
      </c>
      <c r="G4291">
        <v>96</v>
      </c>
      <c r="H4291" s="3">
        <f>_xlfn.XLOOKUP(sales[[#This Row],[Product]],products[Product],products[Cost per box])*sales[[#This Row],[Boxes]]</f>
        <v>369.6</v>
      </c>
      <c r="I4291" s="4">
        <f>sales[[#This Row],[Revenue]]-sales[[#This Row],[Cost]]</f>
        <v>1450.4</v>
      </c>
    </row>
    <row r="4292" spans="2:9" x14ac:dyDescent="0.25">
      <c r="B4292" t="s">
        <v>46</v>
      </c>
      <c r="C4292" t="s">
        <v>6</v>
      </c>
      <c r="D4292" t="s">
        <v>43</v>
      </c>
      <c r="E4292" s="1">
        <v>44434</v>
      </c>
      <c r="F4292" s="4">
        <v>1890</v>
      </c>
      <c r="G4292">
        <v>95</v>
      </c>
      <c r="H4292" s="3">
        <f>_xlfn.XLOOKUP(sales[[#This Row],[Product]],products[Product],products[Cost per box])*sales[[#This Row],[Boxes]]</f>
        <v>365.75</v>
      </c>
      <c r="I4292" s="4">
        <f>sales[[#This Row],[Revenue]]-sales[[#This Row],[Cost]]</f>
        <v>1524.25</v>
      </c>
    </row>
    <row r="4293" spans="2:9" x14ac:dyDescent="0.25">
      <c r="B4293" t="s">
        <v>25</v>
      </c>
      <c r="C4293" t="s">
        <v>21</v>
      </c>
      <c r="D4293" t="s">
        <v>12</v>
      </c>
      <c r="E4293" s="1">
        <v>44434</v>
      </c>
      <c r="F4293" s="4">
        <v>336</v>
      </c>
      <c r="G4293">
        <v>14</v>
      </c>
      <c r="H4293" s="3">
        <f>_xlfn.XLOOKUP(sales[[#This Row],[Product]],products[Product],products[Cost per box])*sales[[#This Row],[Boxes]]</f>
        <v>118.02</v>
      </c>
      <c r="I4293" s="4">
        <f>sales[[#This Row],[Revenue]]-sales[[#This Row],[Cost]]</f>
        <v>217.98000000000002</v>
      </c>
    </row>
    <row r="4294" spans="2:9" x14ac:dyDescent="0.25">
      <c r="B4294" t="s">
        <v>51</v>
      </c>
      <c r="C4294" t="s">
        <v>11</v>
      </c>
      <c r="D4294" t="s">
        <v>43</v>
      </c>
      <c r="E4294" s="1">
        <v>44434</v>
      </c>
      <c r="F4294" s="4">
        <v>7630</v>
      </c>
      <c r="G4294">
        <v>449</v>
      </c>
      <c r="H4294" s="3">
        <f>_xlfn.XLOOKUP(sales[[#This Row],[Product]],products[Product],products[Cost per box])*sales[[#This Row],[Boxes]]</f>
        <v>1728.65</v>
      </c>
      <c r="I4294" s="4">
        <f>sales[[#This Row],[Revenue]]-sales[[#This Row],[Cost]]</f>
        <v>5901.35</v>
      </c>
    </row>
    <row r="4295" spans="2:9" x14ac:dyDescent="0.25">
      <c r="B4295" t="s">
        <v>20</v>
      </c>
      <c r="C4295" t="s">
        <v>27</v>
      </c>
      <c r="D4295" t="s">
        <v>26</v>
      </c>
      <c r="E4295" s="1">
        <v>44435</v>
      </c>
      <c r="F4295" s="4">
        <v>3822</v>
      </c>
      <c r="G4295">
        <v>225</v>
      </c>
      <c r="H4295" s="3">
        <f>_xlfn.XLOOKUP(sales[[#This Row],[Product]],products[Product],products[Cost per box])*sales[[#This Row],[Boxes]]</f>
        <v>1446.75</v>
      </c>
      <c r="I4295" s="4">
        <f>sales[[#This Row],[Revenue]]-sales[[#This Row],[Cost]]</f>
        <v>2375.25</v>
      </c>
    </row>
    <row r="4296" spans="2:9" x14ac:dyDescent="0.25">
      <c r="B4296" t="s">
        <v>25</v>
      </c>
      <c r="C4296" t="s">
        <v>11</v>
      </c>
      <c r="D4296" t="s">
        <v>38</v>
      </c>
      <c r="E4296" s="1">
        <v>44435</v>
      </c>
      <c r="F4296" s="4">
        <v>1911</v>
      </c>
      <c r="G4296">
        <v>77</v>
      </c>
      <c r="H4296" s="3">
        <f>_xlfn.XLOOKUP(sales[[#This Row],[Product]],products[Product],products[Cost per box])*sales[[#This Row],[Boxes]]</f>
        <v>765.38</v>
      </c>
      <c r="I4296" s="4">
        <f>sales[[#This Row],[Revenue]]-sales[[#This Row],[Cost]]</f>
        <v>1145.6199999999999</v>
      </c>
    </row>
    <row r="4297" spans="2:9" x14ac:dyDescent="0.25">
      <c r="B4297" t="s">
        <v>23</v>
      </c>
      <c r="C4297" t="s">
        <v>6</v>
      </c>
      <c r="D4297" t="s">
        <v>35</v>
      </c>
      <c r="E4297" s="1">
        <v>44435</v>
      </c>
      <c r="F4297" s="4">
        <v>2380</v>
      </c>
      <c r="G4297">
        <v>184</v>
      </c>
      <c r="H4297" s="3">
        <f>_xlfn.XLOOKUP(sales[[#This Row],[Product]],products[Product],products[Cost per box])*sales[[#This Row],[Boxes]]</f>
        <v>487.59999999999997</v>
      </c>
      <c r="I4297" s="4">
        <f>sales[[#This Row],[Revenue]]-sales[[#This Row],[Cost]]</f>
        <v>1892.4</v>
      </c>
    </row>
    <row r="4298" spans="2:9" x14ac:dyDescent="0.25">
      <c r="B4298" t="s">
        <v>33</v>
      </c>
      <c r="C4298" t="s">
        <v>6</v>
      </c>
      <c r="D4298" t="s">
        <v>35</v>
      </c>
      <c r="E4298" s="1">
        <v>44435</v>
      </c>
      <c r="F4298" s="4">
        <v>5950</v>
      </c>
      <c r="G4298">
        <v>397</v>
      </c>
      <c r="H4298" s="3">
        <f>_xlfn.XLOOKUP(sales[[#This Row],[Product]],products[Product],products[Cost per box])*sales[[#This Row],[Boxes]]</f>
        <v>1052.05</v>
      </c>
      <c r="I4298" s="4">
        <f>sales[[#This Row],[Revenue]]-sales[[#This Row],[Cost]]</f>
        <v>4897.95</v>
      </c>
    </row>
    <row r="4299" spans="2:9" x14ac:dyDescent="0.25">
      <c r="B4299" t="s">
        <v>40</v>
      </c>
      <c r="C4299" t="s">
        <v>27</v>
      </c>
      <c r="D4299" t="s">
        <v>48</v>
      </c>
      <c r="E4299" s="1">
        <v>44435</v>
      </c>
      <c r="F4299" s="4">
        <v>5817</v>
      </c>
      <c r="G4299">
        <v>277</v>
      </c>
      <c r="H4299" s="3">
        <f>_xlfn.XLOOKUP(sales[[#This Row],[Product]],products[Product],products[Cost per box])*sales[[#This Row],[Boxes]]</f>
        <v>2071.96</v>
      </c>
      <c r="I4299" s="4">
        <f>sales[[#This Row],[Revenue]]-sales[[#This Row],[Cost]]</f>
        <v>3745.04</v>
      </c>
    </row>
    <row r="4300" spans="2:9" x14ac:dyDescent="0.25">
      <c r="B4300" t="s">
        <v>13</v>
      </c>
      <c r="C4300" t="s">
        <v>16</v>
      </c>
      <c r="D4300" t="s">
        <v>30</v>
      </c>
      <c r="E4300" s="1">
        <v>44435</v>
      </c>
      <c r="F4300" s="4">
        <v>1694</v>
      </c>
      <c r="G4300">
        <v>242</v>
      </c>
      <c r="H4300" s="3">
        <f>_xlfn.XLOOKUP(sales[[#This Row],[Product]],products[Product],products[Cost per box])*sales[[#This Row],[Boxes]]</f>
        <v>890.56000000000006</v>
      </c>
      <c r="I4300" s="4">
        <f>sales[[#This Row],[Revenue]]-sales[[#This Row],[Cost]]</f>
        <v>803.43999999999994</v>
      </c>
    </row>
    <row r="4301" spans="2:9" x14ac:dyDescent="0.25">
      <c r="B4301" t="s">
        <v>39</v>
      </c>
      <c r="C4301" t="s">
        <v>16</v>
      </c>
      <c r="D4301" t="s">
        <v>45</v>
      </c>
      <c r="E4301" s="1">
        <v>44435</v>
      </c>
      <c r="F4301" s="4">
        <v>119</v>
      </c>
      <c r="G4301">
        <v>8</v>
      </c>
      <c r="H4301" s="3">
        <f>_xlfn.XLOOKUP(sales[[#This Row],[Product]],products[Product],products[Cost per box])*sales[[#This Row],[Boxes]]</f>
        <v>61.84</v>
      </c>
      <c r="I4301" s="4">
        <f>sales[[#This Row],[Revenue]]-sales[[#This Row],[Cost]]</f>
        <v>57.16</v>
      </c>
    </row>
    <row r="4302" spans="2:9" x14ac:dyDescent="0.25">
      <c r="B4302" t="s">
        <v>37</v>
      </c>
      <c r="C4302" t="s">
        <v>11</v>
      </c>
      <c r="D4302" t="s">
        <v>36</v>
      </c>
      <c r="E4302" s="1">
        <v>44435</v>
      </c>
      <c r="F4302" s="4">
        <v>28</v>
      </c>
      <c r="G4302">
        <v>3</v>
      </c>
      <c r="H4302" s="3">
        <f>_xlfn.XLOOKUP(sales[[#This Row],[Product]],products[Product],products[Cost per box])*sales[[#This Row],[Boxes]]</f>
        <v>15.120000000000001</v>
      </c>
      <c r="I4302" s="4">
        <f>sales[[#This Row],[Revenue]]-sales[[#This Row],[Cost]]</f>
        <v>12.879999999999999</v>
      </c>
    </row>
    <row r="4303" spans="2:9" x14ac:dyDescent="0.25">
      <c r="B4303" t="s">
        <v>25</v>
      </c>
      <c r="C4303" t="s">
        <v>27</v>
      </c>
      <c r="D4303" t="s">
        <v>17</v>
      </c>
      <c r="E4303" s="1">
        <v>44435</v>
      </c>
      <c r="F4303" s="4">
        <v>5362</v>
      </c>
      <c r="G4303">
        <v>383</v>
      </c>
      <c r="H4303" s="3">
        <f>_xlfn.XLOOKUP(sales[[#This Row],[Product]],products[Product],products[Cost per box])*sales[[#This Row],[Boxes]]</f>
        <v>2604.4</v>
      </c>
      <c r="I4303" s="4">
        <f>sales[[#This Row],[Revenue]]-sales[[#This Row],[Cost]]</f>
        <v>2757.6</v>
      </c>
    </row>
    <row r="4304" spans="2:9" x14ac:dyDescent="0.25">
      <c r="B4304" t="s">
        <v>49</v>
      </c>
      <c r="C4304" t="s">
        <v>16</v>
      </c>
      <c r="D4304" t="s">
        <v>19</v>
      </c>
      <c r="E4304" s="1">
        <v>44435</v>
      </c>
      <c r="F4304" s="4">
        <v>9667</v>
      </c>
      <c r="G4304">
        <v>509</v>
      </c>
      <c r="H4304" s="3">
        <f>_xlfn.XLOOKUP(sales[[#This Row],[Product]],products[Product],products[Cost per box])*sales[[#This Row],[Boxes]]</f>
        <v>5207.0700000000006</v>
      </c>
      <c r="I4304" s="4">
        <f>sales[[#This Row],[Revenue]]-sales[[#This Row],[Cost]]</f>
        <v>4459.9299999999994</v>
      </c>
    </row>
    <row r="4305" spans="2:9" x14ac:dyDescent="0.25">
      <c r="B4305" t="s">
        <v>23</v>
      </c>
      <c r="C4305" t="s">
        <v>16</v>
      </c>
      <c r="D4305" t="s">
        <v>52</v>
      </c>
      <c r="E4305" s="1">
        <v>44435</v>
      </c>
      <c r="F4305" s="4">
        <v>5257</v>
      </c>
      <c r="G4305">
        <v>229</v>
      </c>
      <c r="H4305" s="3">
        <f>_xlfn.XLOOKUP(sales[[#This Row],[Product]],products[Product],products[Cost per box])*sales[[#This Row],[Boxes]]</f>
        <v>760.28</v>
      </c>
      <c r="I4305" s="4">
        <f>sales[[#This Row],[Revenue]]-sales[[#This Row],[Cost]]</f>
        <v>4496.72</v>
      </c>
    </row>
    <row r="4306" spans="2:9" x14ac:dyDescent="0.25">
      <c r="B4306" t="s">
        <v>41</v>
      </c>
      <c r="C4306" t="s">
        <v>9</v>
      </c>
      <c r="D4306" t="s">
        <v>26</v>
      </c>
      <c r="E4306" s="1">
        <v>44435</v>
      </c>
      <c r="F4306" s="4">
        <v>7098</v>
      </c>
      <c r="G4306">
        <v>418</v>
      </c>
      <c r="H4306" s="3">
        <f>_xlfn.XLOOKUP(sales[[#This Row],[Product]],products[Product],products[Cost per box])*sales[[#This Row],[Boxes]]</f>
        <v>2687.74</v>
      </c>
      <c r="I4306" s="4">
        <f>sales[[#This Row],[Revenue]]-sales[[#This Row],[Cost]]</f>
        <v>4410.26</v>
      </c>
    </row>
    <row r="4307" spans="2:9" x14ac:dyDescent="0.25">
      <c r="B4307" t="s">
        <v>29</v>
      </c>
      <c r="C4307" t="s">
        <v>9</v>
      </c>
      <c r="D4307" t="s">
        <v>12</v>
      </c>
      <c r="E4307" s="1">
        <v>44435</v>
      </c>
      <c r="F4307" s="4">
        <v>8792</v>
      </c>
      <c r="G4307">
        <v>326</v>
      </c>
      <c r="H4307" s="3">
        <f>_xlfn.XLOOKUP(sales[[#This Row],[Product]],products[Product],products[Cost per box])*sales[[#This Row],[Boxes]]</f>
        <v>2748.18</v>
      </c>
      <c r="I4307" s="4">
        <f>sales[[#This Row],[Revenue]]-sales[[#This Row],[Cost]]</f>
        <v>6043.82</v>
      </c>
    </row>
    <row r="4308" spans="2:9" x14ac:dyDescent="0.25">
      <c r="B4308" t="s">
        <v>49</v>
      </c>
      <c r="C4308" t="s">
        <v>27</v>
      </c>
      <c r="D4308" t="s">
        <v>48</v>
      </c>
      <c r="E4308" s="1">
        <v>44438</v>
      </c>
      <c r="F4308" s="4">
        <v>2261</v>
      </c>
      <c r="G4308">
        <v>114</v>
      </c>
      <c r="H4308" s="3">
        <f>_xlfn.XLOOKUP(sales[[#This Row],[Product]],products[Product],products[Cost per box])*sales[[#This Row],[Boxes]]</f>
        <v>852.72</v>
      </c>
      <c r="I4308" s="4">
        <f>sales[[#This Row],[Revenue]]-sales[[#This Row],[Cost]]</f>
        <v>1408.28</v>
      </c>
    </row>
    <row r="4309" spans="2:9" x14ac:dyDescent="0.25">
      <c r="B4309" t="s">
        <v>13</v>
      </c>
      <c r="C4309" t="s">
        <v>27</v>
      </c>
      <c r="D4309" t="s">
        <v>28</v>
      </c>
      <c r="E4309" s="1">
        <v>44438</v>
      </c>
      <c r="F4309" s="4">
        <v>4235</v>
      </c>
      <c r="G4309">
        <v>471</v>
      </c>
      <c r="H4309" s="3">
        <f>_xlfn.XLOOKUP(sales[[#This Row],[Product]],products[Product],products[Cost per box])*sales[[#This Row],[Boxes]]</f>
        <v>1299.9599999999998</v>
      </c>
      <c r="I4309" s="4">
        <f>sales[[#This Row],[Revenue]]-sales[[#This Row],[Cost]]</f>
        <v>2935.04</v>
      </c>
    </row>
    <row r="4310" spans="2:9" x14ac:dyDescent="0.25">
      <c r="B4310" t="s">
        <v>32</v>
      </c>
      <c r="C4310" t="s">
        <v>9</v>
      </c>
      <c r="D4310" t="s">
        <v>17</v>
      </c>
      <c r="E4310" s="1">
        <v>44438</v>
      </c>
      <c r="F4310" s="4">
        <v>8736</v>
      </c>
      <c r="G4310">
        <v>514</v>
      </c>
      <c r="H4310" s="3">
        <f>_xlfn.XLOOKUP(sales[[#This Row],[Product]],products[Product],products[Cost per box])*sales[[#This Row],[Boxes]]</f>
        <v>3495.2</v>
      </c>
      <c r="I4310" s="4">
        <f>sales[[#This Row],[Revenue]]-sales[[#This Row],[Cost]]</f>
        <v>5240.8</v>
      </c>
    </row>
    <row r="4311" spans="2:9" x14ac:dyDescent="0.25">
      <c r="B4311" t="s">
        <v>51</v>
      </c>
      <c r="C4311" t="s">
        <v>27</v>
      </c>
      <c r="D4311" t="s">
        <v>42</v>
      </c>
      <c r="E4311" s="1">
        <v>44438</v>
      </c>
      <c r="F4311" s="4">
        <v>4438</v>
      </c>
      <c r="G4311">
        <v>317</v>
      </c>
      <c r="H4311" s="3">
        <f>_xlfn.XLOOKUP(sales[[#This Row],[Product]],products[Product],products[Cost per box])*sales[[#This Row],[Boxes]]</f>
        <v>1502.5800000000002</v>
      </c>
      <c r="I4311" s="4">
        <f>sales[[#This Row],[Revenue]]-sales[[#This Row],[Cost]]</f>
        <v>2935.42</v>
      </c>
    </row>
    <row r="4312" spans="2:9" x14ac:dyDescent="0.25">
      <c r="B4312" t="s">
        <v>37</v>
      </c>
      <c r="C4312" t="s">
        <v>6</v>
      </c>
      <c r="D4312" t="s">
        <v>38</v>
      </c>
      <c r="E4312" s="1">
        <v>44438</v>
      </c>
      <c r="F4312" s="4">
        <v>777</v>
      </c>
      <c r="G4312">
        <v>29</v>
      </c>
      <c r="H4312" s="3">
        <f>_xlfn.XLOOKUP(sales[[#This Row],[Product]],products[Product],products[Cost per box])*sales[[#This Row],[Boxes]]</f>
        <v>288.26</v>
      </c>
      <c r="I4312" s="4">
        <f>sales[[#This Row],[Revenue]]-sales[[#This Row],[Cost]]</f>
        <v>488.74</v>
      </c>
    </row>
    <row r="4313" spans="2:9" x14ac:dyDescent="0.25">
      <c r="B4313" t="s">
        <v>18</v>
      </c>
      <c r="C4313" t="s">
        <v>16</v>
      </c>
      <c r="D4313" t="s">
        <v>47</v>
      </c>
      <c r="E4313" s="1">
        <v>44438</v>
      </c>
      <c r="F4313" s="4">
        <v>1092</v>
      </c>
      <c r="G4313">
        <v>69</v>
      </c>
      <c r="H4313" s="3">
        <f>_xlfn.XLOOKUP(sales[[#This Row],[Product]],products[Product],products[Cost per box])*sales[[#This Row],[Boxes]]</f>
        <v>362.94</v>
      </c>
      <c r="I4313" s="4">
        <f>sales[[#This Row],[Revenue]]-sales[[#This Row],[Cost]]</f>
        <v>729.06</v>
      </c>
    </row>
    <row r="4314" spans="2:9" x14ac:dyDescent="0.25">
      <c r="B4314" t="s">
        <v>25</v>
      </c>
      <c r="C4314" t="s">
        <v>16</v>
      </c>
      <c r="D4314" t="s">
        <v>22</v>
      </c>
      <c r="E4314" s="1">
        <v>44438</v>
      </c>
      <c r="F4314" s="4">
        <v>4452</v>
      </c>
      <c r="G4314">
        <v>318</v>
      </c>
      <c r="H4314" s="3">
        <f>_xlfn.XLOOKUP(sales[[#This Row],[Product]],products[Product],products[Cost per box])*sales[[#This Row],[Boxes]]</f>
        <v>2613.96</v>
      </c>
      <c r="I4314" s="4">
        <f>sales[[#This Row],[Revenue]]-sales[[#This Row],[Cost]]</f>
        <v>1838.04</v>
      </c>
    </row>
    <row r="4315" spans="2:9" x14ac:dyDescent="0.25">
      <c r="B4315" t="s">
        <v>10</v>
      </c>
      <c r="C4315" t="s">
        <v>21</v>
      </c>
      <c r="D4315" t="s">
        <v>12</v>
      </c>
      <c r="E4315" s="1">
        <v>44438</v>
      </c>
      <c r="F4315" s="4">
        <v>5299</v>
      </c>
      <c r="G4315">
        <v>197</v>
      </c>
      <c r="H4315" s="3">
        <f>_xlfn.XLOOKUP(sales[[#This Row],[Product]],products[Product],products[Cost per box])*sales[[#This Row],[Boxes]]</f>
        <v>1660.71</v>
      </c>
      <c r="I4315" s="4">
        <f>sales[[#This Row],[Revenue]]-sales[[#This Row],[Cost]]</f>
        <v>3638.29</v>
      </c>
    </row>
    <row r="4316" spans="2:9" x14ac:dyDescent="0.25">
      <c r="B4316" t="s">
        <v>29</v>
      </c>
      <c r="C4316" t="s">
        <v>6</v>
      </c>
      <c r="D4316" t="s">
        <v>14</v>
      </c>
      <c r="E4316" s="1">
        <v>44438</v>
      </c>
      <c r="F4316" s="4">
        <v>5019</v>
      </c>
      <c r="G4316">
        <v>457</v>
      </c>
      <c r="H4316" s="3">
        <f>_xlfn.XLOOKUP(sales[[#This Row],[Product]],products[Product],products[Cost per box])*sales[[#This Row],[Boxes]]</f>
        <v>2883.6699999999996</v>
      </c>
      <c r="I4316" s="4">
        <f>sales[[#This Row],[Revenue]]-sales[[#This Row],[Cost]]</f>
        <v>2135.3300000000004</v>
      </c>
    </row>
    <row r="4317" spans="2:9" x14ac:dyDescent="0.25">
      <c r="B4317" t="s">
        <v>46</v>
      </c>
      <c r="C4317" t="s">
        <v>11</v>
      </c>
      <c r="D4317" t="s">
        <v>35</v>
      </c>
      <c r="E4317" s="1">
        <v>44438</v>
      </c>
      <c r="F4317" s="4">
        <v>2982</v>
      </c>
      <c r="G4317">
        <v>199</v>
      </c>
      <c r="H4317" s="3">
        <f>_xlfn.XLOOKUP(sales[[#This Row],[Product]],products[Product],products[Cost per box])*sales[[#This Row],[Boxes]]</f>
        <v>527.35</v>
      </c>
      <c r="I4317" s="4">
        <f>sales[[#This Row],[Revenue]]-sales[[#This Row],[Cost]]</f>
        <v>2454.65</v>
      </c>
    </row>
    <row r="4318" spans="2:9" x14ac:dyDescent="0.25">
      <c r="B4318" t="s">
        <v>10</v>
      </c>
      <c r="C4318" t="s">
        <v>9</v>
      </c>
      <c r="D4318" t="s">
        <v>30</v>
      </c>
      <c r="E4318" s="1">
        <v>44438</v>
      </c>
      <c r="F4318" s="4">
        <v>7602</v>
      </c>
      <c r="G4318">
        <v>980</v>
      </c>
      <c r="H4318" s="3">
        <f>_xlfn.XLOOKUP(sales[[#This Row],[Product]],products[Product],products[Cost per box])*sales[[#This Row],[Boxes]]</f>
        <v>3606.4</v>
      </c>
      <c r="I4318" s="4">
        <f>sales[[#This Row],[Revenue]]-sales[[#This Row],[Cost]]</f>
        <v>3995.6</v>
      </c>
    </row>
    <row r="4319" spans="2:9" x14ac:dyDescent="0.25">
      <c r="B4319" t="s">
        <v>13</v>
      </c>
      <c r="C4319" t="s">
        <v>27</v>
      </c>
      <c r="D4319" t="s">
        <v>44</v>
      </c>
      <c r="E4319" s="1">
        <v>44438</v>
      </c>
      <c r="F4319" s="4">
        <v>8183</v>
      </c>
      <c r="G4319">
        <v>341</v>
      </c>
      <c r="H4319" s="3">
        <f>_xlfn.XLOOKUP(sales[[#This Row],[Product]],products[Product],products[Cost per box])*sales[[#This Row],[Boxes]]</f>
        <v>3263.37</v>
      </c>
      <c r="I4319" s="4">
        <f>sales[[#This Row],[Revenue]]-sales[[#This Row],[Cost]]</f>
        <v>4919.63</v>
      </c>
    </row>
    <row r="4320" spans="2:9" x14ac:dyDescent="0.25">
      <c r="B4320" t="s">
        <v>20</v>
      </c>
      <c r="C4320" t="s">
        <v>6</v>
      </c>
      <c r="D4320" t="s">
        <v>12</v>
      </c>
      <c r="E4320" s="1">
        <v>44438</v>
      </c>
      <c r="F4320" s="4">
        <v>3325</v>
      </c>
      <c r="G4320">
        <v>139</v>
      </c>
      <c r="H4320" s="3">
        <f>_xlfn.XLOOKUP(sales[[#This Row],[Product]],products[Product],products[Cost per box])*sales[[#This Row],[Boxes]]</f>
        <v>1171.77</v>
      </c>
      <c r="I4320" s="4">
        <f>sales[[#This Row],[Revenue]]-sales[[#This Row],[Cost]]</f>
        <v>2153.23</v>
      </c>
    </row>
    <row r="4321" spans="2:9" x14ac:dyDescent="0.25">
      <c r="B4321" t="s">
        <v>40</v>
      </c>
      <c r="C4321" t="s">
        <v>16</v>
      </c>
      <c r="D4321" t="s">
        <v>35</v>
      </c>
      <c r="E4321" s="1">
        <v>44438</v>
      </c>
      <c r="F4321" s="4">
        <v>4557</v>
      </c>
      <c r="G4321">
        <v>351</v>
      </c>
      <c r="H4321" s="3">
        <f>_xlfn.XLOOKUP(sales[[#This Row],[Product]],products[Product],products[Cost per box])*sales[[#This Row],[Boxes]]</f>
        <v>930.15</v>
      </c>
      <c r="I4321" s="4">
        <f>sales[[#This Row],[Revenue]]-sales[[#This Row],[Cost]]</f>
        <v>3626.85</v>
      </c>
    </row>
    <row r="4322" spans="2:9" x14ac:dyDescent="0.25">
      <c r="B4322" t="s">
        <v>25</v>
      </c>
      <c r="C4322" t="s">
        <v>21</v>
      </c>
      <c r="D4322" t="s">
        <v>35</v>
      </c>
      <c r="E4322" s="1">
        <v>44439</v>
      </c>
      <c r="F4322" s="4">
        <v>2856</v>
      </c>
      <c r="G4322">
        <v>238</v>
      </c>
      <c r="H4322" s="3">
        <f>_xlfn.XLOOKUP(sales[[#This Row],[Product]],products[Product],products[Cost per box])*sales[[#This Row],[Boxes]]</f>
        <v>630.69999999999993</v>
      </c>
      <c r="I4322" s="4">
        <f>sales[[#This Row],[Revenue]]-sales[[#This Row],[Cost]]</f>
        <v>2225.3000000000002</v>
      </c>
    </row>
    <row r="4323" spans="2:9" x14ac:dyDescent="0.25">
      <c r="B4323" t="s">
        <v>18</v>
      </c>
      <c r="C4323" t="s">
        <v>11</v>
      </c>
      <c r="D4323" t="s">
        <v>52</v>
      </c>
      <c r="E4323" s="1">
        <v>44439</v>
      </c>
      <c r="F4323" s="4">
        <v>6930</v>
      </c>
      <c r="G4323">
        <v>302</v>
      </c>
      <c r="H4323" s="3">
        <f>_xlfn.XLOOKUP(sales[[#This Row],[Product]],products[Product],products[Cost per box])*sales[[#This Row],[Boxes]]</f>
        <v>1002.64</v>
      </c>
      <c r="I4323" s="4">
        <f>sales[[#This Row],[Revenue]]-sales[[#This Row],[Cost]]</f>
        <v>5927.36</v>
      </c>
    </row>
    <row r="4324" spans="2:9" x14ac:dyDescent="0.25">
      <c r="B4324" t="s">
        <v>10</v>
      </c>
      <c r="C4324" t="s">
        <v>16</v>
      </c>
      <c r="D4324" t="s">
        <v>7</v>
      </c>
      <c r="E4324" s="1">
        <v>44439</v>
      </c>
      <c r="F4324" s="4">
        <v>8708</v>
      </c>
      <c r="G4324">
        <v>363</v>
      </c>
      <c r="H4324" s="3">
        <f>_xlfn.XLOOKUP(sales[[#This Row],[Product]],products[Product],products[Cost per box])*sales[[#This Row],[Boxes]]</f>
        <v>1869.45</v>
      </c>
      <c r="I4324" s="4">
        <f>sales[[#This Row],[Revenue]]-sales[[#This Row],[Cost]]</f>
        <v>6838.55</v>
      </c>
    </row>
    <row r="4325" spans="2:9" x14ac:dyDescent="0.25">
      <c r="B4325" t="s">
        <v>51</v>
      </c>
      <c r="C4325" t="s">
        <v>27</v>
      </c>
      <c r="D4325" t="s">
        <v>14</v>
      </c>
      <c r="E4325" s="1">
        <v>44439</v>
      </c>
      <c r="F4325" s="4">
        <v>1386</v>
      </c>
      <c r="G4325">
        <v>126</v>
      </c>
      <c r="H4325" s="3">
        <f>_xlfn.XLOOKUP(sales[[#This Row],[Product]],products[Product],products[Cost per box])*sales[[#This Row],[Boxes]]</f>
        <v>795.06</v>
      </c>
      <c r="I4325" s="4">
        <f>sales[[#This Row],[Revenue]]-sales[[#This Row],[Cost]]</f>
        <v>590.94000000000005</v>
      </c>
    </row>
    <row r="4326" spans="2:9" x14ac:dyDescent="0.25">
      <c r="B4326" t="s">
        <v>32</v>
      </c>
      <c r="C4326" t="s">
        <v>6</v>
      </c>
      <c r="D4326" t="s">
        <v>48</v>
      </c>
      <c r="E4326" s="1">
        <v>44439</v>
      </c>
      <c r="F4326" s="4">
        <v>35</v>
      </c>
      <c r="G4326">
        <v>2</v>
      </c>
      <c r="H4326" s="3">
        <f>_xlfn.XLOOKUP(sales[[#This Row],[Product]],products[Product],products[Cost per box])*sales[[#This Row],[Boxes]]</f>
        <v>14.96</v>
      </c>
      <c r="I4326" s="4">
        <f>sales[[#This Row],[Revenue]]-sales[[#This Row],[Cost]]</f>
        <v>20.04</v>
      </c>
    </row>
    <row r="4327" spans="2:9" x14ac:dyDescent="0.25">
      <c r="B4327" t="s">
        <v>23</v>
      </c>
      <c r="C4327" t="s">
        <v>27</v>
      </c>
      <c r="D4327" t="s">
        <v>50</v>
      </c>
      <c r="E4327" s="1">
        <v>44439</v>
      </c>
      <c r="F4327" s="4">
        <v>133</v>
      </c>
      <c r="G4327">
        <v>17</v>
      </c>
      <c r="H4327" s="3">
        <f>_xlfn.XLOOKUP(sales[[#This Row],[Product]],products[Product],products[Cost per box])*sales[[#This Row],[Boxes]]</f>
        <v>210.97</v>
      </c>
      <c r="I4327" s="4">
        <f>sales[[#This Row],[Revenue]]-sales[[#This Row],[Cost]]</f>
        <v>-77.97</v>
      </c>
    </row>
    <row r="4328" spans="2:9" x14ac:dyDescent="0.25">
      <c r="B4328" t="s">
        <v>20</v>
      </c>
      <c r="C4328" t="s">
        <v>21</v>
      </c>
      <c r="D4328" t="s">
        <v>26</v>
      </c>
      <c r="E4328" s="1">
        <v>44439</v>
      </c>
      <c r="F4328" s="4">
        <v>7637</v>
      </c>
      <c r="G4328">
        <v>425</v>
      </c>
      <c r="H4328" s="3">
        <f>_xlfn.XLOOKUP(sales[[#This Row],[Product]],products[Product],products[Cost per box])*sales[[#This Row],[Boxes]]</f>
        <v>2732.75</v>
      </c>
      <c r="I4328" s="4">
        <f>sales[[#This Row],[Revenue]]-sales[[#This Row],[Cost]]</f>
        <v>4904.25</v>
      </c>
    </row>
    <row r="4329" spans="2:9" x14ac:dyDescent="0.25">
      <c r="B4329" t="s">
        <v>10</v>
      </c>
      <c r="C4329" t="s">
        <v>6</v>
      </c>
      <c r="D4329" t="s">
        <v>7</v>
      </c>
      <c r="E4329" s="1">
        <v>44439</v>
      </c>
      <c r="F4329" s="4">
        <v>2233</v>
      </c>
      <c r="G4329">
        <v>94</v>
      </c>
      <c r="H4329" s="3">
        <f>_xlfn.XLOOKUP(sales[[#This Row],[Product]],products[Product],products[Cost per box])*sales[[#This Row],[Boxes]]</f>
        <v>484.1</v>
      </c>
      <c r="I4329" s="4">
        <f>sales[[#This Row],[Revenue]]-sales[[#This Row],[Cost]]</f>
        <v>1748.9</v>
      </c>
    </row>
    <row r="4330" spans="2:9" x14ac:dyDescent="0.25">
      <c r="B4330" t="s">
        <v>15</v>
      </c>
      <c r="C4330" t="s">
        <v>11</v>
      </c>
      <c r="D4330" t="s">
        <v>50</v>
      </c>
      <c r="E4330" s="1">
        <v>44439</v>
      </c>
      <c r="F4330" s="4">
        <v>1302</v>
      </c>
      <c r="G4330">
        <v>163</v>
      </c>
      <c r="H4330" s="3">
        <f>_xlfn.XLOOKUP(sales[[#This Row],[Product]],products[Product],products[Cost per box])*sales[[#This Row],[Boxes]]</f>
        <v>2022.83</v>
      </c>
      <c r="I4330" s="4">
        <f>sales[[#This Row],[Revenue]]-sales[[#This Row],[Cost]]</f>
        <v>-720.82999999999993</v>
      </c>
    </row>
    <row r="4331" spans="2:9" x14ac:dyDescent="0.25">
      <c r="B4331" t="s">
        <v>39</v>
      </c>
      <c r="C4331" t="s">
        <v>9</v>
      </c>
      <c r="D4331" t="s">
        <v>17</v>
      </c>
      <c r="E4331" s="1">
        <v>44439</v>
      </c>
      <c r="F4331" s="4">
        <v>1757</v>
      </c>
      <c r="G4331">
        <v>104</v>
      </c>
      <c r="H4331" s="3">
        <f>_xlfn.XLOOKUP(sales[[#This Row],[Product]],products[Product],products[Cost per box])*sales[[#This Row],[Boxes]]</f>
        <v>707.19999999999993</v>
      </c>
      <c r="I4331" s="4">
        <f>sales[[#This Row],[Revenue]]-sales[[#This Row],[Cost]]</f>
        <v>1049.8000000000002</v>
      </c>
    </row>
    <row r="4332" spans="2:9" x14ac:dyDescent="0.25">
      <c r="B4332" t="s">
        <v>20</v>
      </c>
      <c r="C4332" t="s">
        <v>9</v>
      </c>
      <c r="D4332" t="s">
        <v>14</v>
      </c>
      <c r="E4332" s="1">
        <v>44439</v>
      </c>
      <c r="F4332" s="4">
        <v>1225</v>
      </c>
      <c r="G4332">
        <v>103</v>
      </c>
      <c r="H4332" s="3">
        <f>_xlfn.XLOOKUP(sales[[#This Row],[Product]],products[Product],products[Cost per box])*sales[[#This Row],[Boxes]]</f>
        <v>649.92999999999995</v>
      </c>
      <c r="I4332" s="4">
        <f>sales[[#This Row],[Revenue]]-sales[[#This Row],[Cost]]</f>
        <v>575.07000000000005</v>
      </c>
    </row>
    <row r="4333" spans="2:9" x14ac:dyDescent="0.25">
      <c r="B4333" t="s">
        <v>34</v>
      </c>
      <c r="C4333" t="s">
        <v>21</v>
      </c>
      <c r="D4333" t="s">
        <v>48</v>
      </c>
      <c r="E4333" s="1">
        <v>44439</v>
      </c>
      <c r="F4333" s="4">
        <v>4676</v>
      </c>
      <c r="G4333">
        <v>213</v>
      </c>
      <c r="H4333" s="3">
        <f>_xlfn.XLOOKUP(sales[[#This Row],[Product]],products[Product],products[Cost per box])*sales[[#This Row],[Boxes]]</f>
        <v>1593.24</v>
      </c>
      <c r="I4333" s="4">
        <f>sales[[#This Row],[Revenue]]-sales[[#This Row],[Cost]]</f>
        <v>3082.76</v>
      </c>
    </row>
    <row r="4334" spans="2:9" x14ac:dyDescent="0.25">
      <c r="B4334" t="s">
        <v>5</v>
      </c>
      <c r="C4334" t="s">
        <v>16</v>
      </c>
      <c r="D4334" t="s">
        <v>12</v>
      </c>
      <c r="E4334" s="1">
        <v>44439</v>
      </c>
      <c r="F4334" s="4">
        <v>343</v>
      </c>
      <c r="G4334">
        <v>13</v>
      </c>
      <c r="H4334" s="3">
        <f>_xlfn.XLOOKUP(sales[[#This Row],[Product]],products[Product],products[Cost per box])*sales[[#This Row],[Boxes]]</f>
        <v>109.59</v>
      </c>
      <c r="I4334" s="4">
        <f>sales[[#This Row],[Revenue]]-sales[[#This Row],[Cost]]</f>
        <v>233.41</v>
      </c>
    </row>
    <row r="4335" spans="2:9" x14ac:dyDescent="0.25">
      <c r="B4335" t="s">
        <v>33</v>
      </c>
      <c r="C4335" t="s">
        <v>21</v>
      </c>
      <c r="D4335" t="s">
        <v>17</v>
      </c>
      <c r="E4335" s="1">
        <v>44439</v>
      </c>
      <c r="F4335" s="4">
        <v>3024</v>
      </c>
      <c r="G4335">
        <v>216</v>
      </c>
      <c r="H4335" s="3">
        <f>_xlfn.XLOOKUP(sales[[#This Row],[Product]],products[Product],products[Cost per box])*sales[[#This Row],[Boxes]]</f>
        <v>1468.8</v>
      </c>
      <c r="I4335" s="4">
        <f>sales[[#This Row],[Revenue]]-sales[[#This Row],[Cost]]</f>
        <v>1555.2</v>
      </c>
    </row>
    <row r="4336" spans="2:9" x14ac:dyDescent="0.25">
      <c r="B4336" t="s">
        <v>33</v>
      </c>
      <c r="C4336" t="s">
        <v>21</v>
      </c>
      <c r="D4336" t="s">
        <v>31</v>
      </c>
      <c r="E4336" s="1">
        <v>44439</v>
      </c>
      <c r="F4336" s="4">
        <v>322</v>
      </c>
      <c r="G4336">
        <v>33</v>
      </c>
      <c r="H4336" s="3">
        <f>_xlfn.XLOOKUP(sales[[#This Row],[Product]],products[Product],products[Cost per box])*sales[[#This Row],[Boxes]]</f>
        <v>188.76</v>
      </c>
      <c r="I4336" s="4">
        <f>sales[[#This Row],[Revenue]]-sales[[#This Row],[Cost]]</f>
        <v>133.24</v>
      </c>
    </row>
    <row r="4337" spans="2:9" x14ac:dyDescent="0.25">
      <c r="B4337" t="s">
        <v>8</v>
      </c>
      <c r="C4337" t="s">
        <v>16</v>
      </c>
      <c r="D4337" t="s">
        <v>31</v>
      </c>
      <c r="E4337" s="1">
        <v>44439</v>
      </c>
      <c r="F4337" s="4">
        <v>4424</v>
      </c>
      <c r="G4337">
        <v>632</v>
      </c>
      <c r="H4337" s="3">
        <f>_xlfn.XLOOKUP(sales[[#This Row],[Product]],products[Product],products[Cost per box])*sales[[#This Row],[Boxes]]</f>
        <v>3615.04</v>
      </c>
      <c r="I4337" s="4">
        <f>sales[[#This Row],[Revenue]]-sales[[#This Row],[Cost]]</f>
        <v>808.96</v>
      </c>
    </row>
    <row r="4338" spans="2:9" x14ac:dyDescent="0.25">
      <c r="B4338" t="s">
        <v>37</v>
      </c>
      <c r="C4338" t="s">
        <v>6</v>
      </c>
      <c r="D4338" t="s">
        <v>35</v>
      </c>
      <c r="E4338" s="1">
        <v>44439</v>
      </c>
      <c r="F4338" s="4">
        <v>3213</v>
      </c>
      <c r="G4338">
        <v>230</v>
      </c>
      <c r="H4338" s="3">
        <f>_xlfn.XLOOKUP(sales[[#This Row],[Product]],products[Product],products[Cost per box])*sales[[#This Row],[Boxes]]</f>
        <v>609.5</v>
      </c>
      <c r="I4338" s="4">
        <f>sales[[#This Row],[Revenue]]-sales[[#This Row],[Cost]]</f>
        <v>2603.5</v>
      </c>
    </row>
    <row r="4339" spans="2:9" x14ac:dyDescent="0.25">
      <c r="B4339" t="s">
        <v>20</v>
      </c>
      <c r="C4339" t="s">
        <v>11</v>
      </c>
      <c r="D4339" t="s">
        <v>48</v>
      </c>
      <c r="E4339" s="1">
        <v>44439</v>
      </c>
      <c r="F4339" s="4">
        <v>1631</v>
      </c>
      <c r="G4339">
        <v>75</v>
      </c>
      <c r="H4339" s="3">
        <f>_xlfn.XLOOKUP(sales[[#This Row],[Product]],products[Product],products[Cost per box])*sales[[#This Row],[Boxes]]</f>
        <v>561</v>
      </c>
      <c r="I4339" s="4">
        <f>sales[[#This Row],[Revenue]]-sales[[#This Row],[Cost]]</f>
        <v>1070</v>
      </c>
    </row>
    <row r="4340" spans="2:9" x14ac:dyDescent="0.25">
      <c r="B4340" t="s">
        <v>49</v>
      </c>
      <c r="C4340" t="s">
        <v>21</v>
      </c>
      <c r="D4340" t="s">
        <v>38</v>
      </c>
      <c r="E4340" s="1">
        <v>44439</v>
      </c>
      <c r="F4340" s="4">
        <v>2695</v>
      </c>
      <c r="G4340">
        <v>108</v>
      </c>
      <c r="H4340" s="3">
        <f>_xlfn.XLOOKUP(sales[[#This Row],[Product]],products[Product],products[Cost per box])*sales[[#This Row],[Boxes]]</f>
        <v>1073.52</v>
      </c>
      <c r="I4340" s="4">
        <f>sales[[#This Row],[Revenue]]-sales[[#This Row],[Cost]]</f>
        <v>1621.48</v>
      </c>
    </row>
    <row r="4341" spans="2:9" x14ac:dyDescent="0.25">
      <c r="B4341" t="s">
        <v>41</v>
      </c>
      <c r="C4341" t="s">
        <v>9</v>
      </c>
      <c r="D4341" t="s">
        <v>42</v>
      </c>
      <c r="E4341" s="1">
        <v>44439</v>
      </c>
      <c r="F4341" s="4">
        <v>3297</v>
      </c>
      <c r="G4341">
        <v>236</v>
      </c>
      <c r="H4341" s="3">
        <f>_xlfn.XLOOKUP(sales[[#This Row],[Product]],products[Product],products[Cost per box])*sales[[#This Row],[Boxes]]</f>
        <v>1118.6400000000001</v>
      </c>
      <c r="I4341" s="4">
        <f>sales[[#This Row],[Revenue]]-sales[[#This Row],[Cost]]</f>
        <v>2178.3599999999997</v>
      </c>
    </row>
    <row r="4342" spans="2:9" x14ac:dyDescent="0.25">
      <c r="B4342" t="s">
        <v>29</v>
      </c>
      <c r="C4342" t="s">
        <v>27</v>
      </c>
      <c r="D4342" t="s">
        <v>50</v>
      </c>
      <c r="E4342" s="1">
        <v>44439</v>
      </c>
      <c r="F4342" s="4">
        <v>1316</v>
      </c>
      <c r="G4342">
        <v>132</v>
      </c>
      <c r="H4342" s="3">
        <f>_xlfn.XLOOKUP(sales[[#This Row],[Product]],products[Product],products[Cost per box])*sales[[#This Row],[Boxes]]</f>
        <v>1638.1200000000001</v>
      </c>
      <c r="I4342" s="4">
        <f>sales[[#This Row],[Revenue]]-sales[[#This Row],[Cost]]</f>
        <v>-322.12000000000012</v>
      </c>
    </row>
    <row r="4343" spans="2:9" x14ac:dyDescent="0.25">
      <c r="B4343" t="s">
        <v>25</v>
      </c>
      <c r="C4343" t="s">
        <v>6</v>
      </c>
      <c r="D4343" t="s">
        <v>42</v>
      </c>
      <c r="E4343" s="1">
        <v>44439</v>
      </c>
      <c r="F4343" s="4">
        <v>2100</v>
      </c>
      <c r="G4343">
        <v>132</v>
      </c>
      <c r="H4343" s="3">
        <f>_xlfn.XLOOKUP(sales[[#This Row],[Product]],products[Product],products[Cost per box])*sales[[#This Row],[Boxes]]</f>
        <v>625.68000000000006</v>
      </c>
      <c r="I4343" s="4">
        <f>sales[[#This Row],[Revenue]]-sales[[#This Row],[Cost]]</f>
        <v>1474.32</v>
      </c>
    </row>
    <row r="4344" spans="2:9" x14ac:dyDescent="0.25">
      <c r="B4344" t="s">
        <v>39</v>
      </c>
      <c r="C4344" t="s">
        <v>16</v>
      </c>
      <c r="D4344" t="s">
        <v>42</v>
      </c>
      <c r="E4344" s="1">
        <v>44439</v>
      </c>
      <c r="F4344" s="4">
        <v>3703</v>
      </c>
      <c r="G4344">
        <v>285</v>
      </c>
      <c r="H4344" s="3">
        <f>_xlfn.XLOOKUP(sales[[#This Row],[Product]],products[Product],products[Cost per box])*sales[[#This Row],[Boxes]]</f>
        <v>1350.9</v>
      </c>
      <c r="I4344" s="4">
        <f>sales[[#This Row],[Revenue]]-sales[[#This Row],[Cost]]</f>
        <v>2352.1</v>
      </c>
    </row>
    <row r="4345" spans="2:9" x14ac:dyDescent="0.25">
      <c r="B4345" t="s">
        <v>10</v>
      </c>
      <c r="C4345" t="s">
        <v>27</v>
      </c>
      <c r="D4345" t="s">
        <v>28</v>
      </c>
      <c r="E4345" s="1">
        <v>44439</v>
      </c>
      <c r="F4345" s="4">
        <v>378</v>
      </c>
      <c r="G4345">
        <v>54</v>
      </c>
      <c r="H4345" s="3">
        <f>_xlfn.XLOOKUP(sales[[#This Row],[Product]],products[Product],products[Cost per box])*sales[[#This Row],[Boxes]]</f>
        <v>149.04</v>
      </c>
      <c r="I4345" s="4">
        <f>sales[[#This Row],[Revenue]]-sales[[#This Row],[Cost]]</f>
        <v>228.96</v>
      </c>
    </row>
    <row r="4346" spans="2:9" x14ac:dyDescent="0.25">
      <c r="B4346" t="s">
        <v>41</v>
      </c>
      <c r="C4346" t="s">
        <v>6</v>
      </c>
      <c r="D4346" t="s">
        <v>45</v>
      </c>
      <c r="E4346" s="1">
        <v>44439</v>
      </c>
      <c r="F4346" s="4">
        <v>8323</v>
      </c>
      <c r="G4346">
        <v>490</v>
      </c>
      <c r="H4346" s="3">
        <f>_xlfn.XLOOKUP(sales[[#This Row],[Product]],products[Product],products[Cost per box])*sales[[#This Row],[Boxes]]</f>
        <v>3787.7000000000003</v>
      </c>
      <c r="I4346" s="4">
        <f>sales[[#This Row],[Revenue]]-sales[[#This Row],[Cost]]</f>
        <v>4535.2999999999993</v>
      </c>
    </row>
    <row r="4347" spans="2:9" x14ac:dyDescent="0.25">
      <c r="B4347" t="s">
        <v>10</v>
      </c>
      <c r="C4347" t="s">
        <v>16</v>
      </c>
      <c r="D4347" t="s">
        <v>52</v>
      </c>
      <c r="E4347" s="1">
        <v>44439</v>
      </c>
      <c r="F4347" s="4">
        <v>8190</v>
      </c>
      <c r="G4347">
        <v>357</v>
      </c>
      <c r="H4347" s="3">
        <f>_xlfn.XLOOKUP(sales[[#This Row],[Product]],products[Product],products[Cost per box])*sales[[#This Row],[Boxes]]</f>
        <v>1185.24</v>
      </c>
      <c r="I4347" s="4">
        <f>sales[[#This Row],[Revenue]]-sales[[#This Row],[Cost]]</f>
        <v>7004.76</v>
      </c>
    </row>
    <row r="4348" spans="2:9" x14ac:dyDescent="0.25">
      <c r="B4348" t="s">
        <v>34</v>
      </c>
      <c r="C4348" t="s">
        <v>16</v>
      </c>
      <c r="D4348" t="s">
        <v>31</v>
      </c>
      <c r="E4348" s="1">
        <v>44439</v>
      </c>
      <c r="F4348" s="4">
        <v>5446</v>
      </c>
      <c r="G4348">
        <v>606</v>
      </c>
      <c r="H4348" s="3">
        <f>_xlfn.XLOOKUP(sales[[#This Row],[Product]],products[Product],products[Cost per box])*sales[[#This Row],[Boxes]]</f>
        <v>3466.3199999999997</v>
      </c>
      <c r="I4348" s="4">
        <f>sales[[#This Row],[Revenue]]-sales[[#This Row],[Cost]]</f>
        <v>1979.6800000000003</v>
      </c>
    </row>
    <row r="4349" spans="2:9" x14ac:dyDescent="0.25">
      <c r="B4349" t="s">
        <v>20</v>
      </c>
      <c r="C4349" t="s">
        <v>21</v>
      </c>
      <c r="D4349" t="s">
        <v>31</v>
      </c>
      <c r="E4349" s="1">
        <v>44439</v>
      </c>
      <c r="F4349" s="4">
        <v>1043</v>
      </c>
      <c r="G4349">
        <v>116</v>
      </c>
      <c r="H4349" s="3">
        <f>_xlfn.XLOOKUP(sales[[#This Row],[Product]],products[Product],products[Cost per box])*sales[[#This Row],[Boxes]]</f>
        <v>663.52</v>
      </c>
      <c r="I4349" s="4">
        <f>sales[[#This Row],[Revenue]]-sales[[#This Row],[Cost]]</f>
        <v>379.48</v>
      </c>
    </row>
    <row r="4350" spans="2:9" x14ac:dyDescent="0.25">
      <c r="B4350" t="s">
        <v>46</v>
      </c>
      <c r="C4350" t="s">
        <v>16</v>
      </c>
      <c r="D4350" t="s">
        <v>52</v>
      </c>
      <c r="E4350" s="1">
        <v>44439</v>
      </c>
      <c r="F4350" s="4">
        <v>6825</v>
      </c>
      <c r="G4350">
        <v>311</v>
      </c>
      <c r="H4350" s="3">
        <f>_xlfn.XLOOKUP(sales[[#This Row],[Product]],products[Product],products[Cost per box])*sales[[#This Row],[Boxes]]</f>
        <v>1032.52</v>
      </c>
      <c r="I4350" s="4">
        <f>sales[[#This Row],[Revenue]]-sales[[#This Row],[Cost]]</f>
        <v>5792.48</v>
      </c>
    </row>
    <row r="4351" spans="2:9" x14ac:dyDescent="0.25">
      <c r="B4351" t="s">
        <v>13</v>
      </c>
      <c r="C4351" t="s">
        <v>21</v>
      </c>
      <c r="D4351" t="s">
        <v>30</v>
      </c>
      <c r="E4351" s="1">
        <v>44439</v>
      </c>
      <c r="F4351" s="4">
        <v>2891</v>
      </c>
      <c r="G4351">
        <v>579</v>
      </c>
      <c r="H4351" s="3">
        <f>_xlfn.XLOOKUP(sales[[#This Row],[Product]],products[Product],products[Cost per box])*sales[[#This Row],[Boxes]]</f>
        <v>2130.7200000000003</v>
      </c>
      <c r="I4351" s="4">
        <f>sales[[#This Row],[Revenue]]-sales[[#This Row],[Cost]]</f>
        <v>760.27999999999975</v>
      </c>
    </row>
    <row r="4352" spans="2:9" x14ac:dyDescent="0.25">
      <c r="B4352" t="s">
        <v>49</v>
      </c>
      <c r="C4352" t="s">
        <v>27</v>
      </c>
      <c r="D4352" t="s">
        <v>22</v>
      </c>
      <c r="E4352" s="1">
        <v>44439</v>
      </c>
      <c r="F4352" s="4">
        <v>4347</v>
      </c>
      <c r="G4352">
        <v>335</v>
      </c>
      <c r="H4352" s="3">
        <f>_xlfn.XLOOKUP(sales[[#This Row],[Product]],products[Product],products[Cost per box])*sales[[#This Row],[Boxes]]</f>
        <v>2753.7000000000003</v>
      </c>
      <c r="I4352" s="4">
        <f>sales[[#This Row],[Revenue]]-sales[[#This Row],[Cost]]</f>
        <v>1593.2999999999997</v>
      </c>
    </row>
    <row r="4353" spans="2:9" x14ac:dyDescent="0.25">
      <c r="B4353" t="s">
        <v>23</v>
      </c>
      <c r="C4353" t="s">
        <v>11</v>
      </c>
      <c r="D4353" t="s">
        <v>35</v>
      </c>
      <c r="E4353" s="1">
        <v>44439</v>
      </c>
      <c r="F4353" s="4">
        <v>8484</v>
      </c>
      <c r="G4353">
        <v>700</v>
      </c>
      <c r="H4353" s="3">
        <f>_xlfn.XLOOKUP(sales[[#This Row],[Product]],products[Product],products[Cost per box])*sales[[#This Row],[Boxes]]</f>
        <v>1855</v>
      </c>
      <c r="I4353" s="4">
        <f>sales[[#This Row],[Revenue]]-sales[[#This Row],[Cost]]</f>
        <v>6629</v>
      </c>
    </row>
    <row r="4354" spans="2:9" x14ac:dyDescent="0.25">
      <c r="B4354" t="s">
        <v>46</v>
      </c>
      <c r="C4354" t="s">
        <v>27</v>
      </c>
      <c r="D4354" t="s">
        <v>50</v>
      </c>
      <c r="E4354" s="1">
        <v>44439</v>
      </c>
      <c r="F4354" s="4">
        <v>6419</v>
      </c>
      <c r="G4354">
        <v>910</v>
      </c>
      <c r="H4354" s="3">
        <f>_xlfn.XLOOKUP(sales[[#This Row],[Product]],products[Product],products[Cost per box])*sales[[#This Row],[Boxes]]</f>
        <v>11293.1</v>
      </c>
      <c r="I4354" s="4">
        <f>sales[[#This Row],[Revenue]]-sales[[#This Row],[Cost]]</f>
        <v>-4874.1000000000004</v>
      </c>
    </row>
    <row r="4355" spans="2:9" x14ac:dyDescent="0.25">
      <c r="B4355" t="s">
        <v>29</v>
      </c>
      <c r="C4355" t="s">
        <v>9</v>
      </c>
      <c r="D4355" t="s">
        <v>26</v>
      </c>
      <c r="E4355" s="1">
        <v>44439</v>
      </c>
      <c r="F4355" s="4">
        <v>735</v>
      </c>
      <c r="G4355">
        <v>41</v>
      </c>
      <c r="H4355" s="3">
        <f>_xlfn.XLOOKUP(sales[[#This Row],[Product]],products[Product],products[Cost per box])*sales[[#This Row],[Boxes]]</f>
        <v>263.63</v>
      </c>
      <c r="I4355" s="4">
        <f>sales[[#This Row],[Revenue]]-sales[[#This Row],[Cost]]</f>
        <v>471.37</v>
      </c>
    </row>
    <row r="4356" spans="2:9" x14ac:dyDescent="0.25">
      <c r="B4356" t="s">
        <v>20</v>
      </c>
      <c r="C4356" t="s">
        <v>21</v>
      </c>
      <c r="D4356" t="s">
        <v>43</v>
      </c>
      <c r="E4356" s="1">
        <v>44439</v>
      </c>
      <c r="F4356" s="4">
        <v>4599</v>
      </c>
      <c r="G4356">
        <v>243</v>
      </c>
      <c r="H4356" s="3">
        <f>_xlfn.XLOOKUP(sales[[#This Row],[Product]],products[Product],products[Cost per box])*sales[[#This Row],[Boxes]]</f>
        <v>935.55000000000007</v>
      </c>
      <c r="I4356" s="4">
        <f>sales[[#This Row],[Revenue]]-sales[[#This Row],[Cost]]</f>
        <v>3663.45</v>
      </c>
    </row>
    <row r="4357" spans="2:9" x14ac:dyDescent="0.25">
      <c r="B4357" t="s">
        <v>20</v>
      </c>
      <c r="C4357" t="s">
        <v>11</v>
      </c>
      <c r="D4357" t="s">
        <v>52</v>
      </c>
      <c r="E4357" s="1">
        <v>44439</v>
      </c>
      <c r="F4357" s="4">
        <v>12222</v>
      </c>
      <c r="G4357">
        <v>532</v>
      </c>
      <c r="H4357" s="3">
        <f>_xlfn.XLOOKUP(sales[[#This Row],[Product]],products[Product],products[Cost per box])*sales[[#This Row],[Boxes]]</f>
        <v>1766.24</v>
      </c>
      <c r="I4357" s="4">
        <f>sales[[#This Row],[Revenue]]-sales[[#This Row],[Cost]]</f>
        <v>10455.76</v>
      </c>
    </row>
    <row r="4358" spans="2:9" x14ac:dyDescent="0.25">
      <c r="B4358" t="s">
        <v>32</v>
      </c>
      <c r="C4358" t="s">
        <v>16</v>
      </c>
      <c r="D4358" t="s">
        <v>14</v>
      </c>
      <c r="E4358" s="1">
        <v>44439</v>
      </c>
      <c r="F4358" s="4">
        <v>9401</v>
      </c>
      <c r="G4358">
        <v>910</v>
      </c>
      <c r="H4358" s="3">
        <f>_xlfn.XLOOKUP(sales[[#This Row],[Product]],products[Product],products[Cost per box])*sales[[#This Row],[Boxes]]</f>
        <v>5742.0999999999995</v>
      </c>
      <c r="I4358" s="4">
        <f>sales[[#This Row],[Revenue]]-sales[[#This Row],[Cost]]</f>
        <v>3658.9000000000005</v>
      </c>
    </row>
    <row r="4359" spans="2:9" x14ac:dyDescent="0.25">
      <c r="B4359" t="s">
        <v>10</v>
      </c>
      <c r="C4359" t="s">
        <v>11</v>
      </c>
      <c r="D4359" t="s">
        <v>50</v>
      </c>
      <c r="E4359" s="1">
        <v>44439</v>
      </c>
      <c r="F4359" s="4">
        <v>1729</v>
      </c>
      <c r="G4359">
        <v>217</v>
      </c>
      <c r="H4359" s="3">
        <f>_xlfn.XLOOKUP(sales[[#This Row],[Product]],products[Product],products[Cost per box])*sales[[#This Row],[Boxes]]</f>
        <v>2692.9700000000003</v>
      </c>
      <c r="I4359" s="4">
        <f>sales[[#This Row],[Revenue]]-sales[[#This Row],[Cost]]</f>
        <v>-963.97000000000025</v>
      </c>
    </row>
    <row r="4360" spans="2:9" x14ac:dyDescent="0.25">
      <c r="B4360" t="s">
        <v>51</v>
      </c>
      <c r="C4360" t="s">
        <v>11</v>
      </c>
      <c r="D4360" t="s">
        <v>47</v>
      </c>
      <c r="E4360" s="1">
        <v>44439</v>
      </c>
      <c r="F4360" s="4">
        <v>4193</v>
      </c>
      <c r="G4360">
        <v>247</v>
      </c>
      <c r="H4360" s="3">
        <f>_xlfn.XLOOKUP(sales[[#This Row],[Product]],products[Product],products[Cost per box])*sales[[#This Row],[Boxes]]</f>
        <v>1299.22</v>
      </c>
      <c r="I4360" s="4">
        <f>sales[[#This Row],[Revenue]]-sales[[#This Row],[Cost]]</f>
        <v>2893.7799999999997</v>
      </c>
    </row>
    <row r="4361" spans="2:9" x14ac:dyDescent="0.25">
      <c r="B4361" t="s">
        <v>37</v>
      </c>
      <c r="C4361" t="s">
        <v>9</v>
      </c>
      <c r="D4361" t="s">
        <v>47</v>
      </c>
      <c r="E4361" s="1">
        <v>44439</v>
      </c>
      <c r="F4361" s="4">
        <v>2317</v>
      </c>
      <c r="G4361">
        <v>145</v>
      </c>
      <c r="H4361" s="3">
        <f>_xlfn.XLOOKUP(sales[[#This Row],[Product]],products[Product],products[Cost per box])*sales[[#This Row],[Boxes]]</f>
        <v>762.69999999999993</v>
      </c>
      <c r="I4361" s="4">
        <f>sales[[#This Row],[Revenue]]-sales[[#This Row],[Cost]]</f>
        <v>1554.3000000000002</v>
      </c>
    </row>
    <row r="4362" spans="2:9" x14ac:dyDescent="0.25">
      <c r="B4362" t="s">
        <v>20</v>
      </c>
      <c r="C4362" t="s">
        <v>11</v>
      </c>
      <c r="D4362" t="s">
        <v>43</v>
      </c>
      <c r="E4362" s="1">
        <v>44439</v>
      </c>
      <c r="F4362" s="4">
        <v>1575</v>
      </c>
      <c r="G4362">
        <v>83</v>
      </c>
      <c r="H4362" s="3">
        <f>_xlfn.XLOOKUP(sales[[#This Row],[Product]],products[Product],products[Cost per box])*sales[[#This Row],[Boxes]]</f>
        <v>319.55</v>
      </c>
      <c r="I4362" s="4">
        <f>sales[[#This Row],[Revenue]]-sales[[#This Row],[Cost]]</f>
        <v>1255.45</v>
      </c>
    </row>
    <row r="4363" spans="2:9" x14ac:dyDescent="0.25">
      <c r="B4363" t="s">
        <v>29</v>
      </c>
      <c r="C4363" t="s">
        <v>16</v>
      </c>
      <c r="D4363" t="s">
        <v>47</v>
      </c>
      <c r="E4363" s="1">
        <v>44439</v>
      </c>
      <c r="F4363" s="4">
        <v>2142</v>
      </c>
      <c r="G4363">
        <v>119</v>
      </c>
      <c r="H4363" s="3">
        <f>_xlfn.XLOOKUP(sales[[#This Row],[Product]],products[Product],products[Cost per box])*sales[[#This Row],[Boxes]]</f>
        <v>625.93999999999994</v>
      </c>
      <c r="I4363" s="4">
        <f>sales[[#This Row],[Revenue]]-sales[[#This Row],[Cost]]</f>
        <v>1516.06</v>
      </c>
    </row>
    <row r="4364" spans="2:9" x14ac:dyDescent="0.25">
      <c r="B4364" t="s">
        <v>10</v>
      </c>
      <c r="C4364" t="s">
        <v>6</v>
      </c>
      <c r="D4364" t="s">
        <v>52</v>
      </c>
      <c r="E4364" s="1">
        <v>44439</v>
      </c>
      <c r="F4364" s="4">
        <v>2079</v>
      </c>
      <c r="G4364">
        <v>95</v>
      </c>
      <c r="H4364" s="3">
        <f>_xlfn.XLOOKUP(sales[[#This Row],[Product]],products[Product],products[Cost per box])*sales[[#This Row],[Boxes]]</f>
        <v>315.39999999999998</v>
      </c>
      <c r="I4364" s="4">
        <f>sales[[#This Row],[Revenue]]-sales[[#This Row],[Cost]]</f>
        <v>1763.6</v>
      </c>
    </row>
    <row r="4365" spans="2:9" x14ac:dyDescent="0.25">
      <c r="B4365" t="s">
        <v>46</v>
      </c>
      <c r="C4365" t="s">
        <v>9</v>
      </c>
      <c r="D4365" t="s">
        <v>42</v>
      </c>
      <c r="E4365" s="1">
        <v>44439</v>
      </c>
      <c r="F4365" s="4">
        <v>3626</v>
      </c>
      <c r="G4365">
        <v>259</v>
      </c>
      <c r="H4365" s="3">
        <f>_xlfn.XLOOKUP(sales[[#This Row],[Product]],products[Product],products[Cost per box])*sales[[#This Row],[Boxes]]</f>
        <v>1227.6600000000001</v>
      </c>
      <c r="I4365" s="4">
        <f>sales[[#This Row],[Revenue]]-sales[[#This Row],[Cost]]</f>
        <v>2398.34</v>
      </c>
    </row>
    <row r="4366" spans="2:9" x14ac:dyDescent="0.25">
      <c r="B4366" t="s">
        <v>34</v>
      </c>
      <c r="C4366" t="s">
        <v>9</v>
      </c>
      <c r="D4366" t="s">
        <v>38</v>
      </c>
      <c r="E4366" s="1">
        <v>44439</v>
      </c>
      <c r="F4366" s="4">
        <v>5768</v>
      </c>
      <c r="G4366">
        <v>231</v>
      </c>
      <c r="H4366" s="3">
        <f>_xlfn.XLOOKUP(sales[[#This Row],[Product]],products[Product],products[Cost per box])*sales[[#This Row],[Boxes]]</f>
        <v>2296.14</v>
      </c>
      <c r="I4366" s="4">
        <f>sales[[#This Row],[Revenue]]-sales[[#This Row],[Cost]]</f>
        <v>3471.86</v>
      </c>
    </row>
    <row r="4367" spans="2:9" x14ac:dyDescent="0.25">
      <c r="B4367" t="s">
        <v>25</v>
      </c>
      <c r="C4367" t="s">
        <v>11</v>
      </c>
      <c r="D4367" t="s">
        <v>30</v>
      </c>
      <c r="E4367" s="1">
        <v>44439</v>
      </c>
      <c r="F4367" s="4">
        <v>1764</v>
      </c>
      <c r="G4367">
        <v>294</v>
      </c>
      <c r="H4367" s="3">
        <f>_xlfn.XLOOKUP(sales[[#This Row],[Product]],products[Product],products[Cost per box])*sales[[#This Row],[Boxes]]</f>
        <v>1081.92</v>
      </c>
      <c r="I4367" s="4">
        <f>sales[[#This Row],[Revenue]]-sales[[#This Row],[Cost]]</f>
        <v>682.07999999999993</v>
      </c>
    </row>
    <row r="4368" spans="2:9" x14ac:dyDescent="0.25">
      <c r="B4368" t="s">
        <v>39</v>
      </c>
      <c r="C4368" t="s">
        <v>21</v>
      </c>
      <c r="D4368" t="s">
        <v>50</v>
      </c>
      <c r="E4368" s="1">
        <v>44440</v>
      </c>
      <c r="F4368" s="4">
        <v>588</v>
      </c>
      <c r="G4368">
        <v>84</v>
      </c>
      <c r="H4368" s="3">
        <f>_xlfn.XLOOKUP(sales[[#This Row],[Product]],products[Product],products[Cost per box])*sales[[#This Row],[Boxes]]</f>
        <v>1042.44</v>
      </c>
      <c r="I4368" s="4">
        <f>sales[[#This Row],[Revenue]]-sales[[#This Row],[Cost]]</f>
        <v>-454.44000000000005</v>
      </c>
    </row>
    <row r="4369" spans="2:9" x14ac:dyDescent="0.25">
      <c r="B4369" t="s">
        <v>40</v>
      </c>
      <c r="C4369" t="s">
        <v>21</v>
      </c>
      <c r="D4369" t="s">
        <v>45</v>
      </c>
      <c r="E4369" s="1">
        <v>44440</v>
      </c>
      <c r="F4369" s="4">
        <v>8890</v>
      </c>
      <c r="G4369">
        <v>593</v>
      </c>
      <c r="H4369" s="3">
        <f>_xlfn.XLOOKUP(sales[[#This Row],[Product]],products[Product],products[Cost per box])*sales[[#This Row],[Boxes]]</f>
        <v>4583.8900000000003</v>
      </c>
      <c r="I4369" s="4">
        <f>sales[[#This Row],[Revenue]]-sales[[#This Row],[Cost]]</f>
        <v>4306.1099999999997</v>
      </c>
    </row>
    <row r="4370" spans="2:9" x14ac:dyDescent="0.25">
      <c r="B4370" t="s">
        <v>15</v>
      </c>
      <c r="C4370" t="s">
        <v>27</v>
      </c>
      <c r="D4370" t="s">
        <v>35</v>
      </c>
      <c r="E4370" s="1">
        <v>44440</v>
      </c>
      <c r="F4370" s="4">
        <v>1526</v>
      </c>
      <c r="G4370">
        <v>118</v>
      </c>
      <c r="H4370" s="3">
        <f>_xlfn.XLOOKUP(sales[[#This Row],[Product]],products[Product],products[Cost per box])*sales[[#This Row],[Boxes]]</f>
        <v>312.7</v>
      </c>
      <c r="I4370" s="4">
        <f>sales[[#This Row],[Revenue]]-sales[[#This Row],[Cost]]</f>
        <v>1213.3</v>
      </c>
    </row>
    <row r="4371" spans="2:9" x14ac:dyDescent="0.25">
      <c r="B4371" t="s">
        <v>15</v>
      </c>
      <c r="C4371" t="s">
        <v>9</v>
      </c>
      <c r="D4371" t="s">
        <v>22</v>
      </c>
      <c r="E4371" s="1">
        <v>44440</v>
      </c>
      <c r="F4371" s="4">
        <v>1897</v>
      </c>
      <c r="G4371">
        <v>136</v>
      </c>
      <c r="H4371" s="3">
        <f>_xlfn.XLOOKUP(sales[[#This Row],[Product]],products[Product],products[Cost per box])*sales[[#This Row],[Boxes]]</f>
        <v>1117.92</v>
      </c>
      <c r="I4371" s="4">
        <f>sales[[#This Row],[Revenue]]-sales[[#This Row],[Cost]]</f>
        <v>779.07999999999993</v>
      </c>
    </row>
    <row r="4372" spans="2:9" x14ac:dyDescent="0.25">
      <c r="B4372" t="s">
        <v>20</v>
      </c>
      <c r="C4372" t="s">
        <v>11</v>
      </c>
      <c r="D4372" t="s">
        <v>30</v>
      </c>
      <c r="E4372" s="1">
        <v>44440</v>
      </c>
      <c r="F4372" s="4">
        <v>7623</v>
      </c>
      <c r="G4372">
        <v>1120</v>
      </c>
      <c r="H4372" s="3">
        <f>_xlfn.XLOOKUP(sales[[#This Row],[Product]],products[Product],products[Cost per box])*sales[[#This Row],[Boxes]]</f>
        <v>4121.6000000000004</v>
      </c>
      <c r="I4372" s="4">
        <f>sales[[#This Row],[Revenue]]-sales[[#This Row],[Cost]]</f>
        <v>3501.3999999999996</v>
      </c>
    </row>
    <row r="4373" spans="2:9" x14ac:dyDescent="0.25">
      <c r="B4373" t="s">
        <v>13</v>
      </c>
      <c r="C4373" t="s">
        <v>21</v>
      </c>
      <c r="D4373" t="s">
        <v>44</v>
      </c>
      <c r="E4373" s="1">
        <v>44440</v>
      </c>
      <c r="F4373" s="4">
        <v>5033</v>
      </c>
      <c r="G4373">
        <v>202</v>
      </c>
      <c r="H4373" s="3">
        <f>_xlfn.XLOOKUP(sales[[#This Row],[Product]],products[Product],products[Cost per box])*sales[[#This Row],[Boxes]]</f>
        <v>1933.14</v>
      </c>
      <c r="I4373" s="4">
        <f>sales[[#This Row],[Revenue]]-sales[[#This Row],[Cost]]</f>
        <v>3099.8599999999997</v>
      </c>
    </row>
    <row r="4374" spans="2:9" x14ac:dyDescent="0.25">
      <c r="B4374" t="s">
        <v>34</v>
      </c>
      <c r="C4374" t="s">
        <v>6</v>
      </c>
      <c r="D4374" t="s">
        <v>14</v>
      </c>
      <c r="E4374" s="1">
        <v>44440</v>
      </c>
      <c r="F4374" s="4">
        <v>5502</v>
      </c>
      <c r="G4374">
        <v>612</v>
      </c>
      <c r="H4374" s="3">
        <f>_xlfn.XLOOKUP(sales[[#This Row],[Product]],products[Product],products[Cost per box])*sales[[#This Row],[Boxes]]</f>
        <v>3861.72</v>
      </c>
      <c r="I4374" s="4">
        <f>sales[[#This Row],[Revenue]]-sales[[#This Row],[Cost]]</f>
        <v>1640.2800000000002</v>
      </c>
    </row>
    <row r="4375" spans="2:9" x14ac:dyDescent="0.25">
      <c r="B4375" t="s">
        <v>51</v>
      </c>
      <c r="C4375" t="s">
        <v>9</v>
      </c>
      <c r="D4375" t="s">
        <v>43</v>
      </c>
      <c r="E4375" s="1">
        <v>44440</v>
      </c>
      <c r="F4375" s="4">
        <v>2107</v>
      </c>
      <c r="G4375">
        <v>118</v>
      </c>
      <c r="H4375" s="3">
        <f>_xlfn.XLOOKUP(sales[[#This Row],[Product]],products[Product],products[Cost per box])*sales[[#This Row],[Boxes]]</f>
        <v>454.3</v>
      </c>
      <c r="I4375" s="4">
        <f>sales[[#This Row],[Revenue]]-sales[[#This Row],[Cost]]</f>
        <v>1652.7</v>
      </c>
    </row>
    <row r="4376" spans="2:9" x14ac:dyDescent="0.25">
      <c r="B4376" t="s">
        <v>32</v>
      </c>
      <c r="C4376" t="s">
        <v>11</v>
      </c>
      <c r="D4376" t="s">
        <v>43</v>
      </c>
      <c r="E4376" s="1">
        <v>44440</v>
      </c>
      <c r="F4376" s="4">
        <v>10927</v>
      </c>
      <c r="G4376">
        <v>547</v>
      </c>
      <c r="H4376" s="3">
        <f>_xlfn.XLOOKUP(sales[[#This Row],[Product]],products[Product],products[Cost per box])*sales[[#This Row],[Boxes]]</f>
        <v>2105.9500000000003</v>
      </c>
      <c r="I4376" s="4">
        <f>sales[[#This Row],[Revenue]]-sales[[#This Row],[Cost]]</f>
        <v>8821.0499999999993</v>
      </c>
    </row>
    <row r="4377" spans="2:9" x14ac:dyDescent="0.25">
      <c r="B4377" t="s">
        <v>41</v>
      </c>
      <c r="C4377" t="s">
        <v>6</v>
      </c>
      <c r="D4377" t="s">
        <v>44</v>
      </c>
      <c r="E4377" s="1">
        <v>44440</v>
      </c>
      <c r="F4377" s="4">
        <v>77</v>
      </c>
      <c r="G4377">
        <v>4</v>
      </c>
      <c r="H4377" s="3">
        <f>_xlfn.XLOOKUP(sales[[#This Row],[Product]],products[Product],products[Cost per box])*sales[[#This Row],[Boxes]]</f>
        <v>38.28</v>
      </c>
      <c r="I4377" s="4">
        <f>sales[[#This Row],[Revenue]]-sales[[#This Row],[Cost]]</f>
        <v>38.72</v>
      </c>
    </row>
    <row r="4378" spans="2:9" x14ac:dyDescent="0.25">
      <c r="B4378" t="s">
        <v>5</v>
      </c>
      <c r="C4378" t="s">
        <v>9</v>
      </c>
      <c r="D4378" t="s">
        <v>19</v>
      </c>
      <c r="E4378" s="1">
        <v>44440</v>
      </c>
      <c r="F4378" s="4">
        <v>3815</v>
      </c>
      <c r="G4378">
        <v>225</v>
      </c>
      <c r="H4378" s="3">
        <f>_xlfn.XLOOKUP(sales[[#This Row],[Product]],products[Product],products[Cost per box])*sales[[#This Row],[Boxes]]</f>
        <v>2301.75</v>
      </c>
      <c r="I4378" s="4">
        <f>sales[[#This Row],[Revenue]]-sales[[#This Row],[Cost]]</f>
        <v>1513.25</v>
      </c>
    </row>
    <row r="4379" spans="2:9" x14ac:dyDescent="0.25">
      <c r="B4379" t="s">
        <v>15</v>
      </c>
      <c r="C4379" t="s">
        <v>11</v>
      </c>
      <c r="D4379" t="s">
        <v>43</v>
      </c>
      <c r="E4379" s="1">
        <v>44440</v>
      </c>
      <c r="F4379" s="4">
        <v>1036</v>
      </c>
      <c r="G4379">
        <v>58</v>
      </c>
      <c r="H4379" s="3">
        <f>_xlfn.XLOOKUP(sales[[#This Row],[Product]],products[Product],products[Cost per box])*sales[[#This Row],[Boxes]]</f>
        <v>223.3</v>
      </c>
      <c r="I4379" s="4">
        <f>sales[[#This Row],[Revenue]]-sales[[#This Row],[Cost]]</f>
        <v>812.7</v>
      </c>
    </row>
    <row r="4380" spans="2:9" x14ac:dyDescent="0.25">
      <c r="B4380" t="s">
        <v>34</v>
      </c>
      <c r="C4380" t="s">
        <v>21</v>
      </c>
      <c r="D4380" t="s">
        <v>12</v>
      </c>
      <c r="E4380" s="1">
        <v>44440</v>
      </c>
      <c r="F4380" s="4">
        <v>4557</v>
      </c>
      <c r="G4380">
        <v>169</v>
      </c>
      <c r="H4380" s="3">
        <f>_xlfn.XLOOKUP(sales[[#This Row],[Product]],products[Product],products[Cost per box])*sales[[#This Row],[Boxes]]</f>
        <v>1424.6699999999998</v>
      </c>
      <c r="I4380" s="4">
        <f>sales[[#This Row],[Revenue]]-sales[[#This Row],[Cost]]</f>
        <v>3132.33</v>
      </c>
    </row>
    <row r="4381" spans="2:9" x14ac:dyDescent="0.25">
      <c r="B4381" t="s">
        <v>13</v>
      </c>
      <c r="C4381" t="s">
        <v>16</v>
      </c>
      <c r="D4381" t="s">
        <v>24</v>
      </c>
      <c r="E4381" s="1">
        <v>44440</v>
      </c>
      <c r="F4381" s="4">
        <v>5950</v>
      </c>
      <c r="G4381">
        <v>271</v>
      </c>
      <c r="H4381" s="3">
        <f>_xlfn.XLOOKUP(sales[[#This Row],[Product]],products[Product],products[Cost per box])*sales[[#This Row],[Boxes]]</f>
        <v>2848.21</v>
      </c>
      <c r="I4381" s="4">
        <f>sales[[#This Row],[Revenue]]-sales[[#This Row],[Cost]]</f>
        <v>3101.79</v>
      </c>
    </row>
    <row r="4382" spans="2:9" x14ac:dyDescent="0.25">
      <c r="B4382" t="s">
        <v>40</v>
      </c>
      <c r="C4382" t="s">
        <v>6</v>
      </c>
      <c r="D4382" t="s">
        <v>24</v>
      </c>
      <c r="E4382" s="1">
        <v>44440</v>
      </c>
      <c r="F4382" s="4">
        <v>3143</v>
      </c>
      <c r="G4382">
        <v>158</v>
      </c>
      <c r="H4382" s="3">
        <f>_xlfn.XLOOKUP(sales[[#This Row],[Product]],products[Product],products[Cost per box])*sales[[#This Row],[Boxes]]</f>
        <v>1660.58</v>
      </c>
      <c r="I4382" s="4">
        <f>sales[[#This Row],[Revenue]]-sales[[#This Row],[Cost]]</f>
        <v>1482.42</v>
      </c>
    </row>
    <row r="4383" spans="2:9" x14ac:dyDescent="0.25">
      <c r="B4383" t="s">
        <v>37</v>
      </c>
      <c r="C4383" t="s">
        <v>9</v>
      </c>
      <c r="D4383" t="s">
        <v>22</v>
      </c>
      <c r="E4383" s="1">
        <v>44440</v>
      </c>
      <c r="F4383" s="4">
        <v>5474</v>
      </c>
      <c r="G4383">
        <v>391</v>
      </c>
      <c r="H4383" s="3">
        <f>_xlfn.XLOOKUP(sales[[#This Row],[Product]],products[Product],products[Cost per box])*sales[[#This Row],[Boxes]]</f>
        <v>3214.0200000000004</v>
      </c>
      <c r="I4383" s="4">
        <f>sales[[#This Row],[Revenue]]-sales[[#This Row],[Cost]]</f>
        <v>2259.9799999999996</v>
      </c>
    </row>
    <row r="4384" spans="2:9" x14ac:dyDescent="0.25">
      <c r="B4384" t="s">
        <v>49</v>
      </c>
      <c r="C4384" t="s">
        <v>16</v>
      </c>
      <c r="D4384" t="s">
        <v>14</v>
      </c>
      <c r="E4384" s="1">
        <v>44440</v>
      </c>
      <c r="F4384" s="4">
        <v>8155</v>
      </c>
      <c r="G4384">
        <v>910</v>
      </c>
      <c r="H4384" s="3">
        <f>_xlfn.XLOOKUP(sales[[#This Row],[Product]],products[Product],products[Cost per box])*sales[[#This Row],[Boxes]]</f>
        <v>5742.0999999999995</v>
      </c>
      <c r="I4384" s="4">
        <f>sales[[#This Row],[Revenue]]-sales[[#This Row],[Cost]]</f>
        <v>2412.9000000000005</v>
      </c>
    </row>
    <row r="4385" spans="2:9" x14ac:dyDescent="0.25">
      <c r="B4385" t="s">
        <v>49</v>
      </c>
      <c r="C4385" t="s">
        <v>21</v>
      </c>
      <c r="D4385" t="s">
        <v>28</v>
      </c>
      <c r="E4385" s="1">
        <v>44440</v>
      </c>
      <c r="F4385" s="4">
        <v>4571</v>
      </c>
      <c r="G4385">
        <v>508</v>
      </c>
      <c r="H4385" s="3">
        <f>_xlfn.XLOOKUP(sales[[#This Row],[Product]],products[Product],products[Cost per box])*sales[[#This Row],[Boxes]]</f>
        <v>1402.08</v>
      </c>
      <c r="I4385" s="4">
        <f>sales[[#This Row],[Revenue]]-sales[[#This Row],[Cost]]</f>
        <v>3168.92</v>
      </c>
    </row>
    <row r="4386" spans="2:9" x14ac:dyDescent="0.25">
      <c r="B4386" t="s">
        <v>8</v>
      </c>
      <c r="C4386" t="s">
        <v>16</v>
      </c>
      <c r="D4386" t="s">
        <v>36</v>
      </c>
      <c r="E4386" s="1">
        <v>44440</v>
      </c>
      <c r="F4386" s="4">
        <v>3059</v>
      </c>
      <c r="G4386">
        <v>204</v>
      </c>
      <c r="H4386" s="3">
        <f>_xlfn.XLOOKUP(sales[[#This Row],[Product]],products[Product],products[Cost per box])*sales[[#This Row],[Boxes]]</f>
        <v>1028.1600000000001</v>
      </c>
      <c r="I4386" s="4">
        <f>sales[[#This Row],[Revenue]]-sales[[#This Row],[Cost]]</f>
        <v>2030.84</v>
      </c>
    </row>
    <row r="4387" spans="2:9" x14ac:dyDescent="0.25">
      <c r="B4387" t="s">
        <v>23</v>
      </c>
      <c r="C4387" t="s">
        <v>6</v>
      </c>
      <c r="D4387" t="s">
        <v>30</v>
      </c>
      <c r="E4387" s="1">
        <v>44440</v>
      </c>
      <c r="F4387" s="4">
        <v>5334</v>
      </c>
      <c r="G4387">
        <v>910</v>
      </c>
      <c r="H4387" s="3">
        <f>_xlfn.XLOOKUP(sales[[#This Row],[Product]],products[Product],products[Cost per box])*sales[[#This Row],[Boxes]]</f>
        <v>3348.8</v>
      </c>
      <c r="I4387" s="4">
        <f>sales[[#This Row],[Revenue]]-sales[[#This Row],[Cost]]</f>
        <v>1985.1999999999998</v>
      </c>
    </row>
    <row r="4388" spans="2:9" x14ac:dyDescent="0.25">
      <c r="B4388" t="s">
        <v>41</v>
      </c>
      <c r="C4388" t="s">
        <v>11</v>
      </c>
      <c r="D4388" t="s">
        <v>45</v>
      </c>
      <c r="E4388" s="1">
        <v>44440</v>
      </c>
      <c r="F4388" s="4">
        <v>2527</v>
      </c>
      <c r="G4388">
        <v>169</v>
      </c>
      <c r="H4388" s="3">
        <f>_xlfn.XLOOKUP(sales[[#This Row],[Product]],products[Product],products[Cost per box])*sales[[#This Row],[Boxes]]</f>
        <v>1306.3700000000001</v>
      </c>
      <c r="I4388" s="4">
        <f>sales[[#This Row],[Revenue]]-sales[[#This Row],[Cost]]</f>
        <v>1220.6299999999999</v>
      </c>
    </row>
    <row r="4389" spans="2:9" x14ac:dyDescent="0.25">
      <c r="B4389" t="s">
        <v>20</v>
      </c>
      <c r="C4389" t="s">
        <v>21</v>
      </c>
      <c r="D4389" t="s">
        <v>48</v>
      </c>
      <c r="E4389" s="1">
        <v>44440</v>
      </c>
      <c r="F4389" s="4">
        <v>4417</v>
      </c>
      <c r="G4389">
        <v>201</v>
      </c>
      <c r="H4389" s="3">
        <f>_xlfn.XLOOKUP(sales[[#This Row],[Product]],products[Product],products[Cost per box])*sales[[#This Row],[Boxes]]</f>
        <v>1503.48</v>
      </c>
      <c r="I4389" s="4">
        <f>sales[[#This Row],[Revenue]]-sales[[#This Row],[Cost]]</f>
        <v>2913.52</v>
      </c>
    </row>
    <row r="4390" spans="2:9" x14ac:dyDescent="0.25">
      <c r="B4390" t="s">
        <v>34</v>
      </c>
      <c r="C4390" t="s">
        <v>16</v>
      </c>
      <c r="D4390" t="s">
        <v>19</v>
      </c>
      <c r="E4390" s="1">
        <v>44440</v>
      </c>
      <c r="F4390" s="4">
        <v>7476</v>
      </c>
      <c r="G4390">
        <v>374</v>
      </c>
      <c r="H4390" s="3">
        <f>_xlfn.XLOOKUP(sales[[#This Row],[Product]],products[Product],products[Cost per box])*sales[[#This Row],[Boxes]]</f>
        <v>3826.02</v>
      </c>
      <c r="I4390" s="4">
        <f>sales[[#This Row],[Revenue]]-sales[[#This Row],[Cost]]</f>
        <v>3649.98</v>
      </c>
    </row>
    <row r="4391" spans="2:9" x14ac:dyDescent="0.25">
      <c r="B4391" t="s">
        <v>41</v>
      </c>
      <c r="C4391" t="s">
        <v>16</v>
      </c>
      <c r="D4391" t="s">
        <v>17</v>
      </c>
      <c r="E4391" s="1">
        <v>44440</v>
      </c>
      <c r="F4391" s="4">
        <v>2408</v>
      </c>
      <c r="G4391">
        <v>142</v>
      </c>
      <c r="H4391" s="3">
        <f>_xlfn.XLOOKUP(sales[[#This Row],[Product]],products[Product],products[Cost per box])*sales[[#This Row],[Boxes]]</f>
        <v>965.6</v>
      </c>
      <c r="I4391" s="4">
        <f>sales[[#This Row],[Revenue]]-sales[[#This Row],[Cost]]</f>
        <v>1442.4</v>
      </c>
    </row>
    <row r="4392" spans="2:9" x14ac:dyDescent="0.25">
      <c r="B4392" t="s">
        <v>32</v>
      </c>
      <c r="C4392" t="s">
        <v>6</v>
      </c>
      <c r="D4392" t="s">
        <v>50</v>
      </c>
      <c r="E4392" s="1">
        <v>44440</v>
      </c>
      <c r="F4392" s="4">
        <v>6300</v>
      </c>
      <c r="G4392">
        <v>700</v>
      </c>
      <c r="H4392" s="3">
        <f>_xlfn.XLOOKUP(sales[[#This Row],[Product]],products[Product],products[Cost per box])*sales[[#This Row],[Boxes]]</f>
        <v>8687</v>
      </c>
      <c r="I4392" s="4">
        <f>sales[[#This Row],[Revenue]]-sales[[#This Row],[Cost]]</f>
        <v>-2387</v>
      </c>
    </row>
    <row r="4393" spans="2:9" x14ac:dyDescent="0.25">
      <c r="B4393" t="s">
        <v>49</v>
      </c>
      <c r="C4393" t="s">
        <v>11</v>
      </c>
      <c r="D4393" t="s">
        <v>50</v>
      </c>
      <c r="E4393" s="1">
        <v>44440</v>
      </c>
      <c r="F4393" s="4">
        <v>4641</v>
      </c>
      <c r="G4393">
        <v>465</v>
      </c>
      <c r="H4393" s="3">
        <f>_xlfn.XLOOKUP(sales[[#This Row],[Product]],products[Product],products[Cost per box])*sales[[#This Row],[Boxes]]</f>
        <v>5770.65</v>
      </c>
      <c r="I4393" s="4">
        <f>sales[[#This Row],[Revenue]]-sales[[#This Row],[Cost]]</f>
        <v>-1129.6499999999996</v>
      </c>
    </row>
    <row r="4394" spans="2:9" x14ac:dyDescent="0.25">
      <c r="B4394" t="s">
        <v>51</v>
      </c>
      <c r="C4394" t="s">
        <v>21</v>
      </c>
      <c r="D4394" t="s">
        <v>24</v>
      </c>
      <c r="E4394" s="1">
        <v>44440</v>
      </c>
      <c r="F4394" s="4">
        <v>3563</v>
      </c>
      <c r="G4394">
        <v>188</v>
      </c>
      <c r="H4394" s="3">
        <f>_xlfn.XLOOKUP(sales[[#This Row],[Product]],products[Product],products[Cost per box])*sales[[#This Row],[Boxes]]</f>
        <v>1975.8799999999999</v>
      </c>
      <c r="I4394" s="4">
        <f>sales[[#This Row],[Revenue]]-sales[[#This Row],[Cost]]</f>
        <v>1587.1200000000001</v>
      </c>
    </row>
    <row r="4395" spans="2:9" x14ac:dyDescent="0.25">
      <c r="B4395" t="s">
        <v>25</v>
      </c>
      <c r="C4395" t="s">
        <v>16</v>
      </c>
      <c r="D4395" t="s">
        <v>30</v>
      </c>
      <c r="E4395" s="1">
        <v>44440</v>
      </c>
      <c r="F4395" s="4">
        <v>1036</v>
      </c>
      <c r="G4395">
        <v>173</v>
      </c>
      <c r="H4395" s="3">
        <f>_xlfn.XLOOKUP(sales[[#This Row],[Product]],products[Product],products[Cost per box])*sales[[#This Row],[Boxes]]</f>
        <v>636.64</v>
      </c>
      <c r="I4395" s="4">
        <f>sales[[#This Row],[Revenue]]-sales[[#This Row],[Cost]]</f>
        <v>399.36</v>
      </c>
    </row>
    <row r="4396" spans="2:9" x14ac:dyDescent="0.25">
      <c r="B4396" t="s">
        <v>5</v>
      </c>
      <c r="C4396" t="s">
        <v>9</v>
      </c>
      <c r="D4396" t="s">
        <v>42</v>
      </c>
      <c r="E4396" s="1">
        <v>44440</v>
      </c>
      <c r="F4396" s="4">
        <v>2051</v>
      </c>
      <c r="G4396">
        <v>147</v>
      </c>
      <c r="H4396" s="3">
        <f>_xlfn.XLOOKUP(sales[[#This Row],[Product]],products[Product],products[Cost per box])*sales[[#This Row],[Boxes]]</f>
        <v>696.78000000000009</v>
      </c>
      <c r="I4396" s="4">
        <f>sales[[#This Row],[Revenue]]-sales[[#This Row],[Cost]]</f>
        <v>1354.2199999999998</v>
      </c>
    </row>
    <row r="4397" spans="2:9" x14ac:dyDescent="0.25">
      <c r="B4397" t="s">
        <v>51</v>
      </c>
      <c r="C4397" t="s">
        <v>11</v>
      </c>
      <c r="D4397" t="s">
        <v>35</v>
      </c>
      <c r="E4397" s="1">
        <v>44440</v>
      </c>
      <c r="F4397" s="4">
        <v>4305</v>
      </c>
      <c r="G4397">
        <v>287</v>
      </c>
      <c r="H4397" s="3">
        <f>_xlfn.XLOOKUP(sales[[#This Row],[Product]],products[Product],products[Cost per box])*sales[[#This Row],[Boxes]]</f>
        <v>760.55</v>
      </c>
      <c r="I4397" s="4">
        <f>sales[[#This Row],[Revenue]]-sales[[#This Row],[Cost]]</f>
        <v>3544.45</v>
      </c>
    </row>
    <row r="4398" spans="2:9" x14ac:dyDescent="0.25">
      <c r="B4398" t="s">
        <v>34</v>
      </c>
      <c r="C4398" t="s">
        <v>27</v>
      </c>
      <c r="D4398" t="s">
        <v>43</v>
      </c>
      <c r="E4398" s="1">
        <v>44440</v>
      </c>
      <c r="F4398" s="4">
        <v>16702</v>
      </c>
      <c r="G4398">
        <v>910</v>
      </c>
      <c r="H4398" s="3">
        <f>_xlfn.XLOOKUP(sales[[#This Row],[Product]],products[Product],products[Cost per box])*sales[[#This Row],[Boxes]]</f>
        <v>3503.5</v>
      </c>
      <c r="I4398" s="4">
        <f>sales[[#This Row],[Revenue]]-sales[[#This Row],[Cost]]</f>
        <v>13198.5</v>
      </c>
    </row>
    <row r="4399" spans="2:9" x14ac:dyDescent="0.25">
      <c r="B4399" t="s">
        <v>20</v>
      </c>
      <c r="C4399" t="s">
        <v>6</v>
      </c>
      <c r="D4399" t="s">
        <v>31</v>
      </c>
      <c r="E4399" s="1">
        <v>44440</v>
      </c>
      <c r="F4399" s="4">
        <v>4172</v>
      </c>
      <c r="G4399">
        <v>596</v>
      </c>
      <c r="H4399" s="3">
        <f>_xlfn.XLOOKUP(sales[[#This Row],[Product]],products[Product],products[Cost per box])*sales[[#This Row],[Boxes]]</f>
        <v>3409.12</v>
      </c>
      <c r="I4399" s="4">
        <f>sales[[#This Row],[Revenue]]-sales[[#This Row],[Cost]]</f>
        <v>762.88000000000011</v>
      </c>
    </row>
    <row r="4400" spans="2:9" x14ac:dyDescent="0.25">
      <c r="B4400" t="s">
        <v>20</v>
      </c>
      <c r="C4400" t="s">
        <v>16</v>
      </c>
      <c r="D4400" t="s">
        <v>28</v>
      </c>
      <c r="E4400" s="1">
        <v>44440</v>
      </c>
      <c r="F4400" s="4">
        <v>4256</v>
      </c>
      <c r="G4400">
        <v>473</v>
      </c>
      <c r="H4400" s="3">
        <f>_xlfn.XLOOKUP(sales[[#This Row],[Product]],products[Product],products[Cost per box])*sales[[#This Row],[Boxes]]</f>
        <v>1305.4799999999998</v>
      </c>
      <c r="I4400" s="4">
        <f>sales[[#This Row],[Revenue]]-sales[[#This Row],[Cost]]</f>
        <v>2950.5200000000004</v>
      </c>
    </row>
    <row r="4401" spans="2:9" x14ac:dyDescent="0.25">
      <c r="B4401" t="s">
        <v>51</v>
      </c>
      <c r="C4401" t="s">
        <v>6</v>
      </c>
      <c r="D4401" t="s">
        <v>24</v>
      </c>
      <c r="E4401" s="1">
        <v>44440</v>
      </c>
      <c r="F4401" s="4">
        <v>4053</v>
      </c>
      <c r="G4401">
        <v>214</v>
      </c>
      <c r="H4401" s="3">
        <f>_xlfn.XLOOKUP(sales[[#This Row],[Product]],products[Product],products[Cost per box])*sales[[#This Row],[Boxes]]</f>
        <v>2249.14</v>
      </c>
      <c r="I4401" s="4">
        <f>sales[[#This Row],[Revenue]]-sales[[#This Row],[Cost]]</f>
        <v>1803.8600000000001</v>
      </c>
    </row>
    <row r="4402" spans="2:9" x14ac:dyDescent="0.25">
      <c r="B4402" t="s">
        <v>49</v>
      </c>
      <c r="C4402" t="s">
        <v>16</v>
      </c>
      <c r="D4402" t="s">
        <v>50</v>
      </c>
      <c r="E4402" s="1">
        <v>44441</v>
      </c>
      <c r="F4402" s="4">
        <v>5138</v>
      </c>
      <c r="G4402">
        <v>700</v>
      </c>
      <c r="H4402" s="3">
        <f>_xlfn.XLOOKUP(sales[[#This Row],[Product]],products[Product],products[Cost per box])*sales[[#This Row],[Boxes]]</f>
        <v>8687</v>
      </c>
      <c r="I4402" s="4">
        <f>sales[[#This Row],[Revenue]]-sales[[#This Row],[Cost]]</f>
        <v>-3549</v>
      </c>
    </row>
    <row r="4403" spans="2:9" x14ac:dyDescent="0.25">
      <c r="B4403" t="s">
        <v>37</v>
      </c>
      <c r="C4403" t="s">
        <v>27</v>
      </c>
      <c r="D4403" t="s">
        <v>7</v>
      </c>
      <c r="E4403" s="1">
        <v>44441</v>
      </c>
      <c r="F4403" s="4">
        <v>2303</v>
      </c>
      <c r="G4403">
        <v>86</v>
      </c>
      <c r="H4403" s="3">
        <f>_xlfn.XLOOKUP(sales[[#This Row],[Product]],products[Product],products[Cost per box])*sales[[#This Row],[Boxes]]</f>
        <v>442.90000000000003</v>
      </c>
      <c r="I4403" s="4">
        <f>sales[[#This Row],[Revenue]]-sales[[#This Row],[Cost]]</f>
        <v>1860.1</v>
      </c>
    </row>
    <row r="4404" spans="2:9" x14ac:dyDescent="0.25">
      <c r="B4404" t="s">
        <v>8</v>
      </c>
      <c r="C4404" t="s">
        <v>9</v>
      </c>
      <c r="D4404" t="s">
        <v>45</v>
      </c>
      <c r="E4404" s="1">
        <v>44441</v>
      </c>
      <c r="F4404" s="4">
        <v>693</v>
      </c>
      <c r="G4404">
        <v>41</v>
      </c>
      <c r="H4404" s="3">
        <f>_xlfn.XLOOKUP(sales[[#This Row],[Product]],products[Product],products[Cost per box])*sales[[#This Row],[Boxes]]</f>
        <v>316.93</v>
      </c>
      <c r="I4404" s="4">
        <f>sales[[#This Row],[Revenue]]-sales[[#This Row],[Cost]]</f>
        <v>376.07</v>
      </c>
    </row>
    <row r="4405" spans="2:9" x14ac:dyDescent="0.25">
      <c r="B4405" t="s">
        <v>51</v>
      </c>
      <c r="C4405" t="s">
        <v>21</v>
      </c>
      <c r="D4405" t="s">
        <v>45</v>
      </c>
      <c r="E4405" s="1">
        <v>44441</v>
      </c>
      <c r="F4405" s="4">
        <v>3850</v>
      </c>
      <c r="G4405">
        <v>214</v>
      </c>
      <c r="H4405" s="3">
        <f>_xlfn.XLOOKUP(sales[[#This Row],[Product]],products[Product],products[Cost per box])*sales[[#This Row],[Boxes]]</f>
        <v>1654.22</v>
      </c>
      <c r="I4405" s="4">
        <f>sales[[#This Row],[Revenue]]-sales[[#This Row],[Cost]]</f>
        <v>2195.7799999999997</v>
      </c>
    </row>
    <row r="4406" spans="2:9" x14ac:dyDescent="0.25">
      <c r="B4406" t="s">
        <v>41</v>
      </c>
      <c r="C4406" t="s">
        <v>21</v>
      </c>
      <c r="D4406" t="s">
        <v>36</v>
      </c>
      <c r="E4406" s="1">
        <v>44441</v>
      </c>
      <c r="F4406" s="4">
        <v>371</v>
      </c>
      <c r="G4406">
        <v>24</v>
      </c>
      <c r="H4406" s="3">
        <f>_xlfn.XLOOKUP(sales[[#This Row],[Product]],products[Product],products[Cost per box])*sales[[#This Row],[Boxes]]</f>
        <v>120.96000000000001</v>
      </c>
      <c r="I4406" s="4">
        <f>sales[[#This Row],[Revenue]]-sales[[#This Row],[Cost]]</f>
        <v>250.04</v>
      </c>
    </row>
    <row r="4407" spans="2:9" x14ac:dyDescent="0.25">
      <c r="B4407" t="s">
        <v>10</v>
      </c>
      <c r="C4407" t="s">
        <v>9</v>
      </c>
      <c r="D4407" t="s">
        <v>28</v>
      </c>
      <c r="E4407" s="1">
        <v>44441</v>
      </c>
      <c r="F4407" s="4">
        <v>3836</v>
      </c>
      <c r="G4407">
        <v>480</v>
      </c>
      <c r="H4407" s="3">
        <f>_xlfn.XLOOKUP(sales[[#This Row],[Product]],products[Product],products[Cost per box])*sales[[#This Row],[Boxes]]</f>
        <v>1324.8</v>
      </c>
      <c r="I4407" s="4">
        <f>sales[[#This Row],[Revenue]]-sales[[#This Row],[Cost]]</f>
        <v>2511.1999999999998</v>
      </c>
    </row>
    <row r="4408" spans="2:9" x14ac:dyDescent="0.25">
      <c r="B4408" t="s">
        <v>34</v>
      </c>
      <c r="C4408" t="s">
        <v>9</v>
      </c>
      <c r="D4408" t="s">
        <v>43</v>
      </c>
      <c r="E4408" s="1">
        <v>44441</v>
      </c>
      <c r="F4408" s="4">
        <v>2499</v>
      </c>
      <c r="G4408">
        <v>147</v>
      </c>
      <c r="H4408" s="3">
        <f>_xlfn.XLOOKUP(sales[[#This Row],[Product]],products[Product],products[Cost per box])*sales[[#This Row],[Boxes]]</f>
        <v>565.95000000000005</v>
      </c>
      <c r="I4408" s="4">
        <f>sales[[#This Row],[Revenue]]-sales[[#This Row],[Cost]]</f>
        <v>1933.05</v>
      </c>
    </row>
    <row r="4409" spans="2:9" x14ac:dyDescent="0.25">
      <c r="B4409" t="s">
        <v>39</v>
      </c>
      <c r="C4409" t="s">
        <v>11</v>
      </c>
      <c r="D4409" t="s">
        <v>24</v>
      </c>
      <c r="E4409" s="1">
        <v>44441</v>
      </c>
      <c r="F4409" s="4">
        <v>3906</v>
      </c>
      <c r="G4409">
        <v>196</v>
      </c>
      <c r="H4409" s="3">
        <f>_xlfn.XLOOKUP(sales[[#This Row],[Product]],products[Product],products[Cost per box])*sales[[#This Row],[Boxes]]</f>
        <v>2059.96</v>
      </c>
      <c r="I4409" s="4">
        <f>sales[[#This Row],[Revenue]]-sales[[#This Row],[Cost]]</f>
        <v>1846.04</v>
      </c>
    </row>
    <row r="4410" spans="2:9" x14ac:dyDescent="0.25">
      <c r="B4410" t="s">
        <v>8</v>
      </c>
      <c r="C4410" t="s">
        <v>16</v>
      </c>
      <c r="D4410" t="s">
        <v>19</v>
      </c>
      <c r="E4410" s="1">
        <v>44441</v>
      </c>
      <c r="F4410" s="4">
        <v>3451</v>
      </c>
      <c r="G4410">
        <v>173</v>
      </c>
      <c r="H4410" s="3">
        <f>_xlfn.XLOOKUP(sales[[#This Row],[Product]],products[Product],products[Cost per box])*sales[[#This Row],[Boxes]]</f>
        <v>1769.79</v>
      </c>
      <c r="I4410" s="4">
        <f>sales[[#This Row],[Revenue]]-sales[[#This Row],[Cost]]</f>
        <v>1681.21</v>
      </c>
    </row>
    <row r="4411" spans="2:9" x14ac:dyDescent="0.25">
      <c r="B4411" t="s">
        <v>25</v>
      </c>
      <c r="C4411" t="s">
        <v>6</v>
      </c>
      <c r="D4411" t="s">
        <v>24</v>
      </c>
      <c r="E4411" s="1">
        <v>44441</v>
      </c>
      <c r="F4411" s="4">
        <v>3731</v>
      </c>
      <c r="G4411">
        <v>187</v>
      </c>
      <c r="H4411" s="3">
        <f>_xlfn.XLOOKUP(sales[[#This Row],[Product]],products[Product],products[Cost per box])*sales[[#This Row],[Boxes]]</f>
        <v>1965.37</v>
      </c>
      <c r="I4411" s="4">
        <f>sales[[#This Row],[Revenue]]-sales[[#This Row],[Cost]]</f>
        <v>1765.63</v>
      </c>
    </row>
    <row r="4412" spans="2:9" x14ac:dyDescent="0.25">
      <c r="B4412" t="s">
        <v>25</v>
      </c>
      <c r="C4412" t="s">
        <v>9</v>
      </c>
      <c r="D4412" t="s">
        <v>43</v>
      </c>
      <c r="E4412" s="1">
        <v>44441</v>
      </c>
      <c r="F4412" s="4">
        <v>2548</v>
      </c>
      <c r="G4412">
        <v>135</v>
      </c>
      <c r="H4412" s="3">
        <f>_xlfn.XLOOKUP(sales[[#This Row],[Product]],products[Product],products[Cost per box])*sales[[#This Row],[Boxes]]</f>
        <v>519.75</v>
      </c>
      <c r="I4412" s="4">
        <f>sales[[#This Row],[Revenue]]-sales[[#This Row],[Cost]]</f>
        <v>2028.25</v>
      </c>
    </row>
    <row r="4413" spans="2:9" x14ac:dyDescent="0.25">
      <c r="B4413" t="s">
        <v>25</v>
      </c>
      <c r="C4413" t="s">
        <v>16</v>
      </c>
      <c r="D4413" t="s">
        <v>24</v>
      </c>
      <c r="E4413" s="1">
        <v>44441</v>
      </c>
      <c r="F4413" s="4">
        <v>1232</v>
      </c>
      <c r="G4413">
        <v>56</v>
      </c>
      <c r="H4413" s="3">
        <f>_xlfn.XLOOKUP(sales[[#This Row],[Product]],products[Product],products[Cost per box])*sales[[#This Row],[Boxes]]</f>
        <v>588.55999999999995</v>
      </c>
      <c r="I4413" s="4">
        <f>sales[[#This Row],[Revenue]]-sales[[#This Row],[Cost]]</f>
        <v>643.44000000000005</v>
      </c>
    </row>
    <row r="4414" spans="2:9" x14ac:dyDescent="0.25">
      <c r="B4414" t="s">
        <v>18</v>
      </c>
      <c r="C4414" t="s">
        <v>6</v>
      </c>
      <c r="D4414" t="s">
        <v>12</v>
      </c>
      <c r="E4414" s="1">
        <v>44441</v>
      </c>
      <c r="F4414" s="4">
        <v>112</v>
      </c>
      <c r="G4414">
        <v>5</v>
      </c>
      <c r="H4414" s="3">
        <f>_xlfn.XLOOKUP(sales[[#This Row],[Product]],products[Product],products[Cost per box])*sales[[#This Row],[Boxes]]</f>
        <v>42.15</v>
      </c>
      <c r="I4414" s="4">
        <f>sales[[#This Row],[Revenue]]-sales[[#This Row],[Cost]]</f>
        <v>69.849999999999994</v>
      </c>
    </row>
    <row r="4415" spans="2:9" x14ac:dyDescent="0.25">
      <c r="B4415" t="s">
        <v>51</v>
      </c>
      <c r="C4415" t="s">
        <v>9</v>
      </c>
      <c r="D4415" t="s">
        <v>28</v>
      </c>
      <c r="E4415" s="1">
        <v>44441</v>
      </c>
      <c r="F4415" s="4">
        <v>2226</v>
      </c>
      <c r="G4415">
        <v>318</v>
      </c>
      <c r="H4415" s="3">
        <f>_xlfn.XLOOKUP(sales[[#This Row],[Product]],products[Product],products[Cost per box])*sales[[#This Row],[Boxes]]</f>
        <v>877.68</v>
      </c>
      <c r="I4415" s="4">
        <f>sales[[#This Row],[Revenue]]-sales[[#This Row],[Cost]]</f>
        <v>1348.3200000000002</v>
      </c>
    </row>
    <row r="4416" spans="2:9" x14ac:dyDescent="0.25">
      <c r="B4416" t="s">
        <v>33</v>
      </c>
      <c r="C4416" t="s">
        <v>27</v>
      </c>
      <c r="D4416" t="s">
        <v>44</v>
      </c>
      <c r="E4416" s="1">
        <v>44441</v>
      </c>
      <c r="F4416" s="4">
        <v>8890</v>
      </c>
      <c r="G4416">
        <v>405</v>
      </c>
      <c r="H4416" s="3">
        <f>_xlfn.XLOOKUP(sales[[#This Row],[Product]],products[Product],products[Cost per box])*sales[[#This Row],[Boxes]]</f>
        <v>3875.85</v>
      </c>
      <c r="I4416" s="4">
        <f>sales[[#This Row],[Revenue]]-sales[[#This Row],[Cost]]</f>
        <v>5014.1499999999996</v>
      </c>
    </row>
    <row r="4417" spans="2:9" x14ac:dyDescent="0.25">
      <c r="B4417" t="s">
        <v>46</v>
      </c>
      <c r="C4417" t="s">
        <v>27</v>
      </c>
      <c r="D4417" t="s">
        <v>26</v>
      </c>
      <c r="E4417" s="1">
        <v>44441</v>
      </c>
      <c r="F4417" s="4">
        <v>4270</v>
      </c>
      <c r="G4417">
        <v>225</v>
      </c>
      <c r="H4417" s="3">
        <f>_xlfn.XLOOKUP(sales[[#This Row],[Product]],products[Product],products[Cost per box])*sales[[#This Row],[Boxes]]</f>
        <v>1446.75</v>
      </c>
      <c r="I4417" s="4">
        <f>sales[[#This Row],[Revenue]]-sales[[#This Row],[Cost]]</f>
        <v>2823.25</v>
      </c>
    </row>
    <row r="4418" spans="2:9" x14ac:dyDescent="0.25">
      <c r="B4418" t="s">
        <v>15</v>
      </c>
      <c r="C4418" t="s">
        <v>11</v>
      </c>
      <c r="D4418" t="s">
        <v>31</v>
      </c>
      <c r="E4418" s="1">
        <v>44441</v>
      </c>
      <c r="F4418" s="4">
        <v>2639</v>
      </c>
      <c r="G4418">
        <v>377</v>
      </c>
      <c r="H4418" s="3">
        <f>_xlfn.XLOOKUP(sales[[#This Row],[Product]],products[Product],products[Cost per box])*sales[[#This Row],[Boxes]]</f>
        <v>2156.44</v>
      </c>
      <c r="I4418" s="4">
        <f>sales[[#This Row],[Revenue]]-sales[[#This Row],[Cost]]</f>
        <v>482.55999999999995</v>
      </c>
    </row>
    <row r="4419" spans="2:9" x14ac:dyDescent="0.25">
      <c r="B4419" t="s">
        <v>15</v>
      </c>
      <c r="C4419" t="s">
        <v>11</v>
      </c>
      <c r="D4419" t="s">
        <v>30</v>
      </c>
      <c r="E4419" s="1">
        <v>44441</v>
      </c>
      <c r="F4419" s="4">
        <v>4774</v>
      </c>
      <c r="G4419">
        <v>770</v>
      </c>
      <c r="H4419" s="3">
        <f>_xlfn.XLOOKUP(sales[[#This Row],[Product]],products[Product],products[Cost per box])*sales[[#This Row],[Boxes]]</f>
        <v>2833.6</v>
      </c>
      <c r="I4419" s="4">
        <f>sales[[#This Row],[Revenue]]-sales[[#This Row],[Cost]]</f>
        <v>1940.4</v>
      </c>
    </row>
    <row r="4420" spans="2:9" x14ac:dyDescent="0.25">
      <c r="B4420" t="s">
        <v>41</v>
      </c>
      <c r="C4420" t="s">
        <v>21</v>
      </c>
      <c r="D4420" t="s">
        <v>12</v>
      </c>
      <c r="E4420" s="1">
        <v>44441</v>
      </c>
      <c r="F4420" s="4">
        <v>7847</v>
      </c>
      <c r="G4420">
        <v>291</v>
      </c>
      <c r="H4420" s="3">
        <f>_xlfn.XLOOKUP(sales[[#This Row],[Product]],products[Product],products[Cost per box])*sales[[#This Row],[Boxes]]</f>
        <v>2453.13</v>
      </c>
      <c r="I4420" s="4">
        <f>sales[[#This Row],[Revenue]]-sales[[#This Row],[Cost]]</f>
        <v>5393.87</v>
      </c>
    </row>
    <row r="4421" spans="2:9" x14ac:dyDescent="0.25">
      <c r="B4421" t="s">
        <v>10</v>
      </c>
      <c r="C4421" t="s">
        <v>6</v>
      </c>
      <c r="D4421" t="s">
        <v>12</v>
      </c>
      <c r="E4421" s="1">
        <v>44441</v>
      </c>
      <c r="F4421" s="4">
        <v>5677</v>
      </c>
      <c r="G4421">
        <v>237</v>
      </c>
      <c r="H4421" s="3">
        <f>_xlfn.XLOOKUP(sales[[#This Row],[Product]],products[Product],products[Cost per box])*sales[[#This Row],[Boxes]]</f>
        <v>1997.9099999999999</v>
      </c>
      <c r="I4421" s="4">
        <f>sales[[#This Row],[Revenue]]-sales[[#This Row],[Cost]]</f>
        <v>3679.09</v>
      </c>
    </row>
    <row r="4422" spans="2:9" x14ac:dyDescent="0.25">
      <c r="B4422" t="s">
        <v>46</v>
      </c>
      <c r="C4422" t="s">
        <v>16</v>
      </c>
      <c r="D4422" t="s">
        <v>36</v>
      </c>
      <c r="E4422" s="1">
        <v>44441</v>
      </c>
      <c r="F4422" s="4">
        <v>3808</v>
      </c>
      <c r="G4422">
        <v>254</v>
      </c>
      <c r="H4422" s="3">
        <f>_xlfn.XLOOKUP(sales[[#This Row],[Product]],products[Product],products[Cost per box])*sales[[#This Row],[Boxes]]</f>
        <v>1280.1600000000001</v>
      </c>
      <c r="I4422" s="4">
        <f>sales[[#This Row],[Revenue]]-sales[[#This Row],[Cost]]</f>
        <v>2527.84</v>
      </c>
    </row>
    <row r="4423" spans="2:9" x14ac:dyDescent="0.25">
      <c r="B4423" t="s">
        <v>5</v>
      </c>
      <c r="C4423" t="s">
        <v>21</v>
      </c>
      <c r="D4423" t="s">
        <v>36</v>
      </c>
      <c r="E4423" s="1">
        <v>44442</v>
      </c>
      <c r="F4423" s="4">
        <v>7091</v>
      </c>
      <c r="G4423">
        <v>444</v>
      </c>
      <c r="H4423" s="3">
        <f>_xlfn.XLOOKUP(sales[[#This Row],[Product]],products[Product],products[Cost per box])*sales[[#This Row],[Boxes]]</f>
        <v>2237.7600000000002</v>
      </c>
      <c r="I4423" s="4">
        <f>sales[[#This Row],[Revenue]]-sales[[#This Row],[Cost]]</f>
        <v>4853.24</v>
      </c>
    </row>
    <row r="4424" spans="2:9" x14ac:dyDescent="0.25">
      <c r="B4424" t="s">
        <v>29</v>
      </c>
      <c r="C4424" t="s">
        <v>11</v>
      </c>
      <c r="D4424" t="s">
        <v>36</v>
      </c>
      <c r="E4424" s="1">
        <v>44442</v>
      </c>
      <c r="F4424" s="4">
        <v>2177</v>
      </c>
      <c r="G4424">
        <v>168</v>
      </c>
      <c r="H4424" s="3">
        <f>_xlfn.XLOOKUP(sales[[#This Row],[Product]],products[Product],products[Cost per box])*sales[[#This Row],[Boxes]]</f>
        <v>846.72</v>
      </c>
      <c r="I4424" s="4">
        <f>sales[[#This Row],[Revenue]]-sales[[#This Row],[Cost]]</f>
        <v>1330.28</v>
      </c>
    </row>
    <row r="4425" spans="2:9" x14ac:dyDescent="0.25">
      <c r="B4425" t="s">
        <v>40</v>
      </c>
      <c r="C4425" t="s">
        <v>16</v>
      </c>
      <c r="D4425" t="s">
        <v>26</v>
      </c>
      <c r="E4425" s="1">
        <v>44442</v>
      </c>
      <c r="F4425" s="4">
        <v>847</v>
      </c>
      <c r="G4425">
        <v>45</v>
      </c>
      <c r="H4425" s="3">
        <f>_xlfn.XLOOKUP(sales[[#This Row],[Product]],products[Product],products[Cost per box])*sales[[#This Row],[Boxes]]</f>
        <v>289.34999999999997</v>
      </c>
      <c r="I4425" s="4">
        <f>sales[[#This Row],[Revenue]]-sales[[#This Row],[Cost]]</f>
        <v>557.65000000000009</v>
      </c>
    </row>
    <row r="4426" spans="2:9" x14ac:dyDescent="0.25">
      <c r="B4426" t="s">
        <v>40</v>
      </c>
      <c r="C4426" t="s">
        <v>16</v>
      </c>
      <c r="D4426" t="s">
        <v>24</v>
      </c>
      <c r="E4426" s="1">
        <v>44442</v>
      </c>
      <c r="F4426" s="4">
        <v>1890</v>
      </c>
      <c r="G4426">
        <v>95</v>
      </c>
      <c r="H4426" s="3">
        <f>_xlfn.XLOOKUP(sales[[#This Row],[Product]],products[Product],products[Cost per box])*sales[[#This Row],[Boxes]]</f>
        <v>998.44999999999993</v>
      </c>
      <c r="I4426" s="4">
        <f>sales[[#This Row],[Revenue]]-sales[[#This Row],[Cost]]</f>
        <v>891.55000000000007</v>
      </c>
    </row>
    <row r="4427" spans="2:9" x14ac:dyDescent="0.25">
      <c r="B4427" t="s">
        <v>10</v>
      </c>
      <c r="C4427" t="s">
        <v>16</v>
      </c>
      <c r="D4427" t="s">
        <v>50</v>
      </c>
      <c r="E4427" s="1">
        <v>44442</v>
      </c>
      <c r="F4427" s="4">
        <v>3472</v>
      </c>
      <c r="G4427">
        <v>434</v>
      </c>
      <c r="H4427" s="3">
        <f>_xlfn.XLOOKUP(sales[[#This Row],[Product]],products[Product],products[Cost per box])*sales[[#This Row],[Boxes]]</f>
        <v>5385.9400000000005</v>
      </c>
      <c r="I4427" s="4">
        <f>sales[[#This Row],[Revenue]]-sales[[#This Row],[Cost]]</f>
        <v>-1913.9400000000005</v>
      </c>
    </row>
    <row r="4428" spans="2:9" x14ac:dyDescent="0.25">
      <c r="B4428" t="s">
        <v>10</v>
      </c>
      <c r="C4428" t="s">
        <v>21</v>
      </c>
      <c r="D4428" t="s">
        <v>44</v>
      </c>
      <c r="E4428" s="1">
        <v>44442</v>
      </c>
      <c r="F4428" s="4">
        <v>6594</v>
      </c>
      <c r="G4428">
        <v>275</v>
      </c>
      <c r="H4428" s="3">
        <f>_xlfn.XLOOKUP(sales[[#This Row],[Product]],products[Product],products[Cost per box])*sales[[#This Row],[Boxes]]</f>
        <v>2631.75</v>
      </c>
      <c r="I4428" s="4">
        <f>sales[[#This Row],[Revenue]]-sales[[#This Row],[Cost]]</f>
        <v>3962.25</v>
      </c>
    </row>
    <row r="4429" spans="2:9" x14ac:dyDescent="0.25">
      <c r="B4429" t="s">
        <v>8</v>
      </c>
      <c r="C4429" t="s">
        <v>21</v>
      </c>
      <c r="D4429" t="s">
        <v>44</v>
      </c>
      <c r="E4429" s="1">
        <v>44442</v>
      </c>
      <c r="F4429" s="4">
        <v>6727</v>
      </c>
      <c r="G4429">
        <v>306</v>
      </c>
      <c r="H4429" s="3">
        <f>_xlfn.XLOOKUP(sales[[#This Row],[Product]],products[Product],products[Cost per box])*sales[[#This Row],[Boxes]]</f>
        <v>2928.42</v>
      </c>
      <c r="I4429" s="4">
        <f>sales[[#This Row],[Revenue]]-sales[[#This Row],[Cost]]</f>
        <v>3798.58</v>
      </c>
    </row>
    <row r="4430" spans="2:9" x14ac:dyDescent="0.25">
      <c r="B4430" t="s">
        <v>39</v>
      </c>
      <c r="C4430" t="s">
        <v>16</v>
      </c>
      <c r="D4430" t="s">
        <v>36</v>
      </c>
      <c r="E4430" s="1">
        <v>44442</v>
      </c>
      <c r="F4430" s="4">
        <v>4606</v>
      </c>
      <c r="G4430">
        <v>329</v>
      </c>
      <c r="H4430" s="3">
        <f>_xlfn.XLOOKUP(sales[[#This Row],[Product]],products[Product],products[Cost per box])*sales[[#This Row],[Boxes]]</f>
        <v>1658.16</v>
      </c>
      <c r="I4430" s="4">
        <f>sales[[#This Row],[Revenue]]-sales[[#This Row],[Cost]]</f>
        <v>2947.84</v>
      </c>
    </row>
    <row r="4431" spans="2:9" x14ac:dyDescent="0.25">
      <c r="B4431" t="s">
        <v>39</v>
      </c>
      <c r="C4431" t="s">
        <v>6</v>
      </c>
      <c r="D4431" t="s">
        <v>17</v>
      </c>
      <c r="E4431" s="1">
        <v>44442</v>
      </c>
      <c r="F4431" s="4">
        <v>9996</v>
      </c>
      <c r="G4431">
        <v>625</v>
      </c>
      <c r="H4431" s="3">
        <f>_xlfn.XLOOKUP(sales[[#This Row],[Product]],products[Product],products[Cost per box])*sales[[#This Row],[Boxes]]</f>
        <v>4250</v>
      </c>
      <c r="I4431" s="4">
        <f>sales[[#This Row],[Revenue]]-sales[[#This Row],[Cost]]</f>
        <v>5746</v>
      </c>
    </row>
    <row r="4432" spans="2:9" x14ac:dyDescent="0.25">
      <c r="B4432" t="s">
        <v>40</v>
      </c>
      <c r="C4432" t="s">
        <v>11</v>
      </c>
      <c r="D4432" t="s">
        <v>44</v>
      </c>
      <c r="E4432" s="1">
        <v>44442</v>
      </c>
      <c r="F4432" s="4">
        <v>4599</v>
      </c>
      <c r="G4432">
        <v>184</v>
      </c>
      <c r="H4432" s="3">
        <f>_xlfn.XLOOKUP(sales[[#This Row],[Product]],products[Product],products[Cost per box])*sales[[#This Row],[Boxes]]</f>
        <v>1760.88</v>
      </c>
      <c r="I4432" s="4">
        <f>sales[[#This Row],[Revenue]]-sales[[#This Row],[Cost]]</f>
        <v>2838.12</v>
      </c>
    </row>
    <row r="4433" spans="2:9" x14ac:dyDescent="0.25">
      <c r="B4433" t="s">
        <v>29</v>
      </c>
      <c r="C4433" t="s">
        <v>9</v>
      </c>
      <c r="D4433" t="s">
        <v>48</v>
      </c>
      <c r="E4433" s="1">
        <v>44442</v>
      </c>
      <c r="F4433" s="4">
        <v>2142</v>
      </c>
      <c r="G4433">
        <v>102</v>
      </c>
      <c r="H4433" s="3">
        <f>_xlfn.XLOOKUP(sales[[#This Row],[Product]],products[Product],products[Cost per box])*sales[[#This Row],[Boxes]]</f>
        <v>762.96</v>
      </c>
      <c r="I4433" s="4">
        <f>sales[[#This Row],[Revenue]]-sales[[#This Row],[Cost]]</f>
        <v>1379.04</v>
      </c>
    </row>
    <row r="4434" spans="2:9" x14ac:dyDescent="0.25">
      <c r="B4434" t="s">
        <v>13</v>
      </c>
      <c r="C4434" t="s">
        <v>11</v>
      </c>
      <c r="D4434" t="s">
        <v>24</v>
      </c>
      <c r="E4434" s="1">
        <v>44442</v>
      </c>
      <c r="F4434" s="4">
        <v>1736</v>
      </c>
      <c r="G4434">
        <v>79</v>
      </c>
      <c r="H4434" s="3">
        <f>_xlfn.XLOOKUP(sales[[#This Row],[Product]],products[Product],products[Cost per box])*sales[[#This Row],[Boxes]]</f>
        <v>830.29</v>
      </c>
      <c r="I4434" s="4">
        <f>sales[[#This Row],[Revenue]]-sales[[#This Row],[Cost]]</f>
        <v>905.71</v>
      </c>
    </row>
    <row r="4435" spans="2:9" x14ac:dyDescent="0.25">
      <c r="B4435" t="s">
        <v>25</v>
      </c>
      <c r="C4435" t="s">
        <v>27</v>
      </c>
      <c r="D4435" t="s">
        <v>44</v>
      </c>
      <c r="E4435" s="1">
        <v>44442</v>
      </c>
      <c r="F4435" s="4">
        <v>3115</v>
      </c>
      <c r="G4435">
        <v>136</v>
      </c>
      <c r="H4435" s="3">
        <f>_xlfn.XLOOKUP(sales[[#This Row],[Product]],products[Product],products[Cost per box])*sales[[#This Row],[Boxes]]</f>
        <v>1301.52</v>
      </c>
      <c r="I4435" s="4">
        <f>sales[[#This Row],[Revenue]]-sales[[#This Row],[Cost]]</f>
        <v>1813.48</v>
      </c>
    </row>
    <row r="4436" spans="2:9" x14ac:dyDescent="0.25">
      <c r="B4436" t="s">
        <v>5</v>
      </c>
      <c r="C4436" t="s">
        <v>27</v>
      </c>
      <c r="D4436" t="s">
        <v>45</v>
      </c>
      <c r="E4436" s="1">
        <v>44445</v>
      </c>
      <c r="F4436" s="4">
        <v>2975</v>
      </c>
      <c r="G4436">
        <v>175</v>
      </c>
      <c r="H4436" s="3">
        <f>_xlfn.XLOOKUP(sales[[#This Row],[Product]],products[Product],products[Cost per box])*sales[[#This Row],[Boxes]]</f>
        <v>1352.75</v>
      </c>
      <c r="I4436" s="4">
        <f>sales[[#This Row],[Revenue]]-sales[[#This Row],[Cost]]</f>
        <v>1622.25</v>
      </c>
    </row>
    <row r="4437" spans="2:9" x14ac:dyDescent="0.25">
      <c r="B4437" t="s">
        <v>25</v>
      </c>
      <c r="C4437" t="s">
        <v>16</v>
      </c>
      <c r="D4437" t="s">
        <v>36</v>
      </c>
      <c r="E4437" s="1">
        <v>44445</v>
      </c>
      <c r="F4437" s="4">
        <v>1589</v>
      </c>
      <c r="G4437">
        <v>114</v>
      </c>
      <c r="H4437" s="3">
        <f>_xlfn.XLOOKUP(sales[[#This Row],[Product]],products[Product],products[Cost per box])*sales[[#This Row],[Boxes]]</f>
        <v>574.56000000000006</v>
      </c>
      <c r="I4437" s="4">
        <f>sales[[#This Row],[Revenue]]-sales[[#This Row],[Cost]]</f>
        <v>1014.4399999999999</v>
      </c>
    </row>
    <row r="4438" spans="2:9" x14ac:dyDescent="0.25">
      <c r="B4438" t="s">
        <v>51</v>
      </c>
      <c r="C4438" t="s">
        <v>11</v>
      </c>
      <c r="D4438" t="s">
        <v>12</v>
      </c>
      <c r="E4438" s="1">
        <v>44445</v>
      </c>
      <c r="F4438" s="4">
        <v>2198</v>
      </c>
      <c r="G4438">
        <v>88</v>
      </c>
      <c r="H4438" s="3">
        <f>_xlfn.XLOOKUP(sales[[#This Row],[Product]],products[Product],products[Cost per box])*sales[[#This Row],[Boxes]]</f>
        <v>741.83999999999992</v>
      </c>
      <c r="I4438" s="4">
        <f>sales[[#This Row],[Revenue]]-sales[[#This Row],[Cost]]</f>
        <v>1456.16</v>
      </c>
    </row>
    <row r="4439" spans="2:9" x14ac:dyDescent="0.25">
      <c r="B4439" t="s">
        <v>18</v>
      </c>
      <c r="C4439" t="s">
        <v>9</v>
      </c>
      <c r="D4439" t="s">
        <v>17</v>
      </c>
      <c r="E4439" s="1">
        <v>44445</v>
      </c>
      <c r="F4439" s="4">
        <v>8393</v>
      </c>
      <c r="G4439">
        <v>600</v>
      </c>
      <c r="H4439" s="3">
        <f>_xlfn.XLOOKUP(sales[[#This Row],[Product]],products[Product],products[Cost per box])*sales[[#This Row],[Boxes]]</f>
        <v>4080</v>
      </c>
      <c r="I4439" s="4">
        <f>sales[[#This Row],[Revenue]]-sales[[#This Row],[Cost]]</f>
        <v>4313</v>
      </c>
    </row>
    <row r="4440" spans="2:9" x14ac:dyDescent="0.25">
      <c r="B4440" t="s">
        <v>13</v>
      </c>
      <c r="C4440" t="s">
        <v>6</v>
      </c>
      <c r="D4440" t="s">
        <v>43</v>
      </c>
      <c r="E4440" s="1">
        <v>44445</v>
      </c>
      <c r="F4440" s="4">
        <v>4158</v>
      </c>
      <c r="G4440">
        <v>231</v>
      </c>
      <c r="H4440" s="3">
        <f>_xlfn.XLOOKUP(sales[[#This Row],[Product]],products[Product],products[Cost per box])*sales[[#This Row],[Boxes]]</f>
        <v>889.35</v>
      </c>
      <c r="I4440" s="4">
        <f>sales[[#This Row],[Revenue]]-sales[[#This Row],[Cost]]</f>
        <v>3268.65</v>
      </c>
    </row>
    <row r="4441" spans="2:9" x14ac:dyDescent="0.25">
      <c r="B4441" t="s">
        <v>13</v>
      </c>
      <c r="C4441" t="s">
        <v>16</v>
      </c>
      <c r="D4441" t="s">
        <v>7</v>
      </c>
      <c r="E4441" s="1">
        <v>44445</v>
      </c>
      <c r="F4441" s="4">
        <v>3563</v>
      </c>
      <c r="G4441">
        <v>138</v>
      </c>
      <c r="H4441" s="3">
        <f>_xlfn.XLOOKUP(sales[[#This Row],[Product]],products[Product],products[Cost per box])*sales[[#This Row],[Boxes]]</f>
        <v>710.7</v>
      </c>
      <c r="I4441" s="4">
        <f>sales[[#This Row],[Revenue]]-sales[[#This Row],[Cost]]</f>
        <v>2852.3</v>
      </c>
    </row>
    <row r="4442" spans="2:9" x14ac:dyDescent="0.25">
      <c r="B4442" t="s">
        <v>10</v>
      </c>
      <c r="C4442" t="s">
        <v>11</v>
      </c>
      <c r="D4442" t="s">
        <v>31</v>
      </c>
      <c r="E4442" s="1">
        <v>44445</v>
      </c>
      <c r="F4442" s="4">
        <v>11844</v>
      </c>
      <c r="G4442">
        <v>1680</v>
      </c>
      <c r="H4442" s="3">
        <f>_xlfn.XLOOKUP(sales[[#This Row],[Product]],products[Product],products[Cost per box])*sales[[#This Row],[Boxes]]</f>
        <v>9609.6</v>
      </c>
      <c r="I4442" s="4">
        <f>sales[[#This Row],[Revenue]]-sales[[#This Row],[Cost]]</f>
        <v>2234.3999999999996</v>
      </c>
    </row>
    <row r="4443" spans="2:9" x14ac:dyDescent="0.25">
      <c r="B4443" t="s">
        <v>41</v>
      </c>
      <c r="C4443" t="s">
        <v>21</v>
      </c>
      <c r="D4443" t="s">
        <v>19</v>
      </c>
      <c r="E4443" s="1">
        <v>44445</v>
      </c>
      <c r="F4443" s="4">
        <v>7847</v>
      </c>
      <c r="G4443">
        <v>413</v>
      </c>
      <c r="H4443" s="3">
        <f>_xlfn.XLOOKUP(sales[[#This Row],[Product]],products[Product],products[Cost per box])*sales[[#This Row],[Boxes]]</f>
        <v>4224.99</v>
      </c>
      <c r="I4443" s="4">
        <f>sales[[#This Row],[Revenue]]-sales[[#This Row],[Cost]]</f>
        <v>3622.01</v>
      </c>
    </row>
    <row r="4444" spans="2:9" x14ac:dyDescent="0.25">
      <c r="B4444" t="s">
        <v>25</v>
      </c>
      <c r="C4444" t="s">
        <v>21</v>
      </c>
      <c r="D4444" t="s">
        <v>42</v>
      </c>
      <c r="E4444" s="1">
        <v>44445</v>
      </c>
      <c r="F4444" s="4">
        <v>9233</v>
      </c>
      <c r="G4444">
        <v>616</v>
      </c>
      <c r="H4444" s="3">
        <f>_xlfn.XLOOKUP(sales[[#This Row],[Product]],products[Product],products[Cost per box])*sales[[#This Row],[Boxes]]</f>
        <v>2919.84</v>
      </c>
      <c r="I4444" s="4">
        <f>sales[[#This Row],[Revenue]]-sales[[#This Row],[Cost]]</f>
        <v>6313.16</v>
      </c>
    </row>
    <row r="4445" spans="2:9" x14ac:dyDescent="0.25">
      <c r="B4445" t="s">
        <v>25</v>
      </c>
      <c r="C4445" t="s">
        <v>16</v>
      </c>
      <c r="D4445" t="s">
        <v>52</v>
      </c>
      <c r="E4445" s="1">
        <v>44445</v>
      </c>
      <c r="F4445" s="4">
        <v>2485</v>
      </c>
      <c r="G4445">
        <v>100</v>
      </c>
      <c r="H4445" s="3">
        <f>_xlfn.XLOOKUP(sales[[#This Row],[Product]],products[Product],products[Cost per box])*sales[[#This Row],[Boxes]]</f>
        <v>332</v>
      </c>
      <c r="I4445" s="4">
        <f>sales[[#This Row],[Revenue]]-sales[[#This Row],[Cost]]</f>
        <v>2153</v>
      </c>
    </row>
    <row r="4446" spans="2:9" x14ac:dyDescent="0.25">
      <c r="B4446" t="s">
        <v>33</v>
      </c>
      <c r="C4446" t="s">
        <v>16</v>
      </c>
      <c r="D4446" t="s">
        <v>35</v>
      </c>
      <c r="E4446" s="1">
        <v>44445</v>
      </c>
      <c r="F4446" s="4">
        <v>7686</v>
      </c>
      <c r="G4446">
        <v>513</v>
      </c>
      <c r="H4446" s="3">
        <f>_xlfn.XLOOKUP(sales[[#This Row],[Product]],products[Product],products[Cost per box])*sales[[#This Row],[Boxes]]</f>
        <v>1359.45</v>
      </c>
      <c r="I4446" s="4">
        <f>sales[[#This Row],[Revenue]]-sales[[#This Row],[Cost]]</f>
        <v>6326.55</v>
      </c>
    </row>
    <row r="4447" spans="2:9" x14ac:dyDescent="0.25">
      <c r="B4447" t="s">
        <v>49</v>
      </c>
      <c r="C4447" t="s">
        <v>9</v>
      </c>
      <c r="D4447" t="s">
        <v>42</v>
      </c>
      <c r="E4447" s="1">
        <v>44445</v>
      </c>
      <c r="F4447" s="4">
        <v>4725</v>
      </c>
      <c r="G4447">
        <v>364</v>
      </c>
      <c r="H4447" s="3">
        <f>_xlfn.XLOOKUP(sales[[#This Row],[Product]],products[Product],products[Cost per box])*sales[[#This Row],[Boxes]]</f>
        <v>1725.3600000000001</v>
      </c>
      <c r="I4447" s="4">
        <f>sales[[#This Row],[Revenue]]-sales[[#This Row],[Cost]]</f>
        <v>2999.64</v>
      </c>
    </row>
    <row r="4448" spans="2:9" x14ac:dyDescent="0.25">
      <c r="B4448" t="s">
        <v>40</v>
      </c>
      <c r="C4448" t="s">
        <v>16</v>
      </c>
      <c r="D4448" t="s">
        <v>48</v>
      </c>
      <c r="E4448" s="1">
        <v>44445</v>
      </c>
      <c r="F4448" s="4">
        <v>7819</v>
      </c>
      <c r="G4448">
        <v>391</v>
      </c>
      <c r="H4448" s="3">
        <f>_xlfn.XLOOKUP(sales[[#This Row],[Product]],products[Product],products[Cost per box])*sales[[#This Row],[Boxes]]</f>
        <v>2924.6800000000003</v>
      </c>
      <c r="I4448" s="4">
        <f>sales[[#This Row],[Revenue]]-sales[[#This Row],[Cost]]</f>
        <v>4894.32</v>
      </c>
    </row>
    <row r="4449" spans="2:9" x14ac:dyDescent="0.25">
      <c r="B4449" t="s">
        <v>32</v>
      </c>
      <c r="C4449" t="s">
        <v>27</v>
      </c>
      <c r="D4449" t="s">
        <v>22</v>
      </c>
      <c r="E4449" s="1">
        <v>44445</v>
      </c>
      <c r="F4449" s="4">
        <v>189</v>
      </c>
      <c r="G4449">
        <v>16</v>
      </c>
      <c r="H4449" s="3">
        <f>_xlfn.XLOOKUP(sales[[#This Row],[Product]],products[Product],products[Cost per box])*sales[[#This Row],[Boxes]]</f>
        <v>131.52000000000001</v>
      </c>
      <c r="I4449" s="4">
        <f>sales[[#This Row],[Revenue]]-sales[[#This Row],[Cost]]</f>
        <v>57.47999999999999</v>
      </c>
    </row>
    <row r="4450" spans="2:9" x14ac:dyDescent="0.25">
      <c r="B4450" t="s">
        <v>46</v>
      </c>
      <c r="C4450" t="s">
        <v>9</v>
      </c>
      <c r="D4450" t="s">
        <v>44</v>
      </c>
      <c r="E4450" s="1">
        <v>44445</v>
      </c>
      <c r="F4450" s="4">
        <v>2996</v>
      </c>
      <c r="G4450">
        <v>120</v>
      </c>
      <c r="H4450" s="3">
        <f>_xlfn.XLOOKUP(sales[[#This Row],[Product]],products[Product],products[Cost per box])*sales[[#This Row],[Boxes]]</f>
        <v>1148.4000000000001</v>
      </c>
      <c r="I4450" s="4">
        <f>sales[[#This Row],[Revenue]]-sales[[#This Row],[Cost]]</f>
        <v>1847.6</v>
      </c>
    </row>
    <row r="4451" spans="2:9" x14ac:dyDescent="0.25">
      <c r="B4451" t="s">
        <v>10</v>
      </c>
      <c r="C4451" t="s">
        <v>16</v>
      </c>
      <c r="D4451" t="s">
        <v>30</v>
      </c>
      <c r="E4451" s="1">
        <v>44445</v>
      </c>
      <c r="F4451" s="4">
        <v>917</v>
      </c>
      <c r="G4451">
        <v>153</v>
      </c>
      <c r="H4451" s="3">
        <f>_xlfn.XLOOKUP(sales[[#This Row],[Product]],products[Product],products[Cost per box])*sales[[#This Row],[Boxes]]</f>
        <v>563.04000000000008</v>
      </c>
      <c r="I4451" s="4">
        <f>sales[[#This Row],[Revenue]]-sales[[#This Row],[Cost]]</f>
        <v>353.95999999999992</v>
      </c>
    </row>
    <row r="4452" spans="2:9" x14ac:dyDescent="0.25">
      <c r="B4452" t="s">
        <v>10</v>
      </c>
      <c r="C4452" t="s">
        <v>11</v>
      </c>
      <c r="D4452" t="s">
        <v>17</v>
      </c>
      <c r="E4452" s="1">
        <v>44445</v>
      </c>
      <c r="F4452" s="4">
        <v>1792</v>
      </c>
      <c r="G4452">
        <v>128</v>
      </c>
      <c r="H4452" s="3">
        <f>_xlfn.XLOOKUP(sales[[#This Row],[Product]],products[Product],products[Cost per box])*sales[[#This Row],[Boxes]]</f>
        <v>870.4</v>
      </c>
      <c r="I4452" s="4">
        <f>sales[[#This Row],[Revenue]]-sales[[#This Row],[Cost]]</f>
        <v>921.6</v>
      </c>
    </row>
    <row r="4453" spans="2:9" x14ac:dyDescent="0.25">
      <c r="B4453" t="s">
        <v>15</v>
      </c>
      <c r="C4453" t="s">
        <v>9</v>
      </c>
      <c r="D4453" t="s">
        <v>44</v>
      </c>
      <c r="E4453" s="1">
        <v>44445</v>
      </c>
      <c r="F4453" s="4">
        <v>9485</v>
      </c>
      <c r="G4453">
        <v>432</v>
      </c>
      <c r="H4453" s="3">
        <f>_xlfn.XLOOKUP(sales[[#This Row],[Product]],products[Product],products[Cost per box])*sales[[#This Row],[Boxes]]</f>
        <v>4134.24</v>
      </c>
      <c r="I4453" s="4">
        <f>sales[[#This Row],[Revenue]]-sales[[#This Row],[Cost]]</f>
        <v>5350.76</v>
      </c>
    </row>
    <row r="4454" spans="2:9" x14ac:dyDescent="0.25">
      <c r="B4454" t="s">
        <v>5</v>
      </c>
      <c r="C4454" t="s">
        <v>9</v>
      </c>
      <c r="D4454" t="s">
        <v>50</v>
      </c>
      <c r="E4454" s="1">
        <v>44445</v>
      </c>
      <c r="F4454" s="4">
        <v>3829</v>
      </c>
      <c r="G4454">
        <v>426</v>
      </c>
      <c r="H4454" s="3">
        <f>_xlfn.XLOOKUP(sales[[#This Row],[Product]],products[Product],products[Cost per box])*sales[[#This Row],[Boxes]]</f>
        <v>5286.66</v>
      </c>
      <c r="I4454" s="4">
        <f>sales[[#This Row],[Revenue]]-sales[[#This Row],[Cost]]</f>
        <v>-1457.6599999999999</v>
      </c>
    </row>
    <row r="4455" spans="2:9" x14ac:dyDescent="0.25">
      <c r="B4455" t="s">
        <v>23</v>
      </c>
      <c r="C4455" t="s">
        <v>11</v>
      </c>
      <c r="D4455" t="s">
        <v>45</v>
      </c>
      <c r="E4455" s="1">
        <v>44445</v>
      </c>
      <c r="F4455" s="4">
        <v>2191</v>
      </c>
      <c r="G4455">
        <v>147</v>
      </c>
      <c r="H4455" s="3">
        <f>_xlfn.XLOOKUP(sales[[#This Row],[Product]],products[Product],products[Cost per box])*sales[[#This Row],[Boxes]]</f>
        <v>1136.3100000000002</v>
      </c>
      <c r="I4455" s="4">
        <f>sales[[#This Row],[Revenue]]-sales[[#This Row],[Cost]]</f>
        <v>1054.6899999999998</v>
      </c>
    </row>
    <row r="4456" spans="2:9" x14ac:dyDescent="0.25">
      <c r="B4456" t="s">
        <v>18</v>
      </c>
      <c r="C4456" t="s">
        <v>6</v>
      </c>
      <c r="D4456" t="s">
        <v>28</v>
      </c>
      <c r="E4456" s="1">
        <v>44445</v>
      </c>
      <c r="F4456" s="4">
        <v>3073</v>
      </c>
      <c r="G4456">
        <v>342</v>
      </c>
      <c r="H4456" s="3">
        <f>_xlfn.XLOOKUP(sales[[#This Row],[Product]],products[Product],products[Cost per box])*sales[[#This Row],[Boxes]]</f>
        <v>943.92</v>
      </c>
      <c r="I4456" s="4">
        <f>sales[[#This Row],[Revenue]]-sales[[#This Row],[Cost]]</f>
        <v>2129.08</v>
      </c>
    </row>
    <row r="4457" spans="2:9" x14ac:dyDescent="0.25">
      <c r="B4457" t="s">
        <v>49</v>
      </c>
      <c r="C4457" t="s">
        <v>6</v>
      </c>
      <c r="D4457" t="s">
        <v>38</v>
      </c>
      <c r="E4457" s="1">
        <v>44445</v>
      </c>
      <c r="F4457" s="4">
        <v>777</v>
      </c>
      <c r="G4457">
        <v>32</v>
      </c>
      <c r="H4457" s="3">
        <f>_xlfn.XLOOKUP(sales[[#This Row],[Product]],products[Product],products[Cost per box])*sales[[#This Row],[Boxes]]</f>
        <v>318.08</v>
      </c>
      <c r="I4457" s="4">
        <f>sales[[#This Row],[Revenue]]-sales[[#This Row],[Cost]]</f>
        <v>458.92</v>
      </c>
    </row>
    <row r="4458" spans="2:9" x14ac:dyDescent="0.25">
      <c r="B4458" t="s">
        <v>41</v>
      </c>
      <c r="C4458" t="s">
        <v>16</v>
      </c>
      <c r="D4458" t="s">
        <v>50</v>
      </c>
      <c r="E4458" s="1">
        <v>44445</v>
      </c>
      <c r="F4458" s="4">
        <v>3374</v>
      </c>
      <c r="G4458">
        <v>375</v>
      </c>
      <c r="H4458" s="3">
        <f>_xlfn.XLOOKUP(sales[[#This Row],[Product]],products[Product],products[Cost per box])*sales[[#This Row],[Boxes]]</f>
        <v>4653.75</v>
      </c>
      <c r="I4458" s="4">
        <f>sales[[#This Row],[Revenue]]-sales[[#This Row],[Cost]]</f>
        <v>-1279.75</v>
      </c>
    </row>
    <row r="4459" spans="2:9" x14ac:dyDescent="0.25">
      <c r="B4459" t="s">
        <v>41</v>
      </c>
      <c r="C4459" t="s">
        <v>16</v>
      </c>
      <c r="D4459" t="s">
        <v>42</v>
      </c>
      <c r="E4459" s="1">
        <v>44445</v>
      </c>
      <c r="F4459" s="4">
        <v>3542</v>
      </c>
      <c r="G4459">
        <v>253</v>
      </c>
      <c r="H4459" s="3">
        <f>_xlfn.XLOOKUP(sales[[#This Row],[Product]],products[Product],products[Cost per box])*sales[[#This Row],[Boxes]]</f>
        <v>1199.22</v>
      </c>
      <c r="I4459" s="4">
        <f>sales[[#This Row],[Revenue]]-sales[[#This Row],[Cost]]</f>
        <v>2342.7799999999997</v>
      </c>
    </row>
    <row r="4460" spans="2:9" x14ac:dyDescent="0.25">
      <c r="B4460" t="s">
        <v>32</v>
      </c>
      <c r="C4460" t="s">
        <v>11</v>
      </c>
      <c r="D4460" t="s">
        <v>28</v>
      </c>
      <c r="E4460" s="1">
        <v>44445</v>
      </c>
      <c r="F4460" s="4">
        <v>11011</v>
      </c>
      <c r="G4460">
        <v>1400</v>
      </c>
      <c r="H4460" s="3">
        <f>_xlfn.XLOOKUP(sales[[#This Row],[Product]],products[Product],products[Cost per box])*sales[[#This Row],[Boxes]]</f>
        <v>3863.9999999999995</v>
      </c>
      <c r="I4460" s="4">
        <f>sales[[#This Row],[Revenue]]-sales[[#This Row],[Cost]]</f>
        <v>7147</v>
      </c>
    </row>
    <row r="4461" spans="2:9" x14ac:dyDescent="0.25">
      <c r="B4461" t="s">
        <v>34</v>
      </c>
      <c r="C4461" t="s">
        <v>11</v>
      </c>
      <c r="D4461" t="s">
        <v>24</v>
      </c>
      <c r="E4461" s="1">
        <v>44445</v>
      </c>
      <c r="F4461" s="4">
        <v>3206</v>
      </c>
      <c r="G4461">
        <v>169</v>
      </c>
      <c r="H4461" s="3">
        <f>_xlfn.XLOOKUP(sales[[#This Row],[Product]],products[Product],products[Cost per box])*sales[[#This Row],[Boxes]]</f>
        <v>1776.19</v>
      </c>
      <c r="I4461" s="4">
        <f>sales[[#This Row],[Revenue]]-sales[[#This Row],[Cost]]</f>
        <v>1429.81</v>
      </c>
    </row>
    <row r="4462" spans="2:9" x14ac:dyDescent="0.25">
      <c r="B4462" t="s">
        <v>5</v>
      </c>
      <c r="C4462" t="s">
        <v>27</v>
      </c>
      <c r="D4462" t="s">
        <v>52</v>
      </c>
      <c r="E4462" s="1">
        <v>44445</v>
      </c>
      <c r="F4462" s="4">
        <v>2261</v>
      </c>
      <c r="G4462">
        <v>95</v>
      </c>
      <c r="H4462" s="3">
        <f>_xlfn.XLOOKUP(sales[[#This Row],[Product]],products[Product],products[Cost per box])*sales[[#This Row],[Boxes]]</f>
        <v>315.39999999999998</v>
      </c>
      <c r="I4462" s="4">
        <f>sales[[#This Row],[Revenue]]-sales[[#This Row],[Cost]]</f>
        <v>1945.6</v>
      </c>
    </row>
    <row r="4463" spans="2:9" x14ac:dyDescent="0.25">
      <c r="B4463" t="s">
        <v>49</v>
      </c>
      <c r="C4463" t="s">
        <v>21</v>
      </c>
      <c r="D4463" t="s">
        <v>30</v>
      </c>
      <c r="E4463" s="1">
        <v>44445</v>
      </c>
      <c r="F4463" s="4">
        <v>3332</v>
      </c>
      <c r="G4463">
        <v>667</v>
      </c>
      <c r="H4463" s="3">
        <f>_xlfn.XLOOKUP(sales[[#This Row],[Product]],products[Product],products[Cost per box])*sales[[#This Row],[Boxes]]</f>
        <v>2454.56</v>
      </c>
      <c r="I4463" s="4">
        <f>sales[[#This Row],[Revenue]]-sales[[#This Row],[Cost]]</f>
        <v>877.44</v>
      </c>
    </row>
    <row r="4464" spans="2:9" x14ac:dyDescent="0.25">
      <c r="B4464" t="s">
        <v>40</v>
      </c>
      <c r="C4464" t="s">
        <v>27</v>
      </c>
      <c r="D4464" t="s">
        <v>19</v>
      </c>
      <c r="E4464" s="1">
        <v>44445</v>
      </c>
      <c r="F4464" s="4">
        <v>2660</v>
      </c>
      <c r="G4464">
        <v>140</v>
      </c>
      <c r="H4464" s="3">
        <f>_xlfn.XLOOKUP(sales[[#This Row],[Product]],products[Product],products[Cost per box])*sales[[#This Row],[Boxes]]</f>
        <v>1432.2</v>
      </c>
      <c r="I4464" s="4">
        <f>sales[[#This Row],[Revenue]]-sales[[#This Row],[Cost]]</f>
        <v>1227.8</v>
      </c>
    </row>
    <row r="4465" spans="2:9" x14ac:dyDescent="0.25">
      <c r="B4465" t="s">
        <v>39</v>
      </c>
      <c r="C4465" t="s">
        <v>11</v>
      </c>
      <c r="D4465" t="s">
        <v>12</v>
      </c>
      <c r="E4465" s="1">
        <v>44445</v>
      </c>
      <c r="F4465" s="4">
        <v>2758</v>
      </c>
      <c r="G4465">
        <v>103</v>
      </c>
      <c r="H4465" s="3">
        <f>_xlfn.XLOOKUP(sales[[#This Row],[Product]],products[Product],products[Cost per box])*sales[[#This Row],[Boxes]]</f>
        <v>868.29</v>
      </c>
      <c r="I4465" s="4">
        <f>sales[[#This Row],[Revenue]]-sales[[#This Row],[Cost]]</f>
        <v>1889.71</v>
      </c>
    </row>
    <row r="4466" spans="2:9" x14ac:dyDescent="0.25">
      <c r="B4466" t="s">
        <v>34</v>
      </c>
      <c r="C4466" t="s">
        <v>21</v>
      </c>
      <c r="D4466" t="s">
        <v>17</v>
      </c>
      <c r="E4466" s="1">
        <v>44446</v>
      </c>
      <c r="F4466" s="4">
        <v>6727</v>
      </c>
      <c r="G4466">
        <v>421</v>
      </c>
      <c r="H4466" s="3">
        <f>_xlfn.XLOOKUP(sales[[#This Row],[Product]],products[Product],products[Cost per box])*sales[[#This Row],[Boxes]]</f>
        <v>2862.7999999999997</v>
      </c>
      <c r="I4466" s="4">
        <f>sales[[#This Row],[Revenue]]-sales[[#This Row],[Cost]]</f>
        <v>3864.2000000000003</v>
      </c>
    </row>
    <row r="4467" spans="2:9" x14ac:dyDescent="0.25">
      <c r="B4467" t="s">
        <v>10</v>
      </c>
      <c r="C4467" t="s">
        <v>6</v>
      </c>
      <c r="D4467" t="s">
        <v>14</v>
      </c>
      <c r="E4467" s="1">
        <v>44446</v>
      </c>
      <c r="F4467" s="4">
        <v>7329</v>
      </c>
      <c r="G4467">
        <v>667</v>
      </c>
      <c r="H4467" s="3">
        <f>_xlfn.XLOOKUP(sales[[#This Row],[Product]],products[Product],products[Cost per box])*sales[[#This Row],[Boxes]]</f>
        <v>4208.7699999999995</v>
      </c>
      <c r="I4467" s="4">
        <f>sales[[#This Row],[Revenue]]-sales[[#This Row],[Cost]]</f>
        <v>3120.2300000000005</v>
      </c>
    </row>
    <row r="4468" spans="2:9" x14ac:dyDescent="0.25">
      <c r="B4468" t="s">
        <v>33</v>
      </c>
      <c r="C4468" t="s">
        <v>6</v>
      </c>
      <c r="D4468" t="s">
        <v>42</v>
      </c>
      <c r="E4468" s="1">
        <v>44446</v>
      </c>
      <c r="F4468" s="4">
        <v>3353</v>
      </c>
      <c r="G4468">
        <v>210</v>
      </c>
      <c r="H4468" s="3">
        <f>_xlfn.XLOOKUP(sales[[#This Row],[Product]],products[Product],products[Cost per box])*sales[[#This Row],[Boxes]]</f>
        <v>995.40000000000009</v>
      </c>
      <c r="I4468" s="4">
        <f>sales[[#This Row],[Revenue]]-sales[[#This Row],[Cost]]</f>
        <v>2357.6</v>
      </c>
    </row>
    <row r="4469" spans="2:9" x14ac:dyDescent="0.25">
      <c r="B4469" t="s">
        <v>10</v>
      </c>
      <c r="C4469" t="s">
        <v>9</v>
      </c>
      <c r="D4469" t="s">
        <v>36</v>
      </c>
      <c r="E4469" s="1">
        <v>44446</v>
      </c>
      <c r="F4469" s="4">
        <v>1876</v>
      </c>
      <c r="G4469">
        <v>134</v>
      </c>
      <c r="H4469" s="3">
        <f>_xlfn.XLOOKUP(sales[[#This Row],[Product]],products[Product],products[Cost per box])*sales[[#This Row],[Boxes]]</f>
        <v>675.36</v>
      </c>
      <c r="I4469" s="4">
        <f>sales[[#This Row],[Revenue]]-sales[[#This Row],[Cost]]</f>
        <v>1200.6399999999999</v>
      </c>
    </row>
    <row r="4470" spans="2:9" x14ac:dyDescent="0.25">
      <c r="B4470" t="s">
        <v>18</v>
      </c>
      <c r="C4470" t="s">
        <v>11</v>
      </c>
      <c r="D4470" t="s">
        <v>12</v>
      </c>
      <c r="E4470" s="1">
        <v>44446</v>
      </c>
      <c r="F4470" s="4">
        <v>7693</v>
      </c>
      <c r="G4470">
        <v>321</v>
      </c>
      <c r="H4470" s="3">
        <f>_xlfn.XLOOKUP(sales[[#This Row],[Product]],products[Product],products[Cost per box])*sales[[#This Row],[Boxes]]</f>
        <v>2706.0299999999997</v>
      </c>
      <c r="I4470" s="4">
        <f>sales[[#This Row],[Revenue]]-sales[[#This Row],[Cost]]</f>
        <v>4986.97</v>
      </c>
    </row>
    <row r="4471" spans="2:9" x14ac:dyDescent="0.25">
      <c r="B4471" t="s">
        <v>40</v>
      </c>
      <c r="C4471" t="s">
        <v>27</v>
      </c>
      <c r="D4471" t="s">
        <v>47</v>
      </c>
      <c r="E4471" s="1">
        <v>44446</v>
      </c>
      <c r="F4471" s="4">
        <v>4858</v>
      </c>
      <c r="G4471">
        <v>270</v>
      </c>
      <c r="H4471" s="3">
        <f>_xlfn.XLOOKUP(sales[[#This Row],[Product]],products[Product],products[Cost per box])*sales[[#This Row],[Boxes]]</f>
        <v>1420.2</v>
      </c>
      <c r="I4471" s="4">
        <f>sales[[#This Row],[Revenue]]-sales[[#This Row],[Cost]]</f>
        <v>3437.8</v>
      </c>
    </row>
    <row r="4472" spans="2:9" x14ac:dyDescent="0.25">
      <c r="B4472" t="s">
        <v>13</v>
      </c>
      <c r="C4472" t="s">
        <v>11</v>
      </c>
      <c r="D4472" t="s">
        <v>12</v>
      </c>
      <c r="E4472" s="1">
        <v>44446</v>
      </c>
      <c r="F4472" s="4">
        <v>378</v>
      </c>
      <c r="G4472">
        <v>15</v>
      </c>
      <c r="H4472" s="3">
        <f>_xlfn.XLOOKUP(sales[[#This Row],[Product]],products[Product],products[Cost per box])*sales[[#This Row],[Boxes]]</f>
        <v>126.44999999999999</v>
      </c>
      <c r="I4472" s="4">
        <f>sales[[#This Row],[Revenue]]-sales[[#This Row],[Cost]]</f>
        <v>251.55</v>
      </c>
    </row>
    <row r="4473" spans="2:9" x14ac:dyDescent="0.25">
      <c r="B4473" t="s">
        <v>29</v>
      </c>
      <c r="C4473" t="s">
        <v>16</v>
      </c>
      <c r="D4473" t="s">
        <v>44</v>
      </c>
      <c r="E4473" s="1">
        <v>44446</v>
      </c>
      <c r="F4473" s="4">
        <v>7175</v>
      </c>
      <c r="G4473">
        <v>299</v>
      </c>
      <c r="H4473" s="3">
        <f>_xlfn.XLOOKUP(sales[[#This Row],[Product]],products[Product],products[Cost per box])*sales[[#This Row],[Boxes]]</f>
        <v>2861.4300000000003</v>
      </c>
      <c r="I4473" s="4">
        <f>sales[[#This Row],[Revenue]]-sales[[#This Row],[Cost]]</f>
        <v>4313.57</v>
      </c>
    </row>
    <row r="4474" spans="2:9" x14ac:dyDescent="0.25">
      <c r="B4474" t="s">
        <v>41</v>
      </c>
      <c r="C4474" t="s">
        <v>27</v>
      </c>
      <c r="D4474" t="s">
        <v>28</v>
      </c>
      <c r="E4474" s="1">
        <v>44446</v>
      </c>
      <c r="F4474" s="4">
        <v>1148</v>
      </c>
      <c r="G4474">
        <v>192</v>
      </c>
      <c r="H4474" s="3">
        <f>_xlfn.XLOOKUP(sales[[#This Row],[Product]],products[Product],products[Cost per box])*sales[[#This Row],[Boxes]]</f>
        <v>529.91999999999996</v>
      </c>
      <c r="I4474" s="4">
        <f>sales[[#This Row],[Revenue]]-sales[[#This Row],[Cost]]</f>
        <v>618.08000000000004</v>
      </c>
    </row>
    <row r="4475" spans="2:9" x14ac:dyDescent="0.25">
      <c r="B4475" t="s">
        <v>23</v>
      </c>
      <c r="C4475" t="s">
        <v>6</v>
      </c>
      <c r="D4475" t="s">
        <v>48</v>
      </c>
      <c r="E4475" s="1">
        <v>44446</v>
      </c>
      <c r="F4475" s="4">
        <v>6167</v>
      </c>
      <c r="G4475">
        <v>294</v>
      </c>
      <c r="H4475" s="3">
        <f>_xlfn.XLOOKUP(sales[[#This Row],[Product]],products[Product],products[Cost per box])*sales[[#This Row],[Boxes]]</f>
        <v>2199.1200000000003</v>
      </c>
      <c r="I4475" s="4">
        <f>sales[[#This Row],[Revenue]]-sales[[#This Row],[Cost]]</f>
        <v>3967.8799999999997</v>
      </c>
    </row>
    <row r="4476" spans="2:9" x14ac:dyDescent="0.25">
      <c r="B4476" t="s">
        <v>39</v>
      </c>
      <c r="C4476" t="s">
        <v>6</v>
      </c>
      <c r="D4476" t="s">
        <v>38</v>
      </c>
      <c r="E4476" s="1">
        <v>44446</v>
      </c>
      <c r="F4476" s="4">
        <v>6475</v>
      </c>
      <c r="G4476">
        <v>240</v>
      </c>
      <c r="H4476" s="3">
        <f>_xlfn.XLOOKUP(sales[[#This Row],[Product]],products[Product],products[Cost per box])*sales[[#This Row],[Boxes]]</f>
        <v>2385.6</v>
      </c>
      <c r="I4476" s="4">
        <f>sales[[#This Row],[Revenue]]-sales[[#This Row],[Cost]]</f>
        <v>4089.4</v>
      </c>
    </row>
    <row r="4477" spans="2:9" x14ac:dyDescent="0.25">
      <c r="B4477" t="s">
        <v>29</v>
      </c>
      <c r="C4477" t="s">
        <v>6</v>
      </c>
      <c r="D4477" t="s">
        <v>24</v>
      </c>
      <c r="E4477" s="1">
        <v>44446</v>
      </c>
      <c r="F4477" s="4">
        <v>3353</v>
      </c>
      <c r="G4477">
        <v>153</v>
      </c>
      <c r="H4477" s="3">
        <f>_xlfn.XLOOKUP(sales[[#This Row],[Product]],products[Product],products[Cost per box])*sales[[#This Row],[Boxes]]</f>
        <v>1608.03</v>
      </c>
      <c r="I4477" s="4">
        <f>sales[[#This Row],[Revenue]]-sales[[#This Row],[Cost]]</f>
        <v>1744.97</v>
      </c>
    </row>
    <row r="4478" spans="2:9" x14ac:dyDescent="0.25">
      <c r="B4478" t="s">
        <v>13</v>
      </c>
      <c r="C4478" t="s">
        <v>6</v>
      </c>
      <c r="D4478" t="s">
        <v>26</v>
      </c>
      <c r="E4478" s="1">
        <v>44446</v>
      </c>
      <c r="F4478" s="4">
        <v>980</v>
      </c>
      <c r="G4478">
        <v>58</v>
      </c>
      <c r="H4478" s="3">
        <f>_xlfn.XLOOKUP(sales[[#This Row],[Product]],products[Product],products[Cost per box])*sales[[#This Row],[Boxes]]</f>
        <v>372.94</v>
      </c>
      <c r="I4478" s="4">
        <f>sales[[#This Row],[Revenue]]-sales[[#This Row],[Cost]]</f>
        <v>607.05999999999995</v>
      </c>
    </row>
    <row r="4479" spans="2:9" x14ac:dyDescent="0.25">
      <c r="B4479" t="s">
        <v>18</v>
      </c>
      <c r="C4479" t="s">
        <v>11</v>
      </c>
      <c r="D4479" t="s">
        <v>36</v>
      </c>
      <c r="E4479" s="1">
        <v>44446</v>
      </c>
      <c r="F4479" s="4">
        <v>4494</v>
      </c>
      <c r="G4479">
        <v>321</v>
      </c>
      <c r="H4479" s="3">
        <f>_xlfn.XLOOKUP(sales[[#This Row],[Product]],products[Product],products[Cost per box])*sales[[#This Row],[Boxes]]</f>
        <v>1617.84</v>
      </c>
      <c r="I4479" s="4">
        <f>sales[[#This Row],[Revenue]]-sales[[#This Row],[Cost]]</f>
        <v>2876.16</v>
      </c>
    </row>
    <row r="4480" spans="2:9" x14ac:dyDescent="0.25">
      <c r="B4480" t="s">
        <v>20</v>
      </c>
      <c r="C4480" t="s">
        <v>21</v>
      </c>
      <c r="D4480" t="s">
        <v>12</v>
      </c>
      <c r="E4480" s="1">
        <v>44446</v>
      </c>
      <c r="F4480" s="4">
        <v>3409</v>
      </c>
      <c r="G4480">
        <v>137</v>
      </c>
      <c r="H4480" s="3">
        <f>_xlfn.XLOOKUP(sales[[#This Row],[Product]],products[Product],products[Cost per box])*sales[[#This Row],[Boxes]]</f>
        <v>1154.9099999999999</v>
      </c>
      <c r="I4480" s="4">
        <f>sales[[#This Row],[Revenue]]-sales[[#This Row],[Cost]]</f>
        <v>2254.09</v>
      </c>
    </row>
    <row r="4481" spans="2:9" x14ac:dyDescent="0.25">
      <c r="B4481" t="s">
        <v>23</v>
      </c>
      <c r="C4481" t="s">
        <v>27</v>
      </c>
      <c r="D4481" t="s">
        <v>7</v>
      </c>
      <c r="E4481" s="1">
        <v>44446</v>
      </c>
      <c r="F4481" s="4">
        <v>1435</v>
      </c>
      <c r="G4481">
        <v>56</v>
      </c>
      <c r="H4481" s="3">
        <f>_xlfn.XLOOKUP(sales[[#This Row],[Product]],products[Product],products[Cost per box])*sales[[#This Row],[Boxes]]</f>
        <v>288.40000000000003</v>
      </c>
      <c r="I4481" s="4">
        <f>sales[[#This Row],[Revenue]]-sales[[#This Row],[Cost]]</f>
        <v>1146.5999999999999</v>
      </c>
    </row>
    <row r="4482" spans="2:9" x14ac:dyDescent="0.25">
      <c r="B4482" t="s">
        <v>51</v>
      </c>
      <c r="C4482" t="s">
        <v>9</v>
      </c>
      <c r="D4482" t="s">
        <v>44</v>
      </c>
      <c r="E4482" s="1">
        <v>44446</v>
      </c>
      <c r="F4482" s="4">
        <v>6839</v>
      </c>
      <c r="G4482">
        <v>311</v>
      </c>
      <c r="H4482" s="3">
        <f>_xlfn.XLOOKUP(sales[[#This Row],[Product]],products[Product],products[Cost per box])*sales[[#This Row],[Boxes]]</f>
        <v>2976.27</v>
      </c>
      <c r="I4482" s="4">
        <f>sales[[#This Row],[Revenue]]-sales[[#This Row],[Cost]]</f>
        <v>3862.73</v>
      </c>
    </row>
    <row r="4483" spans="2:9" x14ac:dyDescent="0.25">
      <c r="B4483" t="s">
        <v>15</v>
      </c>
      <c r="C4483" t="s">
        <v>27</v>
      </c>
      <c r="D4483" t="s">
        <v>26</v>
      </c>
      <c r="E4483" s="1">
        <v>44446</v>
      </c>
      <c r="F4483" s="4">
        <v>10801</v>
      </c>
      <c r="G4483">
        <v>569</v>
      </c>
      <c r="H4483" s="3">
        <f>_xlfn.XLOOKUP(sales[[#This Row],[Product]],products[Product],products[Cost per box])*sales[[#This Row],[Boxes]]</f>
        <v>3658.6699999999996</v>
      </c>
      <c r="I4483" s="4">
        <f>sales[[#This Row],[Revenue]]-sales[[#This Row],[Cost]]</f>
        <v>7142.33</v>
      </c>
    </row>
    <row r="4484" spans="2:9" x14ac:dyDescent="0.25">
      <c r="B4484" t="s">
        <v>46</v>
      </c>
      <c r="C4484" t="s">
        <v>6</v>
      </c>
      <c r="D4484" t="s">
        <v>47</v>
      </c>
      <c r="E4484" s="1">
        <v>44446</v>
      </c>
      <c r="F4484" s="4">
        <v>609</v>
      </c>
      <c r="G4484">
        <v>34</v>
      </c>
      <c r="H4484" s="3">
        <f>_xlfn.XLOOKUP(sales[[#This Row],[Product]],products[Product],products[Cost per box])*sales[[#This Row],[Boxes]]</f>
        <v>178.84</v>
      </c>
      <c r="I4484" s="4">
        <f>sales[[#This Row],[Revenue]]-sales[[#This Row],[Cost]]</f>
        <v>430.15999999999997</v>
      </c>
    </row>
    <row r="4485" spans="2:9" x14ac:dyDescent="0.25">
      <c r="B4485" t="s">
        <v>23</v>
      </c>
      <c r="C4485" t="s">
        <v>16</v>
      </c>
      <c r="D4485" t="s">
        <v>22</v>
      </c>
      <c r="E4485" s="1">
        <v>44446</v>
      </c>
      <c r="F4485" s="4">
        <v>5334</v>
      </c>
      <c r="G4485">
        <v>445</v>
      </c>
      <c r="H4485" s="3">
        <f>_xlfn.XLOOKUP(sales[[#This Row],[Product]],products[Product],products[Cost per box])*sales[[#This Row],[Boxes]]</f>
        <v>3657.9</v>
      </c>
      <c r="I4485" s="4">
        <f>sales[[#This Row],[Revenue]]-sales[[#This Row],[Cost]]</f>
        <v>1676.1</v>
      </c>
    </row>
    <row r="4486" spans="2:9" x14ac:dyDescent="0.25">
      <c r="B4486" t="s">
        <v>5</v>
      </c>
      <c r="C4486" t="s">
        <v>27</v>
      </c>
      <c r="D4486" t="s">
        <v>43</v>
      </c>
      <c r="E4486" s="1">
        <v>44446</v>
      </c>
      <c r="F4486" s="4">
        <v>4641</v>
      </c>
      <c r="G4486">
        <v>258</v>
      </c>
      <c r="H4486" s="3">
        <f>_xlfn.XLOOKUP(sales[[#This Row],[Product]],products[Product],products[Cost per box])*sales[[#This Row],[Boxes]]</f>
        <v>993.30000000000007</v>
      </c>
      <c r="I4486" s="4">
        <f>sales[[#This Row],[Revenue]]-sales[[#This Row],[Cost]]</f>
        <v>3647.7</v>
      </c>
    </row>
    <row r="4487" spans="2:9" x14ac:dyDescent="0.25">
      <c r="B4487" t="s">
        <v>39</v>
      </c>
      <c r="C4487" t="s">
        <v>6</v>
      </c>
      <c r="D4487" t="s">
        <v>14</v>
      </c>
      <c r="E4487" s="1">
        <v>44446</v>
      </c>
      <c r="F4487" s="4">
        <v>3185</v>
      </c>
      <c r="G4487">
        <v>290</v>
      </c>
      <c r="H4487" s="3">
        <f>_xlfn.XLOOKUP(sales[[#This Row],[Product]],products[Product],products[Cost per box])*sales[[#This Row],[Boxes]]</f>
        <v>1829.8999999999999</v>
      </c>
      <c r="I4487" s="4">
        <f>sales[[#This Row],[Revenue]]-sales[[#This Row],[Cost]]</f>
        <v>1355.1000000000001</v>
      </c>
    </row>
    <row r="4488" spans="2:9" x14ac:dyDescent="0.25">
      <c r="B4488" t="s">
        <v>37</v>
      </c>
      <c r="C4488" t="s">
        <v>6</v>
      </c>
      <c r="D4488" t="s">
        <v>28</v>
      </c>
      <c r="E4488" s="1">
        <v>44446</v>
      </c>
      <c r="F4488" s="4">
        <v>1330</v>
      </c>
      <c r="G4488">
        <v>148</v>
      </c>
      <c r="H4488" s="3">
        <f>_xlfn.XLOOKUP(sales[[#This Row],[Product]],products[Product],products[Cost per box])*sales[[#This Row],[Boxes]]</f>
        <v>408.47999999999996</v>
      </c>
      <c r="I4488" s="4">
        <f>sales[[#This Row],[Revenue]]-sales[[#This Row],[Cost]]</f>
        <v>921.52</v>
      </c>
    </row>
    <row r="4489" spans="2:9" x14ac:dyDescent="0.25">
      <c r="B4489" t="s">
        <v>25</v>
      </c>
      <c r="C4489" t="s">
        <v>6</v>
      </c>
      <c r="D4489" t="s">
        <v>30</v>
      </c>
      <c r="E4489" s="1">
        <v>44446</v>
      </c>
      <c r="F4489" s="4">
        <v>707</v>
      </c>
      <c r="G4489">
        <v>118</v>
      </c>
      <c r="H4489" s="3">
        <f>_xlfn.XLOOKUP(sales[[#This Row],[Product]],products[Product],products[Cost per box])*sales[[#This Row],[Boxes]]</f>
        <v>434.24</v>
      </c>
      <c r="I4489" s="4">
        <f>sales[[#This Row],[Revenue]]-sales[[#This Row],[Cost]]</f>
        <v>272.76</v>
      </c>
    </row>
    <row r="4490" spans="2:9" x14ac:dyDescent="0.25">
      <c r="B4490" t="s">
        <v>34</v>
      </c>
      <c r="C4490" t="s">
        <v>11</v>
      </c>
      <c r="D4490" t="s">
        <v>38</v>
      </c>
      <c r="E4490" s="1">
        <v>44446</v>
      </c>
      <c r="F4490" s="4">
        <v>1617</v>
      </c>
      <c r="G4490">
        <v>68</v>
      </c>
      <c r="H4490" s="3">
        <f>_xlfn.XLOOKUP(sales[[#This Row],[Product]],products[Product],products[Cost per box])*sales[[#This Row],[Boxes]]</f>
        <v>675.92</v>
      </c>
      <c r="I4490" s="4">
        <f>sales[[#This Row],[Revenue]]-sales[[#This Row],[Cost]]</f>
        <v>941.08</v>
      </c>
    </row>
    <row r="4491" spans="2:9" x14ac:dyDescent="0.25">
      <c r="B4491" t="s">
        <v>20</v>
      </c>
      <c r="C4491" t="s">
        <v>6</v>
      </c>
      <c r="D4491" t="s">
        <v>26</v>
      </c>
      <c r="E4491" s="1">
        <v>44446</v>
      </c>
      <c r="F4491" s="4">
        <v>1218</v>
      </c>
      <c r="G4491">
        <v>72</v>
      </c>
      <c r="H4491" s="3">
        <f>_xlfn.XLOOKUP(sales[[#This Row],[Product]],products[Product],products[Cost per box])*sales[[#This Row],[Boxes]]</f>
        <v>462.96</v>
      </c>
      <c r="I4491" s="4">
        <f>sales[[#This Row],[Revenue]]-sales[[#This Row],[Cost]]</f>
        <v>755.04</v>
      </c>
    </row>
    <row r="4492" spans="2:9" x14ac:dyDescent="0.25">
      <c r="B4492" t="s">
        <v>51</v>
      </c>
      <c r="C4492" t="s">
        <v>16</v>
      </c>
      <c r="D4492" t="s">
        <v>43</v>
      </c>
      <c r="E4492" s="1">
        <v>44446</v>
      </c>
      <c r="F4492" s="4">
        <v>2037</v>
      </c>
      <c r="G4492">
        <v>102</v>
      </c>
      <c r="H4492" s="3">
        <f>_xlfn.XLOOKUP(sales[[#This Row],[Product]],products[Product],products[Cost per box])*sales[[#This Row],[Boxes]]</f>
        <v>392.7</v>
      </c>
      <c r="I4492" s="4">
        <f>sales[[#This Row],[Revenue]]-sales[[#This Row],[Cost]]</f>
        <v>1644.3</v>
      </c>
    </row>
    <row r="4493" spans="2:9" x14ac:dyDescent="0.25">
      <c r="B4493" t="s">
        <v>32</v>
      </c>
      <c r="C4493" t="s">
        <v>6</v>
      </c>
      <c r="D4493" t="s">
        <v>22</v>
      </c>
      <c r="E4493" s="1">
        <v>44446</v>
      </c>
      <c r="F4493" s="4">
        <v>2261</v>
      </c>
      <c r="G4493">
        <v>174</v>
      </c>
      <c r="H4493" s="3">
        <f>_xlfn.XLOOKUP(sales[[#This Row],[Product]],products[Product],products[Cost per box])*sales[[#This Row],[Boxes]]</f>
        <v>1430.2800000000002</v>
      </c>
      <c r="I4493" s="4">
        <f>sales[[#This Row],[Revenue]]-sales[[#This Row],[Cost]]</f>
        <v>830.7199999999998</v>
      </c>
    </row>
    <row r="4494" spans="2:9" x14ac:dyDescent="0.25">
      <c r="B4494" t="s">
        <v>37</v>
      </c>
      <c r="C4494" t="s">
        <v>6</v>
      </c>
      <c r="D4494" t="s">
        <v>31</v>
      </c>
      <c r="E4494" s="1">
        <v>44447</v>
      </c>
      <c r="F4494" s="4">
        <v>3773</v>
      </c>
      <c r="G4494">
        <v>378</v>
      </c>
      <c r="H4494" s="3">
        <f>_xlfn.XLOOKUP(sales[[#This Row],[Product]],products[Product],products[Cost per box])*sales[[#This Row],[Boxes]]</f>
        <v>2162.16</v>
      </c>
      <c r="I4494" s="4">
        <f>sales[[#This Row],[Revenue]]-sales[[#This Row],[Cost]]</f>
        <v>1610.8400000000001</v>
      </c>
    </row>
    <row r="4495" spans="2:9" x14ac:dyDescent="0.25">
      <c r="B4495" t="s">
        <v>46</v>
      </c>
      <c r="C4495" t="s">
        <v>11</v>
      </c>
      <c r="D4495" t="s">
        <v>24</v>
      </c>
      <c r="E4495" s="1">
        <v>44447</v>
      </c>
      <c r="F4495" s="4">
        <v>49</v>
      </c>
      <c r="G4495">
        <v>3</v>
      </c>
      <c r="H4495" s="3">
        <f>_xlfn.XLOOKUP(sales[[#This Row],[Product]],products[Product],products[Cost per box])*sales[[#This Row],[Boxes]]</f>
        <v>31.53</v>
      </c>
      <c r="I4495" s="4">
        <f>sales[[#This Row],[Revenue]]-sales[[#This Row],[Cost]]</f>
        <v>17.47</v>
      </c>
    </row>
    <row r="4496" spans="2:9" x14ac:dyDescent="0.25">
      <c r="B4496" t="s">
        <v>40</v>
      </c>
      <c r="C4496" t="s">
        <v>21</v>
      </c>
      <c r="D4496" t="s">
        <v>28</v>
      </c>
      <c r="E4496" s="1">
        <v>44447</v>
      </c>
      <c r="F4496" s="4">
        <v>4753</v>
      </c>
      <c r="G4496">
        <v>595</v>
      </c>
      <c r="H4496" s="3">
        <f>_xlfn.XLOOKUP(sales[[#This Row],[Product]],products[Product],products[Cost per box])*sales[[#This Row],[Boxes]]</f>
        <v>1642.1999999999998</v>
      </c>
      <c r="I4496" s="4">
        <f>sales[[#This Row],[Revenue]]-sales[[#This Row],[Cost]]</f>
        <v>3110.8</v>
      </c>
    </row>
    <row r="4497" spans="2:9" x14ac:dyDescent="0.25">
      <c r="B4497" t="s">
        <v>23</v>
      </c>
      <c r="C4497" t="s">
        <v>21</v>
      </c>
      <c r="D4497" t="s">
        <v>31</v>
      </c>
      <c r="E4497" s="1">
        <v>44447</v>
      </c>
      <c r="F4497" s="4">
        <v>1491</v>
      </c>
      <c r="G4497">
        <v>150</v>
      </c>
      <c r="H4497" s="3">
        <f>_xlfn.XLOOKUP(sales[[#This Row],[Product]],products[Product],products[Cost per box])*sales[[#This Row],[Boxes]]</f>
        <v>858</v>
      </c>
      <c r="I4497" s="4">
        <f>sales[[#This Row],[Revenue]]-sales[[#This Row],[Cost]]</f>
        <v>633</v>
      </c>
    </row>
    <row r="4498" spans="2:9" x14ac:dyDescent="0.25">
      <c r="B4498" t="s">
        <v>46</v>
      </c>
      <c r="C4498" t="s">
        <v>16</v>
      </c>
      <c r="D4498" t="s">
        <v>38</v>
      </c>
      <c r="E4498" s="1">
        <v>44447</v>
      </c>
      <c r="F4498" s="4">
        <v>5691</v>
      </c>
      <c r="G4498">
        <v>211</v>
      </c>
      <c r="H4498" s="3">
        <f>_xlfn.XLOOKUP(sales[[#This Row],[Product]],products[Product],products[Cost per box])*sales[[#This Row],[Boxes]]</f>
        <v>2097.3399999999997</v>
      </c>
      <c r="I4498" s="4">
        <f>sales[[#This Row],[Revenue]]-sales[[#This Row],[Cost]]</f>
        <v>3593.6600000000003</v>
      </c>
    </row>
    <row r="4499" spans="2:9" x14ac:dyDescent="0.25">
      <c r="B4499" t="s">
        <v>49</v>
      </c>
      <c r="C4499" t="s">
        <v>11</v>
      </c>
      <c r="D4499" t="s">
        <v>14</v>
      </c>
      <c r="E4499" s="1">
        <v>44447</v>
      </c>
      <c r="F4499" s="4">
        <v>6356</v>
      </c>
      <c r="G4499">
        <v>530</v>
      </c>
      <c r="H4499" s="3">
        <f>_xlfn.XLOOKUP(sales[[#This Row],[Product]],products[Product],products[Cost per box])*sales[[#This Row],[Boxes]]</f>
        <v>3344.2999999999997</v>
      </c>
      <c r="I4499" s="4">
        <f>sales[[#This Row],[Revenue]]-sales[[#This Row],[Cost]]</f>
        <v>3011.7000000000003</v>
      </c>
    </row>
    <row r="4500" spans="2:9" x14ac:dyDescent="0.25">
      <c r="B4500" t="s">
        <v>37</v>
      </c>
      <c r="C4500" t="s">
        <v>27</v>
      </c>
      <c r="D4500" t="s">
        <v>22</v>
      </c>
      <c r="E4500" s="1">
        <v>44447</v>
      </c>
      <c r="F4500" s="4">
        <v>4277</v>
      </c>
      <c r="G4500">
        <v>286</v>
      </c>
      <c r="H4500" s="3">
        <f>_xlfn.XLOOKUP(sales[[#This Row],[Product]],products[Product],products[Cost per box])*sales[[#This Row],[Boxes]]</f>
        <v>2350.92</v>
      </c>
      <c r="I4500" s="4">
        <f>sales[[#This Row],[Revenue]]-sales[[#This Row],[Cost]]</f>
        <v>1926.08</v>
      </c>
    </row>
    <row r="4501" spans="2:9" x14ac:dyDescent="0.25">
      <c r="B4501" t="s">
        <v>49</v>
      </c>
      <c r="C4501" t="s">
        <v>21</v>
      </c>
      <c r="D4501" t="s">
        <v>45</v>
      </c>
      <c r="E4501" s="1">
        <v>44447</v>
      </c>
      <c r="F4501" s="4">
        <v>10717</v>
      </c>
      <c r="G4501">
        <v>596</v>
      </c>
      <c r="H4501" s="3">
        <f>_xlfn.XLOOKUP(sales[[#This Row],[Product]],products[Product],products[Cost per box])*sales[[#This Row],[Boxes]]</f>
        <v>4607.08</v>
      </c>
      <c r="I4501" s="4">
        <f>sales[[#This Row],[Revenue]]-sales[[#This Row],[Cost]]</f>
        <v>6109.92</v>
      </c>
    </row>
    <row r="4502" spans="2:9" x14ac:dyDescent="0.25">
      <c r="B4502" t="s">
        <v>29</v>
      </c>
      <c r="C4502" t="s">
        <v>6</v>
      </c>
      <c r="D4502" t="s">
        <v>19</v>
      </c>
      <c r="E4502" s="1">
        <v>44447</v>
      </c>
      <c r="F4502" s="4">
        <v>5852</v>
      </c>
      <c r="G4502">
        <v>345</v>
      </c>
      <c r="H4502" s="3">
        <f>_xlfn.XLOOKUP(sales[[#This Row],[Product]],products[Product],products[Cost per box])*sales[[#This Row],[Boxes]]</f>
        <v>3529.3500000000004</v>
      </c>
      <c r="I4502" s="4">
        <f>sales[[#This Row],[Revenue]]-sales[[#This Row],[Cost]]</f>
        <v>2322.6499999999996</v>
      </c>
    </row>
    <row r="4503" spans="2:9" x14ac:dyDescent="0.25">
      <c r="B4503" t="s">
        <v>41</v>
      </c>
      <c r="C4503" t="s">
        <v>11</v>
      </c>
      <c r="D4503" t="s">
        <v>50</v>
      </c>
      <c r="E4503" s="1">
        <v>44447</v>
      </c>
      <c r="F4503" s="4">
        <v>3108</v>
      </c>
      <c r="G4503">
        <v>389</v>
      </c>
      <c r="H4503" s="3">
        <f>_xlfn.XLOOKUP(sales[[#This Row],[Product]],products[Product],products[Cost per box])*sales[[#This Row],[Boxes]]</f>
        <v>4827.49</v>
      </c>
      <c r="I4503" s="4">
        <f>sales[[#This Row],[Revenue]]-sales[[#This Row],[Cost]]</f>
        <v>-1719.4899999999998</v>
      </c>
    </row>
    <row r="4504" spans="2:9" x14ac:dyDescent="0.25">
      <c r="B4504" t="s">
        <v>39</v>
      </c>
      <c r="C4504" t="s">
        <v>27</v>
      </c>
      <c r="D4504" t="s">
        <v>43</v>
      </c>
      <c r="E4504" s="1">
        <v>44447</v>
      </c>
      <c r="F4504" s="4">
        <v>4291</v>
      </c>
      <c r="G4504">
        <v>253</v>
      </c>
      <c r="H4504" s="3">
        <f>_xlfn.XLOOKUP(sales[[#This Row],[Product]],products[Product],products[Cost per box])*sales[[#This Row],[Boxes]]</f>
        <v>974.05000000000007</v>
      </c>
      <c r="I4504" s="4">
        <f>sales[[#This Row],[Revenue]]-sales[[#This Row],[Cost]]</f>
        <v>3316.95</v>
      </c>
    </row>
    <row r="4505" spans="2:9" x14ac:dyDescent="0.25">
      <c r="B4505" t="s">
        <v>37</v>
      </c>
      <c r="C4505" t="s">
        <v>6</v>
      </c>
      <c r="D4505" t="s">
        <v>7</v>
      </c>
      <c r="E4505" s="1">
        <v>44447</v>
      </c>
      <c r="F4505" s="4">
        <v>749</v>
      </c>
      <c r="G4505">
        <v>32</v>
      </c>
      <c r="H4505" s="3">
        <f>_xlfn.XLOOKUP(sales[[#This Row],[Product]],products[Product],products[Cost per box])*sales[[#This Row],[Boxes]]</f>
        <v>164.8</v>
      </c>
      <c r="I4505" s="4">
        <f>sales[[#This Row],[Revenue]]-sales[[#This Row],[Cost]]</f>
        <v>584.20000000000005</v>
      </c>
    </row>
    <row r="4506" spans="2:9" x14ac:dyDescent="0.25">
      <c r="B4506" t="s">
        <v>10</v>
      </c>
      <c r="C4506" t="s">
        <v>11</v>
      </c>
      <c r="D4506" t="s">
        <v>30</v>
      </c>
      <c r="E4506" s="1">
        <v>44447</v>
      </c>
      <c r="F4506" s="4">
        <v>8701</v>
      </c>
      <c r="G4506">
        <v>1120</v>
      </c>
      <c r="H4506" s="3">
        <f>_xlfn.XLOOKUP(sales[[#This Row],[Product]],products[Product],products[Cost per box])*sales[[#This Row],[Boxes]]</f>
        <v>4121.6000000000004</v>
      </c>
      <c r="I4506" s="4">
        <f>sales[[#This Row],[Revenue]]-sales[[#This Row],[Cost]]</f>
        <v>4579.3999999999996</v>
      </c>
    </row>
    <row r="4507" spans="2:9" x14ac:dyDescent="0.25">
      <c r="B4507" t="s">
        <v>5</v>
      </c>
      <c r="C4507" t="s">
        <v>16</v>
      </c>
      <c r="D4507" t="s">
        <v>50</v>
      </c>
      <c r="E4507" s="1">
        <v>44447</v>
      </c>
      <c r="F4507" s="4">
        <v>5334</v>
      </c>
      <c r="G4507">
        <v>534</v>
      </c>
      <c r="H4507" s="3">
        <f>_xlfn.XLOOKUP(sales[[#This Row],[Product]],products[Product],products[Cost per box])*sales[[#This Row],[Boxes]]</f>
        <v>6626.9400000000005</v>
      </c>
      <c r="I4507" s="4">
        <f>sales[[#This Row],[Revenue]]-sales[[#This Row],[Cost]]</f>
        <v>-1292.9400000000005</v>
      </c>
    </row>
    <row r="4508" spans="2:9" x14ac:dyDescent="0.25">
      <c r="B4508" t="s">
        <v>39</v>
      </c>
      <c r="C4508" t="s">
        <v>21</v>
      </c>
      <c r="D4508" t="s">
        <v>19</v>
      </c>
      <c r="E4508" s="1">
        <v>44447</v>
      </c>
      <c r="F4508" s="4">
        <v>5292</v>
      </c>
      <c r="G4508">
        <v>265</v>
      </c>
      <c r="H4508" s="3">
        <f>_xlfn.XLOOKUP(sales[[#This Row],[Product]],products[Product],products[Cost per box])*sales[[#This Row],[Boxes]]</f>
        <v>2710.9500000000003</v>
      </c>
      <c r="I4508" s="4">
        <f>sales[[#This Row],[Revenue]]-sales[[#This Row],[Cost]]</f>
        <v>2581.0499999999997</v>
      </c>
    </row>
    <row r="4509" spans="2:9" x14ac:dyDescent="0.25">
      <c r="B4509" t="s">
        <v>37</v>
      </c>
      <c r="C4509" t="s">
        <v>21</v>
      </c>
      <c r="D4509" t="s">
        <v>48</v>
      </c>
      <c r="E4509" s="1">
        <v>44447</v>
      </c>
      <c r="F4509" s="4">
        <v>2184</v>
      </c>
      <c r="G4509">
        <v>110</v>
      </c>
      <c r="H4509" s="3">
        <f>_xlfn.XLOOKUP(sales[[#This Row],[Product]],products[Product],products[Cost per box])*sales[[#This Row],[Boxes]]</f>
        <v>822.80000000000007</v>
      </c>
      <c r="I4509" s="4">
        <f>sales[[#This Row],[Revenue]]-sales[[#This Row],[Cost]]</f>
        <v>1361.1999999999998</v>
      </c>
    </row>
    <row r="4510" spans="2:9" x14ac:dyDescent="0.25">
      <c r="B4510" t="s">
        <v>29</v>
      </c>
      <c r="C4510" t="s">
        <v>9</v>
      </c>
      <c r="D4510" t="s">
        <v>45</v>
      </c>
      <c r="E4510" s="1">
        <v>44447</v>
      </c>
      <c r="F4510" s="4">
        <v>4060</v>
      </c>
      <c r="G4510">
        <v>226</v>
      </c>
      <c r="H4510" s="3">
        <f>_xlfn.XLOOKUP(sales[[#This Row],[Product]],products[Product],products[Cost per box])*sales[[#This Row],[Boxes]]</f>
        <v>1746.98</v>
      </c>
      <c r="I4510" s="4">
        <f>sales[[#This Row],[Revenue]]-sales[[#This Row],[Cost]]</f>
        <v>2313.02</v>
      </c>
    </row>
    <row r="4511" spans="2:9" x14ac:dyDescent="0.25">
      <c r="B4511" t="s">
        <v>41</v>
      </c>
      <c r="C4511" t="s">
        <v>6</v>
      </c>
      <c r="D4511" t="s">
        <v>52</v>
      </c>
      <c r="E4511" s="1">
        <v>44447</v>
      </c>
      <c r="F4511" s="4">
        <v>1785</v>
      </c>
      <c r="G4511">
        <v>75</v>
      </c>
      <c r="H4511" s="3">
        <f>_xlfn.XLOOKUP(sales[[#This Row],[Product]],products[Product],products[Cost per box])*sales[[#This Row],[Boxes]]</f>
        <v>249</v>
      </c>
      <c r="I4511" s="4">
        <f>sales[[#This Row],[Revenue]]-sales[[#This Row],[Cost]]</f>
        <v>1536</v>
      </c>
    </row>
    <row r="4512" spans="2:9" x14ac:dyDescent="0.25">
      <c r="B4512" t="s">
        <v>40</v>
      </c>
      <c r="C4512" t="s">
        <v>6</v>
      </c>
      <c r="D4512" t="s">
        <v>31</v>
      </c>
      <c r="E4512" s="1">
        <v>44447</v>
      </c>
      <c r="F4512" s="4">
        <v>4228</v>
      </c>
      <c r="G4512">
        <v>423</v>
      </c>
      <c r="H4512" s="3">
        <f>_xlfn.XLOOKUP(sales[[#This Row],[Product]],products[Product],products[Cost per box])*sales[[#This Row],[Boxes]]</f>
        <v>2419.56</v>
      </c>
      <c r="I4512" s="4">
        <f>sales[[#This Row],[Revenue]]-sales[[#This Row],[Cost]]</f>
        <v>1808.44</v>
      </c>
    </row>
    <row r="4513" spans="2:9" x14ac:dyDescent="0.25">
      <c r="B4513" t="s">
        <v>15</v>
      </c>
      <c r="C4513" t="s">
        <v>27</v>
      </c>
      <c r="D4513" t="s">
        <v>19</v>
      </c>
      <c r="E4513" s="1">
        <v>44447</v>
      </c>
      <c r="F4513" s="4">
        <v>3941</v>
      </c>
      <c r="G4513">
        <v>232</v>
      </c>
      <c r="H4513" s="3">
        <f>_xlfn.XLOOKUP(sales[[#This Row],[Product]],products[Product],products[Cost per box])*sales[[#This Row],[Boxes]]</f>
        <v>2373.36</v>
      </c>
      <c r="I4513" s="4">
        <f>sales[[#This Row],[Revenue]]-sales[[#This Row],[Cost]]</f>
        <v>1567.6399999999999</v>
      </c>
    </row>
    <row r="4514" spans="2:9" x14ac:dyDescent="0.25">
      <c r="B4514" t="s">
        <v>23</v>
      </c>
      <c r="C4514" t="s">
        <v>16</v>
      </c>
      <c r="D4514" t="s">
        <v>17</v>
      </c>
      <c r="E4514" s="1">
        <v>44447</v>
      </c>
      <c r="F4514" s="4">
        <v>280</v>
      </c>
      <c r="G4514">
        <v>18</v>
      </c>
      <c r="H4514" s="3">
        <f>_xlfn.XLOOKUP(sales[[#This Row],[Product]],products[Product],products[Cost per box])*sales[[#This Row],[Boxes]]</f>
        <v>122.39999999999999</v>
      </c>
      <c r="I4514" s="4">
        <f>sales[[#This Row],[Revenue]]-sales[[#This Row],[Cost]]</f>
        <v>157.60000000000002</v>
      </c>
    </row>
    <row r="4515" spans="2:9" x14ac:dyDescent="0.25">
      <c r="B4515" t="s">
        <v>51</v>
      </c>
      <c r="C4515" t="s">
        <v>21</v>
      </c>
      <c r="D4515" t="s">
        <v>43</v>
      </c>
      <c r="E4515" s="1">
        <v>44447</v>
      </c>
      <c r="F4515" s="4">
        <v>2177</v>
      </c>
      <c r="G4515">
        <v>121</v>
      </c>
      <c r="H4515" s="3">
        <f>_xlfn.XLOOKUP(sales[[#This Row],[Product]],products[Product],products[Cost per box])*sales[[#This Row],[Boxes]]</f>
        <v>465.85</v>
      </c>
      <c r="I4515" s="4">
        <f>sales[[#This Row],[Revenue]]-sales[[#This Row],[Cost]]</f>
        <v>1711.15</v>
      </c>
    </row>
    <row r="4516" spans="2:9" x14ac:dyDescent="0.25">
      <c r="B4516" t="s">
        <v>18</v>
      </c>
      <c r="C4516" t="s">
        <v>6</v>
      </c>
      <c r="D4516" t="s">
        <v>43</v>
      </c>
      <c r="E4516" s="1">
        <v>44447</v>
      </c>
      <c r="F4516" s="4">
        <v>11123</v>
      </c>
      <c r="G4516">
        <v>655</v>
      </c>
      <c r="H4516" s="3">
        <f>_xlfn.XLOOKUP(sales[[#This Row],[Product]],products[Product],products[Cost per box])*sales[[#This Row],[Boxes]]</f>
        <v>2521.75</v>
      </c>
      <c r="I4516" s="4">
        <f>sales[[#This Row],[Revenue]]-sales[[#This Row],[Cost]]</f>
        <v>8601.25</v>
      </c>
    </row>
    <row r="4517" spans="2:9" x14ac:dyDescent="0.25">
      <c r="B4517" t="s">
        <v>29</v>
      </c>
      <c r="C4517" t="s">
        <v>16</v>
      </c>
      <c r="D4517" t="s">
        <v>36</v>
      </c>
      <c r="E4517" s="1">
        <v>44447</v>
      </c>
      <c r="F4517" s="4">
        <v>1904</v>
      </c>
      <c r="G4517">
        <v>127</v>
      </c>
      <c r="H4517" s="3">
        <f>_xlfn.XLOOKUP(sales[[#This Row],[Product]],products[Product],products[Cost per box])*sales[[#This Row],[Boxes]]</f>
        <v>640.08000000000004</v>
      </c>
      <c r="I4517" s="4">
        <f>sales[[#This Row],[Revenue]]-sales[[#This Row],[Cost]]</f>
        <v>1263.92</v>
      </c>
    </row>
    <row r="4518" spans="2:9" x14ac:dyDescent="0.25">
      <c r="B4518" t="s">
        <v>23</v>
      </c>
      <c r="C4518" t="s">
        <v>21</v>
      </c>
      <c r="D4518" t="s">
        <v>45</v>
      </c>
      <c r="E4518" s="1">
        <v>44447</v>
      </c>
      <c r="F4518" s="4">
        <v>294</v>
      </c>
      <c r="G4518">
        <v>20</v>
      </c>
      <c r="H4518" s="3">
        <f>_xlfn.XLOOKUP(sales[[#This Row],[Product]],products[Product],products[Cost per box])*sales[[#This Row],[Boxes]]</f>
        <v>154.60000000000002</v>
      </c>
      <c r="I4518" s="4">
        <f>sales[[#This Row],[Revenue]]-sales[[#This Row],[Cost]]</f>
        <v>139.39999999999998</v>
      </c>
    </row>
    <row r="4519" spans="2:9" x14ac:dyDescent="0.25">
      <c r="B4519" t="s">
        <v>41</v>
      </c>
      <c r="C4519" t="s">
        <v>11</v>
      </c>
      <c r="D4519" t="s">
        <v>22</v>
      </c>
      <c r="E4519" s="1">
        <v>44447</v>
      </c>
      <c r="F4519" s="4">
        <v>14</v>
      </c>
      <c r="G4519">
        <v>1</v>
      </c>
      <c r="H4519" s="3">
        <f>_xlfn.XLOOKUP(sales[[#This Row],[Product]],products[Product],products[Cost per box])*sales[[#This Row],[Boxes]]</f>
        <v>8.2200000000000006</v>
      </c>
      <c r="I4519" s="4">
        <f>sales[[#This Row],[Revenue]]-sales[[#This Row],[Cost]]</f>
        <v>5.7799999999999994</v>
      </c>
    </row>
    <row r="4520" spans="2:9" x14ac:dyDescent="0.25">
      <c r="B4520" t="s">
        <v>37</v>
      </c>
      <c r="C4520" t="s">
        <v>21</v>
      </c>
      <c r="D4520" t="s">
        <v>47</v>
      </c>
      <c r="E4520" s="1">
        <v>44447</v>
      </c>
      <c r="F4520" s="4">
        <v>6587</v>
      </c>
      <c r="G4520">
        <v>388</v>
      </c>
      <c r="H4520" s="3">
        <f>_xlfn.XLOOKUP(sales[[#This Row],[Product]],products[Product],products[Cost per box])*sales[[#This Row],[Boxes]]</f>
        <v>2040.8799999999999</v>
      </c>
      <c r="I4520" s="4">
        <f>sales[[#This Row],[Revenue]]-sales[[#This Row],[Cost]]</f>
        <v>4546.12</v>
      </c>
    </row>
    <row r="4521" spans="2:9" x14ac:dyDescent="0.25">
      <c r="B4521" t="s">
        <v>32</v>
      </c>
      <c r="C4521" t="s">
        <v>27</v>
      </c>
      <c r="D4521" t="s">
        <v>45</v>
      </c>
      <c r="E4521" s="1">
        <v>44447</v>
      </c>
      <c r="F4521" s="4">
        <v>3136</v>
      </c>
      <c r="G4521">
        <v>185</v>
      </c>
      <c r="H4521" s="3">
        <f>_xlfn.XLOOKUP(sales[[#This Row],[Product]],products[Product],products[Cost per box])*sales[[#This Row],[Boxes]]</f>
        <v>1430.0500000000002</v>
      </c>
      <c r="I4521" s="4">
        <f>sales[[#This Row],[Revenue]]-sales[[#This Row],[Cost]]</f>
        <v>1705.9499999999998</v>
      </c>
    </row>
    <row r="4522" spans="2:9" x14ac:dyDescent="0.25">
      <c r="B4522" t="s">
        <v>5</v>
      </c>
      <c r="C4522" t="s">
        <v>21</v>
      </c>
      <c r="D4522" t="s">
        <v>14</v>
      </c>
      <c r="E4522" s="1">
        <v>44447</v>
      </c>
      <c r="F4522" s="4">
        <v>1463</v>
      </c>
      <c r="G4522">
        <v>122</v>
      </c>
      <c r="H4522" s="3">
        <f>_xlfn.XLOOKUP(sales[[#This Row],[Product]],products[Product],products[Cost per box])*sales[[#This Row],[Boxes]]</f>
        <v>769.81999999999994</v>
      </c>
      <c r="I4522" s="4">
        <f>sales[[#This Row],[Revenue]]-sales[[#This Row],[Cost]]</f>
        <v>693.18000000000006</v>
      </c>
    </row>
    <row r="4523" spans="2:9" x14ac:dyDescent="0.25">
      <c r="B4523" t="s">
        <v>18</v>
      </c>
      <c r="C4523" t="s">
        <v>9</v>
      </c>
      <c r="D4523" t="s">
        <v>44</v>
      </c>
      <c r="E4523" s="1">
        <v>44447</v>
      </c>
      <c r="F4523" s="4">
        <v>3045</v>
      </c>
      <c r="G4523">
        <v>133</v>
      </c>
      <c r="H4523" s="3">
        <f>_xlfn.XLOOKUP(sales[[#This Row],[Product]],products[Product],products[Cost per box])*sales[[#This Row],[Boxes]]</f>
        <v>1272.81</v>
      </c>
      <c r="I4523" s="4">
        <f>sales[[#This Row],[Revenue]]-sales[[#This Row],[Cost]]</f>
        <v>1772.19</v>
      </c>
    </row>
    <row r="4524" spans="2:9" x14ac:dyDescent="0.25">
      <c r="B4524" t="s">
        <v>34</v>
      </c>
      <c r="C4524" t="s">
        <v>27</v>
      </c>
      <c r="D4524" t="s">
        <v>44</v>
      </c>
      <c r="E4524" s="1">
        <v>44447</v>
      </c>
      <c r="F4524" s="4">
        <v>4473</v>
      </c>
      <c r="G4524">
        <v>204</v>
      </c>
      <c r="H4524" s="3">
        <f>_xlfn.XLOOKUP(sales[[#This Row],[Product]],products[Product],products[Cost per box])*sales[[#This Row],[Boxes]]</f>
        <v>1952.28</v>
      </c>
      <c r="I4524" s="4">
        <f>sales[[#This Row],[Revenue]]-sales[[#This Row],[Cost]]</f>
        <v>2520.7200000000003</v>
      </c>
    </row>
    <row r="4525" spans="2:9" x14ac:dyDescent="0.25">
      <c r="B4525" t="s">
        <v>46</v>
      </c>
      <c r="C4525" t="s">
        <v>16</v>
      </c>
      <c r="D4525" t="s">
        <v>28</v>
      </c>
      <c r="E4525" s="1">
        <v>44447</v>
      </c>
      <c r="F4525" s="4">
        <v>4886</v>
      </c>
      <c r="G4525">
        <v>698</v>
      </c>
      <c r="H4525" s="3">
        <f>_xlfn.XLOOKUP(sales[[#This Row],[Product]],products[Product],products[Cost per box])*sales[[#This Row],[Boxes]]</f>
        <v>1926.4799999999998</v>
      </c>
      <c r="I4525" s="4">
        <f>sales[[#This Row],[Revenue]]-sales[[#This Row],[Cost]]</f>
        <v>2959.5200000000004</v>
      </c>
    </row>
    <row r="4526" spans="2:9" x14ac:dyDescent="0.25">
      <c r="B4526" t="s">
        <v>15</v>
      </c>
      <c r="C4526" t="s">
        <v>9</v>
      </c>
      <c r="D4526" t="s">
        <v>31</v>
      </c>
      <c r="E4526" s="1">
        <v>44447</v>
      </c>
      <c r="F4526" s="4">
        <v>1624</v>
      </c>
      <c r="G4526">
        <v>232</v>
      </c>
      <c r="H4526" s="3">
        <f>_xlfn.XLOOKUP(sales[[#This Row],[Product]],products[Product],products[Cost per box])*sales[[#This Row],[Boxes]]</f>
        <v>1327.04</v>
      </c>
      <c r="I4526" s="4">
        <f>sales[[#This Row],[Revenue]]-sales[[#This Row],[Cost]]</f>
        <v>296.96000000000004</v>
      </c>
    </row>
    <row r="4527" spans="2:9" x14ac:dyDescent="0.25">
      <c r="B4527" t="s">
        <v>49</v>
      </c>
      <c r="C4527" t="s">
        <v>21</v>
      </c>
      <c r="D4527" t="s">
        <v>24</v>
      </c>
      <c r="E4527" s="1">
        <v>44447</v>
      </c>
      <c r="F4527" s="4">
        <v>2121</v>
      </c>
      <c r="G4527">
        <v>97</v>
      </c>
      <c r="H4527" s="3">
        <f>_xlfn.XLOOKUP(sales[[#This Row],[Product]],products[Product],products[Cost per box])*sales[[#This Row],[Boxes]]</f>
        <v>1019.47</v>
      </c>
      <c r="I4527" s="4">
        <f>sales[[#This Row],[Revenue]]-sales[[#This Row],[Cost]]</f>
        <v>1101.53</v>
      </c>
    </row>
    <row r="4528" spans="2:9" x14ac:dyDescent="0.25">
      <c r="B4528" t="s">
        <v>32</v>
      </c>
      <c r="C4528" t="s">
        <v>6</v>
      </c>
      <c r="D4528" t="s">
        <v>43</v>
      </c>
      <c r="E4528" s="1">
        <v>44447</v>
      </c>
      <c r="F4528" s="4">
        <v>1638</v>
      </c>
      <c r="G4528">
        <v>87</v>
      </c>
      <c r="H4528" s="3">
        <f>_xlfn.XLOOKUP(sales[[#This Row],[Product]],products[Product],products[Cost per box])*sales[[#This Row],[Boxes]]</f>
        <v>334.95</v>
      </c>
      <c r="I4528" s="4">
        <f>sales[[#This Row],[Revenue]]-sales[[#This Row],[Cost]]</f>
        <v>1303.05</v>
      </c>
    </row>
    <row r="4529" spans="2:9" x14ac:dyDescent="0.25">
      <c r="B4529" t="s">
        <v>41</v>
      </c>
      <c r="C4529" t="s">
        <v>16</v>
      </c>
      <c r="D4529" t="s">
        <v>31</v>
      </c>
      <c r="E4529" s="1">
        <v>44447</v>
      </c>
      <c r="F4529" s="4">
        <v>2772</v>
      </c>
      <c r="G4529">
        <v>347</v>
      </c>
      <c r="H4529" s="3">
        <f>_xlfn.XLOOKUP(sales[[#This Row],[Product]],products[Product],products[Cost per box])*sales[[#This Row],[Boxes]]</f>
        <v>1984.84</v>
      </c>
      <c r="I4529" s="4">
        <f>sales[[#This Row],[Revenue]]-sales[[#This Row],[Cost]]</f>
        <v>787.16000000000008</v>
      </c>
    </row>
    <row r="4530" spans="2:9" x14ac:dyDescent="0.25">
      <c r="B4530" t="s">
        <v>5</v>
      </c>
      <c r="C4530" t="s">
        <v>21</v>
      </c>
      <c r="D4530" t="s">
        <v>24</v>
      </c>
      <c r="E4530" s="1">
        <v>44447</v>
      </c>
      <c r="F4530" s="4">
        <v>5110</v>
      </c>
      <c r="G4530">
        <v>269</v>
      </c>
      <c r="H4530" s="3">
        <f>_xlfn.XLOOKUP(sales[[#This Row],[Product]],products[Product],products[Cost per box])*sales[[#This Row],[Boxes]]</f>
        <v>2827.19</v>
      </c>
      <c r="I4530" s="4">
        <f>sales[[#This Row],[Revenue]]-sales[[#This Row],[Cost]]</f>
        <v>2282.81</v>
      </c>
    </row>
    <row r="4531" spans="2:9" x14ac:dyDescent="0.25">
      <c r="B4531" t="s">
        <v>29</v>
      </c>
      <c r="C4531" t="s">
        <v>21</v>
      </c>
      <c r="D4531" t="s">
        <v>44</v>
      </c>
      <c r="E4531" s="1">
        <v>44447</v>
      </c>
      <c r="F4531" s="4">
        <v>5012</v>
      </c>
      <c r="G4531">
        <v>218</v>
      </c>
      <c r="H4531" s="3">
        <f>_xlfn.XLOOKUP(sales[[#This Row],[Product]],products[Product],products[Cost per box])*sales[[#This Row],[Boxes]]</f>
        <v>2086.2600000000002</v>
      </c>
      <c r="I4531" s="4">
        <f>sales[[#This Row],[Revenue]]-sales[[#This Row],[Cost]]</f>
        <v>2925.74</v>
      </c>
    </row>
    <row r="4532" spans="2:9" x14ac:dyDescent="0.25">
      <c r="B4532" t="s">
        <v>49</v>
      </c>
      <c r="C4532" t="s">
        <v>27</v>
      </c>
      <c r="D4532" t="s">
        <v>12</v>
      </c>
      <c r="E4532" s="1">
        <v>44447</v>
      </c>
      <c r="F4532" s="4">
        <v>6447</v>
      </c>
      <c r="G4532">
        <v>269</v>
      </c>
      <c r="H4532" s="3">
        <f>_xlfn.XLOOKUP(sales[[#This Row],[Product]],products[Product],products[Cost per box])*sales[[#This Row],[Boxes]]</f>
        <v>2267.67</v>
      </c>
      <c r="I4532" s="4">
        <f>sales[[#This Row],[Revenue]]-sales[[#This Row],[Cost]]</f>
        <v>4179.33</v>
      </c>
    </row>
    <row r="4533" spans="2:9" x14ac:dyDescent="0.25">
      <c r="B4533" t="s">
        <v>29</v>
      </c>
      <c r="C4533" t="s">
        <v>6</v>
      </c>
      <c r="D4533" t="s">
        <v>44</v>
      </c>
      <c r="E4533" s="1">
        <v>44447</v>
      </c>
      <c r="F4533" s="4">
        <v>5306</v>
      </c>
      <c r="G4533">
        <v>242</v>
      </c>
      <c r="H4533" s="3">
        <f>_xlfn.XLOOKUP(sales[[#This Row],[Product]],products[Product],products[Cost per box])*sales[[#This Row],[Boxes]]</f>
        <v>2315.94</v>
      </c>
      <c r="I4533" s="4">
        <f>sales[[#This Row],[Revenue]]-sales[[#This Row],[Cost]]</f>
        <v>2990.06</v>
      </c>
    </row>
    <row r="4534" spans="2:9" x14ac:dyDescent="0.25">
      <c r="B4534" t="s">
        <v>34</v>
      </c>
      <c r="C4534" t="s">
        <v>11</v>
      </c>
      <c r="D4534" t="s">
        <v>44</v>
      </c>
      <c r="E4534" s="1">
        <v>44447</v>
      </c>
      <c r="F4534" s="4">
        <v>5593</v>
      </c>
      <c r="G4534">
        <v>234</v>
      </c>
      <c r="H4534" s="3">
        <f>_xlfn.XLOOKUP(sales[[#This Row],[Product]],products[Product],products[Cost per box])*sales[[#This Row],[Boxes]]</f>
        <v>2239.38</v>
      </c>
      <c r="I4534" s="4">
        <f>sales[[#This Row],[Revenue]]-sales[[#This Row],[Cost]]</f>
        <v>3353.62</v>
      </c>
    </row>
    <row r="4535" spans="2:9" x14ac:dyDescent="0.25">
      <c r="B4535" t="s">
        <v>13</v>
      </c>
      <c r="C4535" t="s">
        <v>21</v>
      </c>
      <c r="D4535" t="s">
        <v>19</v>
      </c>
      <c r="E4535" s="1">
        <v>44447</v>
      </c>
      <c r="F4535" s="4">
        <v>9597</v>
      </c>
      <c r="G4535">
        <v>506</v>
      </c>
      <c r="H4535" s="3">
        <f>_xlfn.XLOOKUP(sales[[#This Row],[Product]],products[Product],products[Cost per box])*sales[[#This Row],[Boxes]]</f>
        <v>5176.38</v>
      </c>
      <c r="I4535" s="4">
        <f>sales[[#This Row],[Revenue]]-sales[[#This Row],[Cost]]</f>
        <v>4420.62</v>
      </c>
    </row>
    <row r="4536" spans="2:9" x14ac:dyDescent="0.25">
      <c r="B4536" t="s">
        <v>20</v>
      </c>
      <c r="C4536" t="s">
        <v>27</v>
      </c>
      <c r="D4536" t="s">
        <v>22</v>
      </c>
      <c r="E4536" s="1">
        <v>44447</v>
      </c>
      <c r="F4536" s="4">
        <v>3906</v>
      </c>
      <c r="G4536">
        <v>326</v>
      </c>
      <c r="H4536" s="3">
        <f>_xlfn.XLOOKUP(sales[[#This Row],[Product]],products[Product],products[Cost per box])*sales[[#This Row],[Boxes]]</f>
        <v>2679.7200000000003</v>
      </c>
      <c r="I4536" s="4">
        <f>sales[[#This Row],[Revenue]]-sales[[#This Row],[Cost]]</f>
        <v>1226.2799999999997</v>
      </c>
    </row>
    <row r="4537" spans="2:9" x14ac:dyDescent="0.25">
      <c r="B4537" t="s">
        <v>13</v>
      </c>
      <c r="C4537" t="s">
        <v>27</v>
      </c>
      <c r="D4537" t="s">
        <v>22</v>
      </c>
      <c r="E4537" s="1">
        <v>44447</v>
      </c>
      <c r="F4537" s="4">
        <v>2352</v>
      </c>
      <c r="G4537">
        <v>181</v>
      </c>
      <c r="H4537" s="3">
        <f>_xlfn.XLOOKUP(sales[[#This Row],[Product]],products[Product],products[Cost per box])*sales[[#This Row],[Boxes]]</f>
        <v>1487.8200000000002</v>
      </c>
      <c r="I4537" s="4">
        <f>sales[[#This Row],[Revenue]]-sales[[#This Row],[Cost]]</f>
        <v>864.17999999999984</v>
      </c>
    </row>
    <row r="4538" spans="2:9" x14ac:dyDescent="0.25">
      <c r="B4538" t="s">
        <v>39</v>
      </c>
      <c r="C4538" t="s">
        <v>11</v>
      </c>
      <c r="D4538" t="s">
        <v>7</v>
      </c>
      <c r="E4538" s="1">
        <v>44447</v>
      </c>
      <c r="F4538" s="4">
        <v>2842</v>
      </c>
      <c r="G4538">
        <v>106</v>
      </c>
      <c r="H4538" s="3">
        <f>_xlfn.XLOOKUP(sales[[#This Row],[Product]],products[Product],products[Cost per box])*sales[[#This Row],[Boxes]]</f>
        <v>545.90000000000009</v>
      </c>
      <c r="I4538" s="4">
        <f>sales[[#This Row],[Revenue]]-sales[[#This Row],[Cost]]</f>
        <v>2296.1</v>
      </c>
    </row>
    <row r="4539" spans="2:9" x14ac:dyDescent="0.25">
      <c r="B4539" t="s">
        <v>51</v>
      </c>
      <c r="C4539" t="s">
        <v>21</v>
      </c>
      <c r="D4539" t="s">
        <v>7</v>
      </c>
      <c r="E4539" s="1">
        <v>44448</v>
      </c>
      <c r="F4539" s="4">
        <v>1036</v>
      </c>
      <c r="G4539">
        <v>44</v>
      </c>
      <c r="H4539" s="3">
        <f>_xlfn.XLOOKUP(sales[[#This Row],[Product]],products[Product],products[Cost per box])*sales[[#This Row],[Boxes]]</f>
        <v>226.60000000000002</v>
      </c>
      <c r="I4539" s="4">
        <f>sales[[#This Row],[Revenue]]-sales[[#This Row],[Cost]]</f>
        <v>809.4</v>
      </c>
    </row>
    <row r="4540" spans="2:9" x14ac:dyDescent="0.25">
      <c r="B4540" t="s">
        <v>20</v>
      </c>
      <c r="C4540" t="s">
        <v>9</v>
      </c>
      <c r="D4540" t="s">
        <v>7</v>
      </c>
      <c r="E4540" s="1">
        <v>44448</v>
      </c>
      <c r="F4540" s="4">
        <v>2821</v>
      </c>
      <c r="G4540">
        <v>113</v>
      </c>
      <c r="H4540" s="3">
        <f>_xlfn.XLOOKUP(sales[[#This Row],[Product]],products[Product],products[Cost per box])*sales[[#This Row],[Boxes]]</f>
        <v>581.95000000000005</v>
      </c>
      <c r="I4540" s="4">
        <f>sales[[#This Row],[Revenue]]-sales[[#This Row],[Cost]]</f>
        <v>2239.0500000000002</v>
      </c>
    </row>
    <row r="4541" spans="2:9" x14ac:dyDescent="0.25">
      <c r="B4541" t="s">
        <v>46</v>
      </c>
      <c r="C4541" t="s">
        <v>9</v>
      </c>
      <c r="D4541" t="s">
        <v>45</v>
      </c>
      <c r="E4541" s="1">
        <v>44448</v>
      </c>
      <c r="F4541" s="4">
        <v>1988</v>
      </c>
      <c r="G4541">
        <v>117</v>
      </c>
      <c r="H4541" s="3">
        <f>_xlfn.XLOOKUP(sales[[#This Row],[Product]],products[Product],products[Cost per box])*sales[[#This Row],[Boxes]]</f>
        <v>904.41000000000008</v>
      </c>
      <c r="I4541" s="4">
        <f>sales[[#This Row],[Revenue]]-sales[[#This Row],[Cost]]</f>
        <v>1083.5899999999999</v>
      </c>
    </row>
    <row r="4542" spans="2:9" x14ac:dyDescent="0.25">
      <c r="B4542" t="s">
        <v>51</v>
      </c>
      <c r="C4542" t="s">
        <v>21</v>
      </c>
      <c r="D4542" t="s">
        <v>28</v>
      </c>
      <c r="E4542" s="1">
        <v>44448</v>
      </c>
      <c r="F4542" s="4">
        <v>2891</v>
      </c>
      <c r="G4542">
        <v>362</v>
      </c>
      <c r="H4542" s="3">
        <f>_xlfn.XLOOKUP(sales[[#This Row],[Product]],products[Product],products[Cost per box])*sales[[#This Row],[Boxes]]</f>
        <v>999.11999999999989</v>
      </c>
      <c r="I4542" s="4">
        <f>sales[[#This Row],[Revenue]]-sales[[#This Row],[Cost]]</f>
        <v>1891.88</v>
      </c>
    </row>
    <row r="4543" spans="2:9" x14ac:dyDescent="0.25">
      <c r="B4543" t="s">
        <v>32</v>
      </c>
      <c r="C4543" t="s">
        <v>27</v>
      </c>
      <c r="D4543" t="s">
        <v>7</v>
      </c>
      <c r="E4543" s="1">
        <v>44448</v>
      </c>
      <c r="F4543" s="4">
        <v>5068</v>
      </c>
      <c r="G4543">
        <v>188</v>
      </c>
      <c r="H4543" s="3">
        <f>_xlfn.XLOOKUP(sales[[#This Row],[Product]],products[Product],products[Cost per box])*sales[[#This Row],[Boxes]]</f>
        <v>968.2</v>
      </c>
      <c r="I4543" s="4">
        <f>sales[[#This Row],[Revenue]]-sales[[#This Row],[Cost]]</f>
        <v>4099.8</v>
      </c>
    </row>
    <row r="4544" spans="2:9" x14ac:dyDescent="0.25">
      <c r="B4544" t="s">
        <v>10</v>
      </c>
      <c r="C4544" t="s">
        <v>11</v>
      </c>
      <c r="D4544" t="s">
        <v>35</v>
      </c>
      <c r="E4544" s="1">
        <v>44448</v>
      </c>
      <c r="F4544" s="4">
        <v>126</v>
      </c>
      <c r="G4544">
        <v>10</v>
      </c>
      <c r="H4544" s="3">
        <f>_xlfn.XLOOKUP(sales[[#This Row],[Product]],products[Product],products[Cost per box])*sales[[#This Row],[Boxes]]</f>
        <v>26.5</v>
      </c>
      <c r="I4544" s="4">
        <f>sales[[#This Row],[Revenue]]-sales[[#This Row],[Cost]]</f>
        <v>99.5</v>
      </c>
    </row>
    <row r="4545" spans="2:9" x14ac:dyDescent="0.25">
      <c r="B4545" t="s">
        <v>18</v>
      </c>
      <c r="C4545" t="s">
        <v>21</v>
      </c>
      <c r="D4545" t="s">
        <v>47</v>
      </c>
      <c r="E4545" s="1">
        <v>44448</v>
      </c>
      <c r="F4545" s="4">
        <v>2506</v>
      </c>
      <c r="G4545">
        <v>132</v>
      </c>
      <c r="H4545" s="3">
        <f>_xlfn.XLOOKUP(sales[[#This Row],[Product]],products[Product],products[Cost per box])*sales[[#This Row],[Boxes]]</f>
        <v>694.31999999999994</v>
      </c>
      <c r="I4545" s="4">
        <f>sales[[#This Row],[Revenue]]-sales[[#This Row],[Cost]]</f>
        <v>1811.68</v>
      </c>
    </row>
    <row r="4546" spans="2:9" x14ac:dyDescent="0.25">
      <c r="B4546" t="s">
        <v>32</v>
      </c>
      <c r="C4546" t="s">
        <v>6</v>
      </c>
      <c r="D4546" t="s">
        <v>19</v>
      </c>
      <c r="E4546" s="1">
        <v>44448</v>
      </c>
      <c r="F4546" s="4">
        <v>882</v>
      </c>
      <c r="G4546">
        <v>49</v>
      </c>
      <c r="H4546" s="3">
        <f>_xlfn.XLOOKUP(sales[[#This Row],[Product]],products[Product],products[Cost per box])*sales[[#This Row],[Boxes]]</f>
        <v>501.27000000000004</v>
      </c>
      <c r="I4546" s="4">
        <f>sales[[#This Row],[Revenue]]-sales[[#This Row],[Cost]]</f>
        <v>380.72999999999996</v>
      </c>
    </row>
    <row r="4547" spans="2:9" x14ac:dyDescent="0.25">
      <c r="B4547" t="s">
        <v>46</v>
      </c>
      <c r="C4547" t="s">
        <v>16</v>
      </c>
      <c r="D4547" t="s">
        <v>17</v>
      </c>
      <c r="E4547" s="1">
        <v>44448</v>
      </c>
      <c r="F4547" s="4">
        <v>3150</v>
      </c>
      <c r="G4547">
        <v>186</v>
      </c>
      <c r="H4547" s="3">
        <f>_xlfn.XLOOKUP(sales[[#This Row],[Product]],products[Product],products[Cost per box])*sales[[#This Row],[Boxes]]</f>
        <v>1264.8</v>
      </c>
      <c r="I4547" s="4">
        <f>sales[[#This Row],[Revenue]]-sales[[#This Row],[Cost]]</f>
        <v>1885.2</v>
      </c>
    </row>
    <row r="4548" spans="2:9" x14ac:dyDescent="0.25">
      <c r="B4548" t="s">
        <v>33</v>
      </c>
      <c r="C4548" t="s">
        <v>6</v>
      </c>
      <c r="D4548" t="s">
        <v>50</v>
      </c>
      <c r="E4548" s="1">
        <v>44448</v>
      </c>
      <c r="F4548" s="4">
        <v>3332</v>
      </c>
      <c r="G4548">
        <v>371</v>
      </c>
      <c r="H4548" s="3">
        <f>_xlfn.XLOOKUP(sales[[#This Row],[Product]],products[Product],products[Cost per box])*sales[[#This Row],[Boxes]]</f>
        <v>4604.1099999999997</v>
      </c>
      <c r="I4548" s="4">
        <f>sales[[#This Row],[Revenue]]-sales[[#This Row],[Cost]]</f>
        <v>-1272.1099999999997</v>
      </c>
    </row>
    <row r="4549" spans="2:9" x14ac:dyDescent="0.25">
      <c r="B4549" t="s">
        <v>51</v>
      </c>
      <c r="C4549" t="s">
        <v>21</v>
      </c>
      <c r="D4549" t="s">
        <v>47</v>
      </c>
      <c r="E4549" s="1">
        <v>44448</v>
      </c>
      <c r="F4549" s="4">
        <v>10017</v>
      </c>
      <c r="G4549">
        <v>528</v>
      </c>
      <c r="H4549" s="3">
        <f>_xlfn.XLOOKUP(sales[[#This Row],[Product]],products[Product],products[Cost per box])*sales[[#This Row],[Boxes]]</f>
        <v>2777.2799999999997</v>
      </c>
      <c r="I4549" s="4">
        <f>sales[[#This Row],[Revenue]]-sales[[#This Row],[Cost]]</f>
        <v>7239.72</v>
      </c>
    </row>
    <row r="4550" spans="2:9" x14ac:dyDescent="0.25">
      <c r="B4550" t="s">
        <v>23</v>
      </c>
      <c r="C4550" t="s">
        <v>27</v>
      </c>
      <c r="D4550" t="s">
        <v>12</v>
      </c>
      <c r="E4550" s="1">
        <v>44448</v>
      </c>
      <c r="F4550" s="4">
        <v>4977</v>
      </c>
      <c r="G4550">
        <v>192</v>
      </c>
      <c r="H4550" s="3">
        <f>_xlfn.XLOOKUP(sales[[#This Row],[Product]],products[Product],products[Cost per box])*sales[[#This Row],[Boxes]]</f>
        <v>1618.56</v>
      </c>
      <c r="I4550" s="4">
        <f>sales[[#This Row],[Revenue]]-sales[[#This Row],[Cost]]</f>
        <v>3358.44</v>
      </c>
    </row>
    <row r="4551" spans="2:9" x14ac:dyDescent="0.25">
      <c r="B4551" t="s">
        <v>5</v>
      </c>
      <c r="C4551" t="s">
        <v>11</v>
      </c>
      <c r="D4551" t="s">
        <v>47</v>
      </c>
      <c r="E4551" s="1">
        <v>44448</v>
      </c>
      <c r="F4551" s="4">
        <v>1050</v>
      </c>
      <c r="G4551">
        <v>56</v>
      </c>
      <c r="H4551" s="3">
        <f>_xlfn.XLOOKUP(sales[[#This Row],[Product]],products[Product],products[Cost per box])*sales[[#This Row],[Boxes]]</f>
        <v>294.56</v>
      </c>
      <c r="I4551" s="4">
        <f>sales[[#This Row],[Revenue]]-sales[[#This Row],[Cost]]</f>
        <v>755.44</v>
      </c>
    </row>
    <row r="4552" spans="2:9" x14ac:dyDescent="0.25">
      <c r="B4552" t="s">
        <v>39</v>
      </c>
      <c r="C4552" t="s">
        <v>27</v>
      </c>
      <c r="D4552" t="s">
        <v>47</v>
      </c>
      <c r="E4552" s="1">
        <v>44448</v>
      </c>
      <c r="F4552" s="4">
        <v>2163</v>
      </c>
      <c r="G4552">
        <v>121</v>
      </c>
      <c r="H4552" s="3">
        <f>_xlfn.XLOOKUP(sales[[#This Row],[Product]],products[Product],products[Cost per box])*sales[[#This Row],[Boxes]]</f>
        <v>636.45999999999992</v>
      </c>
      <c r="I4552" s="4">
        <f>sales[[#This Row],[Revenue]]-sales[[#This Row],[Cost]]</f>
        <v>1526.54</v>
      </c>
    </row>
    <row r="4553" spans="2:9" x14ac:dyDescent="0.25">
      <c r="B4553" t="s">
        <v>41</v>
      </c>
      <c r="C4553" t="s">
        <v>6</v>
      </c>
      <c r="D4553" t="s">
        <v>48</v>
      </c>
      <c r="E4553" s="1">
        <v>44448</v>
      </c>
      <c r="F4553" s="4">
        <v>2835</v>
      </c>
      <c r="G4553">
        <v>135</v>
      </c>
      <c r="H4553" s="3">
        <f>_xlfn.XLOOKUP(sales[[#This Row],[Product]],products[Product],products[Cost per box])*sales[[#This Row],[Boxes]]</f>
        <v>1009.8000000000001</v>
      </c>
      <c r="I4553" s="4">
        <f>sales[[#This Row],[Revenue]]-sales[[#This Row],[Cost]]</f>
        <v>1825.1999999999998</v>
      </c>
    </row>
    <row r="4554" spans="2:9" x14ac:dyDescent="0.25">
      <c r="B4554" t="s">
        <v>37</v>
      </c>
      <c r="C4554" t="s">
        <v>11</v>
      </c>
      <c r="D4554" t="s">
        <v>17</v>
      </c>
      <c r="E4554" s="1">
        <v>44448</v>
      </c>
      <c r="F4554" s="4">
        <v>5313</v>
      </c>
      <c r="G4554">
        <v>380</v>
      </c>
      <c r="H4554" s="3">
        <f>_xlfn.XLOOKUP(sales[[#This Row],[Product]],products[Product],products[Cost per box])*sales[[#This Row],[Boxes]]</f>
        <v>2584</v>
      </c>
      <c r="I4554" s="4">
        <f>sales[[#This Row],[Revenue]]-sales[[#This Row],[Cost]]</f>
        <v>2729</v>
      </c>
    </row>
    <row r="4555" spans="2:9" x14ac:dyDescent="0.25">
      <c r="B4555" t="s">
        <v>23</v>
      </c>
      <c r="C4555" t="s">
        <v>6</v>
      </c>
      <c r="D4555" t="s">
        <v>14</v>
      </c>
      <c r="E4555" s="1">
        <v>44448</v>
      </c>
      <c r="F4555" s="4">
        <v>4725</v>
      </c>
      <c r="G4555">
        <v>394</v>
      </c>
      <c r="H4555" s="3">
        <f>_xlfn.XLOOKUP(sales[[#This Row],[Product]],products[Product],products[Cost per box])*sales[[#This Row],[Boxes]]</f>
        <v>2486.14</v>
      </c>
      <c r="I4555" s="4">
        <f>sales[[#This Row],[Revenue]]-sales[[#This Row],[Cost]]</f>
        <v>2238.86</v>
      </c>
    </row>
    <row r="4556" spans="2:9" x14ac:dyDescent="0.25">
      <c r="B4556" t="s">
        <v>37</v>
      </c>
      <c r="C4556" t="s">
        <v>27</v>
      </c>
      <c r="D4556" t="s">
        <v>24</v>
      </c>
      <c r="E4556" s="1">
        <v>44448</v>
      </c>
      <c r="F4556" s="4">
        <v>1911</v>
      </c>
      <c r="G4556">
        <v>91</v>
      </c>
      <c r="H4556" s="3">
        <f>_xlfn.XLOOKUP(sales[[#This Row],[Product]],products[Product],products[Cost per box])*sales[[#This Row],[Boxes]]</f>
        <v>956.41</v>
      </c>
      <c r="I4556" s="4">
        <f>sales[[#This Row],[Revenue]]-sales[[#This Row],[Cost]]</f>
        <v>954.59</v>
      </c>
    </row>
    <row r="4557" spans="2:9" x14ac:dyDescent="0.25">
      <c r="B4557" t="s">
        <v>13</v>
      </c>
      <c r="C4557" t="s">
        <v>16</v>
      </c>
      <c r="D4557" t="s">
        <v>19</v>
      </c>
      <c r="E4557" s="1">
        <v>44449</v>
      </c>
      <c r="F4557" s="4">
        <v>4424</v>
      </c>
      <c r="G4557">
        <v>261</v>
      </c>
      <c r="H4557" s="3">
        <f>_xlfn.XLOOKUP(sales[[#This Row],[Product]],products[Product],products[Cost per box])*sales[[#This Row],[Boxes]]</f>
        <v>2670.03</v>
      </c>
      <c r="I4557" s="4">
        <f>sales[[#This Row],[Revenue]]-sales[[#This Row],[Cost]]</f>
        <v>1753.9699999999998</v>
      </c>
    </row>
    <row r="4558" spans="2:9" x14ac:dyDescent="0.25">
      <c r="B4558" t="s">
        <v>25</v>
      </c>
      <c r="C4558" t="s">
        <v>27</v>
      </c>
      <c r="D4558" t="s">
        <v>52</v>
      </c>
      <c r="E4558" s="1">
        <v>44449</v>
      </c>
      <c r="F4558" s="4">
        <v>539</v>
      </c>
      <c r="G4558">
        <v>23</v>
      </c>
      <c r="H4558" s="3">
        <f>_xlfn.XLOOKUP(sales[[#This Row],[Product]],products[Product],products[Cost per box])*sales[[#This Row],[Boxes]]</f>
        <v>76.36</v>
      </c>
      <c r="I4558" s="4">
        <f>sales[[#This Row],[Revenue]]-sales[[#This Row],[Cost]]</f>
        <v>462.64</v>
      </c>
    </row>
    <row r="4559" spans="2:9" x14ac:dyDescent="0.25">
      <c r="B4559" t="s">
        <v>8</v>
      </c>
      <c r="C4559" t="s">
        <v>27</v>
      </c>
      <c r="D4559" t="s">
        <v>31</v>
      </c>
      <c r="E4559" s="1">
        <v>44449</v>
      </c>
      <c r="F4559" s="4">
        <v>4200</v>
      </c>
      <c r="G4559">
        <v>420</v>
      </c>
      <c r="H4559" s="3">
        <f>_xlfn.XLOOKUP(sales[[#This Row],[Product]],products[Product],products[Cost per box])*sales[[#This Row],[Boxes]]</f>
        <v>2402.4</v>
      </c>
      <c r="I4559" s="4">
        <f>sales[[#This Row],[Revenue]]-sales[[#This Row],[Cost]]</f>
        <v>1797.6</v>
      </c>
    </row>
    <row r="4560" spans="2:9" x14ac:dyDescent="0.25">
      <c r="B4560" t="s">
        <v>32</v>
      </c>
      <c r="C4560" t="s">
        <v>6</v>
      </c>
      <c r="D4560" t="s">
        <v>30</v>
      </c>
      <c r="E4560" s="1">
        <v>44449</v>
      </c>
      <c r="F4560" s="4">
        <v>4053</v>
      </c>
      <c r="G4560">
        <v>840</v>
      </c>
      <c r="H4560" s="3">
        <f>_xlfn.XLOOKUP(sales[[#This Row],[Product]],products[Product],products[Cost per box])*sales[[#This Row],[Boxes]]</f>
        <v>3091.2000000000003</v>
      </c>
      <c r="I4560" s="4">
        <f>sales[[#This Row],[Revenue]]-sales[[#This Row],[Cost]]</f>
        <v>961.79999999999973</v>
      </c>
    </row>
    <row r="4561" spans="2:9" x14ac:dyDescent="0.25">
      <c r="B4561" t="s">
        <v>15</v>
      </c>
      <c r="C4561" t="s">
        <v>11</v>
      </c>
      <c r="D4561" t="s">
        <v>12</v>
      </c>
      <c r="E4561" s="1">
        <v>44449</v>
      </c>
      <c r="F4561" s="4">
        <v>2310</v>
      </c>
      <c r="G4561">
        <v>86</v>
      </c>
      <c r="H4561" s="3">
        <f>_xlfn.XLOOKUP(sales[[#This Row],[Product]],products[Product],products[Cost per box])*sales[[#This Row],[Boxes]]</f>
        <v>724.98</v>
      </c>
      <c r="I4561" s="4">
        <f>sales[[#This Row],[Revenue]]-sales[[#This Row],[Cost]]</f>
        <v>1585.02</v>
      </c>
    </row>
    <row r="4562" spans="2:9" x14ac:dyDescent="0.25">
      <c r="B4562" t="s">
        <v>32</v>
      </c>
      <c r="C4562" t="s">
        <v>9</v>
      </c>
      <c r="D4562" t="s">
        <v>26</v>
      </c>
      <c r="E4562" s="1">
        <v>44449</v>
      </c>
      <c r="F4562" s="4">
        <v>7140</v>
      </c>
      <c r="G4562">
        <v>376</v>
      </c>
      <c r="H4562" s="3">
        <f>_xlfn.XLOOKUP(sales[[#This Row],[Product]],products[Product],products[Cost per box])*sales[[#This Row],[Boxes]]</f>
        <v>2417.6799999999998</v>
      </c>
      <c r="I4562" s="4">
        <f>sales[[#This Row],[Revenue]]-sales[[#This Row],[Cost]]</f>
        <v>4722.32</v>
      </c>
    </row>
    <row r="4563" spans="2:9" x14ac:dyDescent="0.25">
      <c r="B4563" t="s">
        <v>37</v>
      </c>
      <c r="C4563" t="s">
        <v>16</v>
      </c>
      <c r="D4563" t="s">
        <v>48</v>
      </c>
      <c r="E4563" s="1">
        <v>44449</v>
      </c>
      <c r="F4563" s="4">
        <v>511</v>
      </c>
      <c r="G4563">
        <v>25</v>
      </c>
      <c r="H4563" s="3">
        <f>_xlfn.XLOOKUP(sales[[#This Row],[Product]],products[Product],products[Cost per box])*sales[[#This Row],[Boxes]]</f>
        <v>187</v>
      </c>
      <c r="I4563" s="4">
        <f>sales[[#This Row],[Revenue]]-sales[[#This Row],[Cost]]</f>
        <v>324</v>
      </c>
    </row>
    <row r="4564" spans="2:9" x14ac:dyDescent="0.25">
      <c r="B4564" t="s">
        <v>15</v>
      </c>
      <c r="C4564" t="s">
        <v>21</v>
      </c>
      <c r="D4564" t="s">
        <v>31</v>
      </c>
      <c r="E4564" s="1">
        <v>44449</v>
      </c>
      <c r="F4564" s="4">
        <v>3584</v>
      </c>
      <c r="G4564">
        <v>399</v>
      </c>
      <c r="H4564" s="3">
        <f>_xlfn.XLOOKUP(sales[[#This Row],[Product]],products[Product],products[Cost per box])*sales[[#This Row],[Boxes]]</f>
        <v>2282.2799999999997</v>
      </c>
      <c r="I4564" s="4">
        <f>sales[[#This Row],[Revenue]]-sales[[#This Row],[Cost]]</f>
        <v>1301.7200000000003</v>
      </c>
    </row>
    <row r="4565" spans="2:9" x14ac:dyDescent="0.25">
      <c r="B4565" t="s">
        <v>46</v>
      </c>
      <c r="C4565" t="s">
        <v>21</v>
      </c>
      <c r="D4565" t="s">
        <v>31</v>
      </c>
      <c r="E4565" s="1">
        <v>44449</v>
      </c>
      <c r="F4565" s="4">
        <v>2184</v>
      </c>
      <c r="G4565">
        <v>312</v>
      </c>
      <c r="H4565" s="3">
        <f>_xlfn.XLOOKUP(sales[[#This Row],[Product]],products[Product],products[Cost per box])*sales[[#This Row],[Boxes]]</f>
        <v>1784.6399999999999</v>
      </c>
      <c r="I4565" s="4">
        <f>sales[[#This Row],[Revenue]]-sales[[#This Row],[Cost]]</f>
        <v>399.36000000000013</v>
      </c>
    </row>
    <row r="4566" spans="2:9" x14ac:dyDescent="0.25">
      <c r="B4566" t="s">
        <v>51</v>
      </c>
      <c r="C4566" t="s">
        <v>27</v>
      </c>
      <c r="D4566" t="s">
        <v>36</v>
      </c>
      <c r="E4566" s="1">
        <v>44449</v>
      </c>
      <c r="F4566" s="4">
        <v>2506</v>
      </c>
      <c r="G4566">
        <v>193</v>
      </c>
      <c r="H4566" s="3">
        <f>_xlfn.XLOOKUP(sales[[#This Row],[Product]],products[Product],products[Cost per box])*sales[[#This Row],[Boxes]]</f>
        <v>972.72</v>
      </c>
      <c r="I4566" s="4">
        <f>sales[[#This Row],[Revenue]]-sales[[#This Row],[Cost]]</f>
        <v>1533.28</v>
      </c>
    </row>
    <row r="4567" spans="2:9" x14ac:dyDescent="0.25">
      <c r="B4567" t="s">
        <v>29</v>
      </c>
      <c r="C4567" t="s">
        <v>16</v>
      </c>
      <c r="D4567" t="s">
        <v>19</v>
      </c>
      <c r="E4567" s="1">
        <v>44449</v>
      </c>
      <c r="F4567" s="4">
        <v>3066</v>
      </c>
      <c r="G4567">
        <v>162</v>
      </c>
      <c r="H4567" s="3">
        <f>_xlfn.XLOOKUP(sales[[#This Row],[Product]],products[Product],products[Cost per box])*sales[[#This Row],[Boxes]]</f>
        <v>1657.26</v>
      </c>
      <c r="I4567" s="4">
        <f>sales[[#This Row],[Revenue]]-sales[[#This Row],[Cost]]</f>
        <v>1408.74</v>
      </c>
    </row>
    <row r="4568" spans="2:9" x14ac:dyDescent="0.25">
      <c r="B4568" t="s">
        <v>15</v>
      </c>
      <c r="C4568" t="s">
        <v>21</v>
      </c>
      <c r="D4568" t="s">
        <v>19</v>
      </c>
      <c r="E4568" s="1">
        <v>44449</v>
      </c>
      <c r="F4568" s="4">
        <v>2611</v>
      </c>
      <c r="G4568">
        <v>131</v>
      </c>
      <c r="H4568" s="3">
        <f>_xlfn.XLOOKUP(sales[[#This Row],[Product]],products[Product],products[Cost per box])*sales[[#This Row],[Boxes]]</f>
        <v>1340.13</v>
      </c>
      <c r="I4568" s="4">
        <f>sales[[#This Row],[Revenue]]-sales[[#This Row],[Cost]]</f>
        <v>1270.8699999999999</v>
      </c>
    </row>
    <row r="4569" spans="2:9" x14ac:dyDescent="0.25">
      <c r="B4569" t="s">
        <v>32</v>
      </c>
      <c r="C4569" t="s">
        <v>21</v>
      </c>
      <c r="D4569" t="s">
        <v>30</v>
      </c>
      <c r="E4569" s="1">
        <v>44449</v>
      </c>
      <c r="F4569" s="4">
        <v>1981</v>
      </c>
      <c r="G4569">
        <v>283</v>
      </c>
      <c r="H4569" s="3">
        <f>_xlfn.XLOOKUP(sales[[#This Row],[Product]],products[Product],products[Cost per box])*sales[[#This Row],[Boxes]]</f>
        <v>1041.44</v>
      </c>
      <c r="I4569" s="4">
        <f>sales[[#This Row],[Revenue]]-sales[[#This Row],[Cost]]</f>
        <v>939.56</v>
      </c>
    </row>
    <row r="4570" spans="2:9" x14ac:dyDescent="0.25">
      <c r="B4570" t="s">
        <v>18</v>
      </c>
      <c r="C4570" t="s">
        <v>6</v>
      </c>
      <c r="D4570" t="s">
        <v>38</v>
      </c>
      <c r="E4570" s="1">
        <v>44449</v>
      </c>
      <c r="F4570" s="4">
        <v>2303</v>
      </c>
      <c r="G4570">
        <v>96</v>
      </c>
      <c r="H4570" s="3">
        <f>_xlfn.XLOOKUP(sales[[#This Row],[Product]],products[Product],products[Cost per box])*sales[[#This Row],[Boxes]]</f>
        <v>954.24</v>
      </c>
      <c r="I4570" s="4">
        <f>sales[[#This Row],[Revenue]]-sales[[#This Row],[Cost]]</f>
        <v>1348.76</v>
      </c>
    </row>
    <row r="4571" spans="2:9" x14ac:dyDescent="0.25">
      <c r="B4571" t="s">
        <v>41</v>
      </c>
      <c r="C4571" t="s">
        <v>27</v>
      </c>
      <c r="D4571" t="s">
        <v>38</v>
      </c>
      <c r="E4571" s="1">
        <v>44449</v>
      </c>
      <c r="F4571" s="4">
        <v>574</v>
      </c>
      <c r="G4571">
        <v>23</v>
      </c>
      <c r="H4571" s="3">
        <f>_xlfn.XLOOKUP(sales[[#This Row],[Product]],products[Product],products[Cost per box])*sales[[#This Row],[Boxes]]</f>
        <v>228.61999999999998</v>
      </c>
      <c r="I4571" s="4">
        <f>sales[[#This Row],[Revenue]]-sales[[#This Row],[Cost]]</f>
        <v>345.38</v>
      </c>
    </row>
    <row r="4572" spans="2:9" x14ac:dyDescent="0.25">
      <c r="B4572" t="s">
        <v>13</v>
      </c>
      <c r="C4572" t="s">
        <v>16</v>
      </c>
      <c r="D4572" t="s">
        <v>14</v>
      </c>
      <c r="E4572" s="1">
        <v>44449</v>
      </c>
      <c r="F4572" s="4">
        <v>9611</v>
      </c>
      <c r="G4572">
        <v>840</v>
      </c>
      <c r="H4572" s="3">
        <f>_xlfn.XLOOKUP(sales[[#This Row],[Product]],products[Product],products[Cost per box])*sales[[#This Row],[Boxes]]</f>
        <v>5300.4</v>
      </c>
      <c r="I4572" s="4">
        <f>sales[[#This Row],[Revenue]]-sales[[#This Row],[Cost]]</f>
        <v>4310.6000000000004</v>
      </c>
    </row>
    <row r="4573" spans="2:9" x14ac:dyDescent="0.25">
      <c r="B4573" t="s">
        <v>41</v>
      </c>
      <c r="C4573" t="s">
        <v>27</v>
      </c>
      <c r="D4573" t="s">
        <v>52</v>
      </c>
      <c r="E4573" s="1">
        <v>44449</v>
      </c>
      <c r="F4573" s="4">
        <v>1624</v>
      </c>
      <c r="G4573">
        <v>68</v>
      </c>
      <c r="H4573" s="3">
        <f>_xlfn.XLOOKUP(sales[[#This Row],[Product]],products[Product],products[Cost per box])*sales[[#This Row],[Boxes]]</f>
        <v>225.76</v>
      </c>
      <c r="I4573" s="4">
        <f>sales[[#This Row],[Revenue]]-sales[[#This Row],[Cost]]</f>
        <v>1398.24</v>
      </c>
    </row>
    <row r="4574" spans="2:9" x14ac:dyDescent="0.25">
      <c r="B4574" t="s">
        <v>49</v>
      </c>
      <c r="C4574" t="s">
        <v>27</v>
      </c>
      <c r="D4574" t="s">
        <v>43</v>
      </c>
      <c r="E4574" s="1">
        <v>44449</v>
      </c>
      <c r="F4574" s="4">
        <v>5369</v>
      </c>
      <c r="G4574">
        <v>283</v>
      </c>
      <c r="H4574" s="3">
        <f>_xlfn.XLOOKUP(sales[[#This Row],[Product]],products[Product],products[Cost per box])*sales[[#This Row],[Boxes]]</f>
        <v>1089.55</v>
      </c>
      <c r="I4574" s="4">
        <f>sales[[#This Row],[Revenue]]-sales[[#This Row],[Cost]]</f>
        <v>4279.45</v>
      </c>
    </row>
    <row r="4575" spans="2:9" x14ac:dyDescent="0.25">
      <c r="B4575" t="s">
        <v>32</v>
      </c>
      <c r="C4575" t="s">
        <v>21</v>
      </c>
      <c r="D4575" t="s">
        <v>31</v>
      </c>
      <c r="E4575" s="1">
        <v>44449</v>
      </c>
      <c r="F4575" s="4">
        <v>441</v>
      </c>
      <c r="G4575">
        <v>49</v>
      </c>
      <c r="H4575" s="3">
        <f>_xlfn.XLOOKUP(sales[[#This Row],[Product]],products[Product],products[Cost per box])*sales[[#This Row],[Boxes]]</f>
        <v>280.27999999999997</v>
      </c>
      <c r="I4575" s="4">
        <f>sales[[#This Row],[Revenue]]-sales[[#This Row],[Cost]]</f>
        <v>160.72000000000003</v>
      </c>
    </row>
    <row r="4576" spans="2:9" x14ac:dyDescent="0.25">
      <c r="B4576" t="s">
        <v>13</v>
      </c>
      <c r="C4576" t="s">
        <v>16</v>
      </c>
      <c r="D4576" t="s">
        <v>45</v>
      </c>
      <c r="E4576" s="1">
        <v>44449</v>
      </c>
      <c r="F4576" s="4">
        <v>4998</v>
      </c>
      <c r="G4576">
        <v>334</v>
      </c>
      <c r="H4576" s="3">
        <f>_xlfn.XLOOKUP(sales[[#This Row],[Product]],products[Product],products[Cost per box])*sales[[#This Row],[Boxes]]</f>
        <v>2581.8200000000002</v>
      </c>
      <c r="I4576" s="4">
        <f>sales[[#This Row],[Revenue]]-sales[[#This Row],[Cost]]</f>
        <v>2416.1799999999998</v>
      </c>
    </row>
    <row r="4577" spans="2:9" x14ac:dyDescent="0.25">
      <c r="B4577" t="s">
        <v>40</v>
      </c>
      <c r="C4577" t="s">
        <v>27</v>
      </c>
      <c r="D4577" t="s">
        <v>50</v>
      </c>
      <c r="E4577" s="1">
        <v>44449</v>
      </c>
      <c r="F4577" s="4">
        <v>588</v>
      </c>
      <c r="G4577">
        <v>84</v>
      </c>
      <c r="H4577" s="3">
        <f>_xlfn.XLOOKUP(sales[[#This Row],[Product]],products[Product],products[Cost per box])*sales[[#This Row],[Boxes]]</f>
        <v>1042.44</v>
      </c>
      <c r="I4577" s="4">
        <f>sales[[#This Row],[Revenue]]-sales[[#This Row],[Cost]]</f>
        <v>-454.44000000000005</v>
      </c>
    </row>
    <row r="4578" spans="2:9" x14ac:dyDescent="0.25">
      <c r="B4578" t="s">
        <v>25</v>
      </c>
      <c r="C4578" t="s">
        <v>9</v>
      </c>
      <c r="D4578" t="s">
        <v>52</v>
      </c>
      <c r="E4578" s="1">
        <v>44449</v>
      </c>
      <c r="F4578" s="4">
        <v>6776</v>
      </c>
      <c r="G4578">
        <v>308</v>
      </c>
      <c r="H4578" s="3">
        <f>_xlfn.XLOOKUP(sales[[#This Row],[Product]],products[Product],products[Cost per box])*sales[[#This Row],[Boxes]]</f>
        <v>1022.56</v>
      </c>
      <c r="I4578" s="4">
        <f>sales[[#This Row],[Revenue]]-sales[[#This Row],[Cost]]</f>
        <v>5753.4400000000005</v>
      </c>
    </row>
    <row r="4579" spans="2:9" x14ac:dyDescent="0.25">
      <c r="B4579" t="s">
        <v>18</v>
      </c>
      <c r="C4579" t="s">
        <v>16</v>
      </c>
      <c r="D4579" t="s">
        <v>52</v>
      </c>
      <c r="E4579" s="1">
        <v>44449</v>
      </c>
      <c r="F4579" s="4">
        <v>2919</v>
      </c>
      <c r="G4579">
        <v>127</v>
      </c>
      <c r="H4579" s="3">
        <f>_xlfn.XLOOKUP(sales[[#This Row],[Product]],products[Product],products[Cost per box])*sales[[#This Row],[Boxes]]</f>
        <v>421.64</v>
      </c>
      <c r="I4579" s="4">
        <f>sales[[#This Row],[Revenue]]-sales[[#This Row],[Cost]]</f>
        <v>2497.36</v>
      </c>
    </row>
    <row r="4580" spans="2:9" x14ac:dyDescent="0.25">
      <c r="B4580" t="s">
        <v>51</v>
      </c>
      <c r="C4580" t="s">
        <v>27</v>
      </c>
      <c r="D4580" t="s">
        <v>28</v>
      </c>
      <c r="E4580" s="1">
        <v>44449</v>
      </c>
      <c r="F4580" s="4">
        <v>8001</v>
      </c>
      <c r="G4580">
        <v>980</v>
      </c>
      <c r="H4580" s="3">
        <f>_xlfn.XLOOKUP(sales[[#This Row],[Product]],products[Product],products[Cost per box])*sales[[#This Row],[Boxes]]</f>
        <v>2704.7999999999997</v>
      </c>
      <c r="I4580" s="4">
        <f>sales[[#This Row],[Revenue]]-sales[[#This Row],[Cost]]</f>
        <v>5296.2000000000007</v>
      </c>
    </row>
    <row r="4581" spans="2:9" x14ac:dyDescent="0.25">
      <c r="B4581" t="s">
        <v>15</v>
      </c>
      <c r="C4581" t="s">
        <v>6</v>
      </c>
      <c r="D4581" t="s">
        <v>17</v>
      </c>
      <c r="E4581" s="1">
        <v>44449</v>
      </c>
      <c r="F4581" s="4">
        <v>2478</v>
      </c>
      <c r="G4581">
        <v>146</v>
      </c>
      <c r="H4581" s="3">
        <f>_xlfn.XLOOKUP(sales[[#This Row],[Product]],products[Product],products[Cost per box])*sales[[#This Row],[Boxes]]</f>
        <v>992.8</v>
      </c>
      <c r="I4581" s="4">
        <f>sales[[#This Row],[Revenue]]-sales[[#This Row],[Cost]]</f>
        <v>1485.2</v>
      </c>
    </row>
    <row r="4582" spans="2:9" x14ac:dyDescent="0.25">
      <c r="B4582" t="s">
        <v>5</v>
      </c>
      <c r="C4582" t="s">
        <v>6</v>
      </c>
      <c r="D4582" t="s">
        <v>47</v>
      </c>
      <c r="E4582" s="1">
        <v>44449</v>
      </c>
      <c r="F4582" s="4">
        <v>924</v>
      </c>
      <c r="G4582">
        <v>49</v>
      </c>
      <c r="H4582" s="3">
        <f>_xlfn.XLOOKUP(sales[[#This Row],[Product]],products[Product],products[Cost per box])*sales[[#This Row],[Boxes]]</f>
        <v>257.74</v>
      </c>
      <c r="I4582" s="4">
        <f>sales[[#This Row],[Revenue]]-sales[[#This Row],[Cost]]</f>
        <v>666.26</v>
      </c>
    </row>
    <row r="4583" spans="2:9" x14ac:dyDescent="0.25">
      <c r="B4583" t="s">
        <v>39</v>
      </c>
      <c r="C4583" t="s">
        <v>11</v>
      </c>
      <c r="D4583" t="s">
        <v>36</v>
      </c>
      <c r="E4583" s="1">
        <v>44449</v>
      </c>
      <c r="F4583" s="4">
        <v>3290</v>
      </c>
      <c r="G4583">
        <v>254</v>
      </c>
      <c r="H4583" s="3">
        <f>_xlfn.XLOOKUP(sales[[#This Row],[Product]],products[Product],products[Cost per box])*sales[[#This Row],[Boxes]]</f>
        <v>1280.1600000000001</v>
      </c>
      <c r="I4583" s="4">
        <f>sales[[#This Row],[Revenue]]-sales[[#This Row],[Cost]]</f>
        <v>2009.84</v>
      </c>
    </row>
    <row r="4584" spans="2:9" x14ac:dyDescent="0.25">
      <c r="B4584" t="s">
        <v>51</v>
      </c>
      <c r="C4584" t="s">
        <v>9</v>
      </c>
      <c r="D4584" t="s">
        <v>50</v>
      </c>
      <c r="E4584" s="1">
        <v>44449</v>
      </c>
      <c r="F4584" s="4">
        <v>1708</v>
      </c>
      <c r="G4584">
        <v>171</v>
      </c>
      <c r="H4584" s="3">
        <f>_xlfn.XLOOKUP(sales[[#This Row],[Product]],products[Product],products[Cost per box])*sales[[#This Row],[Boxes]]</f>
        <v>2122.11</v>
      </c>
      <c r="I4584" s="4">
        <f>sales[[#This Row],[Revenue]]-sales[[#This Row],[Cost]]</f>
        <v>-414.11000000000013</v>
      </c>
    </row>
    <row r="4585" spans="2:9" x14ac:dyDescent="0.25">
      <c r="B4585" t="s">
        <v>40</v>
      </c>
      <c r="C4585" t="s">
        <v>6</v>
      </c>
      <c r="D4585" t="s">
        <v>42</v>
      </c>
      <c r="E4585" s="1">
        <v>44449</v>
      </c>
      <c r="F4585" s="4">
        <v>1309</v>
      </c>
      <c r="G4585">
        <v>82</v>
      </c>
      <c r="H4585" s="3">
        <f>_xlfn.XLOOKUP(sales[[#This Row],[Product]],products[Product],products[Cost per box])*sales[[#This Row],[Boxes]]</f>
        <v>388.68</v>
      </c>
      <c r="I4585" s="4">
        <f>sales[[#This Row],[Revenue]]-sales[[#This Row],[Cost]]</f>
        <v>920.31999999999994</v>
      </c>
    </row>
    <row r="4586" spans="2:9" x14ac:dyDescent="0.25">
      <c r="B4586" t="s">
        <v>8</v>
      </c>
      <c r="C4586" t="s">
        <v>27</v>
      </c>
      <c r="D4586" t="s">
        <v>42</v>
      </c>
      <c r="E4586" s="1">
        <v>44449</v>
      </c>
      <c r="F4586" s="4">
        <v>4977</v>
      </c>
      <c r="G4586">
        <v>312</v>
      </c>
      <c r="H4586" s="3">
        <f>_xlfn.XLOOKUP(sales[[#This Row],[Product]],products[Product],products[Cost per box])*sales[[#This Row],[Boxes]]</f>
        <v>1478.88</v>
      </c>
      <c r="I4586" s="4">
        <f>sales[[#This Row],[Revenue]]-sales[[#This Row],[Cost]]</f>
        <v>3498.12</v>
      </c>
    </row>
    <row r="4587" spans="2:9" x14ac:dyDescent="0.25">
      <c r="B4587" t="s">
        <v>18</v>
      </c>
      <c r="C4587" t="s">
        <v>27</v>
      </c>
      <c r="D4587" t="s">
        <v>17</v>
      </c>
      <c r="E4587" s="1">
        <v>44449</v>
      </c>
      <c r="F4587" s="4">
        <v>140</v>
      </c>
      <c r="G4587">
        <v>9</v>
      </c>
      <c r="H4587" s="3">
        <f>_xlfn.XLOOKUP(sales[[#This Row],[Product]],products[Product],products[Cost per box])*sales[[#This Row],[Boxes]]</f>
        <v>61.199999999999996</v>
      </c>
      <c r="I4587" s="4">
        <f>sales[[#This Row],[Revenue]]-sales[[#This Row],[Cost]]</f>
        <v>78.800000000000011</v>
      </c>
    </row>
    <row r="4588" spans="2:9" x14ac:dyDescent="0.25">
      <c r="B4588" t="s">
        <v>49</v>
      </c>
      <c r="C4588" t="s">
        <v>16</v>
      </c>
      <c r="D4588" t="s">
        <v>22</v>
      </c>
      <c r="E4588" s="1">
        <v>44449</v>
      </c>
      <c r="F4588" s="4">
        <v>6433</v>
      </c>
      <c r="G4588">
        <v>460</v>
      </c>
      <c r="H4588" s="3">
        <f>_xlfn.XLOOKUP(sales[[#This Row],[Product]],products[Product],products[Cost per box])*sales[[#This Row],[Boxes]]</f>
        <v>3781.2000000000003</v>
      </c>
      <c r="I4588" s="4">
        <f>sales[[#This Row],[Revenue]]-sales[[#This Row],[Cost]]</f>
        <v>2651.7999999999997</v>
      </c>
    </row>
    <row r="4589" spans="2:9" x14ac:dyDescent="0.25">
      <c r="B4589" t="s">
        <v>18</v>
      </c>
      <c r="C4589" t="s">
        <v>6</v>
      </c>
      <c r="D4589" t="s">
        <v>19</v>
      </c>
      <c r="E4589" s="1">
        <v>44449</v>
      </c>
      <c r="F4589" s="4">
        <v>2009</v>
      </c>
      <c r="G4589">
        <v>119</v>
      </c>
      <c r="H4589" s="3">
        <f>_xlfn.XLOOKUP(sales[[#This Row],[Product]],products[Product],products[Cost per box])*sales[[#This Row],[Boxes]]</f>
        <v>1217.3700000000001</v>
      </c>
      <c r="I4589" s="4">
        <f>sales[[#This Row],[Revenue]]-sales[[#This Row],[Cost]]</f>
        <v>791.62999999999988</v>
      </c>
    </row>
    <row r="4590" spans="2:9" x14ac:dyDescent="0.25">
      <c r="B4590" t="s">
        <v>15</v>
      </c>
      <c r="C4590" t="s">
        <v>21</v>
      </c>
      <c r="D4590" t="s">
        <v>14</v>
      </c>
      <c r="E4590" s="1">
        <v>44449</v>
      </c>
      <c r="F4590" s="4">
        <v>5922</v>
      </c>
      <c r="G4590">
        <v>593</v>
      </c>
      <c r="H4590" s="3">
        <f>_xlfn.XLOOKUP(sales[[#This Row],[Product]],products[Product],products[Cost per box])*sales[[#This Row],[Boxes]]</f>
        <v>3741.83</v>
      </c>
      <c r="I4590" s="4">
        <f>sales[[#This Row],[Revenue]]-sales[[#This Row],[Cost]]</f>
        <v>2180.17</v>
      </c>
    </row>
    <row r="4591" spans="2:9" x14ac:dyDescent="0.25">
      <c r="B4591" t="s">
        <v>8</v>
      </c>
      <c r="C4591" t="s">
        <v>27</v>
      </c>
      <c r="D4591" t="s">
        <v>45</v>
      </c>
      <c r="E4591" s="1">
        <v>44449</v>
      </c>
      <c r="F4591" s="4">
        <v>10395</v>
      </c>
      <c r="G4591">
        <v>612</v>
      </c>
      <c r="H4591" s="3">
        <f>_xlfn.XLOOKUP(sales[[#This Row],[Product]],products[Product],products[Cost per box])*sales[[#This Row],[Boxes]]</f>
        <v>4730.76</v>
      </c>
      <c r="I4591" s="4">
        <f>sales[[#This Row],[Revenue]]-sales[[#This Row],[Cost]]</f>
        <v>5664.24</v>
      </c>
    </row>
    <row r="4592" spans="2:9" x14ac:dyDescent="0.25">
      <c r="B4592" t="s">
        <v>37</v>
      </c>
      <c r="C4592" t="s">
        <v>27</v>
      </c>
      <c r="D4592" t="s">
        <v>31</v>
      </c>
      <c r="E4592" s="1">
        <v>44449</v>
      </c>
      <c r="F4592" s="4">
        <v>3052</v>
      </c>
      <c r="G4592">
        <v>340</v>
      </c>
      <c r="H4592" s="3">
        <f>_xlfn.XLOOKUP(sales[[#This Row],[Product]],products[Product],products[Cost per box])*sales[[#This Row],[Boxes]]</f>
        <v>1944.8</v>
      </c>
      <c r="I4592" s="4">
        <f>sales[[#This Row],[Revenue]]-sales[[#This Row],[Cost]]</f>
        <v>1107.2</v>
      </c>
    </row>
    <row r="4593" spans="2:9" x14ac:dyDescent="0.25">
      <c r="B4593" t="s">
        <v>18</v>
      </c>
      <c r="C4593" t="s">
        <v>16</v>
      </c>
      <c r="D4593" t="s">
        <v>42</v>
      </c>
      <c r="E4593" s="1">
        <v>44449</v>
      </c>
      <c r="F4593" s="4">
        <v>1561</v>
      </c>
      <c r="G4593">
        <v>112</v>
      </c>
      <c r="H4593" s="3">
        <f>_xlfn.XLOOKUP(sales[[#This Row],[Product]],products[Product],products[Cost per box])*sales[[#This Row],[Boxes]]</f>
        <v>530.88</v>
      </c>
      <c r="I4593" s="4">
        <f>sales[[#This Row],[Revenue]]-sales[[#This Row],[Cost]]</f>
        <v>1030.1199999999999</v>
      </c>
    </row>
    <row r="4594" spans="2:9" x14ac:dyDescent="0.25">
      <c r="B4594" t="s">
        <v>51</v>
      </c>
      <c r="C4594" t="s">
        <v>21</v>
      </c>
      <c r="D4594" t="s">
        <v>50</v>
      </c>
      <c r="E4594" s="1">
        <v>44449</v>
      </c>
      <c r="F4594" s="4">
        <v>5810</v>
      </c>
      <c r="G4594">
        <v>840</v>
      </c>
      <c r="H4594" s="3">
        <f>_xlfn.XLOOKUP(sales[[#This Row],[Product]],products[Product],products[Cost per box])*sales[[#This Row],[Boxes]]</f>
        <v>10424.4</v>
      </c>
      <c r="I4594" s="4">
        <f>sales[[#This Row],[Revenue]]-sales[[#This Row],[Cost]]</f>
        <v>-4614.3999999999996</v>
      </c>
    </row>
    <row r="4595" spans="2:9" x14ac:dyDescent="0.25">
      <c r="B4595" t="s">
        <v>20</v>
      </c>
      <c r="C4595" t="s">
        <v>6</v>
      </c>
      <c r="D4595" t="s">
        <v>43</v>
      </c>
      <c r="E4595" s="1">
        <v>44449</v>
      </c>
      <c r="F4595" s="4">
        <v>378</v>
      </c>
      <c r="G4595">
        <v>21</v>
      </c>
      <c r="H4595" s="3">
        <f>_xlfn.XLOOKUP(sales[[#This Row],[Product]],products[Product],products[Cost per box])*sales[[#This Row],[Boxes]]</f>
        <v>80.850000000000009</v>
      </c>
      <c r="I4595" s="4">
        <f>sales[[#This Row],[Revenue]]-sales[[#This Row],[Cost]]</f>
        <v>297.14999999999998</v>
      </c>
    </row>
    <row r="4596" spans="2:9" x14ac:dyDescent="0.25">
      <c r="B4596" t="s">
        <v>41</v>
      </c>
      <c r="C4596" t="s">
        <v>16</v>
      </c>
      <c r="D4596" t="s">
        <v>52</v>
      </c>
      <c r="E4596" s="1">
        <v>44449</v>
      </c>
      <c r="F4596" s="4">
        <v>966</v>
      </c>
      <c r="G4596">
        <v>44</v>
      </c>
      <c r="H4596" s="3">
        <f>_xlfn.XLOOKUP(sales[[#This Row],[Product]],products[Product],products[Cost per box])*sales[[#This Row],[Boxes]]</f>
        <v>146.07999999999998</v>
      </c>
      <c r="I4596" s="4">
        <f>sales[[#This Row],[Revenue]]-sales[[#This Row],[Cost]]</f>
        <v>819.92000000000007</v>
      </c>
    </row>
    <row r="4597" spans="2:9" x14ac:dyDescent="0.25">
      <c r="B4597" t="s">
        <v>5</v>
      </c>
      <c r="C4597" t="s">
        <v>27</v>
      </c>
      <c r="D4597" t="s">
        <v>26</v>
      </c>
      <c r="E4597" s="1">
        <v>44449</v>
      </c>
      <c r="F4597" s="4">
        <v>3353</v>
      </c>
      <c r="G4597">
        <v>168</v>
      </c>
      <c r="H4597" s="3">
        <f>_xlfn.XLOOKUP(sales[[#This Row],[Product]],products[Product],products[Cost per box])*sales[[#This Row],[Boxes]]</f>
        <v>1080.24</v>
      </c>
      <c r="I4597" s="4">
        <f>sales[[#This Row],[Revenue]]-sales[[#This Row],[Cost]]</f>
        <v>2272.7600000000002</v>
      </c>
    </row>
    <row r="4598" spans="2:9" x14ac:dyDescent="0.25">
      <c r="B4598" t="s">
        <v>41</v>
      </c>
      <c r="C4598" t="s">
        <v>9</v>
      </c>
      <c r="D4598" t="s">
        <v>19</v>
      </c>
      <c r="E4598" s="1">
        <v>44449</v>
      </c>
      <c r="F4598" s="4">
        <v>3780</v>
      </c>
      <c r="G4598">
        <v>199</v>
      </c>
      <c r="H4598" s="3">
        <f>_xlfn.XLOOKUP(sales[[#This Row],[Product]],products[Product],products[Cost per box])*sales[[#This Row],[Boxes]]</f>
        <v>2035.77</v>
      </c>
      <c r="I4598" s="4">
        <f>sales[[#This Row],[Revenue]]-sales[[#This Row],[Cost]]</f>
        <v>1744.23</v>
      </c>
    </row>
    <row r="4599" spans="2:9" x14ac:dyDescent="0.25">
      <c r="B4599" t="s">
        <v>15</v>
      </c>
      <c r="C4599" t="s">
        <v>21</v>
      </c>
      <c r="D4599" t="s">
        <v>36</v>
      </c>
      <c r="E4599" s="1">
        <v>44449</v>
      </c>
      <c r="F4599" s="4">
        <v>9170</v>
      </c>
      <c r="G4599">
        <v>655</v>
      </c>
      <c r="H4599" s="3">
        <f>_xlfn.XLOOKUP(sales[[#This Row],[Product]],products[Product],products[Cost per box])*sales[[#This Row],[Boxes]]</f>
        <v>3301.2</v>
      </c>
      <c r="I4599" s="4">
        <f>sales[[#This Row],[Revenue]]-sales[[#This Row],[Cost]]</f>
        <v>5868.8</v>
      </c>
    </row>
    <row r="4600" spans="2:9" x14ac:dyDescent="0.25">
      <c r="B4600" t="s">
        <v>23</v>
      </c>
      <c r="C4600" t="s">
        <v>6</v>
      </c>
      <c r="D4600" t="s">
        <v>47</v>
      </c>
      <c r="E4600" s="1">
        <v>44449</v>
      </c>
      <c r="F4600" s="4">
        <v>6482</v>
      </c>
      <c r="G4600">
        <v>361</v>
      </c>
      <c r="H4600" s="3">
        <f>_xlfn.XLOOKUP(sales[[#This Row],[Product]],products[Product],products[Cost per box])*sales[[#This Row],[Boxes]]</f>
        <v>1898.86</v>
      </c>
      <c r="I4600" s="4">
        <f>sales[[#This Row],[Revenue]]-sales[[#This Row],[Cost]]</f>
        <v>4583.1400000000003</v>
      </c>
    </row>
    <row r="4601" spans="2:9" x14ac:dyDescent="0.25">
      <c r="B4601" t="s">
        <v>40</v>
      </c>
      <c r="C4601" t="s">
        <v>27</v>
      </c>
      <c r="D4601" t="s">
        <v>36</v>
      </c>
      <c r="E4601" s="1">
        <v>44449</v>
      </c>
      <c r="F4601" s="4">
        <v>13146</v>
      </c>
      <c r="G4601">
        <v>910</v>
      </c>
      <c r="H4601" s="3">
        <f>_xlfn.XLOOKUP(sales[[#This Row],[Product]],products[Product],products[Cost per box])*sales[[#This Row],[Boxes]]</f>
        <v>4586.3999999999996</v>
      </c>
      <c r="I4601" s="4">
        <f>sales[[#This Row],[Revenue]]-sales[[#This Row],[Cost]]</f>
        <v>8559.6</v>
      </c>
    </row>
    <row r="4602" spans="2:9" x14ac:dyDescent="0.25">
      <c r="B4602" t="s">
        <v>37</v>
      </c>
      <c r="C4602" t="s">
        <v>21</v>
      </c>
      <c r="D4602" t="s">
        <v>7</v>
      </c>
      <c r="E4602" s="1">
        <v>44452</v>
      </c>
      <c r="F4602" s="4">
        <v>2142</v>
      </c>
      <c r="G4602">
        <v>90</v>
      </c>
      <c r="H4602" s="3">
        <f>_xlfn.XLOOKUP(sales[[#This Row],[Product]],products[Product],products[Cost per box])*sales[[#This Row],[Boxes]]</f>
        <v>463.50000000000006</v>
      </c>
      <c r="I4602" s="4">
        <f>sales[[#This Row],[Revenue]]-sales[[#This Row],[Cost]]</f>
        <v>1678.5</v>
      </c>
    </row>
    <row r="4603" spans="2:9" x14ac:dyDescent="0.25">
      <c r="B4603" t="s">
        <v>8</v>
      </c>
      <c r="C4603" t="s">
        <v>27</v>
      </c>
      <c r="D4603" t="s">
        <v>28</v>
      </c>
      <c r="E4603" s="1">
        <v>44452</v>
      </c>
      <c r="F4603" s="4">
        <v>1638</v>
      </c>
      <c r="G4603">
        <v>182</v>
      </c>
      <c r="H4603" s="3">
        <f>_xlfn.XLOOKUP(sales[[#This Row],[Product]],products[Product],products[Cost per box])*sales[[#This Row],[Boxes]]</f>
        <v>502.31999999999994</v>
      </c>
      <c r="I4603" s="4">
        <f>sales[[#This Row],[Revenue]]-sales[[#This Row],[Cost]]</f>
        <v>1135.68</v>
      </c>
    </row>
    <row r="4604" spans="2:9" x14ac:dyDescent="0.25">
      <c r="B4604" t="s">
        <v>46</v>
      </c>
      <c r="C4604" t="s">
        <v>9</v>
      </c>
      <c r="D4604" t="s">
        <v>19</v>
      </c>
      <c r="E4604" s="1">
        <v>44452</v>
      </c>
      <c r="F4604" s="4">
        <v>1911</v>
      </c>
      <c r="G4604">
        <v>107</v>
      </c>
      <c r="H4604" s="3">
        <f>_xlfn.XLOOKUP(sales[[#This Row],[Product]],products[Product],products[Cost per box])*sales[[#This Row],[Boxes]]</f>
        <v>1094.6100000000001</v>
      </c>
      <c r="I4604" s="4">
        <f>sales[[#This Row],[Revenue]]-sales[[#This Row],[Cost]]</f>
        <v>816.38999999999987</v>
      </c>
    </row>
    <row r="4605" spans="2:9" x14ac:dyDescent="0.25">
      <c r="B4605" t="s">
        <v>23</v>
      </c>
      <c r="C4605" t="s">
        <v>11</v>
      </c>
      <c r="D4605" t="s">
        <v>44</v>
      </c>
      <c r="E4605" s="1">
        <v>44452</v>
      </c>
      <c r="F4605" s="4">
        <v>1085</v>
      </c>
      <c r="G4605">
        <v>46</v>
      </c>
      <c r="H4605" s="3">
        <f>_xlfn.XLOOKUP(sales[[#This Row],[Product]],products[Product],products[Cost per box])*sales[[#This Row],[Boxes]]</f>
        <v>440.22</v>
      </c>
      <c r="I4605" s="4">
        <f>sales[[#This Row],[Revenue]]-sales[[#This Row],[Cost]]</f>
        <v>644.78</v>
      </c>
    </row>
    <row r="4606" spans="2:9" x14ac:dyDescent="0.25">
      <c r="B4606" t="s">
        <v>49</v>
      </c>
      <c r="C4606" t="s">
        <v>6</v>
      </c>
      <c r="D4606" t="s">
        <v>31</v>
      </c>
      <c r="E4606" s="1">
        <v>44452</v>
      </c>
      <c r="F4606" s="4">
        <v>5271</v>
      </c>
      <c r="G4606">
        <v>770</v>
      </c>
      <c r="H4606" s="3">
        <f>_xlfn.XLOOKUP(sales[[#This Row],[Product]],products[Product],products[Cost per box])*sales[[#This Row],[Boxes]]</f>
        <v>4404.3999999999996</v>
      </c>
      <c r="I4606" s="4">
        <f>sales[[#This Row],[Revenue]]-sales[[#This Row],[Cost]]</f>
        <v>866.60000000000036</v>
      </c>
    </row>
    <row r="4607" spans="2:9" x14ac:dyDescent="0.25">
      <c r="B4607" t="s">
        <v>29</v>
      </c>
      <c r="C4607" t="s">
        <v>11</v>
      </c>
      <c r="D4607" t="s">
        <v>31</v>
      </c>
      <c r="E4607" s="1">
        <v>44452</v>
      </c>
      <c r="F4607" s="4">
        <v>2828</v>
      </c>
      <c r="G4607">
        <v>283</v>
      </c>
      <c r="H4607" s="3">
        <f>_xlfn.XLOOKUP(sales[[#This Row],[Product]],products[Product],products[Cost per box])*sales[[#This Row],[Boxes]]</f>
        <v>1618.76</v>
      </c>
      <c r="I4607" s="4">
        <f>sales[[#This Row],[Revenue]]-sales[[#This Row],[Cost]]</f>
        <v>1209.24</v>
      </c>
    </row>
    <row r="4608" spans="2:9" x14ac:dyDescent="0.25">
      <c r="B4608" t="s">
        <v>23</v>
      </c>
      <c r="C4608" t="s">
        <v>16</v>
      </c>
      <c r="D4608" t="s">
        <v>45</v>
      </c>
      <c r="E4608" s="1">
        <v>44452</v>
      </c>
      <c r="F4608" s="4">
        <v>12068</v>
      </c>
      <c r="G4608">
        <v>770</v>
      </c>
      <c r="H4608" s="3">
        <f>_xlfn.XLOOKUP(sales[[#This Row],[Product]],products[Product],products[Cost per box])*sales[[#This Row],[Boxes]]</f>
        <v>5952.1</v>
      </c>
      <c r="I4608" s="4">
        <f>sales[[#This Row],[Revenue]]-sales[[#This Row],[Cost]]</f>
        <v>6115.9</v>
      </c>
    </row>
    <row r="4609" spans="2:9" x14ac:dyDescent="0.25">
      <c r="B4609" t="s">
        <v>13</v>
      </c>
      <c r="C4609" t="s">
        <v>9</v>
      </c>
      <c r="D4609" t="s">
        <v>48</v>
      </c>
      <c r="E4609" s="1">
        <v>44452</v>
      </c>
      <c r="F4609" s="4">
        <v>4774</v>
      </c>
      <c r="G4609">
        <v>208</v>
      </c>
      <c r="H4609" s="3">
        <f>_xlfn.XLOOKUP(sales[[#This Row],[Product]],products[Product],products[Cost per box])*sales[[#This Row],[Boxes]]</f>
        <v>1555.8400000000001</v>
      </c>
      <c r="I4609" s="4">
        <f>sales[[#This Row],[Revenue]]-sales[[#This Row],[Cost]]</f>
        <v>3218.16</v>
      </c>
    </row>
    <row r="4610" spans="2:9" x14ac:dyDescent="0.25">
      <c r="B4610" t="s">
        <v>15</v>
      </c>
      <c r="C4610" t="s">
        <v>16</v>
      </c>
      <c r="D4610" t="s">
        <v>19</v>
      </c>
      <c r="E4610" s="1">
        <v>44452</v>
      </c>
      <c r="F4610" s="4">
        <v>1148</v>
      </c>
      <c r="G4610">
        <v>64</v>
      </c>
      <c r="H4610" s="3">
        <f>_xlfn.XLOOKUP(sales[[#This Row],[Product]],products[Product],products[Cost per box])*sales[[#This Row],[Boxes]]</f>
        <v>654.72</v>
      </c>
      <c r="I4610" s="4">
        <f>sales[[#This Row],[Revenue]]-sales[[#This Row],[Cost]]</f>
        <v>493.28</v>
      </c>
    </row>
    <row r="4611" spans="2:9" x14ac:dyDescent="0.25">
      <c r="B4611" t="s">
        <v>41</v>
      </c>
      <c r="C4611" t="s">
        <v>16</v>
      </c>
      <c r="D4611" t="s">
        <v>14</v>
      </c>
      <c r="E4611" s="1">
        <v>44452</v>
      </c>
      <c r="F4611" s="4">
        <v>651</v>
      </c>
      <c r="G4611">
        <v>55</v>
      </c>
      <c r="H4611" s="3">
        <f>_xlfn.XLOOKUP(sales[[#This Row],[Product]],products[Product],products[Cost per box])*sales[[#This Row],[Boxes]]</f>
        <v>347.04999999999995</v>
      </c>
      <c r="I4611" s="4">
        <f>sales[[#This Row],[Revenue]]-sales[[#This Row],[Cost]]</f>
        <v>303.95000000000005</v>
      </c>
    </row>
    <row r="4612" spans="2:9" x14ac:dyDescent="0.25">
      <c r="B4612" t="s">
        <v>34</v>
      </c>
      <c r="C4612" t="s">
        <v>27</v>
      </c>
      <c r="D4612" t="s">
        <v>17</v>
      </c>
      <c r="E4612" s="1">
        <v>44452</v>
      </c>
      <c r="F4612" s="4">
        <v>5019</v>
      </c>
      <c r="G4612">
        <v>296</v>
      </c>
      <c r="H4612" s="3">
        <f>_xlfn.XLOOKUP(sales[[#This Row],[Product]],products[Product],products[Cost per box])*sales[[#This Row],[Boxes]]</f>
        <v>2012.8</v>
      </c>
      <c r="I4612" s="4">
        <f>sales[[#This Row],[Revenue]]-sales[[#This Row],[Cost]]</f>
        <v>3006.2</v>
      </c>
    </row>
    <row r="4613" spans="2:9" x14ac:dyDescent="0.25">
      <c r="B4613" t="s">
        <v>29</v>
      </c>
      <c r="C4613" t="s">
        <v>27</v>
      </c>
      <c r="D4613" t="s">
        <v>38</v>
      </c>
      <c r="E4613" s="1">
        <v>44452</v>
      </c>
      <c r="F4613" s="4">
        <v>8442</v>
      </c>
      <c r="G4613">
        <v>352</v>
      </c>
      <c r="H4613" s="3">
        <f>_xlfn.XLOOKUP(sales[[#This Row],[Product]],products[Product],products[Cost per box])*sales[[#This Row],[Boxes]]</f>
        <v>3498.8799999999997</v>
      </c>
      <c r="I4613" s="4">
        <f>sales[[#This Row],[Revenue]]-sales[[#This Row],[Cost]]</f>
        <v>4943.1200000000008</v>
      </c>
    </row>
    <row r="4614" spans="2:9" x14ac:dyDescent="0.25">
      <c r="B4614" t="s">
        <v>23</v>
      </c>
      <c r="C4614" t="s">
        <v>11</v>
      </c>
      <c r="D4614" t="s">
        <v>36</v>
      </c>
      <c r="E4614" s="1">
        <v>44452</v>
      </c>
      <c r="F4614" s="4">
        <v>2835</v>
      </c>
      <c r="G4614">
        <v>189</v>
      </c>
      <c r="H4614" s="3">
        <f>_xlfn.XLOOKUP(sales[[#This Row],[Product]],products[Product],products[Cost per box])*sales[[#This Row],[Boxes]]</f>
        <v>952.56000000000006</v>
      </c>
      <c r="I4614" s="4">
        <f>sales[[#This Row],[Revenue]]-sales[[#This Row],[Cost]]</f>
        <v>1882.44</v>
      </c>
    </row>
    <row r="4615" spans="2:9" x14ac:dyDescent="0.25">
      <c r="B4615" t="s">
        <v>13</v>
      </c>
      <c r="C4615" t="s">
        <v>27</v>
      </c>
      <c r="D4615" t="s">
        <v>19</v>
      </c>
      <c r="E4615" s="1">
        <v>44452</v>
      </c>
      <c r="F4615" s="4">
        <v>1771</v>
      </c>
      <c r="G4615">
        <v>89</v>
      </c>
      <c r="H4615" s="3">
        <f>_xlfn.XLOOKUP(sales[[#This Row],[Product]],products[Product],products[Cost per box])*sales[[#This Row],[Boxes]]</f>
        <v>910.47</v>
      </c>
      <c r="I4615" s="4">
        <f>sales[[#This Row],[Revenue]]-sales[[#This Row],[Cost]]</f>
        <v>860.53</v>
      </c>
    </row>
    <row r="4616" spans="2:9" x14ac:dyDescent="0.25">
      <c r="B4616" t="s">
        <v>49</v>
      </c>
      <c r="C4616" t="s">
        <v>6</v>
      </c>
      <c r="D4616" t="s">
        <v>47</v>
      </c>
      <c r="E4616" s="1">
        <v>44452</v>
      </c>
      <c r="F4616" s="4">
        <v>2569</v>
      </c>
      <c r="G4616">
        <v>136</v>
      </c>
      <c r="H4616" s="3">
        <f>_xlfn.XLOOKUP(sales[[#This Row],[Product]],products[Product],products[Cost per box])*sales[[#This Row],[Boxes]]</f>
        <v>715.36</v>
      </c>
      <c r="I4616" s="4">
        <f>sales[[#This Row],[Revenue]]-sales[[#This Row],[Cost]]</f>
        <v>1853.6399999999999</v>
      </c>
    </row>
    <row r="4617" spans="2:9" x14ac:dyDescent="0.25">
      <c r="B4617" t="s">
        <v>40</v>
      </c>
      <c r="C4617" t="s">
        <v>6</v>
      </c>
      <c r="D4617" t="s">
        <v>52</v>
      </c>
      <c r="E4617" s="1">
        <v>44452</v>
      </c>
      <c r="F4617" s="4">
        <v>2814</v>
      </c>
      <c r="G4617">
        <v>128</v>
      </c>
      <c r="H4617" s="3">
        <f>_xlfn.XLOOKUP(sales[[#This Row],[Product]],products[Product],products[Cost per box])*sales[[#This Row],[Boxes]]</f>
        <v>424.96</v>
      </c>
      <c r="I4617" s="4">
        <f>sales[[#This Row],[Revenue]]-sales[[#This Row],[Cost]]</f>
        <v>2389.04</v>
      </c>
    </row>
    <row r="4618" spans="2:9" x14ac:dyDescent="0.25">
      <c r="B4618" t="s">
        <v>13</v>
      </c>
      <c r="C4618" t="s">
        <v>9</v>
      </c>
      <c r="D4618" t="s">
        <v>19</v>
      </c>
      <c r="E4618" s="1">
        <v>44452</v>
      </c>
      <c r="F4618" s="4">
        <v>1701</v>
      </c>
      <c r="G4618">
        <v>90</v>
      </c>
      <c r="H4618" s="3">
        <f>_xlfn.XLOOKUP(sales[[#This Row],[Product]],products[Product],products[Cost per box])*sales[[#This Row],[Boxes]]</f>
        <v>920.7</v>
      </c>
      <c r="I4618" s="4">
        <f>sales[[#This Row],[Revenue]]-sales[[#This Row],[Cost]]</f>
        <v>780.3</v>
      </c>
    </row>
    <row r="4619" spans="2:9" x14ac:dyDescent="0.25">
      <c r="B4619" t="s">
        <v>33</v>
      </c>
      <c r="C4619" t="s">
        <v>16</v>
      </c>
      <c r="D4619" t="s">
        <v>42</v>
      </c>
      <c r="E4619" s="1">
        <v>44452</v>
      </c>
      <c r="F4619" s="4">
        <v>7266</v>
      </c>
      <c r="G4619">
        <v>519</v>
      </c>
      <c r="H4619" s="3">
        <f>_xlfn.XLOOKUP(sales[[#This Row],[Product]],products[Product],products[Cost per box])*sales[[#This Row],[Boxes]]</f>
        <v>2460.06</v>
      </c>
      <c r="I4619" s="4">
        <f>sales[[#This Row],[Revenue]]-sales[[#This Row],[Cost]]</f>
        <v>4805.9400000000005</v>
      </c>
    </row>
    <row r="4620" spans="2:9" x14ac:dyDescent="0.25">
      <c r="B4620" t="s">
        <v>25</v>
      </c>
      <c r="C4620" t="s">
        <v>11</v>
      </c>
      <c r="D4620" t="s">
        <v>28</v>
      </c>
      <c r="E4620" s="1">
        <v>44453</v>
      </c>
      <c r="F4620" s="4">
        <v>2520</v>
      </c>
      <c r="G4620">
        <v>420</v>
      </c>
      <c r="H4620" s="3">
        <f>_xlfn.XLOOKUP(sales[[#This Row],[Product]],products[Product],products[Cost per box])*sales[[#This Row],[Boxes]]</f>
        <v>1159.1999999999998</v>
      </c>
      <c r="I4620" s="4">
        <f>sales[[#This Row],[Revenue]]-sales[[#This Row],[Cost]]</f>
        <v>1360.8000000000002</v>
      </c>
    </row>
    <row r="4621" spans="2:9" x14ac:dyDescent="0.25">
      <c r="B4621" t="s">
        <v>10</v>
      </c>
      <c r="C4621" t="s">
        <v>21</v>
      </c>
      <c r="D4621" t="s">
        <v>14</v>
      </c>
      <c r="E4621" s="1">
        <v>44453</v>
      </c>
      <c r="F4621" s="4">
        <v>1911</v>
      </c>
      <c r="G4621">
        <v>174</v>
      </c>
      <c r="H4621" s="3">
        <f>_xlfn.XLOOKUP(sales[[#This Row],[Product]],products[Product],products[Cost per box])*sales[[#This Row],[Boxes]]</f>
        <v>1097.9399999999998</v>
      </c>
      <c r="I4621" s="4">
        <f>sales[[#This Row],[Revenue]]-sales[[#This Row],[Cost]]</f>
        <v>813.06000000000017</v>
      </c>
    </row>
    <row r="4622" spans="2:9" x14ac:dyDescent="0.25">
      <c r="B4622" t="s">
        <v>33</v>
      </c>
      <c r="C4622" t="s">
        <v>27</v>
      </c>
      <c r="D4622" t="s">
        <v>48</v>
      </c>
      <c r="E4622" s="1">
        <v>44453</v>
      </c>
      <c r="F4622" s="4">
        <v>10304</v>
      </c>
      <c r="G4622">
        <v>469</v>
      </c>
      <c r="H4622" s="3">
        <f>_xlfn.XLOOKUP(sales[[#This Row],[Product]],products[Product],products[Cost per box])*sales[[#This Row],[Boxes]]</f>
        <v>3508.1200000000003</v>
      </c>
      <c r="I4622" s="4">
        <f>sales[[#This Row],[Revenue]]-sales[[#This Row],[Cost]]</f>
        <v>6795.8799999999992</v>
      </c>
    </row>
    <row r="4623" spans="2:9" x14ac:dyDescent="0.25">
      <c r="B4623" t="s">
        <v>8</v>
      </c>
      <c r="C4623" t="s">
        <v>11</v>
      </c>
      <c r="D4623" t="s">
        <v>38</v>
      </c>
      <c r="E4623" s="1">
        <v>44453</v>
      </c>
      <c r="F4623" s="4">
        <v>8533</v>
      </c>
      <c r="G4623">
        <v>317</v>
      </c>
      <c r="H4623" s="3">
        <f>_xlfn.XLOOKUP(sales[[#This Row],[Product]],products[Product],products[Cost per box])*sales[[#This Row],[Boxes]]</f>
        <v>3150.98</v>
      </c>
      <c r="I4623" s="4">
        <f>sales[[#This Row],[Revenue]]-sales[[#This Row],[Cost]]</f>
        <v>5382.02</v>
      </c>
    </row>
    <row r="4624" spans="2:9" x14ac:dyDescent="0.25">
      <c r="B4624" t="s">
        <v>8</v>
      </c>
      <c r="C4624" t="s">
        <v>21</v>
      </c>
      <c r="D4624" t="s">
        <v>35</v>
      </c>
      <c r="E4624" s="1">
        <v>44453</v>
      </c>
      <c r="F4624" s="4">
        <v>3864</v>
      </c>
      <c r="G4624">
        <v>276</v>
      </c>
      <c r="H4624" s="3">
        <f>_xlfn.XLOOKUP(sales[[#This Row],[Product]],products[Product],products[Cost per box])*sales[[#This Row],[Boxes]]</f>
        <v>731.4</v>
      </c>
      <c r="I4624" s="4">
        <f>sales[[#This Row],[Revenue]]-sales[[#This Row],[Cost]]</f>
        <v>3132.6</v>
      </c>
    </row>
    <row r="4625" spans="2:9" x14ac:dyDescent="0.25">
      <c r="B4625" t="s">
        <v>25</v>
      </c>
      <c r="C4625" t="s">
        <v>6</v>
      </c>
      <c r="D4625" t="s">
        <v>38</v>
      </c>
      <c r="E4625" s="1">
        <v>44453</v>
      </c>
      <c r="F4625" s="4">
        <v>8470</v>
      </c>
      <c r="G4625">
        <v>314</v>
      </c>
      <c r="H4625" s="3">
        <f>_xlfn.XLOOKUP(sales[[#This Row],[Product]],products[Product],products[Cost per box])*sales[[#This Row],[Boxes]]</f>
        <v>3121.16</v>
      </c>
      <c r="I4625" s="4">
        <f>sales[[#This Row],[Revenue]]-sales[[#This Row],[Cost]]</f>
        <v>5348.84</v>
      </c>
    </row>
    <row r="4626" spans="2:9" x14ac:dyDescent="0.25">
      <c r="B4626" t="s">
        <v>33</v>
      </c>
      <c r="C4626" t="s">
        <v>27</v>
      </c>
      <c r="D4626" t="s">
        <v>50</v>
      </c>
      <c r="E4626" s="1">
        <v>44453</v>
      </c>
      <c r="F4626" s="4">
        <v>12110</v>
      </c>
      <c r="G4626">
        <v>1540</v>
      </c>
      <c r="H4626" s="3">
        <f>_xlfn.XLOOKUP(sales[[#This Row],[Product]],products[Product],products[Cost per box])*sales[[#This Row],[Boxes]]</f>
        <v>19111.400000000001</v>
      </c>
      <c r="I4626" s="4">
        <f>sales[[#This Row],[Revenue]]-sales[[#This Row],[Cost]]</f>
        <v>-7001.4000000000015</v>
      </c>
    </row>
    <row r="4627" spans="2:9" x14ac:dyDescent="0.25">
      <c r="B4627" t="s">
        <v>41</v>
      </c>
      <c r="C4627" t="s">
        <v>9</v>
      </c>
      <c r="D4627" t="s">
        <v>12</v>
      </c>
      <c r="E4627" s="1">
        <v>44453</v>
      </c>
      <c r="F4627" s="4">
        <v>4067</v>
      </c>
      <c r="G4627">
        <v>163</v>
      </c>
      <c r="H4627" s="3">
        <f>_xlfn.XLOOKUP(sales[[#This Row],[Product]],products[Product],products[Cost per box])*sales[[#This Row],[Boxes]]</f>
        <v>1374.09</v>
      </c>
      <c r="I4627" s="4">
        <f>sales[[#This Row],[Revenue]]-sales[[#This Row],[Cost]]</f>
        <v>2692.91</v>
      </c>
    </row>
    <row r="4628" spans="2:9" x14ac:dyDescent="0.25">
      <c r="B4628" t="s">
        <v>10</v>
      </c>
      <c r="C4628" t="s">
        <v>6</v>
      </c>
      <c r="D4628" t="s">
        <v>45</v>
      </c>
      <c r="E4628" s="1">
        <v>44453</v>
      </c>
      <c r="F4628" s="4">
        <v>504</v>
      </c>
      <c r="G4628">
        <v>28</v>
      </c>
      <c r="H4628" s="3">
        <f>_xlfn.XLOOKUP(sales[[#This Row],[Product]],products[Product],products[Cost per box])*sales[[#This Row],[Boxes]]</f>
        <v>216.44</v>
      </c>
      <c r="I4628" s="4">
        <f>sales[[#This Row],[Revenue]]-sales[[#This Row],[Cost]]</f>
        <v>287.56</v>
      </c>
    </row>
    <row r="4629" spans="2:9" x14ac:dyDescent="0.25">
      <c r="B4629" t="s">
        <v>10</v>
      </c>
      <c r="C4629" t="s">
        <v>11</v>
      </c>
      <c r="D4629" t="s">
        <v>38</v>
      </c>
      <c r="E4629" s="1">
        <v>44453</v>
      </c>
      <c r="F4629" s="4">
        <v>840</v>
      </c>
      <c r="G4629">
        <v>34</v>
      </c>
      <c r="H4629" s="3">
        <f>_xlfn.XLOOKUP(sales[[#This Row],[Product]],products[Product],products[Cost per box])*sales[[#This Row],[Boxes]]</f>
        <v>337.96</v>
      </c>
      <c r="I4629" s="4">
        <f>sales[[#This Row],[Revenue]]-sales[[#This Row],[Cost]]</f>
        <v>502.04</v>
      </c>
    </row>
    <row r="4630" spans="2:9" x14ac:dyDescent="0.25">
      <c r="B4630" t="s">
        <v>41</v>
      </c>
      <c r="C4630" t="s">
        <v>9</v>
      </c>
      <c r="D4630" t="s">
        <v>14</v>
      </c>
      <c r="E4630" s="1">
        <v>44453</v>
      </c>
      <c r="F4630" s="4">
        <v>2905</v>
      </c>
      <c r="G4630">
        <v>243</v>
      </c>
      <c r="H4630" s="3">
        <f>_xlfn.XLOOKUP(sales[[#This Row],[Product]],products[Product],products[Cost per box])*sales[[#This Row],[Boxes]]</f>
        <v>1533.33</v>
      </c>
      <c r="I4630" s="4">
        <f>sales[[#This Row],[Revenue]]-sales[[#This Row],[Cost]]</f>
        <v>1371.67</v>
      </c>
    </row>
    <row r="4631" spans="2:9" x14ac:dyDescent="0.25">
      <c r="B4631" t="s">
        <v>51</v>
      </c>
      <c r="C4631" t="s">
        <v>6</v>
      </c>
      <c r="D4631" t="s">
        <v>45</v>
      </c>
      <c r="E4631" s="1">
        <v>44453</v>
      </c>
      <c r="F4631" s="4">
        <v>4851</v>
      </c>
      <c r="G4631">
        <v>304</v>
      </c>
      <c r="H4631" s="3">
        <f>_xlfn.XLOOKUP(sales[[#This Row],[Product]],products[Product],products[Cost per box])*sales[[#This Row],[Boxes]]</f>
        <v>2349.92</v>
      </c>
      <c r="I4631" s="4">
        <f>sales[[#This Row],[Revenue]]-sales[[#This Row],[Cost]]</f>
        <v>2501.08</v>
      </c>
    </row>
    <row r="4632" spans="2:9" x14ac:dyDescent="0.25">
      <c r="B4632" t="s">
        <v>33</v>
      </c>
      <c r="C4632" t="s">
        <v>9</v>
      </c>
      <c r="D4632" t="s">
        <v>7</v>
      </c>
      <c r="E4632" s="1">
        <v>44453</v>
      </c>
      <c r="F4632" s="4">
        <v>812</v>
      </c>
      <c r="G4632">
        <v>33</v>
      </c>
      <c r="H4632" s="3">
        <f>_xlfn.XLOOKUP(sales[[#This Row],[Product]],products[Product],products[Cost per box])*sales[[#This Row],[Boxes]]</f>
        <v>169.95000000000002</v>
      </c>
      <c r="I4632" s="4">
        <f>sales[[#This Row],[Revenue]]-sales[[#This Row],[Cost]]</f>
        <v>642.04999999999995</v>
      </c>
    </row>
    <row r="4633" spans="2:9" x14ac:dyDescent="0.25">
      <c r="B4633" t="s">
        <v>51</v>
      </c>
      <c r="C4633" t="s">
        <v>6</v>
      </c>
      <c r="D4633" t="s">
        <v>26</v>
      </c>
      <c r="E4633" s="1">
        <v>44453</v>
      </c>
      <c r="F4633" s="4">
        <v>973</v>
      </c>
      <c r="G4633">
        <v>55</v>
      </c>
      <c r="H4633" s="3">
        <f>_xlfn.XLOOKUP(sales[[#This Row],[Product]],products[Product],products[Cost per box])*sales[[#This Row],[Boxes]]</f>
        <v>353.65</v>
      </c>
      <c r="I4633" s="4">
        <f>sales[[#This Row],[Revenue]]-sales[[#This Row],[Cost]]</f>
        <v>619.35</v>
      </c>
    </row>
    <row r="4634" spans="2:9" x14ac:dyDescent="0.25">
      <c r="B4634" t="s">
        <v>10</v>
      </c>
      <c r="C4634" t="s">
        <v>21</v>
      </c>
      <c r="D4634" t="s">
        <v>28</v>
      </c>
      <c r="E4634" s="1">
        <v>44453</v>
      </c>
      <c r="F4634" s="4">
        <v>1841</v>
      </c>
      <c r="G4634">
        <v>231</v>
      </c>
      <c r="H4634" s="3">
        <f>_xlfn.XLOOKUP(sales[[#This Row],[Product]],products[Product],products[Cost per box])*sales[[#This Row],[Boxes]]</f>
        <v>637.55999999999995</v>
      </c>
      <c r="I4634" s="4">
        <f>sales[[#This Row],[Revenue]]-sales[[#This Row],[Cost]]</f>
        <v>1203.44</v>
      </c>
    </row>
    <row r="4635" spans="2:9" x14ac:dyDescent="0.25">
      <c r="B4635" t="s">
        <v>20</v>
      </c>
      <c r="C4635" t="s">
        <v>6</v>
      </c>
      <c r="D4635" t="s">
        <v>50</v>
      </c>
      <c r="E4635" s="1">
        <v>44453</v>
      </c>
      <c r="F4635" s="4">
        <v>1659</v>
      </c>
      <c r="G4635">
        <v>237</v>
      </c>
      <c r="H4635" s="3">
        <f>_xlfn.XLOOKUP(sales[[#This Row],[Product]],products[Product],products[Cost per box])*sales[[#This Row],[Boxes]]</f>
        <v>2941.17</v>
      </c>
      <c r="I4635" s="4">
        <f>sales[[#This Row],[Revenue]]-sales[[#This Row],[Cost]]</f>
        <v>-1282.17</v>
      </c>
    </row>
    <row r="4636" spans="2:9" x14ac:dyDescent="0.25">
      <c r="B4636" t="s">
        <v>10</v>
      </c>
      <c r="C4636" t="s">
        <v>21</v>
      </c>
      <c r="D4636" t="s">
        <v>7</v>
      </c>
      <c r="E4636" s="1">
        <v>44453</v>
      </c>
      <c r="F4636" s="4">
        <v>3129</v>
      </c>
      <c r="G4636">
        <v>131</v>
      </c>
      <c r="H4636" s="3">
        <f>_xlfn.XLOOKUP(sales[[#This Row],[Product]],products[Product],products[Cost per box])*sales[[#This Row],[Boxes]]</f>
        <v>674.65000000000009</v>
      </c>
      <c r="I4636" s="4">
        <f>sales[[#This Row],[Revenue]]-sales[[#This Row],[Cost]]</f>
        <v>2454.35</v>
      </c>
    </row>
    <row r="4637" spans="2:9" x14ac:dyDescent="0.25">
      <c r="B4637" t="s">
        <v>49</v>
      </c>
      <c r="C4637" t="s">
        <v>9</v>
      </c>
      <c r="D4637" t="s">
        <v>31</v>
      </c>
      <c r="E4637" s="1">
        <v>44453</v>
      </c>
      <c r="F4637" s="4">
        <v>1421</v>
      </c>
      <c r="G4637">
        <v>158</v>
      </c>
      <c r="H4637" s="3">
        <f>_xlfn.XLOOKUP(sales[[#This Row],[Product]],products[Product],products[Cost per box])*sales[[#This Row],[Boxes]]</f>
        <v>903.76</v>
      </c>
      <c r="I4637" s="4">
        <f>sales[[#This Row],[Revenue]]-sales[[#This Row],[Cost]]</f>
        <v>517.24</v>
      </c>
    </row>
    <row r="4638" spans="2:9" x14ac:dyDescent="0.25">
      <c r="B4638" t="s">
        <v>8</v>
      </c>
      <c r="C4638" t="s">
        <v>9</v>
      </c>
      <c r="D4638" t="s">
        <v>28</v>
      </c>
      <c r="E4638" s="1">
        <v>44453</v>
      </c>
      <c r="F4638" s="4">
        <v>595</v>
      </c>
      <c r="G4638">
        <v>75</v>
      </c>
      <c r="H4638" s="3">
        <f>_xlfn.XLOOKUP(sales[[#This Row],[Product]],products[Product],products[Cost per box])*sales[[#This Row],[Boxes]]</f>
        <v>206.99999999999997</v>
      </c>
      <c r="I4638" s="4">
        <f>sales[[#This Row],[Revenue]]-sales[[#This Row],[Cost]]</f>
        <v>388</v>
      </c>
    </row>
    <row r="4639" spans="2:9" x14ac:dyDescent="0.25">
      <c r="B4639" t="s">
        <v>20</v>
      </c>
      <c r="C4639" t="s">
        <v>9</v>
      </c>
      <c r="D4639" t="s">
        <v>30</v>
      </c>
      <c r="E4639" s="1">
        <v>44453</v>
      </c>
      <c r="F4639" s="4">
        <v>7210</v>
      </c>
      <c r="G4639">
        <v>1050</v>
      </c>
      <c r="H4639" s="3">
        <f>_xlfn.XLOOKUP(sales[[#This Row],[Product]],products[Product],products[Cost per box])*sales[[#This Row],[Boxes]]</f>
        <v>3864</v>
      </c>
      <c r="I4639" s="4">
        <f>sales[[#This Row],[Revenue]]-sales[[#This Row],[Cost]]</f>
        <v>3346</v>
      </c>
    </row>
    <row r="4640" spans="2:9" x14ac:dyDescent="0.25">
      <c r="B4640" t="s">
        <v>49</v>
      </c>
      <c r="C4640" t="s">
        <v>11</v>
      </c>
      <c r="D4640" t="s">
        <v>44</v>
      </c>
      <c r="E4640" s="1">
        <v>44453</v>
      </c>
      <c r="F4640" s="4">
        <v>7798</v>
      </c>
      <c r="G4640">
        <v>312</v>
      </c>
      <c r="H4640" s="3">
        <f>_xlfn.XLOOKUP(sales[[#This Row],[Product]],products[Product],products[Cost per box])*sales[[#This Row],[Boxes]]</f>
        <v>2985.84</v>
      </c>
      <c r="I4640" s="4">
        <f>sales[[#This Row],[Revenue]]-sales[[#This Row],[Cost]]</f>
        <v>4812.16</v>
      </c>
    </row>
    <row r="4641" spans="2:9" x14ac:dyDescent="0.25">
      <c r="B4641" t="s">
        <v>49</v>
      </c>
      <c r="C4641" t="s">
        <v>16</v>
      </c>
      <c r="D4641" t="s">
        <v>28</v>
      </c>
      <c r="E4641" s="1">
        <v>44453</v>
      </c>
      <c r="F4641" s="4">
        <v>11004</v>
      </c>
      <c r="G4641">
        <v>1190</v>
      </c>
      <c r="H4641" s="3">
        <f>_xlfn.XLOOKUP(sales[[#This Row],[Product]],products[Product],products[Cost per box])*sales[[#This Row],[Boxes]]</f>
        <v>3284.3999999999996</v>
      </c>
      <c r="I4641" s="4">
        <f>sales[[#This Row],[Revenue]]-sales[[#This Row],[Cost]]</f>
        <v>7719.6</v>
      </c>
    </row>
    <row r="4642" spans="2:9" x14ac:dyDescent="0.25">
      <c r="B4642" t="s">
        <v>8</v>
      </c>
      <c r="C4642" t="s">
        <v>11</v>
      </c>
      <c r="D4642" t="s">
        <v>31</v>
      </c>
      <c r="E4642" s="1">
        <v>44453</v>
      </c>
      <c r="F4642" s="4">
        <v>6524</v>
      </c>
      <c r="G4642">
        <v>910</v>
      </c>
      <c r="H4642" s="3">
        <f>_xlfn.XLOOKUP(sales[[#This Row],[Product]],products[Product],products[Cost per box])*sales[[#This Row],[Boxes]]</f>
        <v>5205.2</v>
      </c>
      <c r="I4642" s="4">
        <f>sales[[#This Row],[Revenue]]-sales[[#This Row],[Cost]]</f>
        <v>1318.8000000000002</v>
      </c>
    </row>
    <row r="4643" spans="2:9" x14ac:dyDescent="0.25">
      <c r="B4643" t="s">
        <v>46</v>
      </c>
      <c r="C4643" t="s">
        <v>27</v>
      </c>
      <c r="D4643" t="s">
        <v>36</v>
      </c>
      <c r="E4643" s="1">
        <v>44453</v>
      </c>
      <c r="F4643" s="4">
        <v>6272</v>
      </c>
      <c r="G4643">
        <v>392</v>
      </c>
      <c r="H4643" s="3">
        <f>_xlfn.XLOOKUP(sales[[#This Row],[Product]],products[Product],products[Cost per box])*sales[[#This Row],[Boxes]]</f>
        <v>1975.68</v>
      </c>
      <c r="I4643" s="4">
        <f>sales[[#This Row],[Revenue]]-sales[[#This Row],[Cost]]</f>
        <v>4296.32</v>
      </c>
    </row>
    <row r="4644" spans="2:9" x14ac:dyDescent="0.25">
      <c r="B4644" t="s">
        <v>34</v>
      </c>
      <c r="C4644" t="s">
        <v>21</v>
      </c>
      <c r="D4644" t="s">
        <v>45</v>
      </c>
      <c r="E4644" s="1">
        <v>44453</v>
      </c>
      <c r="F4644" s="4">
        <v>3899</v>
      </c>
      <c r="G4644">
        <v>230</v>
      </c>
      <c r="H4644" s="3">
        <f>_xlfn.XLOOKUP(sales[[#This Row],[Product]],products[Product],products[Cost per box])*sales[[#This Row],[Boxes]]</f>
        <v>1777.9</v>
      </c>
      <c r="I4644" s="4">
        <f>sales[[#This Row],[Revenue]]-sales[[#This Row],[Cost]]</f>
        <v>2121.1</v>
      </c>
    </row>
    <row r="4645" spans="2:9" x14ac:dyDescent="0.25">
      <c r="B4645" t="s">
        <v>29</v>
      </c>
      <c r="C4645" t="s">
        <v>6</v>
      </c>
      <c r="D4645" t="s">
        <v>22</v>
      </c>
      <c r="E4645" s="1">
        <v>44453</v>
      </c>
      <c r="F4645" s="4">
        <v>2156</v>
      </c>
      <c r="G4645">
        <v>144</v>
      </c>
      <c r="H4645" s="3">
        <f>_xlfn.XLOOKUP(sales[[#This Row],[Product]],products[Product],products[Cost per box])*sales[[#This Row],[Boxes]]</f>
        <v>1183.68</v>
      </c>
      <c r="I4645" s="4">
        <f>sales[[#This Row],[Revenue]]-sales[[#This Row],[Cost]]</f>
        <v>972.31999999999994</v>
      </c>
    </row>
    <row r="4646" spans="2:9" x14ac:dyDescent="0.25">
      <c r="B4646" t="s">
        <v>39</v>
      </c>
      <c r="C4646" t="s">
        <v>9</v>
      </c>
      <c r="D4646" t="s">
        <v>36</v>
      </c>
      <c r="E4646" s="1">
        <v>44453</v>
      </c>
      <c r="F4646" s="4">
        <v>1645</v>
      </c>
      <c r="G4646">
        <v>127</v>
      </c>
      <c r="H4646" s="3">
        <f>_xlfn.XLOOKUP(sales[[#This Row],[Product]],products[Product],products[Cost per box])*sales[[#This Row],[Boxes]]</f>
        <v>640.08000000000004</v>
      </c>
      <c r="I4646" s="4">
        <f>sales[[#This Row],[Revenue]]-sales[[#This Row],[Cost]]</f>
        <v>1004.92</v>
      </c>
    </row>
    <row r="4647" spans="2:9" x14ac:dyDescent="0.25">
      <c r="B4647" t="s">
        <v>33</v>
      </c>
      <c r="C4647" t="s">
        <v>6</v>
      </c>
      <c r="D4647" t="s">
        <v>44</v>
      </c>
      <c r="E4647" s="1">
        <v>44454</v>
      </c>
      <c r="F4647" s="4">
        <v>7882</v>
      </c>
      <c r="G4647">
        <v>359</v>
      </c>
      <c r="H4647" s="3">
        <f>_xlfn.XLOOKUP(sales[[#This Row],[Product]],products[Product],products[Cost per box])*sales[[#This Row],[Boxes]]</f>
        <v>3435.63</v>
      </c>
      <c r="I4647" s="4">
        <f>sales[[#This Row],[Revenue]]-sales[[#This Row],[Cost]]</f>
        <v>4446.37</v>
      </c>
    </row>
    <row r="4648" spans="2:9" x14ac:dyDescent="0.25">
      <c r="B4648" t="s">
        <v>29</v>
      </c>
      <c r="C4648" t="s">
        <v>11</v>
      </c>
      <c r="D4648" t="s">
        <v>14</v>
      </c>
      <c r="E4648" s="1">
        <v>44454</v>
      </c>
      <c r="F4648" s="4">
        <v>784</v>
      </c>
      <c r="G4648">
        <v>72</v>
      </c>
      <c r="H4648" s="3">
        <f>_xlfn.XLOOKUP(sales[[#This Row],[Product]],products[Product],products[Cost per box])*sales[[#This Row],[Boxes]]</f>
        <v>454.32</v>
      </c>
      <c r="I4648" s="4">
        <f>sales[[#This Row],[Revenue]]-sales[[#This Row],[Cost]]</f>
        <v>329.68</v>
      </c>
    </row>
    <row r="4649" spans="2:9" x14ac:dyDescent="0.25">
      <c r="B4649" t="s">
        <v>41</v>
      </c>
      <c r="C4649" t="s">
        <v>21</v>
      </c>
      <c r="D4649" t="s">
        <v>26</v>
      </c>
      <c r="E4649" s="1">
        <v>44454</v>
      </c>
      <c r="F4649" s="4">
        <v>5411</v>
      </c>
      <c r="G4649">
        <v>301</v>
      </c>
      <c r="H4649" s="3">
        <f>_xlfn.XLOOKUP(sales[[#This Row],[Product]],products[Product],products[Cost per box])*sales[[#This Row],[Boxes]]</f>
        <v>1935.4299999999998</v>
      </c>
      <c r="I4649" s="4">
        <f>sales[[#This Row],[Revenue]]-sales[[#This Row],[Cost]]</f>
        <v>3475.57</v>
      </c>
    </row>
    <row r="4650" spans="2:9" x14ac:dyDescent="0.25">
      <c r="B4650" t="s">
        <v>40</v>
      </c>
      <c r="C4650" t="s">
        <v>6</v>
      </c>
      <c r="D4650" t="s">
        <v>7</v>
      </c>
      <c r="E4650" s="1">
        <v>44454</v>
      </c>
      <c r="F4650" s="4">
        <v>6013</v>
      </c>
      <c r="G4650">
        <v>251</v>
      </c>
      <c r="H4650" s="3">
        <f>_xlfn.XLOOKUP(sales[[#This Row],[Product]],products[Product],products[Cost per box])*sales[[#This Row],[Boxes]]</f>
        <v>1292.6500000000001</v>
      </c>
      <c r="I4650" s="4">
        <f>sales[[#This Row],[Revenue]]-sales[[#This Row],[Cost]]</f>
        <v>4720.3500000000004</v>
      </c>
    </row>
    <row r="4651" spans="2:9" x14ac:dyDescent="0.25">
      <c r="B4651" t="s">
        <v>51</v>
      </c>
      <c r="C4651" t="s">
        <v>9</v>
      </c>
      <c r="D4651" t="s">
        <v>17</v>
      </c>
      <c r="E4651" s="1">
        <v>44454</v>
      </c>
      <c r="F4651" s="4">
        <v>259</v>
      </c>
      <c r="G4651">
        <v>17</v>
      </c>
      <c r="H4651" s="3">
        <f>_xlfn.XLOOKUP(sales[[#This Row],[Product]],products[Product],products[Cost per box])*sales[[#This Row],[Boxes]]</f>
        <v>115.6</v>
      </c>
      <c r="I4651" s="4">
        <f>sales[[#This Row],[Revenue]]-sales[[#This Row],[Cost]]</f>
        <v>143.4</v>
      </c>
    </row>
    <row r="4652" spans="2:9" x14ac:dyDescent="0.25">
      <c r="B4652" t="s">
        <v>33</v>
      </c>
      <c r="C4652" t="s">
        <v>6</v>
      </c>
      <c r="D4652" t="s">
        <v>28</v>
      </c>
      <c r="E4652" s="1">
        <v>44454</v>
      </c>
      <c r="F4652" s="4">
        <v>4921</v>
      </c>
      <c r="G4652">
        <v>547</v>
      </c>
      <c r="H4652" s="3">
        <f>_xlfn.XLOOKUP(sales[[#This Row],[Product]],products[Product],products[Cost per box])*sales[[#This Row],[Boxes]]</f>
        <v>1509.7199999999998</v>
      </c>
      <c r="I4652" s="4">
        <f>sales[[#This Row],[Revenue]]-sales[[#This Row],[Cost]]</f>
        <v>3411.28</v>
      </c>
    </row>
    <row r="4653" spans="2:9" x14ac:dyDescent="0.25">
      <c r="B4653" t="s">
        <v>32</v>
      </c>
      <c r="C4653" t="s">
        <v>27</v>
      </c>
      <c r="D4653" t="s">
        <v>30</v>
      </c>
      <c r="E4653" s="1">
        <v>44454</v>
      </c>
      <c r="F4653" s="4">
        <v>4179</v>
      </c>
      <c r="G4653">
        <v>840</v>
      </c>
      <c r="H4653" s="3">
        <f>_xlfn.XLOOKUP(sales[[#This Row],[Product]],products[Product],products[Cost per box])*sales[[#This Row],[Boxes]]</f>
        <v>3091.2000000000003</v>
      </c>
      <c r="I4653" s="4">
        <f>sales[[#This Row],[Revenue]]-sales[[#This Row],[Cost]]</f>
        <v>1087.7999999999997</v>
      </c>
    </row>
    <row r="4654" spans="2:9" x14ac:dyDescent="0.25">
      <c r="B4654" t="s">
        <v>25</v>
      </c>
      <c r="C4654" t="s">
        <v>21</v>
      </c>
      <c r="D4654" t="s">
        <v>24</v>
      </c>
      <c r="E4654" s="1">
        <v>44454</v>
      </c>
      <c r="F4654" s="4">
        <v>5691</v>
      </c>
      <c r="G4654">
        <v>285</v>
      </c>
      <c r="H4654" s="3">
        <f>_xlfn.XLOOKUP(sales[[#This Row],[Product]],products[Product],products[Cost per box])*sales[[#This Row],[Boxes]]</f>
        <v>2995.35</v>
      </c>
      <c r="I4654" s="4">
        <f>sales[[#This Row],[Revenue]]-sales[[#This Row],[Cost]]</f>
        <v>2695.65</v>
      </c>
    </row>
    <row r="4655" spans="2:9" x14ac:dyDescent="0.25">
      <c r="B4655" t="s">
        <v>20</v>
      </c>
      <c r="C4655" t="s">
        <v>27</v>
      </c>
      <c r="D4655" t="s">
        <v>35</v>
      </c>
      <c r="E4655" s="1">
        <v>44454</v>
      </c>
      <c r="F4655" s="4">
        <v>3815</v>
      </c>
      <c r="G4655">
        <v>255</v>
      </c>
      <c r="H4655" s="3">
        <f>_xlfn.XLOOKUP(sales[[#This Row],[Product]],products[Product],products[Cost per box])*sales[[#This Row],[Boxes]]</f>
        <v>675.75</v>
      </c>
      <c r="I4655" s="4">
        <f>sales[[#This Row],[Revenue]]-sales[[#This Row],[Cost]]</f>
        <v>3139.25</v>
      </c>
    </row>
    <row r="4656" spans="2:9" x14ac:dyDescent="0.25">
      <c r="B4656" t="s">
        <v>8</v>
      </c>
      <c r="C4656" t="s">
        <v>6</v>
      </c>
      <c r="D4656" t="s">
        <v>22</v>
      </c>
      <c r="E4656" s="1">
        <v>44454</v>
      </c>
      <c r="F4656" s="4">
        <v>714</v>
      </c>
      <c r="G4656">
        <v>55</v>
      </c>
      <c r="H4656" s="3">
        <f>_xlfn.XLOOKUP(sales[[#This Row],[Product]],products[Product],products[Cost per box])*sales[[#This Row],[Boxes]]</f>
        <v>452.1</v>
      </c>
      <c r="I4656" s="4">
        <f>sales[[#This Row],[Revenue]]-sales[[#This Row],[Cost]]</f>
        <v>261.89999999999998</v>
      </c>
    </row>
    <row r="4657" spans="2:9" x14ac:dyDescent="0.25">
      <c r="B4657" t="s">
        <v>23</v>
      </c>
      <c r="C4657" t="s">
        <v>27</v>
      </c>
      <c r="D4657" t="s">
        <v>44</v>
      </c>
      <c r="E4657" s="1">
        <v>44454</v>
      </c>
      <c r="F4657" s="4">
        <v>3290</v>
      </c>
      <c r="G4657">
        <v>144</v>
      </c>
      <c r="H4657" s="3">
        <f>_xlfn.XLOOKUP(sales[[#This Row],[Product]],products[Product],products[Cost per box])*sales[[#This Row],[Boxes]]</f>
        <v>1378.08</v>
      </c>
      <c r="I4657" s="4">
        <f>sales[[#This Row],[Revenue]]-sales[[#This Row],[Cost]]</f>
        <v>1911.92</v>
      </c>
    </row>
    <row r="4658" spans="2:9" x14ac:dyDescent="0.25">
      <c r="B4658" t="s">
        <v>5</v>
      </c>
      <c r="C4658" t="s">
        <v>11</v>
      </c>
      <c r="D4658" t="s">
        <v>38</v>
      </c>
      <c r="E4658" s="1">
        <v>44454</v>
      </c>
      <c r="F4658" s="4">
        <v>1400</v>
      </c>
      <c r="G4658">
        <v>54</v>
      </c>
      <c r="H4658" s="3">
        <f>_xlfn.XLOOKUP(sales[[#This Row],[Product]],products[Product],products[Cost per box])*sales[[#This Row],[Boxes]]</f>
        <v>536.76</v>
      </c>
      <c r="I4658" s="4">
        <f>sales[[#This Row],[Revenue]]-sales[[#This Row],[Cost]]</f>
        <v>863.24</v>
      </c>
    </row>
    <row r="4659" spans="2:9" x14ac:dyDescent="0.25">
      <c r="B4659" t="s">
        <v>46</v>
      </c>
      <c r="C4659" t="s">
        <v>21</v>
      </c>
      <c r="D4659" t="s">
        <v>28</v>
      </c>
      <c r="E4659" s="1">
        <v>44454</v>
      </c>
      <c r="F4659" s="4">
        <v>3283</v>
      </c>
      <c r="G4659">
        <v>411</v>
      </c>
      <c r="H4659" s="3">
        <f>_xlfn.XLOOKUP(sales[[#This Row],[Product]],products[Product],products[Cost per box])*sales[[#This Row],[Boxes]]</f>
        <v>1134.3599999999999</v>
      </c>
      <c r="I4659" s="4">
        <f>sales[[#This Row],[Revenue]]-sales[[#This Row],[Cost]]</f>
        <v>2148.6400000000003</v>
      </c>
    </row>
    <row r="4660" spans="2:9" x14ac:dyDescent="0.25">
      <c r="B4660" t="s">
        <v>39</v>
      </c>
      <c r="C4660" t="s">
        <v>9</v>
      </c>
      <c r="D4660" t="s">
        <v>19</v>
      </c>
      <c r="E4660" s="1">
        <v>44454</v>
      </c>
      <c r="F4660" s="4">
        <v>4767</v>
      </c>
      <c r="G4660">
        <v>251</v>
      </c>
      <c r="H4660" s="3">
        <f>_xlfn.XLOOKUP(sales[[#This Row],[Product]],products[Product],products[Cost per box])*sales[[#This Row],[Boxes]]</f>
        <v>2567.73</v>
      </c>
      <c r="I4660" s="4">
        <f>sales[[#This Row],[Revenue]]-sales[[#This Row],[Cost]]</f>
        <v>2199.27</v>
      </c>
    </row>
    <row r="4661" spans="2:9" x14ac:dyDescent="0.25">
      <c r="B4661" t="s">
        <v>15</v>
      </c>
      <c r="C4661" t="s">
        <v>6</v>
      </c>
      <c r="D4661" t="s">
        <v>24</v>
      </c>
      <c r="E4661" s="1">
        <v>44454</v>
      </c>
      <c r="F4661" s="4">
        <v>1365</v>
      </c>
      <c r="G4661">
        <v>69</v>
      </c>
      <c r="H4661" s="3">
        <f>_xlfn.XLOOKUP(sales[[#This Row],[Product]],products[Product],products[Cost per box])*sales[[#This Row],[Boxes]]</f>
        <v>725.18999999999994</v>
      </c>
      <c r="I4661" s="4">
        <f>sales[[#This Row],[Revenue]]-sales[[#This Row],[Cost]]</f>
        <v>639.81000000000006</v>
      </c>
    </row>
    <row r="4662" spans="2:9" x14ac:dyDescent="0.25">
      <c r="B4662" t="s">
        <v>8</v>
      </c>
      <c r="C4662" t="s">
        <v>27</v>
      </c>
      <c r="D4662" t="s">
        <v>52</v>
      </c>
      <c r="E4662" s="1">
        <v>44454</v>
      </c>
      <c r="F4662" s="4">
        <v>2303</v>
      </c>
      <c r="G4662">
        <v>101</v>
      </c>
      <c r="H4662" s="3">
        <f>_xlfn.XLOOKUP(sales[[#This Row],[Product]],products[Product],products[Cost per box])*sales[[#This Row],[Boxes]]</f>
        <v>335.32</v>
      </c>
      <c r="I4662" s="4">
        <f>sales[[#This Row],[Revenue]]-sales[[#This Row],[Cost]]</f>
        <v>1967.68</v>
      </c>
    </row>
    <row r="4663" spans="2:9" x14ac:dyDescent="0.25">
      <c r="B4663" t="s">
        <v>41</v>
      </c>
      <c r="C4663" t="s">
        <v>21</v>
      </c>
      <c r="D4663" t="s">
        <v>28</v>
      </c>
      <c r="E4663" s="1">
        <v>44454</v>
      </c>
      <c r="F4663" s="4">
        <v>2345</v>
      </c>
      <c r="G4663">
        <v>261</v>
      </c>
      <c r="H4663" s="3">
        <f>_xlfn.XLOOKUP(sales[[#This Row],[Product]],products[Product],products[Cost per box])*sales[[#This Row],[Boxes]]</f>
        <v>720.3599999999999</v>
      </c>
      <c r="I4663" s="4">
        <f>sales[[#This Row],[Revenue]]-sales[[#This Row],[Cost]]</f>
        <v>1624.64</v>
      </c>
    </row>
    <row r="4664" spans="2:9" x14ac:dyDescent="0.25">
      <c r="B4664" t="s">
        <v>5</v>
      </c>
      <c r="C4664" t="s">
        <v>6</v>
      </c>
      <c r="D4664" t="s">
        <v>22</v>
      </c>
      <c r="E4664" s="1">
        <v>44454</v>
      </c>
      <c r="F4664" s="4">
        <v>2611</v>
      </c>
      <c r="G4664">
        <v>201</v>
      </c>
      <c r="H4664" s="3">
        <f>_xlfn.XLOOKUP(sales[[#This Row],[Product]],products[Product],products[Cost per box])*sales[[#This Row],[Boxes]]</f>
        <v>1652.22</v>
      </c>
      <c r="I4664" s="4">
        <f>sales[[#This Row],[Revenue]]-sales[[#This Row],[Cost]]</f>
        <v>958.78</v>
      </c>
    </row>
    <row r="4665" spans="2:9" x14ac:dyDescent="0.25">
      <c r="B4665" t="s">
        <v>13</v>
      </c>
      <c r="C4665" t="s">
        <v>9</v>
      </c>
      <c r="D4665" t="s">
        <v>42</v>
      </c>
      <c r="E4665" s="1">
        <v>44454</v>
      </c>
      <c r="F4665" s="4">
        <v>9569</v>
      </c>
      <c r="G4665">
        <v>684</v>
      </c>
      <c r="H4665" s="3">
        <f>_xlfn.XLOOKUP(sales[[#This Row],[Product]],products[Product],products[Cost per box])*sales[[#This Row],[Boxes]]</f>
        <v>3242.1600000000003</v>
      </c>
      <c r="I4665" s="4">
        <f>sales[[#This Row],[Revenue]]-sales[[#This Row],[Cost]]</f>
        <v>6326.84</v>
      </c>
    </row>
    <row r="4666" spans="2:9" x14ac:dyDescent="0.25">
      <c r="B4666" t="s">
        <v>46</v>
      </c>
      <c r="C4666" t="s">
        <v>6</v>
      </c>
      <c r="D4666" t="s">
        <v>19</v>
      </c>
      <c r="E4666" s="1">
        <v>44454</v>
      </c>
      <c r="F4666" s="4">
        <v>7049</v>
      </c>
      <c r="G4666">
        <v>415</v>
      </c>
      <c r="H4666" s="3">
        <f>_xlfn.XLOOKUP(sales[[#This Row],[Product]],products[Product],products[Cost per box])*sales[[#This Row],[Boxes]]</f>
        <v>4245.45</v>
      </c>
      <c r="I4666" s="4">
        <f>sales[[#This Row],[Revenue]]-sales[[#This Row],[Cost]]</f>
        <v>2803.55</v>
      </c>
    </row>
    <row r="4667" spans="2:9" x14ac:dyDescent="0.25">
      <c r="B4667" t="s">
        <v>32</v>
      </c>
      <c r="C4667" t="s">
        <v>27</v>
      </c>
      <c r="D4667" t="s">
        <v>31</v>
      </c>
      <c r="E4667" s="1">
        <v>44454</v>
      </c>
      <c r="F4667" s="4">
        <v>6083</v>
      </c>
      <c r="G4667">
        <v>676</v>
      </c>
      <c r="H4667" s="3">
        <f>_xlfn.XLOOKUP(sales[[#This Row],[Product]],products[Product],products[Cost per box])*sales[[#This Row],[Boxes]]</f>
        <v>3866.72</v>
      </c>
      <c r="I4667" s="4">
        <f>sales[[#This Row],[Revenue]]-sales[[#This Row],[Cost]]</f>
        <v>2216.2800000000002</v>
      </c>
    </row>
    <row r="4668" spans="2:9" x14ac:dyDescent="0.25">
      <c r="B4668" t="s">
        <v>18</v>
      </c>
      <c r="C4668" t="s">
        <v>21</v>
      </c>
      <c r="D4668" t="s">
        <v>19</v>
      </c>
      <c r="E4668" s="1">
        <v>44454</v>
      </c>
      <c r="F4668" s="4">
        <v>1708</v>
      </c>
      <c r="G4668">
        <v>95</v>
      </c>
      <c r="H4668" s="3">
        <f>_xlfn.XLOOKUP(sales[[#This Row],[Product]],products[Product],products[Cost per box])*sales[[#This Row],[Boxes]]</f>
        <v>971.85</v>
      </c>
      <c r="I4668" s="4">
        <f>sales[[#This Row],[Revenue]]-sales[[#This Row],[Cost]]</f>
        <v>736.15</v>
      </c>
    </row>
    <row r="4669" spans="2:9" x14ac:dyDescent="0.25">
      <c r="B4669" t="s">
        <v>32</v>
      </c>
      <c r="C4669" t="s">
        <v>27</v>
      </c>
      <c r="D4669" t="s">
        <v>28</v>
      </c>
      <c r="E4669" s="1">
        <v>44454</v>
      </c>
      <c r="F4669" s="4">
        <v>7490</v>
      </c>
      <c r="G4669">
        <v>840</v>
      </c>
      <c r="H4669" s="3">
        <f>_xlfn.XLOOKUP(sales[[#This Row],[Product]],products[Product],products[Cost per box])*sales[[#This Row],[Boxes]]</f>
        <v>2318.3999999999996</v>
      </c>
      <c r="I4669" s="4">
        <f>sales[[#This Row],[Revenue]]-sales[[#This Row],[Cost]]</f>
        <v>5171.6000000000004</v>
      </c>
    </row>
    <row r="4670" spans="2:9" x14ac:dyDescent="0.25">
      <c r="B4670" t="s">
        <v>20</v>
      </c>
      <c r="C4670" t="s">
        <v>11</v>
      </c>
      <c r="D4670" t="s">
        <v>28</v>
      </c>
      <c r="E4670" s="1">
        <v>44454</v>
      </c>
      <c r="F4670" s="4">
        <v>10500</v>
      </c>
      <c r="G4670">
        <v>1750</v>
      </c>
      <c r="H4670" s="3">
        <f>_xlfn.XLOOKUP(sales[[#This Row],[Product]],products[Product],products[Cost per box])*sales[[#This Row],[Boxes]]</f>
        <v>4830</v>
      </c>
      <c r="I4670" s="4">
        <f>sales[[#This Row],[Revenue]]-sales[[#This Row],[Cost]]</f>
        <v>5670</v>
      </c>
    </row>
    <row r="4671" spans="2:9" x14ac:dyDescent="0.25">
      <c r="B4671" t="s">
        <v>18</v>
      </c>
      <c r="C4671" t="s">
        <v>27</v>
      </c>
      <c r="D4671" t="s">
        <v>19</v>
      </c>
      <c r="E4671" s="1">
        <v>44454</v>
      </c>
      <c r="F4671" s="4">
        <v>602</v>
      </c>
      <c r="G4671">
        <v>36</v>
      </c>
      <c r="H4671" s="3">
        <f>_xlfn.XLOOKUP(sales[[#This Row],[Product]],products[Product],products[Cost per box])*sales[[#This Row],[Boxes]]</f>
        <v>368.28000000000003</v>
      </c>
      <c r="I4671" s="4">
        <f>sales[[#This Row],[Revenue]]-sales[[#This Row],[Cost]]</f>
        <v>233.71999999999997</v>
      </c>
    </row>
    <row r="4672" spans="2:9" x14ac:dyDescent="0.25">
      <c r="B4672" t="s">
        <v>32</v>
      </c>
      <c r="C4672" t="s">
        <v>21</v>
      </c>
      <c r="D4672" t="s">
        <v>12</v>
      </c>
      <c r="E4672" s="1">
        <v>44454</v>
      </c>
      <c r="F4672" s="4">
        <v>6524</v>
      </c>
      <c r="G4672">
        <v>251</v>
      </c>
      <c r="H4672" s="3">
        <f>_xlfn.XLOOKUP(sales[[#This Row],[Product]],products[Product],products[Cost per box])*sales[[#This Row],[Boxes]]</f>
        <v>2115.9299999999998</v>
      </c>
      <c r="I4672" s="4">
        <f>sales[[#This Row],[Revenue]]-sales[[#This Row],[Cost]]</f>
        <v>4408.07</v>
      </c>
    </row>
    <row r="4673" spans="2:9" x14ac:dyDescent="0.25">
      <c r="B4673" t="s">
        <v>37</v>
      </c>
      <c r="C4673" t="s">
        <v>6</v>
      </c>
      <c r="D4673" t="s">
        <v>26</v>
      </c>
      <c r="E4673" s="1">
        <v>44454</v>
      </c>
      <c r="F4673" s="4">
        <v>9366</v>
      </c>
      <c r="G4673">
        <v>469</v>
      </c>
      <c r="H4673" s="3">
        <f>_xlfn.XLOOKUP(sales[[#This Row],[Product]],products[Product],products[Cost per box])*sales[[#This Row],[Boxes]]</f>
        <v>3015.67</v>
      </c>
      <c r="I4673" s="4">
        <f>sales[[#This Row],[Revenue]]-sales[[#This Row],[Cost]]</f>
        <v>6350.33</v>
      </c>
    </row>
    <row r="4674" spans="2:9" x14ac:dyDescent="0.25">
      <c r="B4674" t="s">
        <v>33</v>
      </c>
      <c r="C4674" t="s">
        <v>9</v>
      </c>
      <c r="D4674" t="s">
        <v>47</v>
      </c>
      <c r="E4674" s="1">
        <v>44454</v>
      </c>
      <c r="F4674" s="4">
        <v>9338</v>
      </c>
      <c r="G4674">
        <v>492</v>
      </c>
      <c r="H4674" s="3">
        <f>_xlfn.XLOOKUP(sales[[#This Row],[Product]],products[Product],products[Cost per box])*sales[[#This Row],[Boxes]]</f>
        <v>2587.92</v>
      </c>
      <c r="I4674" s="4">
        <f>sales[[#This Row],[Revenue]]-sales[[#This Row],[Cost]]</f>
        <v>6750.08</v>
      </c>
    </row>
    <row r="4675" spans="2:9" x14ac:dyDescent="0.25">
      <c r="B4675" t="s">
        <v>37</v>
      </c>
      <c r="C4675" t="s">
        <v>9</v>
      </c>
      <c r="D4675" t="s">
        <v>48</v>
      </c>
      <c r="E4675" s="1">
        <v>44454</v>
      </c>
      <c r="F4675" s="4">
        <v>644</v>
      </c>
      <c r="G4675">
        <v>31</v>
      </c>
      <c r="H4675" s="3">
        <f>_xlfn.XLOOKUP(sales[[#This Row],[Product]],products[Product],products[Cost per box])*sales[[#This Row],[Boxes]]</f>
        <v>231.88000000000002</v>
      </c>
      <c r="I4675" s="4">
        <f>sales[[#This Row],[Revenue]]-sales[[#This Row],[Cost]]</f>
        <v>412.12</v>
      </c>
    </row>
    <row r="4676" spans="2:9" x14ac:dyDescent="0.25">
      <c r="B4676" t="s">
        <v>25</v>
      </c>
      <c r="C4676" t="s">
        <v>6</v>
      </c>
      <c r="D4676" t="s">
        <v>45</v>
      </c>
      <c r="E4676" s="1">
        <v>44454</v>
      </c>
      <c r="F4676" s="4">
        <v>4802</v>
      </c>
      <c r="G4676">
        <v>267</v>
      </c>
      <c r="H4676" s="3">
        <f>_xlfn.XLOOKUP(sales[[#This Row],[Product]],products[Product],products[Cost per box])*sales[[#This Row],[Boxes]]</f>
        <v>2063.9100000000003</v>
      </c>
      <c r="I4676" s="4">
        <f>sales[[#This Row],[Revenue]]-sales[[#This Row],[Cost]]</f>
        <v>2738.0899999999997</v>
      </c>
    </row>
    <row r="4677" spans="2:9" x14ac:dyDescent="0.25">
      <c r="B4677" t="s">
        <v>37</v>
      </c>
      <c r="C4677" t="s">
        <v>27</v>
      </c>
      <c r="D4677" t="s">
        <v>52</v>
      </c>
      <c r="E4677" s="1">
        <v>44454</v>
      </c>
      <c r="F4677" s="4">
        <v>1981</v>
      </c>
      <c r="G4677">
        <v>87</v>
      </c>
      <c r="H4677" s="3">
        <f>_xlfn.XLOOKUP(sales[[#This Row],[Product]],products[Product],products[Cost per box])*sales[[#This Row],[Boxes]]</f>
        <v>288.83999999999997</v>
      </c>
      <c r="I4677" s="4">
        <f>sales[[#This Row],[Revenue]]-sales[[#This Row],[Cost]]</f>
        <v>1692.16</v>
      </c>
    </row>
    <row r="4678" spans="2:9" x14ac:dyDescent="0.25">
      <c r="B4678" t="s">
        <v>41</v>
      </c>
      <c r="C4678" t="s">
        <v>6</v>
      </c>
      <c r="D4678" t="s">
        <v>36</v>
      </c>
      <c r="E4678" s="1">
        <v>44454</v>
      </c>
      <c r="F4678" s="4">
        <v>476</v>
      </c>
      <c r="G4678">
        <v>30</v>
      </c>
      <c r="H4678" s="3">
        <f>_xlfn.XLOOKUP(sales[[#This Row],[Product]],products[Product],products[Cost per box])*sales[[#This Row],[Boxes]]</f>
        <v>151.19999999999999</v>
      </c>
      <c r="I4678" s="4">
        <f>sales[[#This Row],[Revenue]]-sales[[#This Row],[Cost]]</f>
        <v>324.8</v>
      </c>
    </row>
    <row r="4679" spans="2:9" x14ac:dyDescent="0.25">
      <c r="B4679" t="s">
        <v>25</v>
      </c>
      <c r="C4679" t="s">
        <v>27</v>
      </c>
      <c r="D4679" t="s">
        <v>14</v>
      </c>
      <c r="E4679" s="1">
        <v>44454</v>
      </c>
      <c r="F4679" s="4">
        <v>3682</v>
      </c>
      <c r="G4679">
        <v>335</v>
      </c>
      <c r="H4679" s="3">
        <f>_xlfn.XLOOKUP(sales[[#This Row],[Product]],products[Product],products[Cost per box])*sales[[#This Row],[Boxes]]</f>
        <v>2113.85</v>
      </c>
      <c r="I4679" s="4">
        <f>sales[[#This Row],[Revenue]]-sales[[#This Row],[Cost]]</f>
        <v>1568.15</v>
      </c>
    </row>
    <row r="4680" spans="2:9" x14ac:dyDescent="0.25">
      <c r="B4680" t="s">
        <v>13</v>
      </c>
      <c r="C4680" t="s">
        <v>6</v>
      </c>
      <c r="D4680" t="s">
        <v>52</v>
      </c>
      <c r="E4680" s="1">
        <v>44454</v>
      </c>
      <c r="F4680" s="4">
        <v>1918</v>
      </c>
      <c r="G4680">
        <v>80</v>
      </c>
      <c r="H4680" s="3">
        <f>_xlfn.XLOOKUP(sales[[#This Row],[Product]],products[Product],products[Cost per box])*sales[[#This Row],[Boxes]]</f>
        <v>265.59999999999997</v>
      </c>
      <c r="I4680" s="4">
        <f>sales[[#This Row],[Revenue]]-sales[[#This Row],[Cost]]</f>
        <v>1652.4</v>
      </c>
    </row>
    <row r="4681" spans="2:9" x14ac:dyDescent="0.25">
      <c r="B4681" t="s">
        <v>41</v>
      </c>
      <c r="C4681" t="s">
        <v>27</v>
      </c>
      <c r="D4681" t="s">
        <v>44</v>
      </c>
      <c r="E4681" s="1">
        <v>44454</v>
      </c>
      <c r="F4681" s="4">
        <v>1645</v>
      </c>
      <c r="G4681">
        <v>72</v>
      </c>
      <c r="H4681" s="3">
        <f>_xlfn.XLOOKUP(sales[[#This Row],[Product]],products[Product],products[Cost per box])*sales[[#This Row],[Boxes]]</f>
        <v>689.04</v>
      </c>
      <c r="I4681" s="4">
        <f>sales[[#This Row],[Revenue]]-sales[[#This Row],[Cost]]</f>
        <v>955.96</v>
      </c>
    </row>
    <row r="4682" spans="2:9" x14ac:dyDescent="0.25">
      <c r="B4682" t="s">
        <v>37</v>
      </c>
      <c r="C4682" t="s">
        <v>11</v>
      </c>
      <c r="D4682" t="s">
        <v>24</v>
      </c>
      <c r="E4682" s="1">
        <v>44454</v>
      </c>
      <c r="F4682" s="4">
        <v>826</v>
      </c>
      <c r="G4682">
        <v>44</v>
      </c>
      <c r="H4682" s="3">
        <f>_xlfn.XLOOKUP(sales[[#This Row],[Product]],products[Product],products[Cost per box])*sales[[#This Row],[Boxes]]</f>
        <v>462.44</v>
      </c>
      <c r="I4682" s="4">
        <f>sales[[#This Row],[Revenue]]-sales[[#This Row],[Cost]]</f>
        <v>363.56</v>
      </c>
    </row>
    <row r="4683" spans="2:9" x14ac:dyDescent="0.25">
      <c r="B4683" t="s">
        <v>10</v>
      </c>
      <c r="C4683" t="s">
        <v>9</v>
      </c>
      <c r="D4683" t="s">
        <v>26</v>
      </c>
      <c r="E4683" s="1">
        <v>44454</v>
      </c>
      <c r="F4683" s="4">
        <v>13734</v>
      </c>
      <c r="G4683">
        <v>840</v>
      </c>
      <c r="H4683" s="3">
        <f>_xlfn.XLOOKUP(sales[[#This Row],[Product]],products[Product],products[Cost per box])*sales[[#This Row],[Boxes]]</f>
        <v>5401.2</v>
      </c>
      <c r="I4683" s="4">
        <f>sales[[#This Row],[Revenue]]-sales[[#This Row],[Cost]]</f>
        <v>8332.7999999999993</v>
      </c>
    </row>
    <row r="4684" spans="2:9" x14ac:dyDescent="0.25">
      <c r="B4684" t="s">
        <v>25</v>
      </c>
      <c r="C4684" t="s">
        <v>21</v>
      </c>
      <c r="D4684" t="s">
        <v>44</v>
      </c>
      <c r="E4684" s="1">
        <v>44454</v>
      </c>
      <c r="F4684" s="4">
        <v>4200</v>
      </c>
      <c r="G4684">
        <v>168</v>
      </c>
      <c r="H4684" s="3">
        <f>_xlfn.XLOOKUP(sales[[#This Row],[Product]],products[Product],products[Cost per box])*sales[[#This Row],[Boxes]]</f>
        <v>1607.76</v>
      </c>
      <c r="I4684" s="4">
        <f>sales[[#This Row],[Revenue]]-sales[[#This Row],[Cost]]</f>
        <v>2592.2399999999998</v>
      </c>
    </row>
    <row r="4685" spans="2:9" x14ac:dyDescent="0.25">
      <c r="B4685" t="s">
        <v>23</v>
      </c>
      <c r="C4685" t="s">
        <v>21</v>
      </c>
      <c r="D4685" t="s">
        <v>36</v>
      </c>
      <c r="E4685" s="1">
        <v>44454</v>
      </c>
      <c r="F4685" s="4">
        <v>49</v>
      </c>
      <c r="G4685">
        <v>4</v>
      </c>
      <c r="H4685" s="3">
        <f>_xlfn.XLOOKUP(sales[[#This Row],[Product]],products[Product],products[Cost per box])*sales[[#This Row],[Boxes]]</f>
        <v>20.16</v>
      </c>
      <c r="I4685" s="4">
        <f>sales[[#This Row],[Revenue]]-sales[[#This Row],[Cost]]</f>
        <v>28.84</v>
      </c>
    </row>
    <row r="4686" spans="2:9" x14ac:dyDescent="0.25">
      <c r="B4686" t="s">
        <v>32</v>
      </c>
      <c r="C4686" t="s">
        <v>9</v>
      </c>
      <c r="D4686" t="s">
        <v>35</v>
      </c>
      <c r="E4686" s="1">
        <v>44455</v>
      </c>
      <c r="F4686" s="4">
        <v>3507</v>
      </c>
      <c r="G4686">
        <v>293</v>
      </c>
      <c r="H4686" s="3">
        <f>_xlfn.XLOOKUP(sales[[#This Row],[Product]],products[Product],products[Cost per box])*sales[[#This Row],[Boxes]]</f>
        <v>776.44999999999993</v>
      </c>
      <c r="I4686" s="4">
        <f>sales[[#This Row],[Revenue]]-sales[[#This Row],[Cost]]</f>
        <v>2730.55</v>
      </c>
    </row>
    <row r="4687" spans="2:9" x14ac:dyDescent="0.25">
      <c r="B4687" t="s">
        <v>18</v>
      </c>
      <c r="C4687" t="s">
        <v>11</v>
      </c>
      <c r="D4687" t="s">
        <v>45</v>
      </c>
      <c r="E4687" s="1">
        <v>44455</v>
      </c>
      <c r="F4687" s="4">
        <v>3535</v>
      </c>
      <c r="G4687">
        <v>236</v>
      </c>
      <c r="H4687" s="3">
        <f>_xlfn.XLOOKUP(sales[[#This Row],[Product]],products[Product],products[Cost per box])*sales[[#This Row],[Boxes]]</f>
        <v>1824.2800000000002</v>
      </c>
      <c r="I4687" s="4">
        <f>sales[[#This Row],[Revenue]]-sales[[#This Row],[Cost]]</f>
        <v>1710.7199999999998</v>
      </c>
    </row>
    <row r="4688" spans="2:9" x14ac:dyDescent="0.25">
      <c r="B4688" t="s">
        <v>51</v>
      </c>
      <c r="C4688" t="s">
        <v>27</v>
      </c>
      <c r="D4688" t="s">
        <v>43</v>
      </c>
      <c r="E4688" s="1">
        <v>44455</v>
      </c>
      <c r="F4688" s="4">
        <v>11774</v>
      </c>
      <c r="G4688">
        <v>693</v>
      </c>
      <c r="H4688" s="3">
        <f>_xlfn.XLOOKUP(sales[[#This Row],[Product]],products[Product],products[Cost per box])*sales[[#This Row],[Boxes]]</f>
        <v>2668.05</v>
      </c>
      <c r="I4688" s="4">
        <f>sales[[#This Row],[Revenue]]-sales[[#This Row],[Cost]]</f>
        <v>9105.9500000000007</v>
      </c>
    </row>
    <row r="4689" spans="2:9" x14ac:dyDescent="0.25">
      <c r="B4689" t="s">
        <v>15</v>
      </c>
      <c r="C4689" t="s">
        <v>21</v>
      </c>
      <c r="D4689" t="s">
        <v>45</v>
      </c>
      <c r="E4689" s="1">
        <v>44455</v>
      </c>
      <c r="F4689" s="4">
        <v>6664</v>
      </c>
      <c r="G4689">
        <v>371</v>
      </c>
      <c r="H4689" s="3">
        <f>_xlfn.XLOOKUP(sales[[#This Row],[Product]],products[Product],products[Cost per box])*sales[[#This Row],[Boxes]]</f>
        <v>2867.8300000000004</v>
      </c>
      <c r="I4689" s="4">
        <f>sales[[#This Row],[Revenue]]-sales[[#This Row],[Cost]]</f>
        <v>3796.1699999999996</v>
      </c>
    </row>
    <row r="4690" spans="2:9" x14ac:dyDescent="0.25">
      <c r="B4690" t="s">
        <v>33</v>
      </c>
      <c r="C4690" t="s">
        <v>9</v>
      </c>
      <c r="D4690" t="s">
        <v>52</v>
      </c>
      <c r="E4690" s="1">
        <v>44455</v>
      </c>
      <c r="F4690" s="4">
        <v>3157</v>
      </c>
      <c r="G4690">
        <v>132</v>
      </c>
      <c r="H4690" s="3">
        <f>_xlfn.XLOOKUP(sales[[#This Row],[Product]],products[Product],products[Cost per box])*sales[[#This Row],[Boxes]]</f>
        <v>438.23999999999995</v>
      </c>
      <c r="I4690" s="4">
        <f>sales[[#This Row],[Revenue]]-sales[[#This Row],[Cost]]</f>
        <v>2718.76</v>
      </c>
    </row>
    <row r="4691" spans="2:9" x14ac:dyDescent="0.25">
      <c r="B4691" t="s">
        <v>41</v>
      </c>
      <c r="C4691" t="s">
        <v>21</v>
      </c>
      <c r="D4691" t="s">
        <v>30</v>
      </c>
      <c r="E4691" s="1">
        <v>44455</v>
      </c>
      <c r="F4691" s="4">
        <v>4494</v>
      </c>
      <c r="G4691">
        <v>562</v>
      </c>
      <c r="H4691" s="3">
        <f>_xlfn.XLOOKUP(sales[[#This Row],[Product]],products[Product],products[Cost per box])*sales[[#This Row],[Boxes]]</f>
        <v>2068.1600000000003</v>
      </c>
      <c r="I4691" s="4">
        <f>sales[[#This Row],[Revenue]]-sales[[#This Row],[Cost]]</f>
        <v>2425.8399999999997</v>
      </c>
    </row>
    <row r="4692" spans="2:9" x14ac:dyDescent="0.25">
      <c r="B4692" t="s">
        <v>20</v>
      </c>
      <c r="C4692" t="s">
        <v>27</v>
      </c>
      <c r="D4692" t="s">
        <v>47</v>
      </c>
      <c r="E4692" s="1">
        <v>44455</v>
      </c>
      <c r="F4692" s="4">
        <v>3458</v>
      </c>
      <c r="G4692">
        <v>217</v>
      </c>
      <c r="H4692" s="3">
        <f>_xlfn.XLOOKUP(sales[[#This Row],[Product]],products[Product],products[Cost per box])*sales[[#This Row],[Boxes]]</f>
        <v>1141.4199999999998</v>
      </c>
      <c r="I4692" s="4">
        <f>sales[[#This Row],[Revenue]]-sales[[#This Row],[Cost]]</f>
        <v>2316.58</v>
      </c>
    </row>
    <row r="4693" spans="2:9" x14ac:dyDescent="0.25">
      <c r="B4693" t="s">
        <v>29</v>
      </c>
      <c r="C4693" t="s">
        <v>27</v>
      </c>
      <c r="D4693" t="s">
        <v>30</v>
      </c>
      <c r="E4693" s="1">
        <v>44455</v>
      </c>
      <c r="F4693" s="4">
        <v>469</v>
      </c>
      <c r="G4693">
        <v>94</v>
      </c>
      <c r="H4693" s="3">
        <f>_xlfn.XLOOKUP(sales[[#This Row],[Product]],products[Product],products[Cost per box])*sales[[#This Row],[Boxes]]</f>
        <v>345.92</v>
      </c>
      <c r="I4693" s="4">
        <f>sales[[#This Row],[Revenue]]-sales[[#This Row],[Cost]]</f>
        <v>123.07999999999998</v>
      </c>
    </row>
    <row r="4694" spans="2:9" x14ac:dyDescent="0.25">
      <c r="B4694" t="s">
        <v>46</v>
      </c>
      <c r="C4694" t="s">
        <v>6</v>
      </c>
      <c r="D4694" t="s">
        <v>7</v>
      </c>
      <c r="E4694" s="1">
        <v>44455</v>
      </c>
      <c r="F4694" s="4">
        <v>2520</v>
      </c>
      <c r="G4694">
        <v>101</v>
      </c>
      <c r="H4694" s="3">
        <f>_xlfn.XLOOKUP(sales[[#This Row],[Product]],products[Product],products[Cost per box])*sales[[#This Row],[Boxes]]</f>
        <v>520.15000000000009</v>
      </c>
      <c r="I4694" s="4">
        <f>sales[[#This Row],[Revenue]]-sales[[#This Row],[Cost]]</f>
        <v>1999.85</v>
      </c>
    </row>
    <row r="4695" spans="2:9" x14ac:dyDescent="0.25">
      <c r="B4695" t="s">
        <v>25</v>
      </c>
      <c r="C4695" t="s">
        <v>16</v>
      </c>
      <c r="D4695" t="s">
        <v>44</v>
      </c>
      <c r="E4695" s="1">
        <v>44455</v>
      </c>
      <c r="F4695" s="4">
        <v>3563</v>
      </c>
      <c r="G4695">
        <v>155</v>
      </c>
      <c r="H4695" s="3">
        <f>_xlfn.XLOOKUP(sales[[#This Row],[Product]],products[Product],products[Cost per box])*sales[[#This Row],[Boxes]]</f>
        <v>1483.3500000000001</v>
      </c>
      <c r="I4695" s="4">
        <f>sales[[#This Row],[Revenue]]-sales[[#This Row],[Cost]]</f>
        <v>2079.6499999999996</v>
      </c>
    </row>
    <row r="4696" spans="2:9" x14ac:dyDescent="0.25">
      <c r="B4696" t="s">
        <v>32</v>
      </c>
      <c r="C4696" t="s">
        <v>16</v>
      </c>
      <c r="D4696" t="s">
        <v>47</v>
      </c>
      <c r="E4696" s="1">
        <v>44455</v>
      </c>
      <c r="F4696" s="4">
        <v>581</v>
      </c>
      <c r="G4696">
        <v>31</v>
      </c>
      <c r="H4696" s="3">
        <f>_xlfn.XLOOKUP(sales[[#This Row],[Product]],products[Product],products[Cost per box])*sales[[#This Row],[Boxes]]</f>
        <v>163.06</v>
      </c>
      <c r="I4696" s="4">
        <f>sales[[#This Row],[Revenue]]-sales[[#This Row],[Cost]]</f>
        <v>417.94</v>
      </c>
    </row>
    <row r="4697" spans="2:9" x14ac:dyDescent="0.25">
      <c r="B4697" t="s">
        <v>37</v>
      </c>
      <c r="C4697" t="s">
        <v>21</v>
      </c>
      <c r="D4697" t="s">
        <v>43</v>
      </c>
      <c r="E4697" s="1">
        <v>44455</v>
      </c>
      <c r="F4697" s="4">
        <v>3899</v>
      </c>
      <c r="G4697">
        <v>230</v>
      </c>
      <c r="H4697" s="3">
        <f>_xlfn.XLOOKUP(sales[[#This Row],[Product]],products[Product],products[Cost per box])*sales[[#This Row],[Boxes]]</f>
        <v>885.5</v>
      </c>
      <c r="I4697" s="4">
        <f>sales[[#This Row],[Revenue]]-sales[[#This Row],[Cost]]</f>
        <v>3013.5</v>
      </c>
    </row>
    <row r="4698" spans="2:9" x14ac:dyDescent="0.25">
      <c r="B4698" t="s">
        <v>34</v>
      </c>
      <c r="C4698" t="s">
        <v>11</v>
      </c>
      <c r="D4698" t="s">
        <v>17</v>
      </c>
      <c r="E4698" s="1">
        <v>44455</v>
      </c>
      <c r="F4698" s="4">
        <v>2884</v>
      </c>
      <c r="G4698">
        <v>170</v>
      </c>
      <c r="H4698" s="3">
        <f>_xlfn.XLOOKUP(sales[[#This Row],[Product]],products[Product],products[Cost per box])*sales[[#This Row],[Boxes]]</f>
        <v>1156</v>
      </c>
      <c r="I4698" s="4">
        <f>sales[[#This Row],[Revenue]]-sales[[#This Row],[Cost]]</f>
        <v>1728</v>
      </c>
    </row>
    <row r="4699" spans="2:9" x14ac:dyDescent="0.25">
      <c r="B4699" t="s">
        <v>15</v>
      </c>
      <c r="C4699" t="s">
        <v>9</v>
      </c>
      <c r="D4699" t="s">
        <v>38</v>
      </c>
      <c r="E4699" s="1">
        <v>44455</v>
      </c>
      <c r="F4699" s="4">
        <v>2933</v>
      </c>
      <c r="G4699">
        <v>123</v>
      </c>
      <c r="H4699" s="3">
        <f>_xlfn.XLOOKUP(sales[[#This Row],[Product]],products[Product],products[Cost per box])*sales[[#This Row],[Boxes]]</f>
        <v>1222.6199999999999</v>
      </c>
      <c r="I4699" s="4">
        <f>sales[[#This Row],[Revenue]]-sales[[#This Row],[Cost]]</f>
        <v>1710.38</v>
      </c>
    </row>
    <row r="4700" spans="2:9" x14ac:dyDescent="0.25">
      <c r="B4700" t="s">
        <v>8</v>
      </c>
      <c r="C4700" t="s">
        <v>16</v>
      </c>
      <c r="D4700" t="s">
        <v>47</v>
      </c>
      <c r="E4700" s="1">
        <v>44455</v>
      </c>
      <c r="F4700" s="4">
        <v>2576</v>
      </c>
      <c r="G4700">
        <v>144</v>
      </c>
      <c r="H4700" s="3">
        <f>_xlfn.XLOOKUP(sales[[#This Row],[Product]],products[Product],products[Cost per box])*sales[[#This Row],[Boxes]]</f>
        <v>757.43999999999994</v>
      </c>
      <c r="I4700" s="4">
        <f>sales[[#This Row],[Revenue]]-sales[[#This Row],[Cost]]</f>
        <v>1818.56</v>
      </c>
    </row>
    <row r="4701" spans="2:9" x14ac:dyDescent="0.25">
      <c r="B4701" t="s">
        <v>39</v>
      </c>
      <c r="C4701" t="s">
        <v>9</v>
      </c>
      <c r="D4701" t="s">
        <v>28</v>
      </c>
      <c r="E4701" s="1">
        <v>44455</v>
      </c>
      <c r="F4701" s="4">
        <v>4228</v>
      </c>
      <c r="G4701">
        <v>604</v>
      </c>
      <c r="H4701" s="3">
        <f>_xlfn.XLOOKUP(sales[[#This Row],[Product]],products[Product],products[Cost per box])*sales[[#This Row],[Boxes]]</f>
        <v>1667.04</v>
      </c>
      <c r="I4701" s="4">
        <f>sales[[#This Row],[Revenue]]-sales[[#This Row],[Cost]]</f>
        <v>2560.96</v>
      </c>
    </row>
    <row r="4702" spans="2:9" x14ac:dyDescent="0.25">
      <c r="B4702" t="s">
        <v>41</v>
      </c>
      <c r="C4702" t="s">
        <v>16</v>
      </c>
      <c r="D4702" t="s">
        <v>7</v>
      </c>
      <c r="E4702" s="1">
        <v>44455</v>
      </c>
      <c r="F4702" s="4">
        <v>5194</v>
      </c>
      <c r="G4702">
        <v>217</v>
      </c>
      <c r="H4702" s="3">
        <f>_xlfn.XLOOKUP(sales[[#This Row],[Product]],products[Product],products[Cost per box])*sales[[#This Row],[Boxes]]</f>
        <v>1117.5500000000002</v>
      </c>
      <c r="I4702" s="4">
        <f>sales[[#This Row],[Revenue]]-sales[[#This Row],[Cost]]</f>
        <v>4076.45</v>
      </c>
    </row>
    <row r="4703" spans="2:9" x14ac:dyDescent="0.25">
      <c r="B4703" t="s">
        <v>13</v>
      </c>
      <c r="C4703" t="s">
        <v>16</v>
      </c>
      <c r="D4703" t="s">
        <v>12</v>
      </c>
      <c r="E4703" s="1">
        <v>44455</v>
      </c>
      <c r="F4703" s="4">
        <v>987</v>
      </c>
      <c r="G4703">
        <v>42</v>
      </c>
      <c r="H4703" s="3">
        <f>_xlfn.XLOOKUP(sales[[#This Row],[Product]],products[Product],products[Cost per box])*sales[[#This Row],[Boxes]]</f>
        <v>354.06</v>
      </c>
      <c r="I4703" s="4">
        <f>sales[[#This Row],[Revenue]]-sales[[#This Row],[Cost]]</f>
        <v>632.94000000000005</v>
      </c>
    </row>
    <row r="4704" spans="2:9" x14ac:dyDescent="0.25">
      <c r="B4704" t="s">
        <v>23</v>
      </c>
      <c r="C4704" t="s">
        <v>21</v>
      </c>
      <c r="D4704" t="s">
        <v>38</v>
      </c>
      <c r="E4704" s="1">
        <v>44455</v>
      </c>
      <c r="F4704" s="4">
        <v>1904</v>
      </c>
      <c r="G4704">
        <v>77</v>
      </c>
      <c r="H4704" s="3">
        <f>_xlfn.XLOOKUP(sales[[#This Row],[Product]],products[Product],products[Cost per box])*sales[[#This Row],[Boxes]]</f>
        <v>765.38</v>
      </c>
      <c r="I4704" s="4">
        <f>sales[[#This Row],[Revenue]]-sales[[#This Row],[Cost]]</f>
        <v>1138.6199999999999</v>
      </c>
    </row>
    <row r="4705" spans="2:9" x14ac:dyDescent="0.25">
      <c r="B4705" t="s">
        <v>10</v>
      </c>
      <c r="C4705" t="s">
        <v>6</v>
      </c>
      <c r="D4705" t="s">
        <v>36</v>
      </c>
      <c r="E4705" s="1">
        <v>44455</v>
      </c>
      <c r="F4705" s="4">
        <v>875</v>
      </c>
      <c r="G4705">
        <v>63</v>
      </c>
      <c r="H4705" s="3">
        <f>_xlfn.XLOOKUP(sales[[#This Row],[Product]],products[Product],products[Cost per box])*sales[[#This Row],[Boxes]]</f>
        <v>317.52</v>
      </c>
      <c r="I4705" s="4">
        <f>sales[[#This Row],[Revenue]]-sales[[#This Row],[Cost]]</f>
        <v>557.48</v>
      </c>
    </row>
    <row r="4706" spans="2:9" x14ac:dyDescent="0.25">
      <c r="B4706" t="s">
        <v>49</v>
      </c>
      <c r="C4706" t="s">
        <v>11</v>
      </c>
      <c r="D4706" t="s">
        <v>45</v>
      </c>
      <c r="E4706" s="1">
        <v>44455</v>
      </c>
      <c r="F4706" s="4">
        <v>350</v>
      </c>
      <c r="G4706">
        <v>21</v>
      </c>
      <c r="H4706" s="3">
        <f>_xlfn.XLOOKUP(sales[[#This Row],[Product]],products[Product],products[Cost per box])*sales[[#This Row],[Boxes]]</f>
        <v>162.33000000000001</v>
      </c>
      <c r="I4706" s="4">
        <f>sales[[#This Row],[Revenue]]-sales[[#This Row],[Cost]]</f>
        <v>187.67</v>
      </c>
    </row>
    <row r="4707" spans="2:9" x14ac:dyDescent="0.25">
      <c r="B4707" t="s">
        <v>13</v>
      </c>
      <c r="C4707" t="s">
        <v>9</v>
      </c>
      <c r="D4707" t="s">
        <v>12</v>
      </c>
      <c r="E4707" s="1">
        <v>44455</v>
      </c>
      <c r="F4707" s="4">
        <v>5208</v>
      </c>
      <c r="G4707">
        <v>217</v>
      </c>
      <c r="H4707" s="3">
        <f>_xlfn.XLOOKUP(sales[[#This Row],[Product]],products[Product],products[Cost per box])*sales[[#This Row],[Boxes]]</f>
        <v>1829.31</v>
      </c>
      <c r="I4707" s="4">
        <f>sales[[#This Row],[Revenue]]-sales[[#This Row],[Cost]]</f>
        <v>3378.69</v>
      </c>
    </row>
    <row r="4708" spans="2:9" x14ac:dyDescent="0.25">
      <c r="B4708" t="s">
        <v>34</v>
      </c>
      <c r="C4708" t="s">
        <v>16</v>
      </c>
      <c r="D4708" t="s">
        <v>44</v>
      </c>
      <c r="E4708" s="1">
        <v>44455</v>
      </c>
      <c r="F4708" s="4">
        <v>6615</v>
      </c>
      <c r="G4708">
        <v>265</v>
      </c>
      <c r="H4708" s="3">
        <f>_xlfn.XLOOKUP(sales[[#This Row],[Product]],products[Product],products[Cost per box])*sales[[#This Row],[Boxes]]</f>
        <v>2536.0500000000002</v>
      </c>
      <c r="I4708" s="4">
        <f>sales[[#This Row],[Revenue]]-sales[[#This Row],[Cost]]</f>
        <v>4078.95</v>
      </c>
    </row>
    <row r="4709" spans="2:9" x14ac:dyDescent="0.25">
      <c r="B4709" t="s">
        <v>37</v>
      </c>
      <c r="C4709" t="s">
        <v>6</v>
      </c>
      <c r="D4709" t="s">
        <v>52</v>
      </c>
      <c r="E4709" s="1">
        <v>44455</v>
      </c>
      <c r="F4709" s="4">
        <v>2205</v>
      </c>
      <c r="G4709">
        <v>89</v>
      </c>
      <c r="H4709" s="3">
        <f>_xlfn.XLOOKUP(sales[[#This Row],[Product]],products[Product],products[Cost per box])*sales[[#This Row],[Boxes]]</f>
        <v>295.47999999999996</v>
      </c>
      <c r="I4709" s="4">
        <f>sales[[#This Row],[Revenue]]-sales[[#This Row],[Cost]]</f>
        <v>1909.52</v>
      </c>
    </row>
    <row r="4710" spans="2:9" x14ac:dyDescent="0.25">
      <c r="B4710" t="s">
        <v>51</v>
      </c>
      <c r="C4710" t="s">
        <v>21</v>
      </c>
      <c r="D4710" t="s">
        <v>31</v>
      </c>
      <c r="E4710" s="1">
        <v>44455</v>
      </c>
      <c r="F4710" s="4">
        <v>7658</v>
      </c>
      <c r="G4710">
        <v>770</v>
      </c>
      <c r="H4710" s="3">
        <f>_xlfn.XLOOKUP(sales[[#This Row],[Product]],products[Product],products[Cost per box])*sales[[#This Row],[Boxes]]</f>
        <v>4404.3999999999996</v>
      </c>
      <c r="I4710" s="4">
        <f>sales[[#This Row],[Revenue]]-sales[[#This Row],[Cost]]</f>
        <v>3253.6000000000004</v>
      </c>
    </row>
    <row r="4711" spans="2:9" x14ac:dyDescent="0.25">
      <c r="B4711" t="s">
        <v>29</v>
      </c>
      <c r="C4711" t="s">
        <v>27</v>
      </c>
      <c r="D4711" t="s">
        <v>48</v>
      </c>
      <c r="E4711" s="1">
        <v>44455</v>
      </c>
      <c r="F4711" s="4">
        <v>8834</v>
      </c>
      <c r="G4711">
        <v>442</v>
      </c>
      <c r="H4711" s="3">
        <f>_xlfn.XLOOKUP(sales[[#This Row],[Product]],products[Product],products[Cost per box])*sales[[#This Row],[Boxes]]</f>
        <v>3306.1600000000003</v>
      </c>
      <c r="I4711" s="4">
        <f>sales[[#This Row],[Revenue]]-sales[[#This Row],[Cost]]</f>
        <v>5527.84</v>
      </c>
    </row>
    <row r="4712" spans="2:9" x14ac:dyDescent="0.25">
      <c r="B4712" t="s">
        <v>10</v>
      </c>
      <c r="C4712" t="s">
        <v>9</v>
      </c>
      <c r="D4712" t="s">
        <v>19</v>
      </c>
      <c r="E4712" s="1">
        <v>44455</v>
      </c>
      <c r="F4712" s="4">
        <v>1029</v>
      </c>
      <c r="G4712">
        <v>55</v>
      </c>
      <c r="H4712" s="3">
        <f>_xlfn.XLOOKUP(sales[[#This Row],[Product]],products[Product],products[Cost per box])*sales[[#This Row],[Boxes]]</f>
        <v>562.65</v>
      </c>
      <c r="I4712" s="4">
        <f>sales[[#This Row],[Revenue]]-sales[[#This Row],[Cost]]</f>
        <v>466.35</v>
      </c>
    </row>
    <row r="4713" spans="2:9" x14ac:dyDescent="0.25">
      <c r="B4713" t="s">
        <v>34</v>
      </c>
      <c r="C4713" t="s">
        <v>16</v>
      </c>
      <c r="D4713" t="s">
        <v>22</v>
      </c>
      <c r="E4713" s="1">
        <v>44455</v>
      </c>
      <c r="F4713" s="4">
        <v>854</v>
      </c>
      <c r="G4713">
        <v>57</v>
      </c>
      <c r="H4713" s="3">
        <f>_xlfn.XLOOKUP(sales[[#This Row],[Product]],products[Product],products[Cost per box])*sales[[#This Row],[Boxes]]</f>
        <v>468.54</v>
      </c>
      <c r="I4713" s="4">
        <f>sales[[#This Row],[Revenue]]-sales[[#This Row],[Cost]]</f>
        <v>385.46</v>
      </c>
    </row>
    <row r="4714" spans="2:9" x14ac:dyDescent="0.25">
      <c r="B4714" t="s">
        <v>25</v>
      </c>
      <c r="C4714" t="s">
        <v>27</v>
      </c>
      <c r="D4714" t="s">
        <v>7</v>
      </c>
      <c r="E4714" s="1">
        <v>44455</v>
      </c>
      <c r="F4714" s="4">
        <v>1337</v>
      </c>
      <c r="G4714">
        <v>56</v>
      </c>
      <c r="H4714" s="3">
        <f>_xlfn.XLOOKUP(sales[[#This Row],[Product]],products[Product],products[Cost per box])*sales[[#This Row],[Boxes]]</f>
        <v>288.40000000000003</v>
      </c>
      <c r="I4714" s="4">
        <f>sales[[#This Row],[Revenue]]-sales[[#This Row],[Cost]]</f>
        <v>1048.5999999999999</v>
      </c>
    </row>
    <row r="4715" spans="2:9" x14ac:dyDescent="0.25">
      <c r="B4715" t="s">
        <v>33</v>
      </c>
      <c r="C4715" t="s">
        <v>6</v>
      </c>
      <c r="D4715" t="s">
        <v>38</v>
      </c>
      <c r="E4715" s="1">
        <v>44455</v>
      </c>
      <c r="F4715" s="4">
        <v>2366</v>
      </c>
      <c r="G4715">
        <v>99</v>
      </c>
      <c r="H4715" s="3">
        <f>_xlfn.XLOOKUP(sales[[#This Row],[Product]],products[Product],products[Cost per box])*sales[[#This Row],[Boxes]]</f>
        <v>984.06</v>
      </c>
      <c r="I4715" s="4">
        <f>sales[[#This Row],[Revenue]]-sales[[#This Row],[Cost]]</f>
        <v>1381.94</v>
      </c>
    </row>
    <row r="4716" spans="2:9" x14ac:dyDescent="0.25">
      <c r="B4716" t="s">
        <v>25</v>
      </c>
      <c r="C4716" t="s">
        <v>11</v>
      </c>
      <c r="D4716" t="s">
        <v>50</v>
      </c>
      <c r="E4716" s="1">
        <v>44455</v>
      </c>
      <c r="F4716" s="4">
        <v>4158</v>
      </c>
      <c r="G4716">
        <v>594</v>
      </c>
      <c r="H4716" s="3">
        <f>_xlfn.XLOOKUP(sales[[#This Row],[Product]],products[Product],products[Cost per box])*sales[[#This Row],[Boxes]]</f>
        <v>7371.54</v>
      </c>
      <c r="I4716" s="4">
        <f>sales[[#This Row],[Revenue]]-sales[[#This Row],[Cost]]</f>
        <v>-3213.54</v>
      </c>
    </row>
    <row r="4717" spans="2:9" x14ac:dyDescent="0.25">
      <c r="B4717" t="s">
        <v>37</v>
      </c>
      <c r="C4717" t="s">
        <v>27</v>
      </c>
      <c r="D4717" t="s">
        <v>50</v>
      </c>
      <c r="E4717" s="1">
        <v>44456</v>
      </c>
      <c r="F4717" s="4">
        <v>4067</v>
      </c>
      <c r="G4717">
        <v>581</v>
      </c>
      <c r="H4717" s="3">
        <f>_xlfn.XLOOKUP(sales[[#This Row],[Product]],products[Product],products[Cost per box])*sales[[#This Row],[Boxes]]</f>
        <v>7210.21</v>
      </c>
      <c r="I4717" s="4">
        <f>sales[[#This Row],[Revenue]]-sales[[#This Row],[Cost]]</f>
        <v>-3143.21</v>
      </c>
    </row>
    <row r="4718" spans="2:9" x14ac:dyDescent="0.25">
      <c r="B4718" t="s">
        <v>13</v>
      </c>
      <c r="C4718" t="s">
        <v>16</v>
      </c>
      <c r="D4718" t="s">
        <v>36</v>
      </c>
      <c r="E4718" s="1">
        <v>44456</v>
      </c>
      <c r="F4718" s="4">
        <v>4522</v>
      </c>
      <c r="G4718">
        <v>283</v>
      </c>
      <c r="H4718" s="3">
        <f>_xlfn.XLOOKUP(sales[[#This Row],[Product]],products[Product],products[Cost per box])*sales[[#This Row],[Boxes]]</f>
        <v>1426.32</v>
      </c>
      <c r="I4718" s="4">
        <f>sales[[#This Row],[Revenue]]-sales[[#This Row],[Cost]]</f>
        <v>3095.6800000000003</v>
      </c>
    </row>
    <row r="4719" spans="2:9" x14ac:dyDescent="0.25">
      <c r="B4719" t="s">
        <v>32</v>
      </c>
      <c r="C4719" t="s">
        <v>16</v>
      </c>
      <c r="D4719" t="s">
        <v>17</v>
      </c>
      <c r="E4719" s="1">
        <v>44456</v>
      </c>
      <c r="F4719" s="4">
        <v>2751</v>
      </c>
      <c r="G4719">
        <v>162</v>
      </c>
      <c r="H4719" s="3">
        <f>_xlfn.XLOOKUP(sales[[#This Row],[Product]],products[Product],products[Cost per box])*sales[[#This Row],[Boxes]]</f>
        <v>1101.5999999999999</v>
      </c>
      <c r="I4719" s="4">
        <f>sales[[#This Row],[Revenue]]-sales[[#This Row],[Cost]]</f>
        <v>1649.4</v>
      </c>
    </row>
    <row r="4720" spans="2:9" x14ac:dyDescent="0.25">
      <c r="B4720" t="s">
        <v>46</v>
      </c>
      <c r="C4720" t="s">
        <v>16</v>
      </c>
      <c r="D4720" t="s">
        <v>35</v>
      </c>
      <c r="E4720" s="1">
        <v>44456</v>
      </c>
      <c r="F4720" s="4">
        <v>973</v>
      </c>
      <c r="G4720">
        <v>70</v>
      </c>
      <c r="H4720" s="3">
        <f>_xlfn.XLOOKUP(sales[[#This Row],[Product]],products[Product],products[Cost per box])*sales[[#This Row],[Boxes]]</f>
        <v>185.5</v>
      </c>
      <c r="I4720" s="4">
        <f>sales[[#This Row],[Revenue]]-sales[[#This Row],[Cost]]</f>
        <v>787.5</v>
      </c>
    </row>
    <row r="4721" spans="2:9" x14ac:dyDescent="0.25">
      <c r="B4721" t="s">
        <v>10</v>
      </c>
      <c r="C4721" t="s">
        <v>16</v>
      </c>
      <c r="D4721" t="s">
        <v>28</v>
      </c>
      <c r="E4721" s="1">
        <v>44456</v>
      </c>
      <c r="F4721" s="4">
        <v>10332</v>
      </c>
      <c r="G4721">
        <v>1260</v>
      </c>
      <c r="H4721" s="3">
        <f>_xlfn.XLOOKUP(sales[[#This Row],[Product]],products[Product],products[Cost per box])*sales[[#This Row],[Boxes]]</f>
        <v>3477.6</v>
      </c>
      <c r="I4721" s="4">
        <f>sales[[#This Row],[Revenue]]-sales[[#This Row],[Cost]]</f>
        <v>6854.4</v>
      </c>
    </row>
    <row r="4722" spans="2:9" x14ac:dyDescent="0.25">
      <c r="B4722" t="s">
        <v>32</v>
      </c>
      <c r="C4722" t="s">
        <v>16</v>
      </c>
      <c r="D4722" t="s">
        <v>35</v>
      </c>
      <c r="E4722" s="1">
        <v>44456</v>
      </c>
      <c r="F4722" s="4">
        <v>3605</v>
      </c>
      <c r="G4722">
        <v>241</v>
      </c>
      <c r="H4722" s="3">
        <f>_xlfn.XLOOKUP(sales[[#This Row],[Product]],products[Product],products[Cost per box])*sales[[#This Row],[Boxes]]</f>
        <v>638.65</v>
      </c>
      <c r="I4722" s="4">
        <f>sales[[#This Row],[Revenue]]-sales[[#This Row],[Cost]]</f>
        <v>2966.35</v>
      </c>
    </row>
    <row r="4723" spans="2:9" x14ac:dyDescent="0.25">
      <c r="B4723" t="s">
        <v>51</v>
      </c>
      <c r="C4723" t="s">
        <v>9</v>
      </c>
      <c r="D4723" t="s">
        <v>26</v>
      </c>
      <c r="E4723" s="1">
        <v>44456</v>
      </c>
      <c r="F4723" s="4">
        <v>11865</v>
      </c>
      <c r="G4723">
        <v>625</v>
      </c>
      <c r="H4723" s="3">
        <f>_xlfn.XLOOKUP(sales[[#This Row],[Product]],products[Product],products[Cost per box])*sales[[#This Row],[Boxes]]</f>
        <v>4018.75</v>
      </c>
      <c r="I4723" s="4">
        <f>sales[[#This Row],[Revenue]]-sales[[#This Row],[Cost]]</f>
        <v>7846.25</v>
      </c>
    </row>
    <row r="4724" spans="2:9" x14ac:dyDescent="0.25">
      <c r="B4724" t="s">
        <v>8</v>
      </c>
      <c r="C4724" t="s">
        <v>27</v>
      </c>
      <c r="D4724" t="s">
        <v>7</v>
      </c>
      <c r="E4724" s="1">
        <v>44456</v>
      </c>
      <c r="F4724" s="4">
        <v>567</v>
      </c>
      <c r="G4724">
        <v>24</v>
      </c>
      <c r="H4724" s="3">
        <f>_xlfn.XLOOKUP(sales[[#This Row],[Product]],products[Product],products[Cost per box])*sales[[#This Row],[Boxes]]</f>
        <v>123.60000000000001</v>
      </c>
      <c r="I4724" s="4">
        <f>sales[[#This Row],[Revenue]]-sales[[#This Row],[Cost]]</f>
        <v>443.4</v>
      </c>
    </row>
    <row r="4725" spans="2:9" x14ac:dyDescent="0.25">
      <c r="B4725" t="s">
        <v>10</v>
      </c>
      <c r="C4725" t="s">
        <v>27</v>
      </c>
      <c r="D4725" t="s">
        <v>52</v>
      </c>
      <c r="E4725" s="1">
        <v>44456</v>
      </c>
      <c r="F4725" s="4">
        <v>413</v>
      </c>
      <c r="G4725">
        <v>19</v>
      </c>
      <c r="H4725" s="3">
        <f>_xlfn.XLOOKUP(sales[[#This Row],[Product]],products[Product],products[Cost per box])*sales[[#This Row],[Boxes]]</f>
        <v>63.08</v>
      </c>
      <c r="I4725" s="4">
        <f>sales[[#This Row],[Revenue]]-sales[[#This Row],[Cost]]</f>
        <v>349.92</v>
      </c>
    </row>
    <row r="4726" spans="2:9" x14ac:dyDescent="0.25">
      <c r="B4726" t="s">
        <v>10</v>
      </c>
      <c r="C4726" t="s">
        <v>9</v>
      </c>
      <c r="D4726" t="s">
        <v>50</v>
      </c>
      <c r="E4726" s="1">
        <v>44456</v>
      </c>
      <c r="F4726" s="4">
        <v>2107</v>
      </c>
      <c r="G4726">
        <v>264</v>
      </c>
      <c r="H4726" s="3">
        <f>_xlfn.XLOOKUP(sales[[#This Row],[Product]],products[Product],products[Cost per box])*sales[[#This Row],[Boxes]]</f>
        <v>3276.2400000000002</v>
      </c>
      <c r="I4726" s="4">
        <f>sales[[#This Row],[Revenue]]-sales[[#This Row],[Cost]]</f>
        <v>-1169.2400000000002</v>
      </c>
    </row>
    <row r="4727" spans="2:9" x14ac:dyDescent="0.25">
      <c r="B4727" t="s">
        <v>46</v>
      </c>
      <c r="C4727" t="s">
        <v>27</v>
      </c>
      <c r="D4727" t="s">
        <v>43</v>
      </c>
      <c r="E4727" s="1">
        <v>44456</v>
      </c>
      <c r="F4727" s="4">
        <v>5236</v>
      </c>
      <c r="G4727">
        <v>276</v>
      </c>
      <c r="H4727" s="3">
        <f>_xlfn.XLOOKUP(sales[[#This Row],[Product]],products[Product],products[Cost per box])*sales[[#This Row],[Boxes]]</f>
        <v>1062.6000000000001</v>
      </c>
      <c r="I4727" s="4">
        <f>sales[[#This Row],[Revenue]]-sales[[#This Row],[Cost]]</f>
        <v>4173.3999999999996</v>
      </c>
    </row>
    <row r="4728" spans="2:9" x14ac:dyDescent="0.25">
      <c r="B4728" t="s">
        <v>39</v>
      </c>
      <c r="C4728" t="s">
        <v>6</v>
      </c>
      <c r="D4728" t="s">
        <v>48</v>
      </c>
      <c r="E4728" s="1">
        <v>44456</v>
      </c>
      <c r="F4728" s="4">
        <v>12831</v>
      </c>
      <c r="G4728">
        <v>611</v>
      </c>
      <c r="H4728" s="3">
        <f>_xlfn.XLOOKUP(sales[[#This Row],[Product]],products[Product],products[Cost per box])*sales[[#This Row],[Boxes]]</f>
        <v>4570.2800000000007</v>
      </c>
      <c r="I4728" s="4">
        <f>sales[[#This Row],[Revenue]]-sales[[#This Row],[Cost]]</f>
        <v>8260.7199999999993</v>
      </c>
    </row>
    <row r="4729" spans="2:9" x14ac:dyDescent="0.25">
      <c r="B4729" t="s">
        <v>46</v>
      </c>
      <c r="C4729" t="s">
        <v>9</v>
      </c>
      <c r="D4729" t="s">
        <v>22</v>
      </c>
      <c r="E4729" s="1">
        <v>44456</v>
      </c>
      <c r="F4729" s="4">
        <v>11249</v>
      </c>
      <c r="G4729">
        <v>840</v>
      </c>
      <c r="H4729" s="3">
        <f>_xlfn.XLOOKUP(sales[[#This Row],[Product]],products[Product],products[Cost per box])*sales[[#This Row],[Boxes]]</f>
        <v>6904.8</v>
      </c>
      <c r="I4729" s="4">
        <f>sales[[#This Row],[Revenue]]-sales[[#This Row],[Cost]]</f>
        <v>4344.2</v>
      </c>
    </row>
    <row r="4730" spans="2:9" x14ac:dyDescent="0.25">
      <c r="B4730" t="s">
        <v>51</v>
      </c>
      <c r="C4730" t="s">
        <v>9</v>
      </c>
      <c r="D4730" t="s">
        <v>48</v>
      </c>
      <c r="E4730" s="1">
        <v>44456</v>
      </c>
      <c r="F4730" s="4">
        <v>4053</v>
      </c>
      <c r="G4730">
        <v>177</v>
      </c>
      <c r="H4730" s="3">
        <f>_xlfn.XLOOKUP(sales[[#This Row],[Product]],products[Product],products[Cost per box])*sales[[#This Row],[Boxes]]</f>
        <v>1323.96</v>
      </c>
      <c r="I4730" s="4">
        <f>sales[[#This Row],[Revenue]]-sales[[#This Row],[Cost]]</f>
        <v>2729.04</v>
      </c>
    </row>
    <row r="4731" spans="2:9" x14ac:dyDescent="0.25">
      <c r="B4731" t="s">
        <v>49</v>
      </c>
      <c r="C4731" t="s">
        <v>16</v>
      </c>
      <c r="D4731" t="s">
        <v>31</v>
      </c>
      <c r="E4731" s="1">
        <v>44456</v>
      </c>
      <c r="F4731" s="4">
        <v>2205</v>
      </c>
      <c r="G4731">
        <v>245</v>
      </c>
      <c r="H4731" s="3">
        <f>_xlfn.XLOOKUP(sales[[#This Row],[Product]],products[Product],products[Cost per box])*sales[[#This Row],[Boxes]]</f>
        <v>1401.3999999999999</v>
      </c>
      <c r="I4731" s="4">
        <f>sales[[#This Row],[Revenue]]-sales[[#This Row],[Cost]]</f>
        <v>803.60000000000014</v>
      </c>
    </row>
    <row r="4732" spans="2:9" x14ac:dyDescent="0.25">
      <c r="B4732" t="s">
        <v>29</v>
      </c>
      <c r="C4732" t="s">
        <v>11</v>
      </c>
      <c r="D4732" t="s">
        <v>44</v>
      </c>
      <c r="E4732" s="1">
        <v>44456</v>
      </c>
      <c r="F4732" s="4">
        <v>3640</v>
      </c>
      <c r="G4732">
        <v>166</v>
      </c>
      <c r="H4732" s="3">
        <f>_xlfn.XLOOKUP(sales[[#This Row],[Product]],products[Product],products[Cost per box])*sales[[#This Row],[Boxes]]</f>
        <v>1588.6200000000001</v>
      </c>
      <c r="I4732" s="4">
        <f>sales[[#This Row],[Revenue]]-sales[[#This Row],[Cost]]</f>
        <v>2051.38</v>
      </c>
    </row>
    <row r="4733" spans="2:9" x14ac:dyDescent="0.25">
      <c r="B4733" t="s">
        <v>41</v>
      </c>
      <c r="C4733" t="s">
        <v>21</v>
      </c>
      <c r="D4733" t="s">
        <v>48</v>
      </c>
      <c r="E4733" s="1">
        <v>44456</v>
      </c>
      <c r="F4733" s="4">
        <v>8267</v>
      </c>
      <c r="G4733">
        <v>394</v>
      </c>
      <c r="H4733" s="3">
        <f>_xlfn.XLOOKUP(sales[[#This Row],[Product]],products[Product],products[Cost per box])*sales[[#This Row],[Boxes]]</f>
        <v>2947.1200000000003</v>
      </c>
      <c r="I4733" s="4">
        <f>sales[[#This Row],[Revenue]]-sales[[#This Row],[Cost]]</f>
        <v>5319.8799999999992</v>
      </c>
    </row>
    <row r="4734" spans="2:9" x14ac:dyDescent="0.25">
      <c r="B4734" t="s">
        <v>25</v>
      </c>
      <c r="C4734" t="s">
        <v>21</v>
      </c>
      <c r="D4734" t="s">
        <v>38</v>
      </c>
      <c r="E4734" s="1">
        <v>44456</v>
      </c>
      <c r="F4734" s="4">
        <v>2450</v>
      </c>
      <c r="G4734">
        <v>103</v>
      </c>
      <c r="H4734" s="3">
        <f>_xlfn.XLOOKUP(sales[[#This Row],[Product]],products[Product],products[Cost per box])*sales[[#This Row],[Boxes]]</f>
        <v>1023.8199999999999</v>
      </c>
      <c r="I4734" s="4">
        <f>sales[[#This Row],[Revenue]]-sales[[#This Row],[Cost]]</f>
        <v>1426.18</v>
      </c>
    </row>
    <row r="4735" spans="2:9" x14ac:dyDescent="0.25">
      <c r="B4735" t="s">
        <v>29</v>
      </c>
      <c r="C4735" t="s">
        <v>27</v>
      </c>
      <c r="D4735" t="s">
        <v>52</v>
      </c>
      <c r="E4735" s="1">
        <v>44456</v>
      </c>
      <c r="F4735" s="4">
        <v>10199</v>
      </c>
      <c r="G4735">
        <v>408</v>
      </c>
      <c r="H4735" s="3">
        <f>_xlfn.XLOOKUP(sales[[#This Row],[Product]],products[Product],products[Cost per box])*sales[[#This Row],[Boxes]]</f>
        <v>1354.56</v>
      </c>
      <c r="I4735" s="4">
        <f>sales[[#This Row],[Revenue]]-sales[[#This Row],[Cost]]</f>
        <v>8844.44</v>
      </c>
    </row>
    <row r="4736" spans="2:9" x14ac:dyDescent="0.25">
      <c r="B4736" t="s">
        <v>18</v>
      </c>
      <c r="C4736" t="s">
        <v>27</v>
      </c>
      <c r="D4736" t="s">
        <v>22</v>
      </c>
      <c r="E4736" s="1">
        <v>44456</v>
      </c>
      <c r="F4736" s="4">
        <v>6174</v>
      </c>
      <c r="G4736">
        <v>441</v>
      </c>
      <c r="H4736" s="3">
        <f>_xlfn.XLOOKUP(sales[[#This Row],[Product]],products[Product],products[Cost per box])*sales[[#This Row],[Boxes]]</f>
        <v>3625.0200000000004</v>
      </c>
      <c r="I4736" s="4">
        <f>sales[[#This Row],[Revenue]]-sales[[#This Row],[Cost]]</f>
        <v>2548.9799999999996</v>
      </c>
    </row>
    <row r="4737" spans="2:9" x14ac:dyDescent="0.25">
      <c r="B4737" t="s">
        <v>49</v>
      </c>
      <c r="C4737" t="s">
        <v>6</v>
      </c>
      <c r="D4737" t="s">
        <v>12</v>
      </c>
      <c r="E4737" s="1">
        <v>44456</v>
      </c>
      <c r="F4737" s="4">
        <v>3934</v>
      </c>
      <c r="G4737">
        <v>152</v>
      </c>
      <c r="H4737" s="3">
        <f>_xlfn.XLOOKUP(sales[[#This Row],[Product]],products[Product],products[Cost per box])*sales[[#This Row],[Boxes]]</f>
        <v>1281.3599999999999</v>
      </c>
      <c r="I4737" s="4">
        <f>sales[[#This Row],[Revenue]]-sales[[#This Row],[Cost]]</f>
        <v>2652.6400000000003</v>
      </c>
    </row>
    <row r="4738" spans="2:9" x14ac:dyDescent="0.25">
      <c r="B4738" t="s">
        <v>51</v>
      </c>
      <c r="C4738" t="s">
        <v>16</v>
      </c>
      <c r="D4738" t="s">
        <v>17</v>
      </c>
      <c r="E4738" s="1">
        <v>44456</v>
      </c>
      <c r="F4738" s="4">
        <v>1848</v>
      </c>
      <c r="G4738">
        <v>116</v>
      </c>
      <c r="H4738" s="3">
        <f>_xlfn.XLOOKUP(sales[[#This Row],[Product]],products[Product],products[Cost per box])*sales[[#This Row],[Boxes]]</f>
        <v>788.8</v>
      </c>
      <c r="I4738" s="4">
        <f>sales[[#This Row],[Revenue]]-sales[[#This Row],[Cost]]</f>
        <v>1059.2</v>
      </c>
    </row>
    <row r="4739" spans="2:9" x14ac:dyDescent="0.25">
      <c r="B4739" t="s">
        <v>32</v>
      </c>
      <c r="C4739" t="s">
        <v>21</v>
      </c>
      <c r="D4739" t="s">
        <v>52</v>
      </c>
      <c r="E4739" s="1">
        <v>44456</v>
      </c>
      <c r="F4739" s="4">
        <v>2079</v>
      </c>
      <c r="G4739">
        <v>87</v>
      </c>
      <c r="H4739" s="3">
        <f>_xlfn.XLOOKUP(sales[[#This Row],[Product]],products[Product],products[Cost per box])*sales[[#This Row],[Boxes]]</f>
        <v>288.83999999999997</v>
      </c>
      <c r="I4739" s="4">
        <f>sales[[#This Row],[Revenue]]-sales[[#This Row],[Cost]]</f>
        <v>1790.16</v>
      </c>
    </row>
    <row r="4740" spans="2:9" x14ac:dyDescent="0.25">
      <c r="B4740" t="s">
        <v>41</v>
      </c>
      <c r="C4740" t="s">
        <v>11</v>
      </c>
      <c r="D4740" t="s">
        <v>44</v>
      </c>
      <c r="E4740" s="1">
        <v>44456</v>
      </c>
      <c r="F4740" s="4">
        <v>434</v>
      </c>
      <c r="G4740">
        <v>20</v>
      </c>
      <c r="H4740" s="3">
        <f>_xlfn.XLOOKUP(sales[[#This Row],[Product]],products[Product],products[Cost per box])*sales[[#This Row],[Boxes]]</f>
        <v>191.4</v>
      </c>
      <c r="I4740" s="4">
        <f>sales[[#This Row],[Revenue]]-sales[[#This Row],[Cost]]</f>
        <v>242.6</v>
      </c>
    </row>
    <row r="4741" spans="2:9" x14ac:dyDescent="0.25">
      <c r="B4741" t="s">
        <v>8</v>
      </c>
      <c r="C4741" t="s">
        <v>11</v>
      </c>
      <c r="D4741" t="s">
        <v>43</v>
      </c>
      <c r="E4741" s="1">
        <v>44456</v>
      </c>
      <c r="F4741" s="4">
        <v>889</v>
      </c>
      <c r="G4741">
        <v>47</v>
      </c>
      <c r="H4741" s="3">
        <f>_xlfn.XLOOKUP(sales[[#This Row],[Product]],products[Product],products[Cost per box])*sales[[#This Row],[Boxes]]</f>
        <v>180.95000000000002</v>
      </c>
      <c r="I4741" s="4">
        <f>sales[[#This Row],[Revenue]]-sales[[#This Row],[Cost]]</f>
        <v>708.05</v>
      </c>
    </row>
    <row r="4742" spans="2:9" x14ac:dyDescent="0.25">
      <c r="B4742" t="s">
        <v>10</v>
      </c>
      <c r="C4742" t="s">
        <v>16</v>
      </c>
      <c r="D4742" t="s">
        <v>47</v>
      </c>
      <c r="E4742" s="1">
        <v>44456</v>
      </c>
      <c r="F4742" s="4">
        <v>3472</v>
      </c>
      <c r="G4742">
        <v>193</v>
      </c>
      <c r="H4742" s="3">
        <f>_xlfn.XLOOKUP(sales[[#This Row],[Product]],products[Product],products[Cost per box])*sales[[#This Row],[Boxes]]</f>
        <v>1015.18</v>
      </c>
      <c r="I4742" s="4">
        <f>sales[[#This Row],[Revenue]]-sales[[#This Row],[Cost]]</f>
        <v>2456.8200000000002</v>
      </c>
    </row>
    <row r="4743" spans="2:9" x14ac:dyDescent="0.25">
      <c r="B4743" t="s">
        <v>32</v>
      </c>
      <c r="C4743" t="s">
        <v>27</v>
      </c>
      <c r="D4743" t="s">
        <v>42</v>
      </c>
      <c r="E4743" s="1">
        <v>44456</v>
      </c>
      <c r="F4743" s="4">
        <v>8183</v>
      </c>
      <c r="G4743">
        <v>512</v>
      </c>
      <c r="H4743" s="3">
        <f>_xlfn.XLOOKUP(sales[[#This Row],[Product]],products[Product],products[Cost per box])*sales[[#This Row],[Boxes]]</f>
        <v>2426.88</v>
      </c>
      <c r="I4743" s="4">
        <f>sales[[#This Row],[Revenue]]-sales[[#This Row],[Cost]]</f>
        <v>5756.12</v>
      </c>
    </row>
    <row r="4744" spans="2:9" x14ac:dyDescent="0.25">
      <c r="B4744" t="s">
        <v>34</v>
      </c>
      <c r="C4744" t="s">
        <v>6</v>
      </c>
      <c r="D4744" t="s">
        <v>43</v>
      </c>
      <c r="E4744" s="1">
        <v>44456</v>
      </c>
      <c r="F4744" s="4">
        <v>3990</v>
      </c>
      <c r="G4744">
        <v>222</v>
      </c>
      <c r="H4744" s="3">
        <f>_xlfn.XLOOKUP(sales[[#This Row],[Product]],products[Product],products[Cost per box])*sales[[#This Row],[Boxes]]</f>
        <v>854.7</v>
      </c>
      <c r="I4744" s="4">
        <f>sales[[#This Row],[Revenue]]-sales[[#This Row],[Cost]]</f>
        <v>3135.3</v>
      </c>
    </row>
    <row r="4745" spans="2:9" x14ac:dyDescent="0.25">
      <c r="B4745" t="s">
        <v>33</v>
      </c>
      <c r="C4745" t="s">
        <v>6</v>
      </c>
      <c r="D4745" t="s">
        <v>36</v>
      </c>
      <c r="E4745" s="1">
        <v>44456</v>
      </c>
      <c r="F4745" s="4">
        <v>4529</v>
      </c>
      <c r="G4745">
        <v>302</v>
      </c>
      <c r="H4745" s="3">
        <f>_xlfn.XLOOKUP(sales[[#This Row],[Product]],products[Product],products[Cost per box])*sales[[#This Row],[Boxes]]</f>
        <v>1522.08</v>
      </c>
      <c r="I4745" s="4">
        <f>sales[[#This Row],[Revenue]]-sales[[#This Row],[Cost]]</f>
        <v>3006.92</v>
      </c>
    </row>
    <row r="4746" spans="2:9" x14ac:dyDescent="0.25">
      <c r="B4746" t="s">
        <v>15</v>
      </c>
      <c r="C4746" t="s">
        <v>16</v>
      </c>
      <c r="D4746" t="s">
        <v>17</v>
      </c>
      <c r="E4746" s="1">
        <v>44456</v>
      </c>
      <c r="F4746" s="4">
        <v>9268</v>
      </c>
      <c r="G4746">
        <v>662</v>
      </c>
      <c r="H4746" s="3">
        <f>_xlfn.XLOOKUP(sales[[#This Row],[Product]],products[Product],products[Cost per box])*sales[[#This Row],[Boxes]]</f>
        <v>4501.5999999999995</v>
      </c>
      <c r="I4746" s="4">
        <f>sales[[#This Row],[Revenue]]-sales[[#This Row],[Cost]]</f>
        <v>4766.4000000000005</v>
      </c>
    </row>
    <row r="4747" spans="2:9" x14ac:dyDescent="0.25">
      <c r="B4747" t="s">
        <v>49</v>
      </c>
      <c r="C4747" t="s">
        <v>21</v>
      </c>
      <c r="D4747" t="s">
        <v>43</v>
      </c>
      <c r="E4747" s="1">
        <v>44456</v>
      </c>
      <c r="F4747" s="4">
        <v>12103</v>
      </c>
      <c r="G4747">
        <v>637</v>
      </c>
      <c r="H4747" s="3">
        <f>_xlfn.XLOOKUP(sales[[#This Row],[Product]],products[Product],products[Cost per box])*sales[[#This Row],[Boxes]]</f>
        <v>2452.4500000000003</v>
      </c>
      <c r="I4747" s="4">
        <f>sales[[#This Row],[Revenue]]-sales[[#This Row],[Cost]]</f>
        <v>9650.5499999999993</v>
      </c>
    </row>
    <row r="4748" spans="2:9" x14ac:dyDescent="0.25">
      <c r="B4748" t="s">
        <v>25</v>
      </c>
      <c r="C4748" t="s">
        <v>6</v>
      </c>
      <c r="D4748" t="s">
        <v>48</v>
      </c>
      <c r="E4748" s="1">
        <v>44456</v>
      </c>
      <c r="F4748" s="4">
        <v>6615</v>
      </c>
      <c r="G4748">
        <v>288</v>
      </c>
      <c r="H4748" s="3">
        <f>_xlfn.XLOOKUP(sales[[#This Row],[Product]],products[Product],products[Cost per box])*sales[[#This Row],[Boxes]]</f>
        <v>2154.2400000000002</v>
      </c>
      <c r="I4748" s="4">
        <f>sales[[#This Row],[Revenue]]-sales[[#This Row],[Cost]]</f>
        <v>4460.76</v>
      </c>
    </row>
    <row r="4749" spans="2:9" x14ac:dyDescent="0.25">
      <c r="B4749" t="s">
        <v>20</v>
      </c>
      <c r="C4749" t="s">
        <v>16</v>
      </c>
      <c r="D4749" t="s">
        <v>26</v>
      </c>
      <c r="E4749" s="1">
        <v>44459</v>
      </c>
      <c r="F4749" s="4">
        <v>2338</v>
      </c>
      <c r="G4749">
        <v>138</v>
      </c>
      <c r="H4749" s="3">
        <f>_xlfn.XLOOKUP(sales[[#This Row],[Product]],products[Product],products[Cost per box])*sales[[#This Row],[Boxes]]</f>
        <v>887.33999999999992</v>
      </c>
      <c r="I4749" s="4">
        <f>sales[[#This Row],[Revenue]]-sales[[#This Row],[Cost]]</f>
        <v>1450.66</v>
      </c>
    </row>
    <row r="4750" spans="2:9" x14ac:dyDescent="0.25">
      <c r="B4750" t="s">
        <v>51</v>
      </c>
      <c r="C4750" t="s">
        <v>16</v>
      </c>
      <c r="D4750" t="s">
        <v>44</v>
      </c>
      <c r="E4750" s="1">
        <v>44459</v>
      </c>
      <c r="F4750" s="4">
        <v>5523</v>
      </c>
      <c r="G4750">
        <v>252</v>
      </c>
      <c r="H4750" s="3">
        <f>_xlfn.XLOOKUP(sales[[#This Row],[Product]],products[Product],products[Cost per box])*sales[[#This Row],[Boxes]]</f>
        <v>2411.64</v>
      </c>
      <c r="I4750" s="4">
        <f>sales[[#This Row],[Revenue]]-sales[[#This Row],[Cost]]</f>
        <v>3111.36</v>
      </c>
    </row>
    <row r="4751" spans="2:9" x14ac:dyDescent="0.25">
      <c r="B4751" t="s">
        <v>25</v>
      </c>
      <c r="C4751" t="s">
        <v>9</v>
      </c>
      <c r="D4751" t="s">
        <v>47</v>
      </c>
      <c r="E4751" s="1">
        <v>44459</v>
      </c>
      <c r="F4751" s="4">
        <v>210</v>
      </c>
      <c r="G4751">
        <v>13</v>
      </c>
      <c r="H4751" s="3">
        <f>_xlfn.XLOOKUP(sales[[#This Row],[Product]],products[Product],products[Cost per box])*sales[[#This Row],[Boxes]]</f>
        <v>68.38</v>
      </c>
      <c r="I4751" s="4">
        <f>sales[[#This Row],[Revenue]]-sales[[#This Row],[Cost]]</f>
        <v>141.62</v>
      </c>
    </row>
    <row r="4752" spans="2:9" x14ac:dyDescent="0.25">
      <c r="B4752" t="s">
        <v>13</v>
      </c>
      <c r="C4752" t="s">
        <v>11</v>
      </c>
      <c r="D4752" t="s">
        <v>42</v>
      </c>
      <c r="E4752" s="1">
        <v>44459</v>
      </c>
      <c r="F4752" s="4">
        <v>7602</v>
      </c>
      <c r="G4752">
        <v>543</v>
      </c>
      <c r="H4752" s="3">
        <f>_xlfn.XLOOKUP(sales[[#This Row],[Product]],products[Product],products[Cost per box])*sales[[#This Row],[Boxes]]</f>
        <v>2573.8200000000002</v>
      </c>
      <c r="I4752" s="4">
        <f>sales[[#This Row],[Revenue]]-sales[[#This Row],[Cost]]</f>
        <v>5028.18</v>
      </c>
    </row>
    <row r="4753" spans="2:9" x14ac:dyDescent="0.25">
      <c r="B4753" t="s">
        <v>41</v>
      </c>
      <c r="C4753" t="s">
        <v>27</v>
      </c>
      <c r="D4753" t="s">
        <v>24</v>
      </c>
      <c r="E4753" s="1">
        <v>44459</v>
      </c>
      <c r="F4753" s="4">
        <v>1603</v>
      </c>
      <c r="G4753">
        <v>77</v>
      </c>
      <c r="H4753" s="3">
        <f>_xlfn.XLOOKUP(sales[[#This Row],[Product]],products[Product],products[Cost per box])*sales[[#This Row],[Boxes]]</f>
        <v>809.27</v>
      </c>
      <c r="I4753" s="4">
        <f>sales[[#This Row],[Revenue]]-sales[[#This Row],[Cost]]</f>
        <v>793.73</v>
      </c>
    </row>
    <row r="4754" spans="2:9" x14ac:dyDescent="0.25">
      <c r="B4754" t="s">
        <v>34</v>
      </c>
      <c r="C4754" t="s">
        <v>6</v>
      </c>
      <c r="D4754" t="s">
        <v>35</v>
      </c>
      <c r="E4754" s="1">
        <v>44459</v>
      </c>
      <c r="F4754" s="4">
        <v>4354</v>
      </c>
      <c r="G4754">
        <v>335</v>
      </c>
      <c r="H4754" s="3">
        <f>_xlfn.XLOOKUP(sales[[#This Row],[Product]],products[Product],products[Cost per box])*sales[[#This Row],[Boxes]]</f>
        <v>887.75</v>
      </c>
      <c r="I4754" s="4">
        <f>sales[[#This Row],[Revenue]]-sales[[#This Row],[Cost]]</f>
        <v>3466.25</v>
      </c>
    </row>
    <row r="4755" spans="2:9" x14ac:dyDescent="0.25">
      <c r="B4755" t="s">
        <v>25</v>
      </c>
      <c r="C4755" t="s">
        <v>9</v>
      </c>
      <c r="D4755" t="s">
        <v>12</v>
      </c>
      <c r="E4755" s="1">
        <v>44459</v>
      </c>
      <c r="F4755" s="4">
        <v>609</v>
      </c>
      <c r="G4755">
        <v>25</v>
      </c>
      <c r="H4755" s="3">
        <f>_xlfn.XLOOKUP(sales[[#This Row],[Product]],products[Product],products[Cost per box])*sales[[#This Row],[Boxes]]</f>
        <v>210.75</v>
      </c>
      <c r="I4755" s="4">
        <f>sales[[#This Row],[Revenue]]-sales[[#This Row],[Cost]]</f>
        <v>398.25</v>
      </c>
    </row>
    <row r="4756" spans="2:9" x14ac:dyDescent="0.25">
      <c r="B4756" t="s">
        <v>39</v>
      </c>
      <c r="C4756" t="s">
        <v>11</v>
      </c>
      <c r="D4756" t="s">
        <v>44</v>
      </c>
      <c r="E4756" s="1">
        <v>44459</v>
      </c>
      <c r="F4756" s="4">
        <v>175</v>
      </c>
      <c r="G4756">
        <v>8</v>
      </c>
      <c r="H4756" s="3">
        <f>_xlfn.XLOOKUP(sales[[#This Row],[Product]],products[Product],products[Cost per box])*sales[[#This Row],[Boxes]]</f>
        <v>76.56</v>
      </c>
      <c r="I4756" s="4">
        <f>sales[[#This Row],[Revenue]]-sales[[#This Row],[Cost]]</f>
        <v>98.44</v>
      </c>
    </row>
    <row r="4757" spans="2:9" x14ac:dyDescent="0.25">
      <c r="B4757" t="s">
        <v>49</v>
      </c>
      <c r="C4757" t="s">
        <v>11</v>
      </c>
      <c r="D4757" t="s">
        <v>26</v>
      </c>
      <c r="E4757" s="1">
        <v>44459</v>
      </c>
      <c r="F4757" s="4">
        <v>3675</v>
      </c>
      <c r="G4757">
        <v>205</v>
      </c>
      <c r="H4757" s="3">
        <f>_xlfn.XLOOKUP(sales[[#This Row],[Product]],products[Product],products[Cost per box])*sales[[#This Row],[Boxes]]</f>
        <v>1318.1499999999999</v>
      </c>
      <c r="I4757" s="4">
        <f>sales[[#This Row],[Revenue]]-sales[[#This Row],[Cost]]</f>
        <v>2356.8500000000004</v>
      </c>
    </row>
    <row r="4758" spans="2:9" x14ac:dyDescent="0.25">
      <c r="B4758" t="s">
        <v>5</v>
      </c>
      <c r="C4758" t="s">
        <v>16</v>
      </c>
      <c r="D4758" t="s">
        <v>45</v>
      </c>
      <c r="E4758" s="1">
        <v>44459</v>
      </c>
      <c r="F4758" s="4">
        <v>2940</v>
      </c>
      <c r="G4758">
        <v>184</v>
      </c>
      <c r="H4758" s="3">
        <f>_xlfn.XLOOKUP(sales[[#This Row],[Product]],products[Product],products[Cost per box])*sales[[#This Row],[Boxes]]</f>
        <v>1422.3200000000002</v>
      </c>
      <c r="I4758" s="4">
        <f>sales[[#This Row],[Revenue]]-sales[[#This Row],[Cost]]</f>
        <v>1517.6799999999998</v>
      </c>
    </row>
    <row r="4759" spans="2:9" x14ac:dyDescent="0.25">
      <c r="B4759" t="s">
        <v>8</v>
      </c>
      <c r="C4759" t="s">
        <v>6</v>
      </c>
      <c r="D4759" t="s">
        <v>14</v>
      </c>
      <c r="E4759" s="1">
        <v>44459</v>
      </c>
      <c r="F4759" s="4">
        <v>854</v>
      </c>
      <c r="G4759">
        <v>95</v>
      </c>
      <c r="H4759" s="3">
        <f>_xlfn.XLOOKUP(sales[[#This Row],[Product]],products[Product],products[Cost per box])*sales[[#This Row],[Boxes]]</f>
        <v>599.44999999999993</v>
      </c>
      <c r="I4759" s="4">
        <f>sales[[#This Row],[Revenue]]-sales[[#This Row],[Cost]]</f>
        <v>254.55000000000007</v>
      </c>
    </row>
    <row r="4760" spans="2:9" x14ac:dyDescent="0.25">
      <c r="B4760" t="s">
        <v>13</v>
      </c>
      <c r="C4760" t="s">
        <v>21</v>
      </c>
      <c r="D4760" t="s">
        <v>38</v>
      </c>
      <c r="E4760" s="1">
        <v>44459</v>
      </c>
      <c r="F4760" s="4">
        <v>2639</v>
      </c>
      <c r="G4760">
        <v>102</v>
      </c>
      <c r="H4760" s="3">
        <f>_xlfn.XLOOKUP(sales[[#This Row],[Product]],products[Product],products[Cost per box])*sales[[#This Row],[Boxes]]</f>
        <v>1013.88</v>
      </c>
      <c r="I4760" s="4">
        <f>sales[[#This Row],[Revenue]]-sales[[#This Row],[Cost]]</f>
        <v>1625.12</v>
      </c>
    </row>
    <row r="4761" spans="2:9" x14ac:dyDescent="0.25">
      <c r="B4761" t="s">
        <v>41</v>
      </c>
      <c r="C4761" t="s">
        <v>27</v>
      </c>
      <c r="D4761" t="s">
        <v>42</v>
      </c>
      <c r="E4761" s="1">
        <v>44459</v>
      </c>
      <c r="F4761" s="4">
        <v>14777</v>
      </c>
      <c r="G4761">
        <v>1120</v>
      </c>
      <c r="H4761" s="3">
        <f>_xlfn.XLOOKUP(sales[[#This Row],[Product]],products[Product],products[Cost per box])*sales[[#This Row],[Boxes]]</f>
        <v>5308.8</v>
      </c>
      <c r="I4761" s="4">
        <f>sales[[#This Row],[Revenue]]-sales[[#This Row],[Cost]]</f>
        <v>9468.2000000000007</v>
      </c>
    </row>
    <row r="4762" spans="2:9" x14ac:dyDescent="0.25">
      <c r="B4762" t="s">
        <v>8</v>
      </c>
      <c r="C4762" t="s">
        <v>21</v>
      </c>
      <c r="D4762" t="s">
        <v>19</v>
      </c>
      <c r="E4762" s="1">
        <v>44459</v>
      </c>
      <c r="F4762" s="4">
        <v>6020</v>
      </c>
      <c r="G4762">
        <v>335</v>
      </c>
      <c r="H4762" s="3">
        <f>_xlfn.XLOOKUP(sales[[#This Row],[Product]],products[Product],products[Cost per box])*sales[[#This Row],[Boxes]]</f>
        <v>3427.05</v>
      </c>
      <c r="I4762" s="4">
        <f>sales[[#This Row],[Revenue]]-sales[[#This Row],[Cost]]</f>
        <v>2592.9499999999998</v>
      </c>
    </row>
    <row r="4763" spans="2:9" x14ac:dyDescent="0.25">
      <c r="B4763" t="s">
        <v>33</v>
      </c>
      <c r="C4763" t="s">
        <v>9</v>
      </c>
      <c r="D4763" t="s">
        <v>45</v>
      </c>
      <c r="E4763" s="1">
        <v>44459</v>
      </c>
      <c r="F4763" s="4">
        <v>1974</v>
      </c>
      <c r="G4763">
        <v>110</v>
      </c>
      <c r="H4763" s="3">
        <f>_xlfn.XLOOKUP(sales[[#This Row],[Product]],products[Product],products[Cost per box])*sales[[#This Row],[Boxes]]</f>
        <v>850.30000000000007</v>
      </c>
      <c r="I4763" s="4">
        <f>sales[[#This Row],[Revenue]]-sales[[#This Row],[Cost]]</f>
        <v>1123.6999999999998</v>
      </c>
    </row>
    <row r="4764" spans="2:9" x14ac:dyDescent="0.25">
      <c r="B4764" t="s">
        <v>32</v>
      </c>
      <c r="C4764" t="s">
        <v>11</v>
      </c>
      <c r="D4764" t="s">
        <v>50</v>
      </c>
      <c r="E4764" s="1">
        <v>44459</v>
      </c>
      <c r="F4764" s="4">
        <v>4067</v>
      </c>
      <c r="G4764">
        <v>581</v>
      </c>
      <c r="H4764" s="3">
        <f>_xlfn.XLOOKUP(sales[[#This Row],[Product]],products[Product],products[Cost per box])*sales[[#This Row],[Boxes]]</f>
        <v>7210.21</v>
      </c>
      <c r="I4764" s="4">
        <f>sales[[#This Row],[Revenue]]-sales[[#This Row],[Cost]]</f>
        <v>-3143.21</v>
      </c>
    </row>
    <row r="4765" spans="2:9" x14ac:dyDescent="0.25">
      <c r="B4765" t="s">
        <v>49</v>
      </c>
      <c r="C4765" t="s">
        <v>11</v>
      </c>
      <c r="D4765" t="s">
        <v>12</v>
      </c>
      <c r="E4765" s="1">
        <v>44459</v>
      </c>
      <c r="F4765" s="4">
        <v>5712</v>
      </c>
      <c r="G4765">
        <v>229</v>
      </c>
      <c r="H4765" s="3">
        <f>_xlfn.XLOOKUP(sales[[#This Row],[Product]],products[Product],products[Cost per box])*sales[[#This Row],[Boxes]]</f>
        <v>1930.47</v>
      </c>
      <c r="I4765" s="4">
        <f>sales[[#This Row],[Revenue]]-sales[[#This Row],[Cost]]</f>
        <v>3781.5299999999997</v>
      </c>
    </row>
    <row r="4766" spans="2:9" x14ac:dyDescent="0.25">
      <c r="B4766" t="s">
        <v>49</v>
      </c>
      <c r="C4766" t="s">
        <v>6</v>
      </c>
      <c r="D4766" t="s">
        <v>19</v>
      </c>
      <c r="E4766" s="1">
        <v>44459</v>
      </c>
      <c r="F4766" s="4">
        <v>5425</v>
      </c>
      <c r="G4766">
        <v>286</v>
      </c>
      <c r="H4766" s="3">
        <f>_xlfn.XLOOKUP(sales[[#This Row],[Product]],products[Product],products[Cost per box])*sales[[#This Row],[Boxes]]</f>
        <v>2925.78</v>
      </c>
      <c r="I4766" s="4">
        <f>sales[[#This Row],[Revenue]]-sales[[#This Row],[Cost]]</f>
        <v>2499.2199999999998</v>
      </c>
    </row>
    <row r="4767" spans="2:9" x14ac:dyDescent="0.25">
      <c r="B4767" t="s">
        <v>49</v>
      </c>
      <c r="C4767" t="s">
        <v>6</v>
      </c>
      <c r="D4767" t="s">
        <v>42</v>
      </c>
      <c r="E4767" s="1">
        <v>44459</v>
      </c>
      <c r="F4767" s="4">
        <v>182</v>
      </c>
      <c r="G4767">
        <v>14</v>
      </c>
      <c r="H4767" s="3">
        <f>_xlfn.XLOOKUP(sales[[#This Row],[Product]],products[Product],products[Cost per box])*sales[[#This Row],[Boxes]]</f>
        <v>66.36</v>
      </c>
      <c r="I4767" s="4">
        <f>sales[[#This Row],[Revenue]]-sales[[#This Row],[Cost]]</f>
        <v>115.64</v>
      </c>
    </row>
    <row r="4768" spans="2:9" x14ac:dyDescent="0.25">
      <c r="B4768" t="s">
        <v>46</v>
      </c>
      <c r="C4768" t="s">
        <v>9</v>
      </c>
      <c r="D4768" t="s">
        <v>35</v>
      </c>
      <c r="E4768" s="1">
        <v>44459</v>
      </c>
      <c r="F4768" s="4">
        <v>567</v>
      </c>
      <c r="G4768">
        <v>48</v>
      </c>
      <c r="H4768" s="3">
        <f>_xlfn.XLOOKUP(sales[[#This Row],[Product]],products[Product],products[Cost per box])*sales[[#This Row],[Boxes]]</f>
        <v>127.19999999999999</v>
      </c>
      <c r="I4768" s="4">
        <f>sales[[#This Row],[Revenue]]-sales[[#This Row],[Cost]]</f>
        <v>439.8</v>
      </c>
    </row>
    <row r="4769" spans="2:9" x14ac:dyDescent="0.25">
      <c r="B4769" t="s">
        <v>32</v>
      </c>
      <c r="C4769" t="s">
        <v>9</v>
      </c>
      <c r="D4769" t="s">
        <v>52</v>
      </c>
      <c r="E4769" s="1">
        <v>44459</v>
      </c>
      <c r="F4769" s="4">
        <v>5418</v>
      </c>
      <c r="G4769">
        <v>236</v>
      </c>
      <c r="H4769" s="3">
        <f>_xlfn.XLOOKUP(sales[[#This Row],[Product]],products[Product],products[Cost per box])*sales[[#This Row],[Boxes]]</f>
        <v>783.52</v>
      </c>
      <c r="I4769" s="4">
        <f>sales[[#This Row],[Revenue]]-sales[[#This Row],[Cost]]</f>
        <v>4634.4799999999996</v>
      </c>
    </row>
    <row r="4770" spans="2:9" x14ac:dyDescent="0.25">
      <c r="B4770" t="s">
        <v>37</v>
      </c>
      <c r="C4770" t="s">
        <v>16</v>
      </c>
      <c r="D4770" t="s">
        <v>38</v>
      </c>
      <c r="E4770" s="1">
        <v>44459</v>
      </c>
      <c r="F4770" s="4">
        <v>2667</v>
      </c>
      <c r="G4770">
        <v>103</v>
      </c>
      <c r="H4770" s="3">
        <f>_xlfn.XLOOKUP(sales[[#This Row],[Product]],products[Product],products[Cost per box])*sales[[#This Row],[Boxes]]</f>
        <v>1023.8199999999999</v>
      </c>
      <c r="I4770" s="4">
        <f>sales[[#This Row],[Revenue]]-sales[[#This Row],[Cost]]</f>
        <v>1643.18</v>
      </c>
    </row>
    <row r="4771" spans="2:9" x14ac:dyDescent="0.25">
      <c r="B4771" t="s">
        <v>20</v>
      </c>
      <c r="C4771" t="s">
        <v>21</v>
      </c>
      <c r="D4771" t="s">
        <v>44</v>
      </c>
      <c r="E4771" s="1">
        <v>44459</v>
      </c>
      <c r="F4771" s="4">
        <v>5712</v>
      </c>
      <c r="G4771">
        <v>249</v>
      </c>
      <c r="H4771" s="3">
        <f>_xlfn.XLOOKUP(sales[[#This Row],[Product]],products[Product],products[Cost per box])*sales[[#This Row],[Boxes]]</f>
        <v>2382.9300000000003</v>
      </c>
      <c r="I4771" s="4">
        <f>sales[[#This Row],[Revenue]]-sales[[#This Row],[Cost]]</f>
        <v>3329.0699999999997</v>
      </c>
    </row>
    <row r="4772" spans="2:9" x14ac:dyDescent="0.25">
      <c r="B4772" t="s">
        <v>39</v>
      </c>
      <c r="C4772" t="s">
        <v>6</v>
      </c>
      <c r="D4772" t="s">
        <v>19</v>
      </c>
      <c r="E4772" s="1">
        <v>44459</v>
      </c>
      <c r="F4772" s="4">
        <v>2170</v>
      </c>
      <c r="G4772">
        <v>128</v>
      </c>
      <c r="H4772" s="3">
        <f>_xlfn.XLOOKUP(sales[[#This Row],[Product]],products[Product],products[Cost per box])*sales[[#This Row],[Boxes]]</f>
        <v>1309.44</v>
      </c>
      <c r="I4772" s="4">
        <f>sales[[#This Row],[Revenue]]-sales[[#This Row],[Cost]]</f>
        <v>860.56</v>
      </c>
    </row>
    <row r="4773" spans="2:9" x14ac:dyDescent="0.25">
      <c r="B4773" t="s">
        <v>37</v>
      </c>
      <c r="C4773" t="s">
        <v>11</v>
      </c>
      <c r="D4773" t="s">
        <v>19</v>
      </c>
      <c r="E4773" s="1">
        <v>44459</v>
      </c>
      <c r="F4773" s="4">
        <v>847</v>
      </c>
      <c r="G4773">
        <v>45</v>
      </c>
      <c r="H4773" s="3">
        <f>_xlfn.XLOOKUP(sales[[#This Row],[Product]],products[Product],products[Cost per box])*sales[[#This Row],[Boxes]]</f>
        <v>460.35</v>
      </c>
      <c r="I4773" s="4">
        <f>sales[[#This Row],[Revenue]]-sales[[#This Row],[Cost]]</f>
        <v>386.65</v>
      </c>
    </row>
    <row r="4774" spans="2:9" x14ac:dyDescent="0.25">
      <c r="B4774" t="s">
        <v>32</v>
      </c>
      <c r="C4774" t="s">
        <v>11</v>
      </c>
      <c r="D4774" t="s">
        <v>17</v>
      </c>
      <c r="E4774" s="1">
        <v>44459</v>
      </c>
      <c r="F4774" s="4">
        <v>2891</v>
      </c>
      <c r="G4774">
        <v>171</v>
      </c>
      <c r="H4774" s="3">
        <f>_xlfn.XLOOKUP(sales[[#This Row],[Product]],products[Product],products[Cost per box])*sales[[#This Row],[Boxes]]</f>
        <v>1162.8</v>
      </c>
      <c r="I4774" s="4">
        <f>sales[[#This Row],[Revenue]]-sales[[#This Row],[Cost]]</f>
        <v>1728.2</v>
      </c>
    </row>
    <row r="4775" spans="2:9" x14ac:dyDescent="0.25">
      <c r="B4775" t="s">
        <v>5</v>
      </c>
      <c r="C4775" t="s">
        <v>11</v>
      </c>
      <c r="D4775" t="s">
        <v>42</v>
      </c>
      <c r="E4775" s="1">
        <v>44460</v>
      </c>
      <c r="F4775" s="4">
        <v>798</v>
      </c>
      <c r="G4775">
        <v>54</v>
      </c>
      <c r="H4775" s="3">
        <f>_xlfn.XLOOKUP(sales[[#This Row],[Product]],products[Product],products[Cost per box])*sales[[#This Row],[Boxes]]</f>
        <v>255.96</v>
      </c>
      <c r="I4775" s="4">
        <f>sales[[#This Row],[Revenue]]-sales[[#This Row],[Cost]]</f>
        <v>542.04</v>
      </c>
    </row>
    <row r="4776" spans="2:9" x14ac:dyDescent="0.25">
      <c r="B4776" t="s">
        <v>49</v>
      </c>
      <c r="C4776" t="s">
        <v>27</v>
      </c>
      <c r="D4776" t="s">
        <v>28</v>
      </c>
      <c r="E4776" s="1">
        <v>44460</v>
      </c>
      <c r="F4776" s="4">
        <v>2891</v>
      </c>
      <c r="G4776">
        <v>482</v>
      </c>
      <c r="H4776" s="3">
        <f>_xlfn.XLOOKUP(sales[[#This Row],[Product]],products[Product],products[Cost per box])*sales[[#This Row],[Boxes]]</f>
        <v>1330.32</v>
      </c>
      <c r="I4776" s="4">
        <f>sales[[#This Row],[Revenue]]-sales[[#This Row],[Cost]]</f>
        <v>1560.68</v>
      </c>
    </row>
    <row r="4777" spans="2:9" x14ac:dyDescent="0.25">
      <c r="B4777" t="s">
        <v>23</v>
      </c>
      <c r="C4777" t="s">
        <v>11</v>
      </c>
      <c r="D4777" t="s">
        <v>22</v>
      </c>
      <c r="E4777" s="1">
        <v>44460</v>
      </c>
      <c r="F4777" s="4">
        <v>13293</v>
      </c>
      <c r="G4777">
        <v>1050</v>
      </c>
      <c r="H4777" s="3">
        <f>_xlfn.XLOOKUP(sales[[#This Row],[Product]],products[Product],products[Cost per box])*sales[[#This Row],[Boxes]]</f>
        <v>8631</v>
      </c>
      <c r="I4777" s="4">
        <f>sales[[#This Row],[Revenue]]-sales[[#This Row],[Cost]]</f>
        <v>4662</v>
      </c>
    </row>
    <row r="4778" spans="2:9" x14ac:dyDescent="0.25">
      <c r="B4778" t="s">
        <v>15</v>
      </c>
      <c r="C4778" t="s">
        <v>16</v>
      </c>
      <c r="D4778" t="s">
        <v>28</v>
      </c>
      <c r="E4778" s="1">
        <v>44460</v>
      </c>
      <c r="F4778" s="4">
        <v>6860</v>
      </c>
      <c r="G4778">
        <v>840</v>
      </c>
      <c r="H4778" s="3">
        <f>_xlfn.XLOOKUP(sales[[#This Row],[Product]],products[Product],products[Cost per box])*sales[[#This Row],[Boxes]]</f>
        <v>2318.3999999999996</v>
      </c>
      <c r="I4778" s="4">
        <f>sales[[#This Row],[Revenue]]-sales[[#This Row],[Cost]]</f>
        <v>4541.6000000000004</v>
      </c>
    </row>
    <row r="4779" spans="2:9" x14ac:dyDescent="0.25">
      <c r="B4779" t="s">
        <v>49</v>
      </c>
      <c r="C4779" t="s">
        <v>27</v>
      </c>
      <c r="D4779" t="s">
        <v>52</v>
      </c>
      <c r="E4779" s="1">
        <v>44460</v>
      </c>
      <c r="F4779" s="4">
        <v>1603</v>
      </c>
      <c r="G4779">
        <v>70</v>
      </c>
      <c r="H4779" s="3">
        <f>_xlfn.XLOOKUP(sales[[#This Row],[Product]],products[Product],products[Cost per box])*sales[[#This Row],[Boxes]]</f>
        <v>232.39999999999998</v>
      </c>
      <c r="I4779" s="4">
        <f>sales[[#This Row],[Revenue]]-sales[[#This Row],[Cost]]</f>
        <v>1370.6</v>
      </c>
    </row>
    <row r="4780" spans="2:9" x14ac:dyDescent="0.25">
      <c r="B4780" t="s">
        <v>39</v>
      </c>
      <c r="C4780" t="s">
        <v>6</v>
      </c>
      <c r="D4780" t="s">
        <v>28</v>
      </c>
      <c r="E4780" s="1">
        <v>44460</v>
      </c>
      <c r="F4780" s="4">
        <v>3325</v>
      </c>
      <c r="G4780">
        <v>416</v>
      </c>
      <c r="H4780" s="3">
        <f>_xlfn.XLOOKUP(sales[[#This Row],[Product]],products[Product],products[Cost per box])*sales[[#This Row],[Boxes]]</f>
        <v>1148.1599999999999</v>
      </c>
      <c r="I4780" s="4">
        <f>sales[[#This Row],[Revenue]]-sales[[#This Row],[Cost]]</f>
        <v>2176.84</v>
      </c>
    </row>
    <row r="4781" spans="2:9" x14ac:dyDescent="0.25">
      <c r="B4781" t="s">
        <v>34</v>
      </c>
      <c r="C4781" t="s">
        <v>21</v>
      </c>
      <c r="D4781" t="s">
        <v>44</v>
      </c>
      <c r="E4781" s="1">
        <v>44460</v>
      </c>
      <c r="F4781" s="4">
        <v>1799</v>
      </c>
      <c r="G4781">
        <v>79</v>
      </c>
      <c r="H4781" s="3">
        <f>_xlfn.XLOOKUP(sales[[#This Row],[Product]],products[Product],products[Cost per box])*sales[[#This Row],[Boxes]]</f>
        <v>756.03</v>
      </c>
      <c r="I4781" s="4">
        <f>sales[[#This Row],[Revenue]]-sales[[#This Row],[Cost]]</f>
        <v>1042.97</v>
      </c>
    </row>
    <row r="4782" spans="2:9" x14ac:dyDescent="0.25">
      <c r="B4782" t="s">
        <v>32</v>
      </c>
      <c r="C4782" t="s">
        <v>11</v>
      </c>
      <c r="D4782" t="s">
        <v>24</v>
      </c>
      <c r="E4782" s="1">
        <v>44460</v>
      </c>
      <c r="F4782" s="4">
        <v>5579</v>
      </c>
      <c r="G4782">
        <v>294</v>
      </c>
      <c r="H4782" s="3">
        <f>_xlfn.XLOOKUP(sales[[#This Row],[Product]],products[Product],products[Cost per box])*sales[[#This Row],[Boxes]]</f>
        <v>3089.94</v>
      </c>
      <c r="I4782" s="4">
        <f>sales[[#This Row],[Revenue]]-sales[[#This Row],[Cost]]</f>
        <v>2489.06</v>
      </c>
    </row>
    <row r="4783" spans="2:9" x14ac:dyDescent="0.25">
      <c r="B4783" t="s">
        <v>13</v>
      </c>
      <c r="C4783" t="s">
        <v>9</v>
      </c>
      <c r="D4783" t="s">
        <v>35</v>
      </c>
      <c r="E4783" s="1">
        <v>44460</v>
      </c>
      <c r="F4783" s="4">
        <v>749</v>
      </c>
      <c r="G4783">
        <v>63</v>
      </c>
      <c r="H4783" s="3">
        <f>_xlfn.XLOOKUP(sales[[#This Row],[Product]],products[Product],products[Cost per box])*sales[[#This Row],[Boxes]]</f>
        <v>166.95</v>
      </c>
      <c r="I4783" s="4">
        <f>sales[[#This Row],[Revenue]]-sales[[#This Row],[Cost]]</f>
        <v>582.04999999999995</v>
      </c>
    </row>
    <row r="4784" spans="2:9" x14ac:dyDescent="0.25">
      <c r="B4784" t="s">
        <v>34</v>
      </c>
      <c r="C4784" t="s">
        <v>16</v>
      </c>
      <c r="D4784" t="s">
        <v>36</v>
      </c>
      <c r="E4784" s="1">
        <v>44460</v>
      </c>
      <c r="F4784" s="4">
        <v>3003</v>
      </c>
      <c r="G4784">
        <v>231</v>
      </c>
      <c r="H4784" s="3">
        <f>_xlfn.XLOOKUP(sales[[#This Row],[Product]],products[Product],products[Cost per box])*sales[[#This Row],[Boxes]]</f>
        <v>1164.24</v>
      </c>
      <c r="I4784" s="4">
        <f>sales[[#This Row],[Revenue]]-sales[[#This Row],[Cost]]</f>
        <v>1838.76</v>
      </c>
    </row>
    <row r="4785" spans="2:9" x14ac:dyDescent="0.25">
      <c r="B4785" t="s">
        <v>18</v>
      </c>
      <c r="C4785" t="s">
        <v>16</v>
      </c>
      <c r="D4785" t="s">
        <v>35</v>
      </c>
      <c r="E4785" s="1">
        <v>44460</v>
      </c>
      <c r="F4785" s="4">
        <v>3927</v>
      </c>
      <c r="G4785">
        <v>303</v>
      </c>
      <c r="H4785" s="3">
        <f>_xlfn.XLOOKUP(sales[[#This Row],[Product]],products[Product],products[Cost per box])*sales[[#This Row],[Boxes]]</f>
        <v>802.94999999999993</v>
      </c>
      <c r="I4785" s="4">
        <f>sales[[#This Row],[Revenue]]-sales[[#This Row],[Cost]]</f>
        <v>3124.05</v>
      </c>
    </row>
    <row r="4786" spans="2:9" x14ac:dyDescent="0.25">
      <c r="B4786" t="s">
        <v>39</v>
      </c>
      <c r="C4786" t="s">
        <v>6</v>
      </c>
      <c r="D4786" t="s">
        <v>36</v>
      </c>
      <c r="E4786" s="1">
        <v>44460</v>
      </c>
      <c r="F4786" s="4">
        <v>252</v>
      </c>
      <c r="G4786">
        <v>16</v>
      </c>
      <c r="H4786" s="3">
        <f>_xlfn.XLOOKUP(sales[[#This Row],[Product]],products[Product],products[Cost per box])*sales[[#This Row],[Boxes]]</f>
        <v>80.64</v>
      </c>
      <c r="I4786" s="4">
        <f>sales[[#This Row],[Revenue]]-sales[[#This Row],[Cost]]</f>
        <v>171.36</v>
      </c>
    </row>
    <row r="4787" spans="2:9" x14ac:dyDescent="0.25">
      <c r="B4787" t="s">
        <v>40</v>
      </c>
      <c r="C4787" t="s">
        <v>6</v>
      </c>
      <c r="D4787" t="s">
        <v>19</v>
      </c>
      <c r="E4787" s="1">
        <v>44460</v>
      </c>
      <c r="F4787" s="4">
        <v>2611</v>
      </c>
      <c r="G4787">
        <v>131</v>
      </c>
      <c r="H4787" s="3">
        <f>_xlfn.XLOOKUP(sales[[#This Row],[Product]],products[Product],products[Cost per box])*sales[[#This Row],[Boxes]]</f>
        <v>1340.13</v>
      </c>
      <c r="I4787" s="4">
        <f>sales[[#This Row],[Revenue]]-sales[[#This Row],[Cost]]</f>
        <v>1270.8699999999999</v>
      </c>
    </row>
    <row r="4788" spans="2:9" x14ac:dyDescent="0.25">
      <c r="B4788" t="s">
        <v>46</v>
      </c>
      <c r="C4788" t="s">
        <v>6</v>
      </c>
      <c r="D4788" t="s">
        <v>14</v>
      </c>
      <c r="E4788" s="1">
        <v>44460</v>
      </c>
      <c r="F4788" s="4">
        <v>7357</v>
      </c>
      <c r="G4788">
        <v>669</v>
      </c>
      <c r="H4788" s="3">
        <f>_xlfn.XLOOKUP(sales[[#This Row],[Product]],products[Product],products[Cost per box])*sales[[#This Row],[Boxes]]</f>
        <v>4221.3899999999994</v>
      </c>
      <c r="I4788" s="4">
        <f>sales[[#This Row],[Revenue]]-sales[[#This Row],[Cost]]</f>
        <v>3135.6100000000006</v>
      </c>
    </row>
    <row r="4789" spans="2:9" x14ac:dyDescent="0.25">
      <c r="B4789" t="s">
        <v>37</v>
      </c>
      <c r="C4789" t="s">
        <v>9</v>
      </c>
      <c r="D4789" t="s">
        <v>36</v>
      </c>
      <c r="E4789" s="1">
        <v>44460</v>
      </c>
      <c r="F4789" s="4">
        <v>5229</v>
      </c>
      <c r="G4789">
        <v>327</v>
      </c>
      <c r="H4789" s="3">
        <f>_xlfn.XLOOKUP(sales[[#This Row],[Product]],products[Product],products[Cost per box])*sales[[#This Row],[Boxes]]</f>
        <v>1648.08</v>
      </c>
      <c r="I4789" s="4">
        <f>sales[[#This Row],[Revenue]]-sales[[#This Row],[Cost]]</f>
        <v>3580.92</v>
      </c>
    </row>
    <row r="4790" spans="2:9" x14ac:dyDescent="0.25">
      <c r="B4790" t="s">
        <v>40</v>
      </c>
      <c r="C4790" t="s">
        <v>21</v>
      </c>
      <c r="D4790" t="s">
        <v>17</v>
      </c>
      <c r="E4790" s="1">
        <v>44460</v>
      </c>
      <c r="F4790" s="4">
        <v>3220</v>
      </c>
      <c r="G4790">
        <v>215</v>
      </c>
      <c r="H4790" s="3">
        <f>_xlfn.XLOOKUP(sales[[#This Row],[Product]],products[Product],products[Cost per box])*sales[[#This Row],[Boxes]]</f>
        <v>1462</v>
      </c>
      <c r="I4790" s="4">
        <f>sales[[#This Row],[Revenue]]-sales[[#This Row],[Cost]]</f>
        <v>1758</v>
      </c>
    </row>
    <row r="4791" spans="2:9" x14ac:dyDescent="0.25">
      <c r="B4791" t="s">
        <v>5</v>
      </c>
      <c r="C4791" t="s">
        <v>21</v>
      </c>
      <c r="D4791" t="s">
        <v>45</v>
      </c>
      <c r="E4791" s="1">
        <v>44460</v>
      </c>
      <c r="F4791" s="4">
        <v>1400</v>
      </c>
      <c r="G4791">
        <v>83</v>
      </c>
      <c r="H4791" s="3">
        <f>_xlfn.XLOOKUP(sales[[#This Row],[Product]],products[Product],products[Cost per box])*sales[[#This Row],[Boxes]]</f>
        <v>641.59</v>
      </c>
      <c r="I4791" s="4">
        <f>sales[[#This Row],[Revenue]]-sales[[#This Row],[Cost]]</f>
        <v>758.41</v>
      </c>
    </row>
    <row r="4792" spans="2:9" x14ac:dyDescent="0.25">
      <c r="B4792" t="s">
        <v>49</v>
      </c>
      <c r="C4792" t="s">
        <v>11</v>
      </c>
      <c r="D4792" t="s">
        <v>43</v>
      </c>
      <c r="E4792" s="1">
        <v>44460</v>
      </c>
      <c r="F4792" s="4">
        <v>1582</v>
      </c>
      <c r="G4792">
        <v>80</v>
      </c>
      <c r="H4792" s="3">
        <f>_xlfn.XLOOKUP(sales[[#This Row],[Product]],products[Product],products[Cost per box])*sales[[#This Row],[Boxes]]</f>
        <v>308</v>
      </c>
      <c r="I4792" s="4">
        <f>sales[[#This Row],[Revenue]]-sales[[#This Row],[Cost]]</f>
        <v>1274</v>
      </c>
    </row>
    <row r="4793" spans="2:9" x14ac:dyDescent="0.25">
      <c r="B4793" t="s">
        <v>39</v>
      </c>
      <c r="C4793" t="s">
        <v>6</v>
      </c>
      <c r="D4793" t="s">
        <v>47</v>
      </c>
      <c r="E4793" s="1">
        <v>44460</v>
      </c>
      <c r="F4793" s="4">
        <v>14</v>
      </c>
      <c r="G4793">
        <v>1</v>
      </c>
      <c r="H4793" s="3">
        <f>_xlfn.XLOOKUP(sales[[#This Row],[Product]],products[Product],products[Cost per box])*sales[[#This Row],[Boxes]]</f>
        <v>5.26</v>
      </c>
      <c r="I4793" s="4">
        <f>sales[[#This Row],[Revenue]]-sales[[#This Row],[Cost]]</f>
        <v>8.74</v>
      </c>
    </row>
    <row r="4794" spans="2:9" x14ac:dyDescent="0.25">
      <c r="B4794" t="s">
        <v>40</v>
      </c>
      <c r="C4794" t="s">
        <v>21</v>
      </c>
      <c r="D4794" t="s">
        <v>12</v>
      </c>
      <c r="E4794" s="1">
        <v>44460</v>
      </c>
      <c r="F4794" s="4">
        <v>2275</v>
      </c>
      <c r="G4794">
        <v>91</v>
      </c>
      <c r="H4794" s="3">
        <f>_xlfn.XLOOKUP(sales[[#This Row],[Product]],products[Product],products[Cost per box])*sales[[#This Row],[Boxes]]</f>
        <v>767.13</v>
      </c>
      <c r="I4794" s="4">
        <f>sales[[#This Row],[Revenue]]-sales[[#This Row],[Cost]]</f>
        <v>1507.87</v>
      </c>
    </row>
    <row r="4795" spans="2:9" x14ac:dyDescent="0.25">
      <c r="B4795" t="s">
        <v>25</v>
      </c>
      <c r="C4795" t="s">
        <v>11</v>
      </c>
      <c r="D4795" t="s">
        <v>48</v>
      </c>
      <c r="E4795" s="1">
        <v>44460</v>
      </c>
      <c r="F4795" s="4">
        <v>819</v>
      </c>
      <c r="G4795">
        <v>38</v>
      </c>
      <c r="H4795" s="3">
        <f>_xlfn.XLOOKUP(sales[[#This Row],[Product]],products[Product],products[Cost per box])*sales[[#This Row],[Boxes]]</f>
        <v>284.24</v>
      </c>
      <c r="I4795" s="4">
        <f>sales[[#This Row],[Revenue]]-sales[[#This Row],[Cost]]</f>
        <v>534.76</v>
      </c>
    </row>
    <row r="4796" spans="2:9" x14ac:dyDescent="0.25">
      <c r="B4796" t="s">
        <v>5</v>
      </c>
      <c r="C4796" t="s">
        <v>27</v>
      </c>
      <c r="D4796" t="s">
        <v>48</v>
      </c>
      <c r="E4796" s="1">
        <v>44460</v>
      </c>
      <c r="F4796" s="4">
        <v>3514</v>
      </c>
      <c r="G4796">
        <v>153</v>
      </c>
      <c r="H4796" s="3">
        <f>_xlfn.XLOOKUP(sales[[#This Row],[Product]],products[Product],products[Cost per box])*sales[[#This Row],[Boxes]]</f>
        <v>1144.44</v>
      </c>
      <c r="I4796" s="4">
        <f>sales[[#This Row],[Revenue]]-sales[[#This Row],[Cost]]</f>
        <v>2369.56</v>
      </c>
    </row>
    <row r="4797" spans="2:9" x14ac:dyDescent="0.25">
      <c r="B4797" t="s">
        <v>13</v>
      </c>
      <c r="C4797" t="s">
        <v>16</v>
      </c>
      <c r="D4797" t="s">
        <v>35</v>
      </c>
      <c r="E4797" s="1">
        <v>44460</v>
      </c>
      <c r="F4797" s="4">
        <v>4417</v>
      </c>
      <c r="G4797">
        <v>369</v>
      </c>
      <c r="H4797" s="3">
        <f>_xlfn.XLOOKUP(sales[[#This Row],[Product]],products[Product],products[Cost per box])*sales[[#This Row],[Boxes]]</f>
        <v>977.85</v>
      </c>
      <c r="I4797" s="4">
        <f>sales[[#This Row],[Revenue]]-sales[[#This Row],[Cost]]</f>
        <v>3439.15</v>
      </c>
    </row>
    <row r="4798" spans="2:9" x14ac:dyDescent="0.25">
      <c r="B4798" t="s">
        <v>49</v>
      </c>
      <c r="C4798" t="s">
        <v>9</v>
      </c>
      <c r="D4798" t="s">
        <v>28</v>
      </c>
      <c r="E4798" s="1">
        <v>44460</v>
      </c>
      <c r="F4798" s="4">
        <v>2401</v>
      </c>
      <c r="G4798">
        <v>401</v>
      </c>
      <c r="H4798" s="3">
        <f>_xlfn.XLOOKUP(sales[[#This Row],[Product]],products[Product],products[Cost per box])*sales[[#This Row],[Boxes]]</f>
        <v>1106.76</v>
      </c>
      <c r="I4798" s="4">
        <f>sales[[#This Row],[Revenue]]-sales[[#This Row],[Cost]]</f>
        <v>1294.24</v>
      </c>
    </row>
    <row r="4799" spans="2:9" x14ac:dyDescent="0.25">
      <c r="B4799" t="s">
        <v>33</v>
      </c>
      <c r="C4799" t="s">
        <v>27</v>
      </c>
      <c r="D4799" t="s">
        <v>12</v>
      </c>
      <c r="E4799" s="1">
        <v>44460</v>
      </c>
      <c r="F4799" s="4">
        <v>5257</v>
      </c>
      <c r="G4799">
        <v>203</v>
      </c>
      <c r="H4799" s="3">
        <f>_xlfn.XLOOKUP(sales[[#This Row],[Product]],products[Product],products[Cost per box])*sales[[#This Row],[Boxes]]</f>
        <v>1711.29</v>
      </c>
      <c r="I4799" s="4">
        <f>sales[[#This Row],[Revenue]]-sales[[#This Row],[Cost]]</f>
        <v>3545.71</v>
      </c>
    </row>
    <row r="4800" spans="2:9" x14ac:dyDescent="0.25">
      <c r="B4800" t="s">
        <v>29</v>
      </c>
      <c r="C4800" t="s">
        <v>9</v>
      </c>
      <c r="D4800" t="s">
        <v>44</v>
      </c>
      <c r="E4800" s="1">
        <v>44460</v>
      </c>
      <c r="F4800" s="4">
        <v>3269</v>
      </c>
      <c r="G4800">
        <v>137</v>
      </c>
      <c r="H4800" s="3">
        <f>_xlfn.XLOOKUP(sales[[#This Row],[Product]],products[Product],products[Cost per box])*sales[[#This Row],[Boxes]]</f>
        <v>1311.0900000000001</v>
      </c>
      <c r="I4800" s="4">
        <f>sales[[#This Row],[Revenue]]-sales[[#This Row],[Cost]]</f>
        <v>1957.9099999999999</v>
      </c>
    </row>
    <row r="4801" spans="2:9" x14ac:dyDescent="0.25">
      <c r="B4801" t="s">
        <v>8</v>
      </c>
      <c r="C4801" t="s">
        <v>11</v>
      </c>
      <c r="D4801" t="s">
        <v>42</v>
      </c>
      <c r="E4801" s="1">
        <v>44460</v>
      </c>
      <c r="F4801" s="4">
        <v>3080</v>
      </c>
      <c r="G4801">
        <v>220</v>
      </c>
      <c r="H4801" s="3">
        <f>_xlfn.XLOOKUP(sales[[#This Row],[Product]],products[Product],products[Cost per box])*sales[[#This Row],[Boxes]]</f>
        <v>1042.8</v>
      </c>
      <c r="I4801" s="4">
        <f>sales[[#This Row],[Revenue]]-sales[[#This Row],[Cost]]</f>
        <v>2037.2</v>
      </c>
    </row>
    <row r="4802" spans="2:9" x14ac:dyDescent="0.25">
      <c r="B4802" t="s">
        <v>41</v>
      </c>
      <c r="C4802" t="s">
        <v>27</v>
      </c>
      <c r="D4802" t="s">
        <v>14</v>
      </c>
      <c r="E4802" s="1">
        <v>44460</v>
      </c>
      <c r="F4802" s="4">
        <v>3857</v>
      </c>
      <c r="G4802">
        <v>322</v>
      </c>
      <c r="H4802" s="3">
        <f>_xlfn.XLOOKUP(sales[[#This Row],[Product]],products[Product],products[Cost per box])*sales[[#This Row],[Boxes]]</f>
        <v>2031.82</v>
      </c>
      <c r="I4802" s="4">
        <f>sales[[#This Row],[Revenue]]-sales[[#This Row],[Cost]]</f>
        <v>1825.18</v>
      </c>
    </row>
    <row r="4803" spans="2:9" x14ac:dyDescent="0.25">
      <c r="B4803" t="s">
        <v>46</v>
      </c>
      <c r="C4803" t="s">
        <v>11</v>
      </c>
      <c r="D4803" t="s">
        <v>31</v>
      </c>
      <c r="E4803" s="1">
        <v>44460</v>
      </c>
      <c r="F4803" s="4">
        <v>1624</v>
      </c>
      <c r="G4803">
        <v>203</v>
      </c>
      <c r="H4803" s="3">
        <f>_xlfn.XLOOKUP(sales[[#This Row],[Product]],products[Product],products[Cost per box])*sales[[#This Row],[Boxes]]</f>
        <v>1161.1599999999999</v>
      </c>
      <c r="I4803" s="4">
        <f>sales[[#This Row],[Revenue]]-sales[[#This Row],[Cost]]</f>
        <v>462.84000000000015</v>
      </c>
    </row>
    <row r="4804" spans="2:9" x14ac:dyDescent="0.25">
      <c r="B4804" t="s">
        <v>5</v>
      </c>
      <c r="C4804" t="s">
        <v>27</v>
      </c>
      <c r="D4804" t="s">
        <v>42</v>
      </c>
      <c r="E4804" s="1">
        <v>44460</v>
      </c>
      <c r="F4804" s="4">
        <v>1554</v>
      </c>
      <c r="G4804">
        <v>120</v>
      </c>
      <c r="H4804" s="3">
        <f>_xlfn.XLOOKUP(sales[[#This Row],[Product]],products[Product],products[Cost per box])*sales[[#This Row],[Boxes]]</f>
        <v>568.80000000000007</v>
      </c>
      <c r="I4804" s="4">
        <f>sales[[#This Row],[Revenue]]-sales[[#This Row],[Cost]]</f>
        <v>985.19999999999993</v>
      </c>
    </row>
    <row r="4805" spans="2:9" x14ac:dyDescent="0.25">
      <c r="B4805" t="s">
        <v>34</v>
      </c>
      <c r="C4805" t="s">
        <v>11</v>
      </c>
      <c r="D4805" t="s">
        <v>52</v>
      </c>
      <c r="E4805" s="1">
        <v>44460</v>
      </c>
      <c r="F4805" s="4">
        <v>3395</v>
      </c>
      <c r="G4805">
        <v>148</v>
      </c>
      <c r="H4805" s="3">
        <f>_xlfn.XLOOKUP(sales[[#This Row],[Product]],products[Product],products[Cost per box])*sales[[#This Row],[Boxes]]</f>
        <v>491.35999999999996</v>
      </c>
      <c r="I4805" s="4">
        <f>sales[[#This Row],[Revenue]]-sales[[#This Row],[Cost]]</f>
        <v>2903.64</v>
      </c>
    </row>
    <row r="4806" spans="2:9" x14ac:dyDescent="0.25">
      <c r="B4806" t="s">
        <v>37</v>
      </c>
      <c r="C4806" t="s">
        <v>27</v>
      </c>
      <c r="D4806" t="s">
        <v>26</v>
      </c>
      <c r="E4806" s="1">
        <v>44460</v>
      </c>
      <c r="F4806" s="4">
        <v>3969</v>
      </c>
      <c r="G4806">
        <v>209</v>
      </c>
      <c r="H4806" s="3">
        <f>_xlfn.XLOOKUP(sales[[#This Row],[Product]],products[Product],products[Cost per box])*sales[[#This Row],[Boxes]]</f>
        <v>1343.87</v>
      </c>
      <c r="I4806" s="4">
        <f>sales[[#This Row],[Revenue]]-sales[[#This Row],[Cost]]</f>
        <v>2625.13</v>
      </c>
    </row>
    <row r="4807" spans="2:9" x14ac:dyDescent="0.25">
      <c r="B4807" t="s">
        <v>25</v>
      </c>
      <c r="C4807" t="s">
        <v>16</v>
      </c>
      <c r="D4807" t="s">
        <v>47</v>
      </c>
      <c r="E4807" s="1">
        <v>44460</v>
      </c>
      <c r="F4807" s="4">
        <v>2590</v>
      </c>
      <c r="G4807">
        <v>162</v>
      </c>
      <c r="H4807" s="3">
        <f>_xlfn.XLOOKUP(sales[[#This Row],[Product]],products[Product],products[Cost per box])*sales[[#This Row],[Boxes]]</f>
        <v>852.12</v>
      </c>
      <c r="I4807" s="4">
        <f>sales[[#This Row],[Revenue]]-sales[[#This Row],[Cost]]</f>
        <v>1737.88</v>
      </c>
    </row>
    <row r="4808" spans="2:9" x14ac:dyDescent="0.25">
      <c r="B4808" t="s">
        <v>23</v>
      </c>
      <c r="C4808" t="s">
        <v>16</v>
      </c>
      <c r="D4808" t="s">
        <v>50</v>
      </c>
      <c r="E4808" s="1">
        <v>44460</v>
      </c>
      <c r="F4808" s="4">
        <v>3948</v>
      </c>
      <c r="G4808">
        <v>494</v>
      </c>
      <c r="H4808" s="3">
        <f>_xlfn.XLOOKUP(sales[[#This Row],[Product]],products[Product],products[Cost per box])*sales[[#This Row],[Boxes]]</f>
        <v>6130.54</v>
      </c>
      <c r="I4808" s="4">
        <f>sales[[#This Row],[Revenue]]-sales[[#This Row],[Cost]]</f>
        <v>-2182.54</v>
      </c>
    </row>
    <row r="4809" spans="2:9" x14ac:dyDescent="0.25">
      <c r="B4809" t="s">
        <v>34</v>
      </c>
      <c r="C4809" t="s">
        <v>27</v>
      </c>
      <c r="D4809" t="s">
        <v>47</v>
      </c>
      <c r="E4809" s="1">
        <v>44460</v>
      </c>
      <c r="F4809" s="4">
        <v>833</v>
      </c>
      <c r="G4809">
        <v>53</v>
      </c>
      <c r="H4809" s="3">
        <f>_xlfn.XLOOKUP(sales[[#This Row],[Product]],products[Product],products[Cost per box])*sales[[#This Row],[Boxes]]</f>
        <v>278.77999999999997</v>
      </c>
      <c r="I4809" s="4">
        <f>sales[[#This Row],[Revenue]]-sales[[#This Row],[Cost]]</f>
        <v>554.22</v>
      </c>
    </row>
    <row r="4810" spans="2:9" x14ac:dyDescent="0.25">
      <c r="B4810" t="s">
        <v>46</v>
      </c>
      <c r="C4810" t="s">
        <v>6</v>
      </c>
      <c r="D4810" t="s">
        <v>38</v>
      </c>
      <c r="E4810" s="1">
        <v>44460</v>
      </c>
      <c r="F4810" s="4">
        <v>5789</v>
      </c>
      <c r="G4810">
        <v>242</v>
      </c>
      <c r="H4810" s="3">
        <f>_xlfn.XLOOKUP(sales[[#This Row],[Product]],products[Product],products[Cost per box])*sales[[#This Row],[Boxes]]</f>
        <v>2405.48</v>
      </c>
      <c r="I4810" s="4">
        <f>sales[[#This Row],[Revenue]]-sales[[#This Row],[Cost]]</f>
        <v>3383.52</v>
      </c>
    </row>
    <row r="4811" spans="2:9" x14ac:dyDescent="0.25">
      <c r="B4811" t="s">
        <v>49</v>
      </c>
      <c r="C4811" t="s">
        <v>6</v>
      </c>
      <c r="D4811" t="s">
        <v>7</v>
      </c>
      <c r="E4811" s="1">
        <v>44460</v>
      </c>
      <c r="F4811" s="4">
        <v>2443</v>
      </c>
      <c r="G4811">
        <v>94</v>
      </c>
      <c r="H4811" s="3">
        <f>_xlfn.XLOOKUP(sales[[#This Row],[Product]],products[Product],products[Cost per box])*sales[[#This Row],[Boxes]]</f>
        <v>484.1</v>
      </c>
      <c r="I4811" s="4">
        <f>sales[[#This Row],[Revenue]]-sales[[#This Row],[Cost]]</f>
        <v>1958.9</v>
      </c>
    </row>
    <row r="4812" spans="2:9" x14ac:dyDescent="0.25">
      <c r="B4812" t="s">
        <v>8</v>
      </c>
      <c r="C4812" t="s">
        <v>16</v>
      </c>
      <c r="D4812" t="s">
        <v>12</v>
      </c>
      <c r="E4812" s="1">
        <v>44460</v>
      </c>
      <c r="F4812" s="4">
        <v>6720</v>
      </c>
      <c r="G4812">
        <v>249</v>
      </c>
      <c r="H4812" s="3">
        <f>_xlfn.XLOOKUP(sales[[#This Row],[Product]],products[Product],products[Cost per box])*sales[[#This Row],[Boxes]]</f>
        <v>2099.0699999999997</v>
      </c>
      <c r="I4812" s="4">
        <f>sales[[#This Row],[Revenue]]-sales[[#This Row],[Cost]]</f>
        <v>4620.93</v>
      </c>
    </row>
    <row r="4813" spans="2:9" x14ac:dyDescent="0.25">
      <c r="B4813" t="s">
        <v>51</v>
      </c>
      <c r="C4813" t="s">
        <v>6</v>
      </c>
      <c r="D4813" t="s">
        <v>7</v>
      </c>
      <c r="E4813" s="1">
        <v>44460</v>
      </c>
      <c r="F4813" s="4">
        <v>7322</v>
      </c>
      <c r="G4813">
        <v>272</v>
      </c>
      <c r="H4813" s="3">
        <f>_xlfn.XLOOKUP(sales[[#This Row],[Product]],products[Product],products[Cost per box])*sales[[#This Row],[Boxes]]</f>
        <v>1400.8000000000002</v>
      </c>
      <c r="I4813" s="4">
        <f>sales[[#This Row],[Revenue]]-sales[[#This Row],[Cost]]</f>
        <v>5921.2</v>
      </c>
    </row>
    <row r="4814" spans="2:9" x14ac:dyDescent="0.25">
      <c r="B4814" t="s">
        <v>10</v>
      </c>
      <c r="C4814" t="s">
        <v>11</v>
      </c>
      <c r="D4814" t="s">
        <v>26</v>
      </c>
      <c r="E4814" s="1">
        <v>44460</v>
      </c>
      <c r="F4814" s="4">
        <v>903</v>
      </c>
      <c r="G4814">
        <v>51</v>
      </c>
      <c r="H4814" s="3">
        <f>_xlfn.XLOOKUP(sales[[#This Row],[Product]],products[Product],products[Cost per box])*sales[[#This Row],[Boxes]]</f>
        <v>327.93</v>
      </c>
      <c r="I4814" s="4">
        <f>sales[[#This Row],[Revenue]]-sales[[#This Row],[Cost]]</f>
        <v>575.06999999999994</v>
      </c>
    </row>
    <row r="4815" spans="2:9" x14ac:dyDescent="0.25">
      <c r="B4815" t="s">
        <v>39</v>
      </c>
      <c r="C4815" t="s">
        <v>9</v>
      </c>
      <c r="D4815" t="s">
        <v>7</v>
      </c>
      <c r="E4815" s="1">
        <v>44460</v>
      </c>
      <c r="F4815" s="4">
        <v>3927</v>
      </c>
      <c r="G4815">
        <v>152</v>
      </c>
      <c r="H4815" s="3">
        <f>_xlfn.XLOOKUP(sales[[#This Row],[Product]],products[Product],products[Cost per box])*sales[[#This Row],[Boxes]]</f>
        <v>782.80000000000007</v>
      </c>
      <c r="I4815" s="4">
        <f>sales[[#This Row],[Revenue]]-sales[[#This Row],[Cost]]</f>
        <v>3144.2</v>
      </c>
    </row>
    <row r="4816" spans="2:9" x14ac:dyDescent="0.25">
      <c r="B4816" t="s">
        <v>37</v>
      </c>
      <c r="C4816" t="s">
        <v>16</v>
      </c>
      <c r="D4816" t="s">
        <v>47</v>
      </c>
      <c r="E4816" s="1">
        <v>44460</v>
      </c>
      <c r="F4816" s="4">
        <v>7182</v>
      </c>
      <c r="G4816">
        <v>423</v>
      </c>
      <c r="H4816" s="3">
        <f>_xlfn.XLOOKUP(sales[[#This Row],[Product]],products[Product],products[Cost per box])*sales[[#This Row],[Boxes]]</f>
        <v>2224.98</v>
      </c>
      <c r="I4816" s="4">
        <f>sales[[#This Row],[Revenue]]-sales[[#This Row],[Cost]]</f>
        <v>4957.0200000000004</v>
      </c>
    </row>
    <row r="4817" spans="2:9" x14ac:dyDescent="0.25">
      <c r="B4817" t="s">
        <v>39</v>
      </c>
      <c r="C4817" t="s">
        <v>21</v>
      </c>
      <c r="D4817" t="s">
        <v>44</v>
      </c>
      <c r="E4817" s="1">
        <v>44460</v>
      </c>
      <c r="F4817" s="4">
        <v>8155</v>
      </c>
      <c r="G4817">
        <v>355</v>
      </c>
      <c r="H4817" s="3">
        <f>_xlfn.XLOOKUP(sales[[#This Row],[Product]],products[Product],products[Cost per box])*sales[[#This Row],[Boxes]]</f>
        <v>3397.35</v>
      </c>
      <c r="I4817" s="4">
        <f>sales[[#This Row],[Revenue]]-sales[[#This Row],[Cost]]</f>
        <v>4757.6499999999996</v>
      </c>
    </row>
    <row r="4818" spans="2:9" x14ac:dyDescent="0.25">
      <c r="B4818" t="s">
        <v>23</v>
      </c>
      <c r="C4818" t="s">
        <v>9</v>
      </c>
      <c r="D4818" t="s">
        <v>43</v>
      </c>
      <c r="E4818" s="1">
        <v>44460</v>
      </c>
      <c r="F4818" s="4">
        <v>3549</v>
      </c>
      <c r="G4818">
        <v>198</v>
      </c>
      <c r="H4818" s="3">
        <f>_xlfn.XLOOKUP(sales[[#This Row],[Product]],products[Product],products[Cost per box])*sales[[#This Row],[Boxes]]</f>
        <v>762.30000000000007</v>
      </c>
      <c r="I4818" s="4">
        <f>sales[[#This Row],[Revenue]]-sales[[#This Row],[Cost]]</f>
        <v>2786.7</v>
      </c>
    </row>
    <row r="4819" spans="2:9" x14ac:dyDescent="0.25">
      <c r="B4819" t="s">
        <v>49</v>
      </c>
      <c r="C4819" t="s">
        <v>9</v>
      </c>
      <c r="D4819" t="s">
        <v>17</v>
      </c>
      <c r="E4819" s="1">
        <v>44460</v>
      </c>
      <c r="F4819" s="4">
        <v>1995</v>
      </c>
      <c r="G4819">
        <v>125</v>
      </c>
      <c r="H4819" s="3">
        <f>_xlfn.XLOOKUP(sales[[#This Row],[Product]],products[Product],products[Cost per box])*sales[[#This Row],[Boxes]]</f>
        <v>850</v>
      </c>
      <c r="I4819" s="4">
        <f>sales[[#This Row],[Revenue]]-sales[[#This Row],[Cost]]</f>
        <v>1145</v>
      </c>
    </row>
    <row r="4820" spans="2:9" x14ac:dyDescent="0.25">
      <c r="B4820" t="s">
        <v>41</v>
      </c>
      <c r="C4820" t="s">
        <v>21</v>
      </c>
      <c r="D4820" t="s">
        <v>45</v>
      </c>
      <c r="E4820" s="1">
        <v>44460</v>
      </c>
      <c r="F4820" s="4">
        <v>2961</v>
      </c>
      <c r="G4820">
        <v>198</v>
      </c>
      <c r="H4820" s="3">
        <f>_xlfn.XLOOKUP(sales[[#This Row],[Product]],products[Product],products[Cost per box])*sales[[#This Row],[Boxes]]</f>
        <v>1530.5400000000002</v>
      </c>
      <c r="I4820" s="4">
        <f>sales[[#This Row],[Revenue]]-sales[[#This Row],[Cost]]</f>
        <v>1430.4599999999998</v>
      </c>
    </row>
    <row r="4821" spans="2:9" x14ac:dyDescent="0.25">
      <c r="B4821" t="s">
        <v>13</v>
      </c>
      <c r="C4821" t="s">
        <v>16</v>
      </c>
      <c r="D4821" t="s">
        <v>44</v>
      </c>
      <c r="E4821" s="1">
        <v>44460</v>
      </c>
      <c r="F4821" s="4">
        <v>6258</v>
      </c>
      <c r="G4821">
        <v>285</v>
      </c>
      <c r="H4821" s="3">
        <f>_xlfn.XLOOKUP(sales[[#This Row],[Product]],products[Product],products[Cost per box])*sales[[#This Row],[Boxes]]</f>
        <v>2727.4500000000003</v>
      </c>
      <c r="I4821" s="4">
        <f>sales[[#This Row],[Revenue]]-sales[[#This Row],[Cost]]</f>
        <v>3530.5499999999997</v>
      </c>
    </row>
    <row r="4822" spans="2:9" x14ac:dyDescent="0.25">
      <c r="B4822" t="s">
        <v>37</v>
      </c>
      <c r="C4822" t="s">
        <v>27</v>
      </c>
      <c r="D4822" t="s">
        <v>17</v>
      </c>
      <c r="E4822" s="1">
        <v>44461</v>
      </c>
      <c r="F4822" s="4">
        <v>2954</v>
      </c>
      <c r="G4822">
        <v>197</v>
      </c>
      <c r="H4822" s="3">
        <f>_xlfn.XLOOKUP(sales[[#This Row],[Product]],products[Product],products[Cost per box])*sales[[#This Row],[Boxes]]</f>
        <v>1339.6</v>
      </c>
      <c r="I4822" s="4">
        <f>sales[[#This Row],[Revenue]]-sales[[#This Row],[Cost]]</f>
        <v>1614.4</v>
      </c>
    </row>
    <row r="4823" spans="2:9" x14ac:dyDescent="0.25">
      <c r="B4823" t="s">
        <v>40</v>
      </c>
      <c r="C4823" t="s">
        <v>16</v>
      </c>
      <c r="D4823" t="s">
        <v>43</v>
      </c>
      <c r="E4823" s="1">
        <v>44461</v>
      </c>
      <c r="F4823" s="4">
        <v>1519</v>
      </c>
      <c r="G4823">
        <v>76</v>
      </c>
      <c r="H4823" s="3">
        <f>_xlfn.XLOOKUP(sales[[#This Row],[Product]],products[Product],products[Cost per box])*sales[[#This Row],[Boxes]]</f>
        <v>292.60000000000002</v>
      </c>
      <c r="I4823" s="4">
        <f>sales[[#This Row],[Revenue]]-sales[[#This Row],[Cost]]</f>
        <v>1226.4000000000001</v>
      </c>
    </row>
    <row r="4824" spans="2:9" x14ac:dyDescent="0.25">
      <c r="B4824" t="s">
        <v>37</v>
      </c>
      <c r="C4824" t="s">
        <v>27</v>
      </c>
      <c r="D4824" t="s">
        <v>42</v>
      </c>
      <c r="E4824" s="1">
        <v>44461</v>
      </c>
      <c r="F4824" s="4">
        <v>2814</v>
      </c>
      <c r="G4824">
        <v>188</v>
      </c>
      <c r="H4824" s="3">
        <f>_xlfn.XLOOKUP(sales[[#This Row],[Product]],products[Product],products[Cost per box])*sales[[#This Row],[Boxes]]</f>
        <v>891.12</v>
      </c>
      <c r="I4824" s="4">
        <f>sales[[#This Row],[Revenue]]-sales[[#This Row],[Cost]]</f>
        <v>1922.88</v>
      </c>
    </row>
    <row r="4825" spans="2:9" x14ac:dyDescent="0.25">
      <c r="B4825" t="s">
        <v>46</v>
      </c>
      <c r="C4825" t="s">
        <v>27</v>
      </c>
      <c r="D4825" t="s">
        <v>14</v>
      </c>
      <c r="E4825" s="1">
        <v>44461</v>
      </c>
      <c r="F4825" s="4">
        <v>3864</v>
      </c>
      <c r="G4825">
        <v>387</v>
      </c>
      <c r="H4825" s="3">
        <f>_xlfn.XLOOKUP(sales[[#This Row],[Product]],products[Product],products[Cost per box])*sales[[#This Row],[Boxes]]</f>
        <v>2441.9699999999998</v>
      </c>
      <c r="I4825" s="4">
        <f>sales[[#This Row],[Revenue]]-sales[[#This Row],[Cost]]</f>
        <v>1422.0300000000002</v>
      </c>
    </row>
    <row r="4826" spans="2:9" x14ac:dyDescent="0.25">
      <c r="B4826" t="s">
        <v>40</v>
      </c>
      <c r="C4826" t="s">
        <v>9</v>
      </c>
      <c r="D4826" t="s">
        <v>12</v>
      </c>
      <c r="E4826" s="1">
        <v>44461</v>
      </c>
      <c r="F4826" s="4">
        <v>4970</v>
      </c>
      <c r="G4826">
        <v>192</v>
      </c>
      <c r="H4826" s="3">
        <f>_xlfn.XLOOKUP(sales[[#This Row],[Product]],products[Product],products[Cost per box])*sales[[#This Row],[Boxes]]</f>
        <v>1618.56</v>
      </c>
      <c r="I4826" s="4">
        <f>sales[[#This Row],[Revenue]]-sales[[#This Row],[Cost]]</f>
        <v>3351.44</v>
      </c>
    </row>
    <row r="4827" spans="2:9" x14ac:dyDescent="0.25">
      <c r="B4827" t="s">
        <v>41</v>
      </c>
      <c r="C4827" t="s">
        <v>16</v>
      </c>
      <c r="D4827" t="s">
        <v>24</v>
      </c>
      <c r="E4827" s="1">
        <v>44461</v>
      </c>
      <c r="F4827" s="4">
        <v>1974</v>
      </c>
      <c r="G4827">
        <v>94</v>
      </c>
      <c r="H4827" s="3">
        <f>_xlfn.XLOOKUP(sales[[#This Row],[Product]],products[Product],products[Cost per box])*sales[[#This Row],[Boxes]]</f>
        <v>987.93999999999994</v>
      </c>
      <c r="I4827" s="4">
        <f>sales[[#This Row],[Revenue]]-sales[[#This Row],[Cost]]</f>
        <v>986.06000000000006</v>
      </c>
    </row>
    <row r="4828" spans="2:9" x14ac:dyDescent="0.25">
      <c r="B4828" t="s">
        <v>18</v>
      </c>
      <c r="C4828" t="s">
        <v>6</v>
      </c>
      <c r="D4828" t="s">
        <v>44</v>
      </c>
      <c r="E4828" s="1">
        <v>44461</v>
      </c>
      <c r="F4828" s="4">
        <v>266</v>
      </c>
      <c r="G4828">
        <v>12</v>
      </c>
      <c r="H4828" s="3">
        <f>_xlfn.XLOOKUP(sales[[#This Row],[Product]],products[Product],products[Cost per box])*sales[[#This Row],[Boxes]]</f>
        <v>114.84</v>
      </c>
      <c r="I4828" s="4">
        <f>sales[[#This Row],[Revenue]]-sales[[#This Row],[Cost]]</f>
        <v>151.16</v>
      </c>
    </row>
    <row r="4829" spans="2:9" x14ac:dyDescent="0.25">
      <c r="B4829" t="s">
        <v>29</v>
      </c>
      <c r="C4829" t="s">
        <v>27</v>
      </c>
      <c r="D4829" t="s">
        <v>22</v>
      </c>
      <c r="E4829" s="1">
        <v>44461</v>
      </c>
      <c r="F4829" s="4">
        <v>5537</v>
      </c>
      <c r="G4829">
        <v>370</v>
      </c>
      <c r="H4829" s="3">
        <f>_xlfn.XLOOKUP(sales[[#This Row],[Product]],products[Product],products[Cost per box])*sales[[#This Row],[Boxes]]</f>
        <v>3041.4</v>
      </c>
      <c r="I4829" s="4">
        <f>sales[[#This Row],[Revenue]]-sales[[#This Row],[Cost]]</f>
        <v>2495.6</v>
      </c>
    </row>
    <row r="4830" spans="2:9" x14ac:dyDescent="0.25">
      <c r="B4830" t="s">
        <v>5</v>
      </c>
      <c r="C4830" t="s">
        <v>16</v>
      </c>
      <c r="D4830" t="s">
        <v>38</v>
      </c>
      <c r="E4830" s="1">
        <v>44461</v>
      </c>
      <c r="F4830" s="4">
        <v>49</v>
      </c>
      <c r="G4830">
        <v>2</v>
      </c>
      <c r="H4830" s="3">
        <f>_xlfn.XLOOKUP(sales[[#This Row],[Product]],products[Product],products[Cost per box])*sales[[#This Row],[Boxes]]</f>
        <v>19.88</v>
      </c>
      <c r="I4830" s="4">
        <f>sales[[#This Row],[Revenue]]-sales[[#This Row],[Cost]]</f>
        <v>29.12</v>
      </c>
    </row>
    <row r="4831" spans="2:9" x14ac:dyDescent="0.25">
      <c r="B4831" t="s">
        <v>13</v>
      </c>
      <c r="C4831" t="s">
        <v>21</v>
      </c>
      <c r="D4831" t="s">
        <v>22</v>
      </c>
      <c r="E4831" s="1">
        <v>44461</v>
      </c>
      <c r="F4831" s="4">
        <v>6027</v>
      </c>
      <c r="G4831">
        <v>503</v>
      </c>
      <c r="H4831" s="3">
        <f>_xlfn.XLOOKUP(sales[[#This Row],[Product]],products[Product],products[Cost per box])*sales[[#This Row],[Boxes]]</f>
        <v>4134.6600000000008</v>
      </c>
      <c r="I4831" s="4">
        <f>sales[[#This Row],[Revenue]]-sales[[#This Row],[Cost]]</f>
        <v>1892.3399999999992</v>
      </c>
    </row>
    <row r="4832" spans="2:9" x14ac:dyDescent="0.25">
      <c r="B4832" t="s">
        <v>33</v>
      </c>
      <c r="C4832" t="s">
        <v>11</v>
      </c>
      <c r="D4832" t="s">
        <v>31</v>
      </c>
      <c r="E4832" s="1">
        <v>44461</v>
      </c>
      <c r="F4832" s="4">
        <v>2338</v>
      </c>
      <c r="G4832">
        <v>260</v>
      </c>
      <c r="H4832" s="3">
        <f>_xlfn.XLOOKUP(sales[[#This Row],[Product]],products[Product],products[Cost per box])*sales[[#This Row],[Boxes]]</f>
        <v>1487.2</v>
      </c>
      <c r="I4832" s="4">
        <f>sales[[#This Row],[Revenue]]-sales[[#This Row],[Cost]]</f>
        <v>850.8</v>
      </c>
    </row>
    <row r="4833" spans="2:9" x14ac:dyDescent="0.25">
      <c r="B4833" t="s">
        <v>39</v>
      </c>
      <c r="C4833" t="s">
        <v>9</v>
      </c>
      <c r="D4833" t="s">
        <v>26</v>
      </c>
      <c r="E4833" s="1">
        <v>44461</v>
      </c>
      <c r="F4833" s="4">
        <v>3948</v>
      </c>
      <c r="G4833">
        <v>220</v>
      </c>
      <c r="H4833" s="3">
        <f>_xlfn.XLOOKUP(sales[[#This Row],[Product]],products[Product],products[Cost per box])*sales[[#This Row],[Boxes]]</f>
        <v>1414.6</v>
      </c>
      <c r="I4833" s="4">
        <f>sales[[#This Row],[Revenue]]-sales[[#This Row],[Cost]]</f>
        <v>2533.4</v>
      </c>
    </row>
    <row r="4834" spans="2:9" x14ac:dyDescent="0.25">
      <c r="B4834" t="s">
        <v>18</v>
      </c>
      <c r="C4834" t="s">
        <v>16</v>
      </c>
      <c r="D4834" t="s">
        <v>26</v>
      </c>
      <c r="E4834" s="1">
        <v>44461</v>
      </c>
      <c r="F4834" s="4">
        <v>1526</v>
      </c>
      <c r="G4834">
        <v>90</v>
      </c>
      <c r="H4834" s="3">
        <f>_xlfn.XLOOKUP(sales[[#This Row],[Product]],products[Product],products[Cost per box])*sales[[#This Row],[Boxes]]</f>
        <v>578.69999999999993</v>
      </c>
      <c r="I4834" s="4">
        <f>sales[[#This Row],[Revenue]]-sales[[#This Row],[Cost]]</f>
        <v>947.30000000000007</v>
      </c>
    </row>
    <row r="4835" spans="2:9" x14ac:dyDescent="0.25">
      <c r="B4835" t="s">
        <v>37</v>
      </c>
      <c r="C4835" t="s">
        <v>21</v>
      </c>
      <c r="D4835" t="s">
        <v>14</v>
      </c>
      <c r="E4835" s="1">
        <v>44461</v>
      </c>
      <c r="F4835" s="4">
        <v>924</v>
      </c>
      <c r="G4835">
        <v>77</v>
      </c>
      <c r="H4835" s="3">
        <f>_xlfn.XLOOKUP(sales[[#This Row],[Product]],products[Product],products[Cost per box])*sales[[#This Row],[Boxes]]</f>
        <v>485.86999999999995</v>
      </c>
      <c r="I4835" s="4">
        <f>sales[[#This Row],[Revenue]]-sales[[#This Row],[Cost]]</f>
        <v>438.13000000000005</v>
      </c>
    </row>
    <row r="4836" spans="2:9" x14ac:dyDescent="0.25">
      <c r="B4836" t="s">
        <v>25</v>
      </c>
      <c r="C4836" t="s">
        <v>9</v>
      </c>
      <c r="D4836" t="s">
        <v>38</v>
      </c>
      <c r="E4836" s="1">
        <v>44461</v>
      </c>
      <c r="F4836" s="4">
        <v>5607</v>
      </c>
      <c r="G4836">
        <v>234</v>
      </c>
      <c r="H4836" s="3">
        <f>_xlfn.XLOOKUP(sales[[#This Row],[Product]],products[Product],products[Cost per box])*sales[[#This Row],[Boxes]]</f>
        <v>2325.96</v>
      </c>
      <c r="I4836" s="4">
        <f>sales[[#This Row],[Revenue]]-sales[[#This Row],[Cost]]</f>
        <v>3281.04</v>
      </c>
    </row>
    <row r="4837" spans="2:9" x14ac:dyDescent="0.25">
      <c r="B4837" t="s">
        <v>5</v>
      </c>
      <c r="C4837" t="s">
        <v>6</v>
      </c>
      <c r="D4837" t="s">
        <v>35</v>
      </c>
      <c r="E4837" s="1">
        <v>44461</v>
      </c>
      <c r="F4837" s="4">
        <v>217</v>
      </c>
      <c r="G4837">
        <v>19</v>
      </c>
      <c r="H4837" s="3">
        <f>_xlfn.XLOOKUP(sales[[#This Row],[Product]],products[Product],products[Cost per box])*sales[[#This Row],[Boxes]]</f>
        <v>50.35</v>
      </c>
      <c r="I4837" s="4">
        <f>sales[[#This Row],[Revenue]]-sales[[#This Row],[Cost]]</f>
        <v>166.65</v>
      </c>
    </row>
    <row r="4838" spans="2:9" x14ac:dyDescent="0.25">
      <c r="B4838" t="s">
        <v>8</v>
      </c>
      <c r="C4838" t="s">
        <v>21</v>
      </c>
      <c r="D4838" t="s">
        <v>24</v>
      </c>
      <c r="E4838" s="1">
        <v>44461</v>
      </c>
      <c r="F4838" s="4">
        <v>924</v>
      </c>
      <c r="G4838">
        <v>44</v>
      </c>
      <c r="H4838" s="3">
        <f>_xlfn.XLOOKUP(sales[[#This Row],[Product]],products[Product],products[Cost per box])*sales[[#This Row],[Boxes]]</f>
        <v>462.44</v>
      </c>
      <c r="I4838" s="4">
        <f>sales[[#This Row],[Revenue]]-sales[[#This Row],[Cost]]</f>
        <v>461.56</v>
      </c>
    </row>
    <row r="4839" spans="2:9" x14ac:dyDescent="0.25">
      <c r="B4839" t="s">
        <v>39</v>
      </c>
      <c r="C4839" t="s">
        <v>9</v>
      </c>
      <c r="D4839" t="s">
        <v>42</v>
      </c>
      <c r="E4839" s="1">
        <v>44461</v>
      </c>
      <c r="F4839" s="4">
        <v>2709</v>
      </c>
      <c r="G4839">
        <v>194</v>
      </c>
      <c r="H4839" s="3">
        <f>_xlfn.XLOOKUP(sales[[#This Row],[Product]],products[Product],products[Cost per box])*sales[[#This Row],[Boxes]]</f>
        <v>919.56000000000006</v>
      </c>
      <c r="I4839" s="4">
        <f>sales[[#This Row],[Revenue]]-sales[[#This Row],[Cost]]</f>
        <v>1789.44</v>
      </c>
    </row>
    <row r="4840" spans="2:9" x14ac:dyDescent="0.25">
      <c r="B4840" t="s">
        <v>18</v>
      </c>
      <c r="C4840" t="s">
        <v>11</v>
      </c>
      <c r="D4840" t="s">
        <v>28</v>
      </c>
      <c r="E4840" s="1">
        <v>44461</v>
      </c>
      <c r="F4840" s="4">
        <v>7966</v>
      </c>
      <c r="G4840">
        <v>1120</v>
      </c>
      <c r="H4840" s="3">
        <f>_xlfn.XLOOKUP(sales[[#This Row],[Product]],products[Product],products[Cost per box])*sales[[#This Row],[Boxes]]</f>
        <v>3091.2</v>
      </c>
      <c r="I4840" s="4">
        <f>sales[[#This Row],[Revenue]]-sales[[#This Row],[Cost]]</f>
        <v>4874.8</v>
      </c>
    </row>
    <row r="4841" spans="2:9" x14ac:dyDescent="0.25">
      <c r="B4841" t="s">
        <v>13</v>
      </c>
      <c r="C4841" t="s">
        <v>6</v>
      </c>
      <c r="D4841" t="s">
        <v>38</v>
      </c>
      <c r="E4841" s="1">
        <v>44461</v>
      </c>
      <c r="F4841" s="4">
        <v>5719</v>
      </c>
      <c r="G4841">
        <v>239</v>
      </c>
      <c r="H4841" s="3">
        <f>_xlfn.XLOOKUP(sales[[#This Row],[Product]],products[Product],products[Cost per box])*sales[[#This Row],[Boxes]]</f>
        <v>2375.66</v>
      </c>
      <c r="I4841" s="4">
        <f>sales[[#This Row],[Revenue]]-sales[[#This Row],[Cost]]</f>
        <v>3343.34</v>
      </c>
    </row>
    <row r="4842" spans="2:9" x14ac:dyDescent="0.25">
      <c r="B4842" t="s">
        <v>34</v>
      </c>
      <c r="C4842" t="s">
        <v>9</v>
      </c>
      <c r="D4842" t="s">
        <v>31</v>
      </c>
      <c r="E4842" s="1">
        <v>44461</v>
      </c>
      <c r="F4842" s="4">
        <v>3444</v>
      </c>
      <c r="G4842">
        <v>431</v>
      </c>
      <c r="H4842" s="3">
        <f>_xlfn.XLOOKUP(sales[[#This Row],[Product]],products[Product],products[Cost per box])*sales[[#This Row],[Boxes]]</f>
        <v>2465.3199999999997</v>
      </c>
      <c r="I4842" s="4">
        <f>sales[[#This Row],[Revenue]]-sales[[#This Row],[Cost]]</f>
        <v>978.68000000000029</v>
      </c>
    </row>
    <row r="4843" spans="2:9" x14ac:dyDescent="0.25">
      <c r="B4843" t="s">
        <v>37</v>
      </c>
      <c r="C4843" t="s">
        <v>11</v>
      </c>
      <c r="D4843" t="s">
        <v>43</v>
      </c>
      <c r="E4843" s="1">
        <v>44461</v>
      </c>
      <c r="F4843" s="4">
        <v>4606</v>
      </c>
      <c r="G4843">
        <v>256</v>
      </c>
      <c r="H4843" s="3">
        <f>_xlfn.XLOOKUP(sales[[#This Row],[Product]],products[Product],products[Cost per box])*sales[[#This Row],[Boxes]]</f>
        <v>985.6</v>
      </c>
      <c r="I4843" s="4">
        <f>sales[[#This Row],[Revenue]]-sales[[#This Row],[Cost]]</f>
        <v>3620.4</v>
      </c>
    </row>
    <row r="4844" spans="2:9" x14ac:dyDescent="0.25">
      <c r="B4844" t="s">
        <v>8</v>
      </c>
      <c r="C4844" t="s">
        <v>16</v>
      </c>
      <c r="D4844" t="s">
        <v>22</v>
      </c>
      <c r="E4844" s="1">
        <v>44461</v>
      </c>
      <c r="F4844" s="4">
        <v>8946</v>
      </c>
      <c r="G4844">
        <v>597</v>
      </c>
      <c r="H4844" s="3">
        <f>_xlfn.XLOOKUP(sales[[#This Row],[Product]],products[Product],products[Cost per box])*sales[[#This Row],[Boxes]]</f>
        <v>4907.34</v>
      </c>
      <c r="I4844" s="4">
        <f>sales[[#This Row],[Revenue]]-sales[[#This Row],[Cost]]</f>
        <v>4038.66</v>
      </c>
    </row>
    <row r="4845" spans="2:9" x14ac:dyDescent="0.25">
      <c r="B4845" t="s">
        <v>37</v>
      </c>
      <c r="C4845" t="s">
        <v>11</v>
      </c>
      <c r="D4845" t="s">
        <v>42</v>
      </c>
      <c r="E4845" s="1">
        <v>44461</v>
      </c>
      <c r="F4845" s="4">
        <v>3577</v>
      </c>
      <c r="G4845">
        <v>276</v>
      </c>
      <c r="H4845" s="3">
        <f>_xlfn.XLOOKUP(sales[[#This Row],[Product]],products[Product],products[Cost per box])*sales[[#This Row],[Boxes]]</f>
        <v>1308.24</v>
      </c>
      <c r="I4845" s="4">
        <f>sales[[#This Row],[Revenue]]-sales[[#This Row],[Cost]]</f>
        <v>2268.7600000000002</v>
      </c>
    </row>
    <row r="4846" spans="2:9" x14ac:dyDescent="0.25">
      <c r="B4846" t="s">
        <v>8</v>
      </c>
      <c r="C4846" t="s">
        <v>11</v>
      </c>
      <c r="D4846" t="s">
        <v>52</v>
      </c>
      <c r="E4846" s="1">
        <v>44461</v>
      </c>
      <c r="F4846" s="4">
        <v>13692</v>
      </c>
      <c r="G4846">
        <v>548</v>
      </c>
      <c r="H4846" s="3">
        <f>_xlfn.XLOOKUP(sales[[#This Row],[Product]],products[Product],products[Cost per box])*sales[[#This Row],[Boxes]]</f>
        <v>1819.36</v>
      </c>
      <c r="I4846" s="4">
        <f>sales[[#This Row],[Revenue]]-sales[[#This Row],[Cost]]</f>
        <v>11872.64</v>
      </c>
    </row>
    <row r="4847" spans="2:9" x14ac:dyDescent="0.25">
      <c r="B4847" t="s">
        <v>20</v>
      </c>
      <c r="C4847" t="s">
        <v>6</v>
      </c>
      <c r="D4847" t="s">
        <v>14</v>
      </c>
      <c r="E4847" s="1">
        <v>44461</v>
      </c>
      <c r="F4847" s="4">
        <v>3332</v>
      </c>
      <c r="G4847">
        <v>278</v>
      </c>
      <c r="H4847" s="3">
        <f>_xlfn.XLOOKUP(sales[[#This Row],[Product]],products[Product],products[Cost per box])*sales[[#This Row],[Boxes]]</f>
        <v>1754.1799999999998</v>
      </c>
      <c r="I4847" s="4">
        <f>sales[[#This Row],[Revenue]]-sales[[#This Row],[Cost]]</f>
        <v>1577.8200000000002</v>
      </c>
    </row>
    <row r="4848" spans="2:9" x14ac:dyDescent="0.25">
      <c r="B4848" t="s">
        <v>18</v>
      </c>
      <c r="C4848" t="s">
        <v>27</v>
      </c>
      <c r="D4848" t="s">
        <v>47</v>
      </c>
      <c r="E4848" s="1">
        <v>44461</v>
      </c>
      <c r="F4848" s="4">
        <v>3514</v>
      </c>
      <c r="G4848">
        <v>220</v>
      </c>
      <c r="H4848" s="3">
        <f>_xlfn.XLOOKUP(sales[[#This Row],[Product]],products[Product],products[Cost per box])*sales[[#This Row],[Boxes]]</f>
        <v>1157.2</v>
      </c>
      <c r="I4848" s="4">
        <f>sales[[#This Row],[Revenue]]-sales[[#This Row],[Cost]]</f>
        <v>2356.8000000000002</v>
      </c>
    </row>
    <row r="4849" spans="2:9" x14ac:dyDescent="0.25">
      <c r="B4849" t="s">
        <v>20</v>
      </c>
      <c r="C4849" t="s">
        <v>6</v>
      </c>
      <c r="D4849" t="s">
        <v>38</v>
      </c>
      <c r="E4849" s="1">
        <v>44461</v>
      </c>
      <c r="F4849" s="4">
        <v>728</v>
      </c>
      <c r="G4849">
        <v>27</v>
      </c>
      <c r="H4849" s="3">
        <f>_xlfn.XLOOKUP(sales[[#This Row],[Product]],products[Product],products[Cost per box])*sales[[#This Row],[Boxes]]</f>
        <v>268.38</v>
      </c>
      <c r="I4849" s="4">
        <f>sales[[#This Row],[Revenue]]-sales[[#This Row],[Cost]]</f>
        <v>459.62</v>
      </c>
    </row>
    <row r="4850" spans="2:9" x14ac:dyDescent="0.25">
      <c r="B4850" t="s">
        <v>13</v>
      </c>
      <c r="C4850" t="s">
        <v>11</v>
      </c>
      <c r="D4850" t="s">
        <v>14</v>
      </c>
      <c r="E4850" s="1">
        <v>44461</v>
      </c>
      <c r="F4850" s="4">
        <v>10696</v>
      </c>
      <c r="G4850">
        <v>910</v>
      </c>
      <c r="H4850" s="3">
        <f>_xlfn.XLOOKUP(sales[[#This Row],[Product]],products[Product],products[Cost per box])*sales[[#This Row],[Boxes]]</f>
        <v>5742.0999999999995</v>
      </c>
      <c r="I4850" s="4">
        <f>sales[[#This Row],[Revenue]]-sales[[#This Row],[Cost]]</f>
        <v>4953.9000000000005</v>
      </c>
    </row>
    <row r="4851" spans="2:9" x14ac:dyDescent="0.25">
      <c r="B4851" t="s">
        <v>37</v>
      </c>
      <c r="C4851" t="s">
        <v>6</v>
      </c>
      <c r="D4851" t="s">
        <v>24</v>
      </c>
      <c r="E4851" s="1">
        <v>44461</v>
      </c>
      <c r="F4851" s="4">
        <v>19446</v>
      </c>
      <c r="G4851">
        <v>910</v>
      </c>
      <c r="H4851" s="3">
        <f>_xlfn.XLOOKUP(sales[[#This Row],[Product]],products[Product],products[Cost per box])*sales[[#This Row],[Boxes]]</f>
        <v>9564.1</v>
      </c>
      <c r="I4851" s="4">
        <f>sales[[#This Row],[Revenue]]-sales[[#This Row],[Cost]]</f>
        <v>9881.9</v>
      </c>
    </row>
    <row r="4852" spans="2:9" x14ac:dyDescent="0.25">
      <c r="B4852" t="s">
        <v>15</v>
      </c>
      <c r="C4852" t="s">
        <v>9</v>
      </c>
      <c r="D4852" t="s">
        <v>30</v>
      </c>
      <c r="E4852" s="1">
        <v>44461</v>
      </c>
      <c r="F4852" s="4">
        <v>7805</v>
      </c>
      <c r="G4852">
        <v>1120</v>
      </c>
      <c r="H4852" s="3">
        <f>_xlfn.XLOOKUP(sales[[#This Row],[Product]],products[Product],products[Cost per box])*sales[[#This Row],[Boxes]]</f>
        <v>4121.6000000000004</v>
      </c>
      <c r="I4852" s="4">
        <f>sales[[#This Row],[Revenue]]-sales[[#This Row],[Cost]]</f>
        <v>3683.3999999999996</v>
      </c>
    </row>
    <row r="4853" spans="2:9" x14ac:dyDescent="0.25">
      <c r="B4853" t="s">
        <v>13</v>
      </c>
      <c r="C4853" t="s">
        <v>6</v>
      </c>
      <c r="D4853" t="s">
        <v>45</v>
      </c>
      <c r="E4853" s="1">
        <v>44461</v>
      </c>
      <c r="F4853" s="4">
        <v>3150</v>
      </c>
      <c r="G4853">
        <v>197</v>
      </c>
      <c r="H4853" s="3">
        <f>_xlfn.XLOOKUP(sales[[#This Row],[Product]],products[Product],products[Cost per box])*sales[[#This Row],[Boxes]]</f>
        <v>1522.8100000000002</v>
      </c>
      <c r="I4853" s="4">
        <f>sales[[#This Row],[Revenue]]-sales[[#This Row],[Cost]]</f>
        <v>1627.1899999999998</v>
      </c>
    </row>
    <row r="4854" spans="2:9" x14ac:dyDescent="0.25">
      <c r="B4854" t="s">
        <v>20</v>
      </c>
      <c r="C4854" t="s">
        <v>6</v>
      </c>
      <c r="D4854" t="s">
        <v>47</v>
      </c>
      <c r="E4854" s="1">
        <v>44461</v>
      </c>
      <c r="F4854" s="4">
        <v>6657</v>
      </c>
      <c r="G4854">
        <v>392</v>
      </c>
      <c r="H4854" s="3">
        <f>_xlfn.XLOOKUP(sales[[#This Row],[Product]],products[Product],products[Cost per box])*sales[[#This Row],[Boxes]]</f>
        <v>2061.92</v>
      </c>
      <c r="I4854" s="4">
        <f>sales[[#This Row],[Revenue]]-sales[[#This Row],[Cost]]</f>
        <v>4595.08</v>
      </c>
    </row>
    <row r="4855" spans="2:9" x14ac:dyDescent="0.25">
      <c r="B4855" t="s">
        <v>18</v>
      </c>
      <c r="C4855" t="s">
        <v>16</v>
      </c>
      <c r="D4855" t="s">
        <v>24</v>
      </c>
      <c r="E4855" s="1">
        <v>44462</v>
      </c>
      <c r="F4855" s="4">
        <v>504</v>
      </c>
      <c r="G4855">
        <v>24</v>
      </c>
      <c r="H4855" s="3">
        <f>_xlfn.XLOOKUP(sales[[#This Row],[Product]],products[Product],products[Cost per box])*sales[[#This Row],[Boxes]]</f>
        <v>252.24</v>
      </c>
      <c r="I4855" s="4">
        <f>sales[[#This Row],[Revenue]]-sales[[#This Row],[Cost]]</f>
        <v>251.76</v>
      </c>
    </row>
    <row r="4856" spans="2:9" x14ac:dyDescent="0.25">
      <c r="B4856" t="s">
        <v>33</v>
      </c>
      <c r="C4856" t="s">
        <v>11</v>
      </c>
      <c r="D4856" t="s">
        <v>28</v>
      </c>
      <c r="E4856" s="1">
        <v>44462</v>
      </c>
      <c r="F4856" s="4">
        <v>2926</v>
      </c>
      <c r="G4856">
        <v>488</v>
      </c>
      <c r="H4856" s="3">
        <f>_xlfn.XLOOKUP(sales[[#This Row],[Product]],products[Product],products[Cost per box])*sales[[#This Row],[Boxes]]</f>
        <v>1346.8799999999999</v>
      </c>
      <c r="I4856" s="4">
        <f>sales[[#This Row],[Revenue]]-sales[[#This Row],[Cost]]</f>
        <v>1579.1200000000001</v>
      </c>
    </row>
    <row r="4857" spans="2:9" x14ac:dyDescent="0.25">
      <c r="B4857" t="s">
        <v>51</v>
      </c>
      <c r="C4857" t="s">
        <v>21</v>
      </c>
      <c r="D4857" t="s">
        <v>35</v>
      </c>
      <c r="E4857" s="1">
        <v>44462</v>
      </c>
      <c r="F4857" s="4">
        <v>5026</v>
      </c>
      <c r="G4857">
        <v>387</v>
      </c>
      <c r="H4857" s="3">
        <f>_xlfn.XLOOKUP(sales[[#This Row],[Product]],products[Product],products[Cost per box])*sales[[#This Row],[Boxes]]</f>
        <v>1025.55</v>
      </c>
      <c r="I4857" s="4">
        <f>sales[[#This Row],[Revenue]]-sales[[#This Row],[Cost]]</f>
        <v>4000.45</v>
      </c>
    </row>
    <row r="4858" spans="2:9" x14ac:dyDescent="0.25">
      <c r="B4858" t="s">
        <v>5</v>
      </c>
      <c r="C4858" t="s">
        <v>16</v>
      </c>
      <c r="D4858" t="s">
        <v>36</v>
      </c>
      <c r="E4858" s="1">
        <v>44462</v>
      </c>
      <c r="F4858" s="4">
        <v>3451</v>
      </c>
      <c r="G4858">
        <v>216</v>
      </c>
      <c r="H4858" s="3">
        <f>_xlfn.XLOOKUP(sales[[#This Row],[Product]],products[Product],products[Cost per box])*sales[[#This Row],[Boxes]]</f>
        <v>1088.6400000000001</v>
      </c>
      <c r="I4858" s="4">
        <f>sales[[#This Row],[Revenue]]-sales[[#This Row],[Cost]]</f>
        <v>2362.3599999999997</v>
      </c>
    </row>
    <row r="4859" spans="2:9" x14ac:dyDescent="0.25">
      <c r="B4859" t="s">
        <v>34</v>
      </c>
      <c r="C4859" t="s">
        <v>11</v>
      </c>
      <c r="D4859" t="s">
        <v>30</v>
      </c>
      <c r="E4859" s="1">
        <v>44462</v>
      </c>
      <c r="F4859" s="4">
        <v>2296</v>
      </c>
      <c r="G4859">
        <v>460</v>
      </c>
      <c r="H4859" s="3">
        <f>_xlfn.XLOOKUP(sales[[#This Row],[Product]],products[Product],products[Cost per box])*sales[[#This Row],[Boxes]]</f>
        <v>1692.8000000000002</v>
      </c>
      <c r="I4859" s="4">
        <f>sales[[#This Row],[Revenue]]-sales[[#This Row],[Cost]]</f>
        <v>603.19999999999982</v>
      </c>
    </row>
    <row r="4860" spans="2:9" x14ac:dyDescent="0.25">
      <c r="B4860" t="s">
        <v>49</v>
      </c>
      <c r="C4860" t="s">
        <v>11</v>
      </c>
      <c r="D4860" t="s">
        <v>36</v>
      </c>
      <c r="E4860" s="1">
        <v>44462</v>
      </c>
      <c r="F4860" s="4">
        <v>2912</v>
      </c>
      <c r="G4860">
        <v>182</v>
      </c>
      <c r="H4860" s="3">
        <f>_xlfn.XLOOKUP(sales[[#This Row],[Product]],products[Product],products[Cost per box])*sales[[#This Row],[Boxes]]</f>
        <v>917.28</v>
      </c>
      <c r="I4860" s="4">
        <f>sales[[#This Row],[Revenue]]-sales[[#This Row],[Cost]]</f>
        <v>1994.72</v>
      </c>
    </row>
    <row r="4861" spans="2:9" x14ac:dyDescent="0.25">
      <c r="B4861" t="s">
        <v>29</v>
      </c>
      <c r="C4861" t="s">
        <v>27</v>
      </c>
      <c r="D4861" t="s">
        <v>26</v>
      </c>
      <c r="E4861" s="1">
        <v>44462</v>
      </c>
      <c r="F4861" s="4">
        <v>3913</v>
      </c>
      <c r="G4861">
        <v>206</v>
      </c>
      <c r="H4861" s="3">
        <f>_xlfn.XLOOKUP(sales[[#This Row],[Product]],products[Product],products[Cost per box])*sales[[#This Row],[Boxes]]</f>
        <v>1324.58</v>
      </c>
      <c r="I4861" s="4">
        <f>sales[[#This Row],[Revenue]]-sales[[#This Row],[Cost]]</f>
        <v>2588.42</v>
      </c>
    </row>
    <row r="4862" spans="2:9" x14ac:dyDescent="0.25">
      <c r="B4862" t="s">
        <v>25</v>
      </c>
      <c r="C4862" t="s">
        <v>9</v>
      </c>
      <c r="D4862" t="s">
        <v>45</v>
      </c>
      <c r="E4862" s="1">
        <v>44462</v>
      </c>
      <c r="F4862" s="4">
        <v>1554</v>
      </c>
      <c r="G4862">
        <v>104</v>
      </c>
      <c r="H4862" s="3">
        <f>_xlfn.XLOOKUP(sales[[#This Row],[Product]],products[Product],products[Cost per box])*sales[[#This Row],[Boxes]]</f>
        <v>803.92000000000007</v>
      </c>
      <c r="I4862" s="4">
        <f>sales[[#This Row],[Revenue]]-sales[[#This Row],[Cost]]</f>
        <v>750.07999999999993</v>
      </c>
    </row>
    <row r="4863" spans="2:9" x14ac:dyDescent="0.25">
      <c r="B4863" t="s">
        <v>51</v>
      </c>
      <c r="C4863" t="s">
        <v>11</v>
      </c>
      <c r="D4863" t="s">
        <v>26</v>
      </c>
      <c r="E4863" s="1">
        <v>44462</v>
      </c>
      <c r="F4863" s="4">
        <v>1113</v>
      </c>
      <c r="G4863">
        <v>59</v>
      </c>
      <c r="H4863" s="3">
        <f>_xlfn.XLOOKUP(sales[[#This Row],[Product]],products[Product],products[Cost per box])*sales[[#This Row],[Boxes]]</f>
        <v>379.37</v>
      </c>
      <c r="I4863" s="4">
        <f>sales[[#This Row],[Revenue]]-sales[[#This Row],[Cost]]</f>
        <v>733.63</v>
      </c>
    </row>
    <row r="4864" spans="2:9" x14ac:dyDescent="0.25">
      <c r="B4864" t="s">
        <v>39</v>
      </c>
      <c r="C4864" t="s">
        <v>27</v>
      </c>
      <c r="D4864" t="s">
        <v>45</v>
      </c>
      <c r="E4864" s="1">
        <v>44462</v>
      </c>
      <c r="F4864" s="4">
        <v>7434</v>
      </c>
      <c r="G4864">
        <v>496</v>
      </c>
      <c r="H4864" s="3">
        <f>_xlfn.XLOOKUP(sales[[#This Row],[Product]],products[Product],products[Cost per box])*sales[[#This Row],[Boxes]]</f>
        <v>3834.0800000000004</v>
      </c>
      <c r="I4864" s="4">
        <f>sales[[#This Row],[Revenue]]-sales[[#This Row],[Cost]]</f>
        <v>3599.9199999999996</v>
      </c>
    </row>
    <row r="4865" spans="2:9" x14ac:dyDescent="0.25">
      <c r="B4865" t="s">
        <v>39</v>
      </c>
      <c r="C4865" t="s">
        <v>6</v>
      </c>
      <c r="D4865" t="s">
        <v>50</v>
      </c>
      <c r="E4865" s="1">
        <v>44462</v>
      </c>
      <c r="F4865" s="4">
        <v>10472</v>
      </c>
      <c r="G4865">
        <v>1470</v>
      </c>
      <c r="H4865" s="3">
        <f>_xlfn.XLOOKUP(sales[[#This Row],[Product]],products[Product],products[Cost per box])*sales[[#This Row],[Boxes]]</f>
        <v>18242.7</v>
      </c>
      <c r="I4865" s="4">
        <f>sales[[#This Row],[Revenue]]-sales[[#This Row],[Cost]]</f>
        <v>-7770.7000000000007</v>
      </c>
    </row>
    <row r="4866" spans="2:9" x14ac:dyDescent="0.25">
      <c r="B4866" t="s">
        <v>20</v>
      </c>
      <c r="C4866" t="s">
        <v>11</v>
      </c>
      <c r="D4866" t="s">
        <v>36</v>
      </c>
      <c r="E4866" s="1">
        <v>44462</v>
      </c>
      <c r="F4866" s="4">
        <v>5747</v>
      </c>
      <c r="G4866">
        <v>360</v>
      </c>
      <c r="H4866" s="3">
        <f>_xlfn.XLOOKUP(sales[[#This Row],[Product]],products[Product],products[Cost per box])*sales[[#This Row],[Boxes]]</f>
        <v>1814.4</v>
      </c>
      <c r="I4866" s="4">
        <f>sales[[#This Row],[Revenue]]-sales[[#This Row],[Cost]]</f>
        <v>3932.6</v>
      </c>
    </row>
    <row r="4867" spans="2:9" x14ac:dyDescent="0.25">
      <c r="B4867" t="s">
        <v>51</v>
      </c>
      <c r="C4867" t="s">
        <v>21</v>
      </c>
      <c r="D4867" t="s">
        <v>44</v>
      </c>
      <c r="E4867" s="1">
        <v>44462</v>
      </c>
      <c r="F4867" s="4">
        <v>5908</v>
      </c>
      <c r="G4867">
        <v>237</v>
      </c>
      <c r="H4867" s="3">
        <f>_xlfn.XLOOKUP(sales[[#This Row],[Product]],products[Product],products[Cost per box])*sales[[#This Row],[Boxes]]</f>
        <v>2268.09</v>
      </c>
      <c r="I4867" s="4">
        <f>sales[[#This Row],[Revenue]]-sales[[#This Row],[Cost]]</f>
        <v>3639.91</v>
      </c>
    </row>
    <row r="4868" spans="2:9" x14ac:dyDescent="0.25">
      <c r="B4868" t="s">
        <v>39</v>
      </c>
      <c r="C4868" t="s">
        <v>11</v>
      </c>
      <c r="D4868" t="s">
        <v>26</v>
      </c>
      <c r="E4868" s="1">
        <v>44462</v>
      </c>
      <c r="F4868" s="4">
        <v>3311</v>
      </c>
      <c r="G4868">
        <v>175</v>
      </c>
      <c r="H4868" s="3">
        <f>_xlfn.XLOOKUP(sales[[#This Row],[Product]],products[Product],products[Cost per box])*sales[[#This Row],[Boxes]]</f>
        <v>1125.25</v>
      </c>
      <c r="I4868" s="4">
        <f>sales[[#This Row],[Revenue]]-sales[[#This Row],[Cost]]</f>
        <v>2185.75</v>
      </c>
    </row>
    <row r="4869" spans="2:9" x14ac:dyDescent="0.25">
      <c r="B4869" t="s">
        <v>46</v>
      </c>
      <c r="C4869" t="s">
        <v>9</v>
      </c>
      <c r="D4869" t="s">
        <v>47</v>
      </c>
      <c r="E4869" s="1">
        <v>44462</v>
      </c>
      <c r="F4869" s="4">
        <v>3843</v>
      </c>
      <c r="G4869">
        <v>203</v>
      </c>
      <c r="H4869" s="3">
        <f>_xlfn.XLOOKUP(sales[[#This Row],[Product]],products[Product],products[Cost per box])*sales[[#This Row],[Boxes]]</f>
        <v>1067.78</v>
      </c>
      <c r="I4869" s="4">
        <f>sales[[#This Row],[Revenue]]-sales[[#This Row],[Cost]]</f>
        <v>2775.2200000000003</v>
      </c>
    </row>
    <row r="4870" spans="2:9" x14ac:dyDescent="0.25">
      <c r="B4870" t="s">
        <v>18</v>
      </c>
      <c r="C4870" t="s">
        <v>9</v>
      </c>
      <c r="D4870" t="s">
        <v>35</v>
      </c>
      <c r="E4870" s="1">
        <v>44462</v>
      </c>
      <c r="F4870" s="4">
        <v>7371</v>
      </c>
      <c r="G4870">
        <v>567</v>
      </c>
      <c r="H4870" s="3">
        <f>_xlfn.XLOOKUP(sales[[#This Row],[Product]],products[Product],products[Cost per box])*sales[[#This Row],[Boxes]]</f>
        <v>1502.55</v>
      </c>
      <c r="I4870" s="4">
        <f>sales[[#This Row],[Revenue]]-sales[[#This Row],[Cost]]</f>
        <v>5868.45</v>
      </c>
    </row>
    <row r="4871" spans="2:9" x14ac:dyDescent="0.25">
      <c r="B4871" t="s">
        <v>39</v>
      </c>
      <c r="C4871" t="s">
        <v>27</v>
      </c>
      <c r="D4871" t="s">
        <v>14</v>
      </c>
      <c r="E4871" s="1">
        <v>44462</v>
      </c>
      <c r="F4871" s="4">
        <v>3115</v>
      </c>
      <c r="G4871">
        <v>347</v>
      </c>
      <c r="H4871" s="3">
        <f>_xlfn.XLOOKUP(sales[[#This Row],[Product]],products[Product],products[Cost per box])*sales[[#This Row],[Boxes]]</f>
        <v>2189.5699999999997</v>
      </c>
      <c r="I4871" s="4">
        <f>sales[[#This Row],[Revenue]]-sales[[#This Row],[Cost]]</f>
        <v>925.43000000000029</v>
      </c>
    </row>
    <row r="4872" spans="2:9" x14ac:dyDescent="0.25">
      <c r="B4872" t="s">
        <v>32</v>
      </c>
      <c r="C4872" t="s">
        <v>9</v>
      </c>
      <c r="D4872" t="s">
        <v>7</v>
      </c>
      <c r="E4872" s="1">
        <v>44462</v>
      </c>
      <c r="F4872" s="4">
        <v>217</v>
      </c>
      <c r="G4872">
        <v>9</v>
      </c>
      <c r="H4872" s="3">
        <f>_xlfn.XLOOKUP(sales[[#This Row],[Product]],products[Product],products[Cost per box])*sales[[#This Row],[Boxes]]</f>
        <v>46.35</v>
      </c>
      <c r="I4872" s="4">
        <f>sales[[#This Row],[Revenue]]-sales[[#This Row],[Cost]]</f>
        <v>170.65</v>
      </c>
    </row>
    <row r="4873" spans="2:9" x14ac:dyDescent="0.25">
      <c r="B4873" t="s">
        <v>49</v>
      </c>
      <c r="C4873" t="s">
        <v>27</v>
      </c>
      <c r="D4873" t="s">
        <v>44</v>
      </c>
      <c r="E4873" s="1">
        <v>44462</v>
      </c>
      <c r="F4873" s="4">
        <v>2849</v>
      </c>
      <c r="G4873">
        <v>124</v>
      </c>
      <c r="H4873" s="3">
        <f>_xlfn.XLOOKUP(sales[[#This Row],[Product]],products[Product],products[Cost per box])*sales[[#This Row],[Boxes]]</f>
        <v>1186.68</v>
      </c>
      <c r="I4873" s="4">
        <f>sales[[#This Row],[Revenue]]-sales[[#This Row],[Cost]]</f>
        <v>1662.32</v>
      </c>
    </row>
    <row r="4874" spans="2:9" x14ac:dyDescent="0.25">
      <c r="B4874" t="s">
        <v>18</v>
      </c>
      <c r="C4874" t="s">
        <v>21</v>
      </c>
      <c r="D4874" t="s">
        <v>45</v>
      </c>
      <c r="E4874" s="1">
        <v>44462</v>
      </c>
      <c r="F4874" s="4">
        <v>11109</v>
      </c>
      <c r="G4874">
        <v>695</v>
      </c>
      <c r="H4874" s="3">
        <f>_xlfn.XLOOKUP(sales[[#This Row],[Product]],products[Product],products[Cost per box])*sales[[#This Row],[Boxes]]</f>
        <v>5372.35</v>
      </c>
      <c r="I4874" s="4">
        <f>sales[[#This Row],[Revenue]]-sales[[#This Row],[Cost]]</f>
        <v>5736.65</v>
      </c>
    </row>
    <row r="4875" spans="2:9" x14ac:dyDescent="0.25">
      <c r="B4875" t="s">
        <v>13</v>
      </c>
      <c r="C4875" t="s">
        <v>21</v>
      </c>
      <c r="D4875" t="s">
        <v>52</v>
      </c>
      <c r="E4875" s="1">
        <v>44462</v>
      </c>
      <c r="F4875" s="4">
        <v>3822</v>
      </c>
      <c r="G4875">
        <v>174</v>
      </c>
      <c r="H4875" s="3">
        <f>_xlfn.XLOOKUP(sales[[#This Row],[Product]],products[Product],products[Cost per box])*sales[[#This Row],[Boxes]]</f>
        <v>577.67999999999995</v>
      </c>
      <c r="I4875" s="4">
        <f>sales[[#This Row],[Revenue]]-sales[[#This Row],[Cost]]</f>
        <v>3244.32</v>
      </c>
    </row>
    <row r="4876" spans="2:9" x14ac:dyDescent="0.25">
      <c r="B4876" t="s">
        <v>39</v>
      </c>
      <c r="C4876" t="s">
        <v>16</v>
      </c>
      <c r="D4876" t="s">
        <v>28</v>
      </c>
      <c r="E4876" s="1">
        <v>44462</v>
      </c>
      <c r="F4876" s="4">
        <v>4935</v>
      </c>
      <c r="G4876">
        <v>840</v>
      </c>
      <c r="H4876" s="3">
        <f>_xlfn.XLOOKUP(sales[[#This Row],[Product]],products[Product],products[Cost per box])*sales[[#This Row],[Boxes]]</f>
        <v>2318.3999999999996</v>
      </c>
      <c r="I4876" s="4">
        <f>sales[[#This Row],[Revenue]]-sales[[#This Row],[Cost]]</f>
        <v>2616.6000000000004</v>
      </c>
    </row>
    <row r="4877" spans="2:9" x14ac:dyDescent="0.25">
      <c r="B4877" t="s">
        <v>18</v>
      </c>
      <c r="C4877" t="s">
        <v>16</v>
      </c>
      <c r="D4877" t="s">
        <v>36</v>
      </c>
      <c r="E4877" s="1">
        <v>44462</v>
      </c>
      <c r="F4877" s="4">
        <v>2184</v>
      </c>
      <c r="G4877">
        <v>168</v>
      </c>
      <c r="H4877" s="3">
        <f>_xlfn.XLOOKUP(sales[[#This Row],[Product]],products[Product],products[Cost per box])*sales[[#This Row],[Boxes]]</f>
        <v>846.72</v>
      </c>
      <c r="I4877" s="4">
        <f>sales[[#This Row],[Revenue]]-sales[[#This Row],[Cost]]</f>
        <v>1337.28</v>
      </c>
    </row>
    <row r="4878" spans="2:9" x14ac:dyDescent="0.25">
      <c r="B4878" t="s">
        <v>41</v>
      </c>
      <c r="C4878" t="s">
        <v>6</v>
      </c>
      <c r="D4878" t="s">
        <v>24</v>
      </c>
      <c r="E4878" s="1">
        <v>44462</v>
      </c>
      <c r="F4878" s="4">
        <v>196</v>
      </c>
      <c r="G4878">
        <v>10</v>
      </c>
      <c r="H4878" s="3">
        <f>_xlfn.XLOOKUP(sales[[#This Row],[Product]],products[Product],products[Cost per box])*sales[[#This Row],[Boxes]]</f>
        <v>105.1</v>
      </c>
      <c r="I4878" s="4">
        <f>sales[[#This Row],[Revenue]]-sales[[#This Row],[Cost]]</f>
        <v>90.9</v>
      </c>
    </row>
    <row r="4879" spans="2:9" x14ac:dyDescent="0.25">
      <c r="B4879" t="s">
        <v>20</v>
      </c>
      <c r="C4879" t="s">
        <v>9</v>
      </c>
      <c r="D4879" t="s">
        <v>35</v>
      </c>
      <c r="E4879" s="1">
        <v>44462</v>
      </c>
      <c r="F4879" s="4">
        <v>8743</v>
      </c>
      <c r="G4879">
        <v>625</v>
      </c>
      <c r="H4879" s="3">
        <f>_xlfn.XLOOKUP(sales[[#This Row],[Product]],products[Product],products[Cost per box])*sales[[#This Row],[Boxes]]</f>
        <v>1656.25</v>
      </c>
      <c r="I4879" s="4">
        <f>sales[[#This Row],[Revenue]]-sales[[#This Row],[Cost]]</f>
        <v>7086.75</v>
      </c>
    </row>
    <row r="4880" spans="2:9" x14ac:dyDescent="0.25">
      <c r="B4880" t="s">
        <v>37</v>
      </c>
      <c r="C4880" t="s">
        <v>11</v>
      </c>
      <c r="D4880" t="s">
        <v>28</v>
      </c>
      <c r="E4880" s="1">
        <v>44462</v>
      </c>
      <c r="F4880" s="4">
        <v>4158</v>
      </c>
      <c r="G4880">
        <v>520</v>
      </c>
      <c r="H4880" s="3">
        <f>_xlfn.XLOOKUP(sales[[#This Row],[Product]],products[Product],products[Cost per box])*sales[[#This Row],[Boxes]]</f>
        <v>1435.1999999999998</v>
      </c>
      <c r="I4880" s="4">
        <f>sales[[#This Row],[Revenue]]-sales[[#This Row],[Cost]]</f>
        <v>2722.8</v>
      </c>
    </row>
    <row r="4881" spans="2:9" x14ac:dyDescent="0.25">
      <c r="B4881" t="s">
        <v>51</v>
      </c>
      <c r="C4881" t="s">
        <v>27</v>
      </c>
      <c r="D4881" t="s">
        <v>7</v>
      </c>
      <c r="E4881" s="1">
        <v>44462</v>
      </c>
      <c r="F4881" s="4">
        <v>1015</v>
      </c>
      <c r="G4881">
        <v>41</v>
      </c>
      <c r="H4881" s="3">
        <f>_xlfn.XLOOKUP(sales[[#This Row],[Product]],products[Product],products[Cost per box])*sales[[#This Row],[Boxes]]</f>
        <v>211.15</v>
      </c>
      <c r="I4881" s="4">
        <f>sales[[#This Row],[Revenue]]-sales[[#This Row],[Cost]]</f>
        <v>803.85</v>
      </c>
    </row>
    <row r="4882" spans="2:9" x14ac:dyDescent="0.25">
      <c r="B4882" t="s">
        <v>32</v>
      </c>
      <c r="C4882" t="s">
        <v>11</v>
      </c>
      <c r="D4882" t="s">
        <v>14</v>
      </c>
      <c r="E4882" s="1">
        <v>44462</v>
      </c>
      <c r="F4882" s="4">
        <v>2156</v>
      </c>
      <c r="G4882">
        <v>240</v>
      </c>
      <c r="H4882" s="3">
        <f>_xlfn.XLOOKUP(sales[[#This Row],[Product]],products[Product],products[Cost per box])*sales[[#This Row],[Boxes]]</f>
        <v>1514.3999999999999</v>
      </c>
      <c r="I4882" s="4">
        <f>sales[[#This Row],[Revenue]]-sales[[#This Row],[Cost]]</f>
        <v>641.60000000000014</v>
      </c>
    </row>
    <row r="4883" spans="2:9" x14ac:dyDescent="0.25">
      <c r="B4883" t="s">
        <v>49</v>
      </c>
      <c r="C4883" t="s">
        <v>21</v>
      </c>
      <c r="D4883" t="s">
        <v>36</v>
      </c>
      <c r="E4883" s="1">
        <v>44462</v>
      </c>
      <c r="F4883" s="4">
        <v>3906</v>
      </c>
      <c r="G4883">
        <v>301</v>
      </c>
      <c r="H4883" s="3">
        <f>_xlfn.XLOOKUP(sales[[#This Row],[Product]],products[Product],products[Cost per box])*sales[[#This Row],[Boxes]]</f>
        <v>1517.04</v>
      </c>
      <c r="I4883" s="4">
        <f>sales[[#This Row],[Revenue]]-sales[[#This Row],[Cost]]</f>
        <v>2388.96</v>
      </c>
    </row>
    <row r="4884" spans="2:9" x14ac:dyDescent="0.25">
      <c r="B4884" t="s">
        <v>5</v>
      </c>
      <c r="C4884" t="s">
        <v>9</v>
      </c>
      <c r="D4884" t="s">
        <v>44</v>
      </c>
      <c r="E4884" s="1">
        <v>44462</v>
      </c>
      <c r="F4884" s="4">
        <v>7749</v>
      </c>
      <c r="G4884">
        <v>337</v>
      </c>
      <c r="H4884" s="3">
        <f>_xlfn.XLOOKUP(sales[[#This Row],[Product]],products[Product],products[Cost per box])*sales[[#This Row],[Boxes]]</f>
        <v>3225.09</v>
      </c>
      <c r="I4884" s="4">
        <f>sales[[#This Row],[Revenue]]-sales[[#This Row],[Cost]]</f>
        <v>4523.91</v>
      </c>
    </row>
    <row r="4885" spans="2:9" x14ac:dyDescent="0.25">
      <c r="B4885" t="s">
        <v>33</v>
      </c>
      <c r="C4885" t="s">
        <v>11</v>
      </c>
      <c r="D4885" t="s">
        <v>14</v>
      </c>
      <c r="E4885" s="1">
        <v>44462</v>
      </c>
      <c r="F4885" s="4">
        <v>1008</v>
      </c>
      <c r="G4885">
        <v>92</v>
      </c>
      <c r="H4885" s="3">
        <f>_xlfn.XLOOKUP(sales[[#This Row],[Product]],products[Product],products[Cost per box])*sales[[#This Row],[Boxes]]</f>
        <v>580.52</v>
      </c>
      <c r="I4885" s="4">
        <f>sales[[#This Row],[Revenue]]-sales[[#This Row],[Cost]]</f>
        <v>427.48</v>
      </c>
    </row>
    <row r="4886" spans="2:9" x14ac:dyDescent="0.25">
      <c r="B4886" t="s">
        <v>32</v>
      </c>
      <c r="C4886" t="s">
        <v>11</v>
      </c>
      <c r="D4886" t="s">
        <v>42</v>
      </c>
      <c r="E4886" s="1">
        <v>44462</v>
      </c>
      <c r="F4886" s="4">
        <v>861</v>
      </c>
      <c r="G4886">
        <v>58</v>
      </c>
      <c r="H4886" s="3">
        <f>_xlfn.XLOOKUP(sales[[#This Row],[Product]],products[Product],products[Cost per box])*sales[[#This Row],[Boxes]]</f>
        <v>274.92</v>
      </c>
      <c r="I4886" s="4">
        <f>sales[[#This Row],[Revenue]]-sales[[#This Row],[Cost]]</f>
        <v>586.07999999999993</v>
      </c>
    </row>
    <row r="4887" spans="2:9" x14ac:dyDescent="0.25">
      <c r="B4887" t="s">
        <v>41</v>
      </c>
      <c r="C4887" t="s">
        <v>6</v>
      </c>
      <c r="D4887" t="s">
        <v>47</v>
      </c>
      <c r="E4887" s="1">
        <v>44462</v>
      </c>
      <c r="F4887" s="4">
        <v>1925</v>
      </c>
      <c r="G4887">
        <v>107</v>
      </c>
      <c r="H4887" s="3">
        <f>_xlfn.XLOOKUP(sales[[#This Row],[Product]],products[Product],products[Cost per box])*sales[[#This Row],[Boxes]]</f>
        <v>562.81999999999994</v>
      </c>
      <c r="I4887" s="4">
        <f>sales[[#This Row],[Revenue]]-sales[[#This Row],[Cost]]</f>
        <v>1362.18</v>
      </c>
    </row>
    <row r="4888" spans="2:9" x14ac:dyDescent="0.25">
      <c r="B4888" t="s">
        <v>33</v>
      </c>
      <c r="C4888" t="s">
        <v>6</v>
      </c>
      <c r="D4888" t="s">
        <v>24</v>
      </c>
      <c r="E4888" s="1">
        <v>44462</v>
      </c>
      <c r="F4888" s="4">
        <v>5691</v>
      </c>
      <c r="G4888">
        <v>271</v>
      </c>
      <c r="H4888" s="3">
        <f>_xlfn.XLOOKUP(sales[[#This Row],[Product]],products[Product],products[Cost per box])*sales[[#This Row],[Boxes]]</f>
        <v>2848.21</v>
      </c>
      <c r="I4888" s="4">
        <f>sales[[#This Row],[Revenue]]-sales[[#This Row],[Cost]]</f>
        <v>2842.79</v>
      </c>
    </row>
    <row r="4889" spans="2:9" x14ac:dyDescent="0.25">
      <c r="B4889" t="s">
        <v>23</v>
      </c>
      <c r="C4889" t="s">
        <v>21</v>
      </c>
      <c r="D4889" t="s">
        <v>43</v>
      </c>
      <c r="E4889" s="1">
        <v>44462</v>
      </c>
      <c r="F4889" s="4">
        <v>686</v>
      </c>
      <c r="G4889">
        <v>39</v>
      </c>
      <c r="H4889" s="3">
        <f>_xlfn.XLOOKUP(sales[[#This Row],[Product]],products[Product],products[Cost per box])*sales[[#This Row],[Boxes]]</f>
        <v>150.15</v>
      </c>
      <c r="I4889" s="4">
        <f>sales[[#This Row],[Revenue]]-sales[[#This Row],[Cost]]</f>
        <v>535.85</v>
      </c>
    </row>
    <row r="4890" spans="2:9" x14ac:dyDescent="0.25">
      <c r="B4890" t="s">
        <v>13</v>
      </c>
      <c r="C4890" t="s">
        <v>27</v>
      </c>
      <c r="D4890" t="s">
        <v>38</v>
      </c>
      <c r="E4890" s="1">
        <v>44462</v>
      </c>
      <c r="F4890" s="4">
        <v>5460</v>
      </c>
      <c r="G4890">
        <v>219</v>
      </c>
      <c r="H4890" s="3">
        <f>_xlfn.XLOOKUP(sales[[#This Row],[Product]],products[Product],products[Cost per box])*sales[[#This Row],[Boxes]]</f>
        <v>2176.8599999999997</v>
      </c>
      <c r="I4890" s="4">
        <f>sales[[#This Row],[Revenue]]-sales[[#This Row],[Cost]]</f>
        <v>3283.1400000000003</v>
      </c>
    </row>
    <row r="4891" spans="2:9" x14ac:dyDescent="0.25">
      <c r="B4891" t="s">
        <v>37</v>
      </c>
      <c r="C4891" t="s">
        <v>11</v>
      </c>
      <c r="D4891" t="s">
        <v>38</v>
      </c>
      <c r="E4891" s="1">
        <v>44462</v>
      </c>
      <c r="F4891" s="4">
        <v>1477</v>
      </c>
      <c r="G4891">
        <v>57</v>
      </c>
      <c r="H4891" s="3">
        <f>_xlfn.XLOOKUP(sales[[#This Row],[Product]],products[Product],products[Cost per box])*sales[[#This Row],[Boxes]]</f>
        <v>566.57999999999993</v>
      </c>
      <c r="I4891" s="4">
        <f>sales[[#This Row],[Revenue]]-sales[[#This Row],[Cost]]</f>
        <v>910.42000000000007</v>
      </c>
    </row>
    <row r="4892" spans="2:9" x14ac:dyDescent="0.25">
      <c r="B4892" t="s">
        <v>41</v>
      </c>
      <c r="C4892" t="s">
        <v>11</v>
      </c>
      <c r="D4892" t="s">
        <v>43</v>
      </c>
      <c r="E4892" s="1">
        <v>44462</v>
      </c>
      <c r="F4892" s="4">
        <v>2107</v>
      </c>
      <c r="G4892">
        <v>111</v>
      </c>
      <c r="H4892" s="3">
        <f>_xlfn.XLOOKUP(sales[[#This Row],[Product]],products[Product],products[Cost per box])*sales[[#This Row],[Boxes]]</f>
        <v>427.35</v>
      </c>
      <c r="I4892" s="4">
        <f>sales[[#This Row],[Revenue]]-sales[[#This Row],[Cost]]</f>
        <v>1679.65</v>
      </c>
    </row>
    <row r="4893" spans="2:9" x14ac:dyDescent="0.25">
      <c r="B4893" t="s">
        <v>20</v>
      </c>
      <c r="C4893" t="s">
        <v>16</v>
      </c>
      <c r="D4893" t="s">
        <v>44</v>
      </c>
      <c r="E4893" s="1">
        <v>44462</v>
      </c>
      <c r="F4893" s="4">
        <v>1638</v>
      </c>
      <c r="G4893">
        <v>75</v>
      </c>
      <c r="H4893" s="3">
        <f>_xlfn.XLOOKUP(sales[[#This Row],[Product]],products[Product],products[Cost per box])*sales[[#This Row],[Boxes]]</f>
        <v>717.75</v>
      </c>
      <c r="I4893" s="4">
        <f>sales[[#This Row],[Revenue]]-sales[[#This Row],[Cost]]</f>
        <v>920.25</v>
      </c>
    </row>
    <row r="4894" spans="2:9" x14ac:dyDescent="0.25">
      <c r="B4894" t="s">
        <v>37</v>
      </c>
      <c r="C4894" t="s">
        <v>9</v>
      </c>
      <c r="D4894" t="s">
        <v>31</v>
      </c>
      <c r="E4894" s="1">
        <v>44462</v>
      </c>
      <c r="F4894" s="4">
        <v>119</v>
      </c>
      <c r="G4894">
        <v>17</v>
      </c>
      <c r="H4894" s="3">
        <f>_xlfn.XLOOKUP(sales[[#This Row],[Product]],products[Product],products[Cost per box])*sales[[#This Row],[Boxes]]</f>
        <v>97.24</v>
      </c>
      <c r="I4894" s="4">
        <f>sales[[#This Row],[Revenue]]-sales[[#This Row],[Cost]]</f>
        <v>21.760000000000005</v>
      </c>
    </row>
    <row r="4895" spans="2:9" x14ac:dyDescent="0.25">
      <c r="B4895" t="s">
        <v>8</v>
      </c>
      <c r="C4895" t="s">
        <v>27</v>
      </c>
      <c r="D4895" t="s">
        <v>17</v>
      </c>
      <c r="E4895" s="1">
        <v>44463</v>
      </c>
      <c r="F4895" s="4">
        <v>2212</v>
      </c>
      <c r="G4895">
        <v>148</v>
      </c>
      <c r="H4895" s="3">
        <f>_xlfn.XLOOKUP(sales[[#This Row],[Product]],products[Product],products[Cost per box])*sales[[#This Row],[Boxes]]</f>
        <v>1006.4</v>
      </c>
      <c r="I4895" s="4">
        <f>sales[[#This Row],[Revenue]]-sales[[#This Row],[Cost]]</f>
        <v>1205.5999999999999</v>
      </c>
    </row>
    <row r="4896" spans="2:9" x14ac:dyDescent="0.25">
      <c r="B4896" t="s">
        <v>13</v>
      </c>
      <c r="C4896" t="s">
        <v>6</v>
      </c>
      <c r="D4896" t="s">
        <v>36</v>
      </c>
      <c r="E4896" s="1">
        <v>44463</v>
      </c>
      <c r="F4896" s="4">
        <v>1267</v>
      </c>
      <c r="G4896">
        <v>80</v>
      </c>
      <c r="H4896" s="3">
        <f>_xlfn.XLOOKUP(sales[[#This Row],[Product]],products[Product],products[Cost per box])*sales[[#This Row],[Boxes]]</f>
        <v>403.2</v>
      </c>
      <c r="I4896" s="4">
        <f>sales[[#This Row],[Revenue]]-sales[[#This Row],[Cost]]</f>
        <v>863.8</v>
      </c>
    </row>
    <row r="4897" spans="2:9" x14ac:dyDescent="0.25">
      <c r="B4897" t="s">
        <v>23</v>
      </c>
      <c r="C4897" t="s">
        <v>27</v>
      </c>
      <c r="D4897" t="s">
        <v>28</v>
      </c>
      <c r="E4897" s="1">
        <v>44463</v>
      </c>
      <c r="F4897" s="4">
        <v>1729</v>
      </c>
      <c r="G4897">
        <v>217</v>
      </c>
      <c r="H4897" s="3">
        <f>_xlfn.XLOOKUP(sales[[#This Row],[Product]],products[Product],products[Cost per box])*sales[[#This Row],[Boxes]]</f>
        <v>598.91999999999996</v>
      </c>
      <c r="I4897" s="4">
        <f>sales[[#This Row],[Revenue]]-sales[[#This Row],[Cost]]</f>
        <v>1130.08</v>
      </c>
    </row>
    <row r="4898" spans="2:9" x14ac:dyDescent="0.25">
      <c r="B4898" t="s">
        <v>40</v>
      </c>
      <c r="C4898" t="s">
        <v>27</v>
      </c>
      <c r="D4898" t="s">
        <v>44</v>
      </c>
      <c r="E4898" s="1">
        <v>44463</v>
      </c>
      <c r="F4898" s="4">
        <v>2128</v>
      </c>
      <c r="G4898">
        <v>97</v>
      </c>
      <c r="H4898" s="3">
        <f>_xlfn.XLOOKUP(sales[[#This Row],[Product]],products[Product],products[Cost per box])*sales[[#This Row],[Boxes]]</f>
        <v>928.29000000000008</v>
      </c>
      <c r="I4898" s="4">
        <f>sales[[#This Row],[Revenue]]-sales[[#This Row],[Cost]]</f>
        <v>1199.71</v>
      </c>
    </row>
    <row r="4899" spans="2:9" x14ac:dyDescent="0.25">
      <c r="B4899" t="s">
        <v>39</v>
      </c>
      <c r="C4899" t="s">
        <v>9</v>
      </c>
      <c r="D4899" t="s">
        <v>22</v>
      </c>
      <c r="E4899" s="1">
        <v>44463</v>
      </c>
      <c r="F4899" s="4">
        <v>6286</v>
      </c>
      <c r="G4899">
        <v>420</v>
      </c>
      <c r="H4899" s="3">
        <f>_xlfn.XLOOKUP(sales[[#This Row],[Product]],products[Product],products[Cost per box])*sales[[#This Row],[Boxes]]</f>
        <v>3452.4</v>
      </c>
      <c r="I4899" s="4">
        <f>sales[[#This Row],[Revenue]]-sales[[#This Row],[Cost]]</f>
        <v>2833.6</v>
      </c>
    </row>
    <row r="4900" spans="2:9" x14ac:dyDescent="0.25">
      <c r="B4900" t="s">
        <v>8</v>
      </c>
      <c r="C4900" t="s">
        <v>21</v>
      </c>
      <c r="D4900" t="s">
        <v>17</v>
      </c>
      <c r="E4900" s="1">
        <v>44463</v>
      </c>
      <c r="F4900" s="4">
        <v>4536</v>
      </c>
      <c r="G4900">
        <v>324</v>
      </c>
      <c r="H4900" s="3">
        <f>_xlfn.XLOOKUP(sales[[#This Row],[Product]],products[Product],products[Cost per box])*sales[[#This Row],[Boxes]]</f>
        <v>2203.1999999999998</v>
      </c>
      <c r="I4900" s="4">
        <f>sales[[#This Row],[Revenue]]-sales[[#This Row],[Cost]]</f>
        <v>2332.8000000000002</v>
      </c>
    </row>
    <row r="4901" spans="2:9" x14ac:dyDescent="0.25">
      <c r="B4901" t="s">
        <v>5</v>
      </c>
      <c r="C4901" t="s">
        <v>21</v>
      </c>
      <c r="D4901" t="s">
        <v>48</v>
      </c>
      <c r="E4901" s="1">
        <v>44463</v>
      </c>
      <c r="F4901" s="4">
        <v>6426</v>
      </c>
      <c r="G4901">
        <v>280</v>
      </c>
      <c r="H4901" s="3">
        <f>_xlfn.XLOOKUP(sales[[#This Row],[Product]],products[Product],products[Cost per box])*sales[[#This Row],[Boxes]]</f>
        <v>2094.4</v>
      </c>
      <c r="I4901" s="4">
        <f>sales[[#This Row],[Revenue]]-sales[[#This Row],[Cost]]</f>
        <v>4331.6000000000004</v>
      </c>
    </row>
    <row r="4902" spans="2:9" x14ac:dyDescent="0.25">
      <c r="B4902" t="s">
        <v>39</v>
      </c>
      <c r="C4902" t="s">
        <v>11</v>
      </c>
      <c r="D4902" t="s">
        <v>47</v>
      </c>
      <c r="E4902" s="1">
        <v>44463</v>
      </c>
      <c r="F4902" s="4">
        <v>1428</v>
      </c>
      <c r="G4902">
        <v>90</v>
      </c>
      <c r="H4902" s="3">
        <f>_xlfn.XLOOKUP(sales[[#This Row],[Product]],products[Product],products[Cost per box])*sales[[#This Row],[Boxes]]</f>
        <v>473.4</v>
      </c>
      <c r="I4902" s="4">
        <f>sales[[#This Row],[Revenue]]-sales[[#This Row],[Cost]]</f>
        <v>954.6</v>
      </c>
    </row>
    <row r="4903" spans="2:9" x14ac:dyDescent="0.25">
      <c r="B4903" t="s">
        <v>18</v>
      </c>
      <c r="C4903" t="s">
        <v>21</v>
      </c>
      <c r="D4903" t="s">
        <v>50</v>
      </c>
      <c r="E4903" s="1">
        <v>44463</v>
      </c>
      <c r="F4903" s="4">
        <v>882</v>
      </c>
      <c r="G4903">
        <v>126</v>
      </c>
      <c r="H4903" s="3">
        <f>_xlfn.XLOOKUP(sales[[#This Row],[Product]],products[Product],products[Cost per box])*sales[[#This Row],[Boxes]]</f>
        <v>1563.66</v>
      </c>
      <c r="I4903" s="4">
        <f>sales[[#This Row],[Revenue]]-sales[[#This Row],[Cost]]</f>
        <v>-681.66000000000008</v>
      </c>
    </row>
    <row r="4904" spans="2:9" x14ac:dyDescent="0.25">
      <c r="B4904" t="s">
        <v>34</v>
      </c>
      <c r="C4904" t="s">
        <v>27</v>
      </c>
      <c r="D4904" t="s">
        <v>36</v>
      </c>
      <c r="E4904" s="1">
        <v>44463</v>
      </c>
      <c r="F4904" s="4">
        <v>3493</v>
      </c>
      <c r="G4904">
        <v>269</v>
      </c>
      <c r="H4904" s="3">
        <f>_xlfn.XLOOKUP(sales[[#This Row],[Product]],products[Product],products[Cost per box])*sales[[#This Row],[Boxes]]</f>
        <v>1355.76</v>
      </c>
      <c r="I4904" s="4">
        <f>sales[[#This Row],[Revenue]]-sales[[#This Row],[Cost]]</f>
        <v>2137.2399999999998</v>
      </c>
    </row>
    <row r="4905" spans="2:9" x14ac:dyDescent="0.25">
      <c r="B4905" t="s">
        <v>8</v>
      </c>
      <c r="C4905" t="s">
        <v>6</v>
      </c>
      <c r="D4905" t="s">
        <v>43</v>
      </c>
      <c r="E4905" s="1">
        <v>44463</v>
      </c>
      <c r="F4905" s="4">
        <v>1274</v>
      </c>
      <c r="G4905">
        <v>68</v>
      </c>
      <c r="H4905" s="3">
        <f>_xlfn.XLOOKUP(sales[[#This Row],[Product]],products[Product],products[Cost per box])*sales[[#This Row],[Boxes]]</f>
        <v>261.8</v>
      </c>
      <c r="I4905" s="4">
        <f>sales[[#This Row],[Revenue]]-sales[[#This Row],[Cost]]</f>
        <v>1012.2</v>
      </c>
    </row>
    <row r="4906" spans="2:9" x14ac:dyDescent="0.25">
      <c r="B4906" t="s">
        <v>5</v>
      </c>
      <c r="C4906" t="s">
        <v>6</v>
      </c>
      <c r="D4906" t="s">
        <v>30</v>
      </c>
      <c r="E4906" s="1">
        <v>44463</v>
      </c>
      <c r="F4906" s="4">
        <v>1561</v>
      </c>
      <c r="G4906">
        <v>196</v>
      </c>
      <c r="H4906" s="3">
        <f>_xlfn.XLOOKUP(sales[[#This Row],[Product]],products[Product],products[Cost per box])*sales[[#This Row],[Boxes]]</f>
        <v>721.28000000000009</v>
      </c>
      <c r="I4906" s="4">
        <f>sales[[#This Row],[Revenue]]-sales[[#This Row],[Cost]]</f>
        <v>839.71999999999991</v>
      </c>
    </row>
    <row r="4907" spans="2:9" x14ac:dyDescent="0.25">
      <c r="B4907" t="s">
        <v>15</v>
      </c>
      <c r="C4907" t="s">
        <v>21</v>
      </c>
      <c r="D4907" t="s">
        <v>44</v>
      </c>
      <c r="E4907" s="1">
        <v>44463</v>
      </c>
      <c r="F4907" s="4">
        <v>4242</v>
      </c>
      <c r="G4907">
        <v>177</v>
      </c>
      <c r="H4907" s="3">
        <f>_xlfn.XLOOKUP(sales[[#This Row],[Product]],products[Product],products[Cost per box])*sales[[#This Row],[Boxes]]</f>
        <v>1693.89</v>
      </c>
      <c r="I4907" s="4">
        <f>sales[[#This Row],[Revenue]]-sales[[#This Row],[Cost]]</f>
        <v>2548.1099999999997</v>
      </c>
    </row>
    <row r="4908" spans="2:9" x14ac:dyDescent="0.25">
      <c r="B4908" t="s">
        <v>49</v>
      </c>
      <c r="C4908" t="s">
        <v>9</v>
      </c>
      <c r="D4908" t="s">
        <v>45</v>
      </c>
      <c r="E4908" s="1">
        <v>44463</v>
      </c>
      <c r="F4908" s="4">
        <v>238</v>
      </c>
      <c r="G4908">
        <v>14</v>
      </c>
      <c r="H4908" s="3">
        <f>_xlfn.XLOOKUP(sales[[#This Row],[Product]],products[Product],products[Cost per box])*sales[[#This Row],[Boxes]]</f>
        <v>108.22</v>
      </c>
      <c r="I4908" s="4">
        <f>sales[[#This Row],[Revenue]]-sales[[#This Row],[Cost]]</f>
        <v>129.78</v>
      </c>
    </row>
    <row r="4909" spans="2:9" x14ac:dyDescent="0.25">
      <c r="B4909" t="s">
        <v>23</v>
      </c>
      <c r="C4909" t="s">
        <v>11</v>
      </c>
      <c r="D4909" t="s">
        <v>50</v>
      </c>
      <c r="E4909" s="1">
        <v>44463</v>
      </c>
      <c r="F4909" s="4">
        <v>6412</v>
      </c>
      <c r="G4909">
        <v>700</v>
      </c>
      <c r="H4909" s="3">
        <f>_xlfn.XLOOKUP(sales[[#This Row],[Product]],products[Product],products[Cost per box])*sales[[#This Row],[Boxes]]</f>
        <v>8687</v>
      </c>
      <c r="I4909" s="4">
        <f>sales[[#This Row],[Revenue]]-sales[[#This Row],[Cost]]</f>
        <v>-2275</v>
      </c>
    </row>
    <row r="4910" spans="2:9" x14ac:dyDescent="0.25">
      <c r="B4910" t="s">
        <v>33</v>
      </c>
      <c r="C4910" t="s">
        <v>6</v>
      </c>
      <c r="D4910" t="s">
        <v>12</v>
      </c>
      <c r="E4910" s="1">
        <v>44463</v>
      </c>
      <c r="F4910" s="4">
        <v>567</v>
      </c>
      <c r="G4910">
        <v>23</v>
      </c>
      <c r="H4910" s="3">
        <f>_xlfn.XLOOKUP(sales[[#This Row],[Product]],products[Product],products[Cost per box])*sales[[#This Row],[Boxes]]</f>
        <v>193.89</v>
      </c>
      <c r="I4910" s="4">
        <f>sales[[#This Row],[Revenue]]-sales[[#This Row],[Cost]]</f>
        <v>373.11</v>
      </c>
    </row>
    <row r="4911" spans="2:9" x14ac:dyDescent="0.25">
      <c r="B4911" t="s">
        <v>33</v>
      </c>
      <c r="C4911" t="s">
        <v>11</v>
      </c>
      <c r="D4911" t="s">
        <v>35</v>
      </c>
      <c r="E4911" s="1">
        <v>44463</v>
      </c>
      <c r="F4911" s="4">
        <v>5313</v>
      </c>
      <c r="G4911">
        <v>380</v>
      </c>
      <c r="H4911" s="3">
        <f>_xlfn.XLOOKUP(sales[[#This Row],[Product]],products[Product],products[Cost per box])*sales[[#This Row],[Boxes]]</f>
        <v>1007</v>
      </c>
      <c r="I4911" s="4">
        <f>sales[[#This Row],[Revenue]]-sales[[#This Row],[Cost]]</f>
        <v>4306</v>
      </c>
    </row>
    <row r="4912" spans="2:9" x14ac:dyDescent="0.25">
      <c r="B4912" t="s">
        <v>37</v>
      </c>
      <c r="C4912" t="s">
        <v>16</v>
      </c>
      <c r="D4912" t="s">
        <v>28</v>
      </c>
      <c r="E4912" s="1">
        <v>44463</v>
      </c>
      <c r="F4912" s="4">
        <v>4039</v>
      </c>
      <c r="G4912">
        <v>449</v>
      </c>
      <c r="H4912" s="3">
        <f>_xlfn.XLOOKUP(sales[[#This Row],[Product]],products[Product],products[Cost per box])*sales[[#This Row],[Boxes]]</f>
        <v>1239.24</v>
      </c>
      <c r="I4912" s="4">
        <f>sales[[#This Row],[Revenue]]-sales[[#This Row],[Cost]]</f>
        <v>2799.76</v>
      </c>
    </row>
    <row r="4913" spans="2:9" x14ac:dyDescent="0.25">
      <c r="B4913" t="s">
        <v>33</v>
      </c>
      <c r="C4913" t="s">
        <v>9</v>
      </c>
      <c r="D4913" t="s">
        <v>31</v>
      </c>
      <c r="E4913" s="1">
        <v>44463</v>
      </c>
      <c r="F4913" s="4">
        <v>2569</v>
      </c>
      <c r="G4913">
        <v>257</v>
      </c>
      <c r="H4913" s="3">
        <f>_xlfn.XLOOKUP(sales[[#This Row],[Product]],products[Product],products[Cost per box])*sales[[#This Row],[Boxes]]</f>
        <v>1470.04</v>
      </c>
      <c r="I4913" s="4">
        <f>sales[[#This Row],[Revenue]]-sales[[#This Row],[Cost]]</f>
        <v>1098.96</v>
      </c>
    </row>
    <row r="4914" spans="2:9" x14ac:dyDescent="0.25">
      <c r="B4914" t="s">
        <v>18</v>
      </c>
      <c r="C4914" t="s">
        <v>21</v>
      </c>
      <c r="D4914" t="s">
        <v>14</v>
      </c>
      <c r="E4914" s="1">
        <v>44463</v>
      </c>
      <c r="F4914" s="4">
        <v>9345</v>
      </c>
      <c r="G4914">
        <v>770</v>
      </c>
      <c r="H4914" s="3">
        <f>_xlfn.XLOOKUP(sales[[#This Row],[Product]],products[Product],products[Cost per box])*sales[[#This Row],[Boxes]]</f>
        <v>4858.7</v>
      </c>
      <c r="I4914" s="4">
        <f>sales[[#This Row],[Revenue]]-sales[[#This Row],[Cost]]</f>
        <v>4486.3</v>
      </c>
    </row>
    <row r="4915" spans="2:9" x14ac:dyDescent="0.25">
      <c r="B4915" t="s">
        <v>15</v>
      </c>
      <c r="C4915" t="s">
        <v>11</v>
      </c>
      <c r="D4915" t="s">
        <v>38</v>
      </c>
      <c r="E4915" s="1">
        <v>44463</v>
      </c>
      <c r="F4915" s="4">
        <v>7987</v>
      </c>
      <c r="G4915">
        <v>308</v>
      </c>
      <c r="H4915" s="3">
        <f>_xlfn.XLOOKUP(sales[[#This Row],[Product]],products[Product],products[Cost per box])*sales[[#This Row],[Boxes]]</f>
        <v>3061.52</v>
      </c>
      <c r="I4915" s="4">
        <f>sales[[#This Row],[Revenue]]-sales[[#This Row],[Cost]]</f>
        <v>4925.4799999999996</v>
      </c>
    </row>
    <row r="4916" spans="2:9" x14ac:dyDescent="0.25">
      <c r="B4916" t="s">
        <v>32</v>
      </c>
      <c r="C4916" t="s">
        <v>6</v>
      </c>
      <c r="D4916" t="s">
        <v>35</v>
      </c>
      <c r="E4916" s="1">
        <v>44463</v>
      </c>
      <c r="F4916" s="4">
        <v>1344</v>
      </c>
      <c r="G4916">
        <v>90</v>
      </c>
      <c r="H4916" s="3">
        <f>_xlfn.XLOOKUP(sales[[#This Row],[Product]],products[Product],products[Cost per box])*sales[[#This Row],[Boxes]]</f>
        <v>238.5</v>
      </c>
      <c r="I4916" s="4">
        <f>sales[[#This Row],[Revenue]]-sales[[#This Row],[Cost]]</f>
        <v>1105.5</v>
      </c>
    </row>
    <row r="4917" spans="2:9" x14ac:dyDescent="0.25">
      <c r="B4917" t="s">
        <v>40</v>
      </c>
      <c r="C4917" t="s">
        <v>9</v>
      </c>
      <c r="D4917" t="s">
        <v>38</v>
      </c>
      <c r="E4917" s="1">
        <v>44463</v>
      </c>
      <c r="F4917" s="4">
        <v>4424</v>
      </c>
      <c r="G4917">
        <v>171</v>
      </c>
      <c r="H4917" s="3">
        <f>_xlfn.XLOOKUP(sales[[#This Row],[Product]],products[Product],products[Cost per box])*sales[[#This Row],[Boxes]]</f>
        <v>1699.74</v>
      </c>
      <c r="I4917" s="4">
        <f>sales[[#This Row],[Revenue]]-sales[[#This Row],[Cost]]</f>
        <v>2724.26</v>
      </c>
    </row>
    <row r="4918" spans="2:9" x14ac:dyDescent="0.25">
      <c r="B4918" t="s">
        <v>46</v>
      </c>
      <c r="C4918" t="s">
        <v>21</v>
      </c>
      <c r="D4918" t="s">
        <v>7</v>
      </c>
      <c r="E4918" s="1">
        <v>44463</v>
      </c>
      <c r="F4918" s="4">
        <v>2002</v>
      </c>
      <c r="G4918">
        <v>77</v>
      </c>
      <c r="H4918" s="3">
        <f>_xlfn.XLOOKUP(sales[[#This Row],[Product]],products[Product],products[Cost per box])*sales[[#This Row],[Boxes]]</f>
        <v>396.55</v>
      </c>
      <c r="I4918" s="4">
        <f>sales[[#This Row],[Revenue]]-sales[[#This Row],[Cost]]</f>
        <v>1605.45</v>
      </c>
    </row>
    <row r="4919" spans="2:9" x14ac:dyDescent="0.25">
      <c r="B4919" t="s">
        <v>15</v>
      </c>
      <c r="C4919" t="s">
        <v>21</v>
      </c>
      <c r="D4919" t="s">
        <v>43</v>
      </c>
      <c r="E4919" s="1">
        <v>44463</v>
      </c>
      <c r="F4919" s="4">
        <v>3780</v>
      </c>
      <c r="G4919">
        <v>189</v>
      </c>
      <c r="H4919" s="3">
        <f>_xlfn.XLOOKUP(sales[[#This Row],[Product]],products[Product],products[Cost per box])*sales[[#This Row],[Boxes]]</f>
        <v>727.65</v>
      </c>
      <c r="I4919" s="4">
        <f>sales[[#This Row],[Revenue]]-sales[[#This Row],[Cost]]</f>
        <v>3052.35</v>
      </c>
    </row>
    <row r="4920" spans="2:9" x14ac:dyDescent="0.25">
      <c r="B4920" t="s">
        <v>15</v>
      </c>
      <c r="C4920" t="s">
        <v>27</v>
      </c>
      <c r="D4920" t="s">
        <v>48</v>
      </c>
      <c r="E4920" s="1">
        <v>44463</v>
      </c>
      <c r="F4920" s="4">
        <v>266</v>
      </c>
      <c r="G4920">
        <v>13</v>
      </c>
      <c r="H4920" s="3">
        <f>_xlfn.XLOOKUP(sales[[#This Row],[Product]],products[Product],products[Cost per box])*sales[[#This Row],[Boxes]]</f>
        <v>97.240000000000009</v>
      </c>
      <c r="I4920" s="4">
        <f>sales[[#This Row],[Revenue]]-sales[[#This Row],[Cost]]</f>
        <v>168.76</v>
      </c>
    </row>
    <row r="4921" spans="2:9" x14ac:dyDescent="0.25">
      <c r="B4921" t="s">
        <v>46</v>
      </c>
      <c r="C4921" t="s">
        <v>11</v>
      </c>
      <c r="D4921" t="s">
        <v>7</v>
      </c>
      <c r="E4921" s="1">
        <v>44463</v>
      </c>
      <c r="F4921" s="4">
        <v>931</v>
      </c>
      <c r="G4921">
        <v>36</v>
      </c>
      <c r="H4921" s="3">
        <f>_xlfn.XLOOKUP(sales[[#This Row],[Product]],products[Product],products[Cost per box])*sales[[#This Row],[Boxes]]</f>
        <v>185.4</v>
      </c>
      <c r="I4921" s="4">
        <f>sales[[#This Row],[Revenue]]-sales[[#This Row],[Cost]]</f>
        <v>745.6</v>
      </c>
    </row>
    <row r="4922" spans="2:9" x14ac:dyDescent="0.25">
      <c r="B4922" t="s">
        <v>41</v>
      </c>
      <c r="C4922" t="s">
        <v>9</v>
      </c>
      <c r="D4922" t="s">
        <v>43</v>
      </c>
      <c r="E4922" s="1">
        <v>44463</v>
      </c>
      <c r="F4922" s="4">
        <v>203</v>
      </c>
      <c r="G4922">
        <v>11</v>
      </c>
      <c r="H4922" s="3">
        <f>_xlfn.XLOOKUP(sales[[#This Row],[Product]],products[Product],products[Cost per box])*sales[[#This Row],[Boxes]]</f>
        <v>42.35</v>
      </c>
      <c r="I4922" s="4">
        <f>sales[[#This Row],[Revenue]]-sales[[#This Row],[Cost]]</f>
        <v>160.65</v>
      </c>
    </row>
    <row r="4923" spans="2:9" x14ac:dyDescent="0.25">
      <c r="B4923" t="s">
        <v>13</v>
      </c>
      <c r="C4923" t="s">
        <v>16</v>
      </c>
      <c r="D4923" t="s">
        <v>38</v>
      </c>
      <c r="E4923" s="1">
        <v>44463</v>
      </c>
      <c r="F4923" s="4">
        <v>4536</v>
      </c>
      <c r="G4923">
        <v>182</v>
      </c>
      <c r="H4923" s="3">
        <f>_xlfn.XLOOKUP(sales[[#This Row],[Product]],products[Product],products[Cost per box])*sales[[#This Row],[Boxes]]</f>
        <v>1809.08</v>
      </c>
      <c r="I4923" s="4">
        <f>sales[[#This Row],[Revenue]]-sales[[#This Row],[Cost]]</f>
        <v>2726.92</v>
      </c>
    </row>
    <row r="4924" spans="2:9" x14ac:dyDescent="0.25">
      <c r="B4924" t="s">
        <v>46</v>
      </c>
      <c r="C4924" t="s">
        <v>21</v>
      </c>
      <c r="D4924" t="s">
        <v>35</v>
      </c>
      <c r="E4924" s="1">
        <v>44463</v>
      </c>
      <c r="F4924" s="4">
        <v>910</v>
      </c>
      <c r="G4924">
        <v>61</v>
      </c>
      <c r="H4924" s="3">
        <f>_xlfn.XLOOKUP(sales[[#This Row],[Product]],products[Product],products[Cost per box])*sales[[#This Row],[Boxes]]</f>
        <v>161.65</v>
      </c>
      <c r="I4924" s="4">
        <f>sales[[#This Row],[Revenue]]-sales[[#This Row],[Cost]]</f>
        <v>748.35</v>
      </c>
    </row>
    <row r="4925" spans="2:9" x14ac:dyDescent="0.25">
      <c r="B4925" t="s">
        <v>39</v>
      </c>
      <c r="C4925" t="s">
        <v>9</v>
      </c>
      <c r="D4925" t="s">
        <v>31</v>
      </c>
      <c r="E4925" s="1">
        <v>44463</v>
      </c>
      <c r="F4925" s="4">
        <v>812</v>
      </c>
      <c r="G4925">
        <v>82</v>
      </c>
      <c r="H4925" s="3">
        <f>_xlfn.XLOOKUP(sales[[#This Row],[Product]],products[Product],products[Cost per box])*sales[[#This Row],[Boxes]]</f>
        <v>469.03999999999996</v>
      </c>
      <c r="I4925" s="4">
        <f>sales[[#This Row],[Revenue]]-sales[[#This Row],[Cost]]</f>
        <v>342.96000000000004</v>
      </c>
    </row>
    <row r="4926" spans="2:9" x14ac:dyDescent="0.25">
      <c r="B4926" t="s">
        <v>51</v>
      </c>
      <c r="C4926" t="s">
        <v>6</v>
      </c>
      <c r="D4926" t="s">
        <v>38</v>
      </c>
      <c r="E4926" s="1">
        <v>44463</v>
      </c>
      <c r="F4926" s="4">
        <v>1267</v>
      </c>
      <c r="G4926">
        <v>51</v>
      </c>
      <c r="H4926" s="3">
        <f>_xlfn.XLOOKUP(sales[[#This Row],[Product]],products[Product],products[Cost per box])*sales[[#This Row],[Boxes]]</f>
        <v>506.94</v>
      </c>
      <c r="I4926" s="4">
        <f>sales[[#This Row],[Revenue]]-sales[[#This Row],[Cost]]</f>
        <v>760.06</v>
      </c>
    </row>
    <row r="4927" spans="2:9" x14ac:dyDescent="0.25">
      <c r="B4927" t="s">
        <v>33</v>
      </c>
      <c r="C4927" t="s">
        <v>11</v>
      </c>
      <c r="D4927" t="s">
        <v>44</v>
      </c>
      <c r="E4927" s="1">
        <v>44463</v>
      </c>
      <c r="F4927" s="4">
        <v>1631</v>
      </c>
      <c r="G4927">
        <v>71</v>
      </c>
      <c r="H4927" s="3">
        <f>_xlfn.XLOOKUP(sales[[#This Row],[Product]],products[Product],products[Cost per box])*sales[[#This Row],[Boxes]]</f>
        <v>679.47</v>
      </c>
      <c r="I4927" s="4">
        <f>sales[[#This Row],[Revenue]]-sales[[#This Row],[Cost]]</f>
        <v>951.53</v>
      </c>
    </row>
    <row r="4928" spans="2:9" x14ac:dyDescent="0.25">
      <c r="B4928" t="s">
        <v>25</v>
      </c>
      <c r="C4928" t="s">
        <v>9</v>
      </c>
      <c r="D4928" t="s">
        <v>30</v>
      </c>
      <c r="E4928" s="1">
        <v>44463</v>
      </c>
      <c r="F4928" s="4">
        <v>8911</v>
      </c>
      <c r="G4928">
        <v>1120</v>
      </c>
      <c r="H4928" s="3">
        <f>_xlfn.XLOOKUP(sales[[#This Row],[Product]],products[Product],products[Cost per box])*sales[[#This Row],[Boxes]]</f>
        <v>4121.6000000000004</v>
      </c>
      <c r="I4928" s="4">
        <f>sales[[#This Row],[Revenue]]-sales[[#This Row],[Cost]]</f>
        <v>4789.3999999999996</v>
      </c>
    </row>
    <row r="4929" spans="2:9" x14ac:dyDescent="0.25">
      <c r="B4929" t="s">
        <v>15</v>
      </c>
      <c r="C4929" t="s">
        <v>9</v>
      </c>
      <c r="D4929" t="s">
        <v>52</v>
      </c>
      <c r="E4929" s="1">
        <v>44463</v>
      </c>
      <c r="F4929" s="4">
        <v>7</v>
      </c>
      <c r="G4929">
        <v>1</v>
      </c>
      <c r="H4929" s="3">
        <f>_xlfn.XLOOKUP(sales[[#This Row],[Product]],products[Product],products[Cost per box])*sales[[#This Row],[Boxes]]</f>
        <v>3.32</v>
      </c>
      <c r="I4929" s="4">
        <f>sales[[#This Row],[Revenue]]-sales[[#This Row],[Cost]]</f>
        <v>3.68</v>
      </c>
    </row>
    <row r="4930" spans="2:9" x14ac:dyDescent="0.25">
      <c r="B4930" t="s">
        <v>8</v>
      </c>
      <c r="C4930" t="s">
        <v>6</v>
      </c>
      <c r="D4930" t="s">
        <v>47</v>
      </c>
      <c r="E4930" s="1">
        <v>44463</v>
      </c>
      <c r="F4930" s="4">
        <v>2436</v>
      </c>
      <c r="G4930">
        <v>129</v>
      </c>
      <c r="H4930" s="3">
        <f>_xlfn.XLOOKUP(sales[[#This Row],[Product]],products[Product],products[Cost per box])*sales[[#This Row],[Boxes]]</f>
        <v>678.54</v>
      </c>
      <c r="I4930" s="4">
        <f>sales[[#This Row],[Revenue]]-sales[[#This Row],[Cost]]</f>
        <v>1757.46</v>
      </c>
    </row>
    <row r="4931" spans="2:9" x14ac:dyDescent="0.25">
      <c r="B4931" t="s">
        <v>5</v>
      </c>
      <c r="C4931" t="s">
        <v>16</v>
      </c>
      <c r="D4931" t="s">
        <v>26</v>
      </c>
      <c r="E4931" s="1">
        <v>44463</v>
      </c>
      <c r="F4931" s="4">
        <v>3689</v>
      </c>
      <c r="G4931">
        <v>217</v>
      </c>
      <c r="H4931" s="3">
        <f>_xlfn.XLOOKUP(sales[[#This Row],[Product]],products[Product],products[Cost per box])*sales[[#This Row],[Boxes]]</f>
        <v>1395.31</v>
      </c>
      <c r="I4931" s="4">
        <f>sales[[#This Row],[Revenue]]-sales[[#This Row],[Cost]]</f>
        <v>2293.69</v>
      </c>
    </row>
    <row r="4932" spans="2:9" x14ac:dyDescent="0.25">
      <c r="B4932" t="s">
        <v>39</v>
      </c>
      <c r="C4932" t="s">
        <v>11</v>
      </c>
      <c r="D4932" t="s">
        <v>38</v>
      </c>
      <c r="E4932" s="1">
        <v>44463</v>
      </c>
      <c r="F4932" s="4">
        <v>1036</v>
      </c>
      <c r="G4932">
        <v>42</v>
      </c>
      <c r="H4932" s="3">
        <f>_xlfn.XLOOKUP(sales[[#This Row],[Product]],products[Product],products[Cost per box])*sales[[#This Row],[Boxes]]</f>
        <v>417.47999999999996</v>
      </c>
      <c r="I4932" s="4">
        <f>sales[[#This Row],[Revenue]]-sales[[#This Row],[Cost]]</f>
        <v>618.52</v>
      </c>
    </row>
    <row r="4933" spans="2:9" x14ac:dyDescent="0.25">
      <c r="B4933" t="s">
        <v>20</v>
      </c>
      <c r="C4933" t="s">
        <v>6</v>
      </c>
      <c r="D4933" t="s">
        <v>44</v>
      </c>
      <c r="E4933" s="1">
        <v>44463</v>
      </c>
      <c r="F4933" s="4">
        <v>1540</v>
      </c>
      <c r="G4933">
        <v>62</v>
      </c>
      <c r="H4933" s="3">
        <f>_xlfn.XLOOKUP(sales[[#This Row],[Product]],products[Product],products[Cost per box])*sales[[#This Row],[Boxes]]</f>
        <v>593.34</v>
      </c>
      <c r="I4933" s="4">
        <f>sales[[#This Row],[Revenue]]-sales[[#This Row],[Cost]]</f>
        <v>946.66</v>
      </c>
    </row>
    <row r="4934" spans="2:9" x14ac:dyDescent="0.25">
      <c r="B4934" t="s">
        <v>46</v>
      </c>
      <c r="C4934" t="s">
        <v>11</v>
      </c>
      <c r="D4934" t="s">
        <v>28</v>
      </c>
      <c r="E4934" s="1">
        <v>44463</v>
      </c>
      <c r="F4934" s="4">
        <v>5446</v>
      </c>
      <c r="G4934">
        <v>606</v>
      </c>
      <c r="H4934" s="3">
        <f>_xlfn.XLOOKUP(sales[[#This Row],[Product]],products[Product],products[Cost per box])*sales[[#This Row],[Boxes]]</f>
        <v>1672.56</v>
      </c>
      <c r="I4934" s="4">
        <f>sales[[#This Row],[Revenue]]-sales[[#This Row],[Cost]]</f>
        <v>3773.44</v>
      </c>
    </row>
    <row r="4935" spans="2:9" x14ac:dyDescent="0.25">
      <c r="B4935" t="s">
        <v>13</v>
      </c>
      <c r="C4935" t="s">
        <v>16</v>
      </c>
      <c r="D4935" t="s">
        <v>26</v>
      </c>
      <c r="E4935" s="1">
        <v>44463</v>
      </c>
      <c r="F4935" s="4">
        <v>3367</v>
      </c>
      <c r="G4935">
        <v>199</v>
      </c>
      <c r="H4935" s="3">
        <f>_xlfn.XLOOKUP(sales[[#This Row],[Product]],products[Product],products[Cost per box])*sales[[#This Row],[Boxes]]</f>
        <v>1279.57</v>
      </c>
      <c r="I4935" s="4">
        <f>sales[[#This Row],[Revenue]]-sales[[#This Row],[Cost]]</f>
        <v>2087.4300000000003</v>
      </c>
    </row>
    <row r="4936" spans="2:9" x14ac:dyDescent="0.25">
      <c r="B4936" t="s">
        <v>33</v>
      </c>
      <c r="C4936" t="s">
        <v>16</v>
      </c>
      <c r="D4936" t="s">
        <v>7</v>
      </c>
      <c r="E4936" s="1">
        <v>44463</v>
      </c>
      <c r="F4936" s="4">
        <v>12005</v>
      </c>
      <c r="G4936">
        <v>501</v>
      </c>
      <c r="H4936" s="3">
        <f>_xlfn.XLOOKUP(sales[[#This Row],[Product]],products[Product],products[Cost per box])*sales[[#This Row],[Boxes]]</f>
        <v>2580.15</v>
      </c>
      <c r="I4936" s="4">
        <f>sales[[#This Row],[Revenue]]-sales[[#This Row],[Cost]]</f>
        <v>9424.85</v>
      </c>
    </row>
    <row r="4937" spans="2:9" x14ac:dyDescent="0.25">
      <c r="B4937" t="s">
        <v>8</v>
      </c>
      <c r="C4937" t="s">
        <v>6</v>
      </c>
      <c r="D4937" t="s">
        <v>26</v>
      </c>
      <c r="E4937" s="1">
        <v>44463</v>
      </c>
      <c r="F4937" s="4">
        <v>1904</v>
      </c>
      <c r="G4937">
        <v>96</v>
      </c>
      <c r="H4937" s="3">
        <f>_xlfn.XLOOKUP(sales[[#This Row],[Product]],products[Product],products[Cost per box])*sales[[#This Row],[Boxes]]</f>
        <v>617.28</v>
      </c>
      <c r="I4937" s="4">
        <f>sales[[#This Row],[Revenue]]-sales[[#This Row],[Cost]]</f>
        <v>1286.72</v>
      </c>
    </row>
    <row r="4938" spans="2:9" x14ac:dyDescent="0.25">
      <c r="B4938" t="s">
        <v>39</v>
      </c>
      <c r="C4938" t="s">
        <v>27</v>
      </c>
      <c r="D4938" t="s">
        <v>38</v>
      </c>
      <c r="E4938" s="1">
        <v>44463</v>
      </c>
      <c r="F4938" s="4">
        <v>6643</v>
      </c>
      <c r="G4938">
        <v>277</v>
      </c>
      <c r="H4938" s="3">
        <f>_xlfn.XLOOKUP(sales[[#This Row],[Product]],products[Product],products[Cost per box])*sales[[#This Row],[Boxes]]</f>
        <v>2753.3799999999997</v>
      </c>
      <c r="I4938" s="4">
        <f>sales[[#This Row],[Revenue]]-sales[[#This Row],[Cost]]</f>
        <v>3889.6200000000003</v>
      </c>
    </row>
    <row r="4939" spans="2:9" x14ac:dyDescent="0.25">
      <c r="B4939" t="s">
        <v>46</v>
      </c>
      <c r="C4939" t="s">
        <v>16</v>
      </c>
      <c r="D4939" t="s">
        <v>48</v>
      </c>
      <c r="E4939" s="1">
        <v>44463</v>
      </c>
      <c r="F4939" s="4">
        <v>910</v>
      </c>
      <c r="G4939">
        <v>46</v>
      </c>
      <c r="H4939" s="3">
        <f>_xlfn.XLOOKUP(sales[[#This Row],[Product]],products[Product],products[Cost per box])*sales[[#This Row],[Boxes]]</f>
        <v>344.08000000000004</v>
      </c>
      <c r="I4939" s="4">
        <f>sales[[#This Row],[Revenue]]-sales[[#This Row],[Cost]]</f>
        <v>565.91999999999996</v>
      </c>
    </row>
    <row r="4940" spans="2:9" x14ac:dyDescent="0.25">
      <c r="B4940" t="s">
        <v>46</v>
      </c>
      <c r="C4940" t="s">
        <v>9</v>
      </c>
      <c r="D4940" t="s">
        <v>48</v>
      </c>
      <c r="E4940" s="1">
        <v>44463</v>
      </c>
      <c r="F4940" s="4">
        <v>2289</v>
      </c>
      <c r="G4940">
        <v>100</v>
      </c>
      <c r="H4940" s="3">
        <f>_xlfn.XLOOKUP(sales[[#This Row],[Product]],products[Product],products[Cost per box])*sales[[#This Row],[Boxes]]</f>
        <v>748</v>
      </c>
      <c r="I4940" s="4">
        <f>sales[[#This Row],[Revenue]]-sales[[#This Row],[Cost]]</f>
        <v>1541</v>
      </c>
    </row>
    <row r="4941" spans="2:9" x14ac:dyDescent="0.25">
      <c r="B4941" t="s">
        <v>49</v>
      </c>
      <c r="C4941" t="s">
        <v>27</v>
      </c>
      <c r="D4941" t="s">
        <v>42</v>
      </c>
      <c r="E4941" s="1">
        <v>44466</v>
      </c>
      <c r="F4941" s="4">
        <v>1029</v>
      </c>
      <c r="G4941">
        <v>65</v>
      </c>
      <c r="H4941" s="3">
        <f>_xlfn.XLOOKUP(sales[[#This Row],[Product]],products[Product],products[Cost per box])*sales[[#This Row],[Boxes]]</f>
        <v>308.10000000000002</v>
      </c>
      <c r="I4941" s="4">
        <f>sales[[#This Row],[Revenue]]-sales[[#This Row],[Cost]]</f>
        <v>720.9</v>
      </c>
    </row>
    <row r="4942" spans="2:9" x14ac:dyDescent="0.25">
      <c r="B4942" t="s">
        <v>8</v>
      </c>
      <c r="C4942" t="s">
        <v>9</v>
      </c>
      <c r="D4942" t="s">
        <v>22</v>
      </c>
      <c r="E4942" s="1">
        <v>44466</v>
      </c>
      <c r="F4942" s="4">
        <v>4620</v>
      </c>
      <c r="G4942">
        <v>308</v>
      </c>
      <c r="H4942" s="3">
        <f>_xlfn.XLOOKUP(sales[[#This Row],[Product]],products[Product],products[Cost per box])*sales[[#This Row],[Boxes]]</f>
        <v>2531.7600000000002</v>
      </c>
      <c r="I4942" s="4">
        <f>sales[[#This Row],[Revenue]]-sales[[#This Row],[Cost]]</f>
        <v>2088.2399999999998</v>
      </c>
    </row>
    <row r="4943" spans="2:9" x14ac:dyDescent="0.25">
      <c r="B4943" t="s">
        <v>20</v>
      </c>
      <c r="C4943" t="s">
        <v>9</v>
      </c>
      <c r="D4943" t="s">
        <v>17</v>
      </c>
      <c r="E4943" s="1">
        <v>44466</v>
      </c>
      <c r="F4943" s="4">
        <v>931</v>
      </c>
      <c r="G4943">
        <v>55</v>
      </c>
      <c r="H4943" s="3">
        <f>_xlfn.XLOOKUP(sales[[#This Row],[Product]],products[Product],products[Cost per box])*sales[[#This Row],[Boxes]]</f>
        <v>374</v>
      </c>
      <c r="I4943" s="4">
        <f>sales[[#This Row],[Revenue]]-sales[[#This Row],[Cost]]</f>
        <v>557</v>
      </c>
    </row>
    <row r="4944" spans="2:9" x14ac:dyDescent="0.25">
      <c r="B4944" t="s">
        <v>20</v>
      </c>
      <c r="C4944" t="s">
        <v>27</v>
      </c>
      <c r="D4944" t="s">
        <v>43</v>
      </c>
      <c r="E4944" s="1">
        <v>44466</v>
      </c>
      <c r="F4944" s="4">
        <v>777</v>
      </c>
      <c r="G4944">
        <v>44</v>
      </c>
      <c r="H4944" s="3">
        <f>_xlfn.XLOOKUP(sales[[#This Row],[Product]],products[Product],products[Cost per box])*sales[[#This Row],[Boxes]]</f>
        <v>169.4</v>
      </c>
      <c r="I4944" s="4">
        <f>sales[[#This Row],[Revenue]]-sales[[#This Row],[Cost]]</f>
        <v>607.6</v>
      </c>
    </row>
    <row r="4945" spans="2:9" x14ac:dyDescent="0.25">
      <c r="B4945" t="s">
        <v>15</v>
      </c>
      <c r="C4945" t="s">
        <v>11</v>
      </c>
      <c r="D4945" t="s">
        <v>36</v>
      </c>
      <c r="E4945" s="1">
        <v>44466</v>
      </c>
      <c r="F4945" s="4">
        <v>11788</v>
      </c>
      <c r="G4945">
        <v>770</v>
      </c>
      <c r="H4945" s="3">
        <f>_xlfn.XLOOKUP(sales[[#This Row],[Product]],products[Product],products[Cost per box])*sales[[#This Row],[Boxes]]</f>
        <v>3880.8</v>
      </c>
      <c r="I4945" s="4">
        <f>sales[[#This Row],[Revenue]]-sales[[#This Row],[Cost]]</f>
        <v>7907.2</v>
      </c>
    </row>
    <row r="4946" spans="2:9" x14ac:dyDescent="0.25">
      <c r="B4946" t="s">
        <v>51</v>
      </c>
      <c r="C4946" t="s">
        <v>21</v>
      </c>
      <c r="D4946" t="s">
        <v>17</v>
      </c>
      <c r="E4946" s="1">
        <v>44466</v>
      </c>
      <c r="F4946" s="4">
        <v>6153</v>
      </c>
      <c r="G4946">
        <v>362</v>
      </c>
      <c r="H4946" s="3">
        <f>_xlfn.XLOOKUP(sales[[#This Row],[Product]],products[Product],products[Cost per box])*sales[[#This Row],[Boxes]]</f>
        <v>2461.6</v>
      </c>
      <c r="I4946" s="4">
        <f>sales[[#This Row],[Revenue]]-sales[[#This Row],[Cost]]</f>
        <v>3691.4</v>
      </c>
    </row>
    <row r="4947" spans="2:9" x14ac:dyDescent="0.25">
      <c r="B4947" t="s">
        <v>5</v>
      </c>
      <c r="C4947" t="s">
        <v>11</v>
      </c>
      <c r="D4947" t="s">
        <v>12</v>
      </c>
      <c r="E4947" s="1">
        <v>44466</v>
      </c>
      <c r="F4947" s="4">
        <v>6909</v>
      </c>
      <c r="G4947">
        <v>256</v>
      </c>
      <c r="H4947" s="3">
        <f>_xlfn.XLOOKUP(sales[[#This Row],[Product]],products[Product],products[Cost per box])*sales[[#This Row],[Boxes]]</f>
        <v>2158.08</v>
      </c>
      <c r="I4947" s="4">
        <f>sales[[#This Row],[Revenue]]-sales[[#This Row],[Cost]]</f>
        <v>4750.92</v>
      </c>
    </row>
    <row r="4948" spans="2:9" x14ac:dyDescent="0.25">
      <c r="B4948" t="s">
        <v>20</v>
      </c>
      <c r="C4948" t="s">
        <v>21</v>
      </c>
      <c r="D4948" t="s">
        <v>22</v>
      </c>
      <c r="E4948" s="1">
        <v>44466</v>
      </c>
      <c r="F4948" s="4">
        <v>2639</v>
      </c>
      <c r="G4948">
        <v>176</v>
      </c>
      <c r="H4948" s="3">
        <f>_xlfn.XLOOKUP(sales[[#This Row],[Product]],products[Product],products[Cost per box])*sales[[#This Row],[Boxes]]</f>
        <v>1446.72</v>
      </c>
      <c r="I4948" s="4">
        <f>sales[[#This Row],[Revenue]]-sales[[#This Row],[Cost]]</f>
        <v>1192.28</v>
      </c>
    </row>
    <row r="4949" spans="2:9" x14ac:dyDescent="0.25">
      <c r="B4949" t="s">
        <v>39</v>
      </c>
      <c r="C4949" t="s">
        <v>27</v>
      </c>
      <c r="D4949" t="s">
        <v>12</v>
      </c>
      <c r="E4949" s="1">
        <v>44466</v>
      </c>
      <c r="F4949" s="4">
        <v>6643</v>
      </c>
      <c r="G4949">
        <v>266</v>
      </c>
      <c r="H4949" s="3">
        <f>_xlfn.XLOOKUP(sales[[#This Row],[Product]],products[Product],products[Cost per box])*sales[[#This Row],[Boxes]]</f>
        <v>2242.38</v>
      </c>
      <c r="I4949" s="4">
        <f>sales[[#This Row],[Revenue]]-sales[[#This Row],[Cost]]</f>
        <v>4400.62</v>
      </c>
    </row>
    <row r="4950" spans="2:9" x14ac:dyDescent="0.25">
      <c r="B4950" t="s">
        <v>10</v>
      </c>
      <c r="C4950" t="s">
        <v>21</v>
      </c>
      <c r="D4950" t="s">
        <v>36</v>
      </c>
      <c r="E4950" s="1">
        <v>44466</v>
      </c>
      <c r="F4950" s="4">
        <v>1624</v>
      </c>
      <c r="G4950">
        <v>109</v>
      </c>
      <c r="H4950" s="3">
        <f>_xlfn.XLOOKUP(sales[[#This Row],[Product]],products[Product],products[Cost per box])*sales[[#This Row],[Boxes]]</f>
        <v>549.36</v>
      </c>
      <c r="I4950" s="4">
        <f>sales[[#This Row],[Revenue]]-sales[[#This Row],[Cost]]</f>
        <v>1074.6399999999999</v>
      </c>
    </row>
    <row r="4951" spans="2:9" x14ac:dyDescent="0.25">
      <c r="B4951" t="s">
        <v>18</v>
      </c>
      <c r="C4951" t="s">
        <v>9</v>
      </c>
      <c r="D4951" t="s">
        <v>48</v>
      </c>
      <c r="E4951" s="1">
        <v>44466</v>
      </c>
      <c r="F4951" s="4">
        <v>8365</v>
      </c>
      <c r="G4951">
        <v>399</v>
      </c>
      <c r="H4951" s="3">
        <f>_xlfn.XLOOKUP(sales[[#This Row],[Product]],products[Product],products[Cost per box])*sales[[#This Row],[Boxes]]</f>
        <v>2984.52</v>
      </c>
      <c r="I4951" s="4">
        <f>sales[[#This Row],[Revenue]]-sales[[#This Row],[Cost]]</f>
        <v>5380.48</v>
      </c>
    </row>
    <row r="4952" spans="2:9" x14ac:dyDescent="0.25">
      <c r="B4952" t="s">
        <v>5</v>
      </c>
      <c r="C4952" t="s">
        <v>6</v>
      </c>
      <c r="D4952" t="s">
        <v>50</v>
      </c>
      <c r="E4952" s="1">
        <v>44466</v>
      </c>
      <c r="F4952" s="4">
        <v>371</v>
      </c>
      <c r="G4952">
        <v>38</v>
      </c>
      <c r="H4952" s="3">
        <f>_xlfn.XLOOKUP(sales[[#This Row],[Product]],products[Product],products[Cost per box])*sales[[#This Row],[Boxes]]</f>
        <v>471.58</v>
      </c>
      <c r="I4952" s="4">
        <f>sales[[#This Row],[Revenue]]-sales[[#This Row],[Cost]]</f>
        <v>-100.57999999999998</v>
      </c>
    </row>
    <row r="4953" spans="2:9" x14ac:dyDescent="0.25">
      <c r="B4953" t="s">
        <v>33</v>
      </c>
      <c r="C4953" t="s">
        <v>27</v>
      </c>
      <c r="D4953" t="s">
        <v>14</v>
      </c>
      <c r="E4953" s="1">
        <v>44466</v>
      </c>
      <c r="F4953" s="4">
        <v>3976</v>
      </c>
      <c r="G4953">
        <v>362</v>
      </c>
      <c r="H4953" s="3">
        <f>_xlfn.XLOOKUP(sales[[#This Row],[Product]],products[Product],products[Cost per box])*sales[[#This Row],[Boxes]]</f>
        <v>2284.2199999999998</v>
      </c>
      <c r="I4953" s="4">
        <f>sales[[#This Row],[Revenue]]-sales[[#This Row],[Cost]]</f>
        <v>1691.7800000000002</v>
      </c>
    </row>
    <row r="4954" spans="2:9" x14ac:dyDescent="0.25">
      <c r="B4954" t="s">
        <v>41</v>
      </c>
      <c r="C4954" t="s">
        <v>16</v>
      </c>
      <c r="D4954" t="s">
        <v>45</v>
      </c>
      <c r="E4954" s="1">
        <v>44466</v>
      </c>
      <c r="F4954" s="4">
        <v>11830</v>
      </c>
      <c r="G4954">
        <v>770</v>
      </c>
      <c r="H4954" s="3">
        <f>_xlfn.XLOOKUP(sales[[#This Row],[Product]],products[Product],products[Cost per box])*sales[[#This Row],[Boxes]]</f>
        <v>5952.1</v>
      </c>
      <c r="I4954" s="4">
        <f>sales[[#This Row],[Revenue]]-sales[[#This Row],[Cost]]</f>
        <v>5877.9</v>
      </c>
    </row>
    <row r="4955" spans="2:9" x14ac:dyDescent="0.25">
      <c r="B4955" t="s">
        <v>49</v>
      </c>
      <c r="C4955" t="s">
        <v>27</v>
      </c>
      <c r="D4955" t="s">
        <v>7</v>
      </c>
      <c r="E4955" s="1">
        <v>44466</v>
      </c>
      <c r="F4955" s="4">
        <v>3556</v>
      </c>
      <c r="G4955">
        <v>137</v>
      </c>
      <c r="H4955" s="3">
        <f>_xlfn.XLOOKUP(sales[[#This Row],[Product]],products[Product],products[Cost per box])*sales[[#This Row],[Boxes]]</f>
        <v>705.55000000000007</v>
      </c>
      <c r="I4955" s="4">
        <f>sales[[#This Row],[Revenue]]-sales[[#This Row],[Cost]]</f>
        <v>2850.45</v>
      </c>
    </row>
    <row r="4956" spans="2:9" x14ac:dyDescent="0.25">
      <c r="B4956" t="s">
        <v>33</v>
      </c>
      <c r="C4956" t="s">
        <v>27</v>
      </c>
      <c r="D4956" t="s">
        <v>31</v>
      </c>
      <c r="E4956" s="1">
        <v>44467</v>
      </c>
      <c r="F4956" s="4">
        <v>1778</v>
      </c>
      <c r="G4956">
        <v>223</v>
      </c>
      <c r="H4956" s="3">
        <f>_xlfn.XLOOKUP(sales[[#This Row],[Product]],products[Product],products[Cost per box])*sales[[#This Row],[Boxes]]</f>
        <v>1275.56</v>
      </c>
      <c r="I4956" s="4">
        <f>sales[[#This Row],[Revenue]]-sales[[#This Row],[Cost]]</f>
        <v>502.44000000000005</v>
      </c>
    </row>
    <row r="4957" spans="2:9" x14ac:dyDescent="0.25">
      <c r="B4957" t="s">
        <v>40</v>
      </c>
      <c r="C4957" t="s">
        <v>16</v>
      </c>
      <c r="D4957" t="s">
        <v>30</v>
      </c>
      <c r="E4957" s="1">
        <v>44467</v>
      </c>
      <c r="F4957" s="4">
        <v>2394</v>
      </c>
      <c r="G4957">
        <v>399</v>
      </c>
      <c r="H4957" s="3">
        <f>_xlfn.XLOOKUP(sales[[#This Row],[Product]],products[Product],products[Cost per box])*sales[[#This Row],[Boxes]]</f>
        <v>1468.3200000000002</v>
      </c>
      <c r="I4957" s="4">
        <f>sales[[#This Row],[Revenue]]-sales[[#This Row],[Cost]]</f>
        <v>925.67999999999984</v>
      </c>
    </row>
    <row r="4958" spans="2:9" x14ac:dyDescent="0.25">
      <c r="B4958" t="s">
        <v>25</v>
      </c>
      <c r="C4958" t="s">
        <v>6</v>
      </c>
      <c r="D4958" t="s">
        <v>28</v>
      </c>
      <c r="E4958" s="1">
        <v>44467</v>
      </c>
      <c r="F4958" s="4">
        <v>6524</v>
      </c>
      <c r="G4958">
        <v>700</v>
      </c>
      <c r="H4958" s="3">
        <f>_xlfn.XLOOKUP(sales[[#This Row],[Product]],products[Product],products[Cost per box])*sales[[#This Row],[Boxes]]</f>
        <v>1931.9999999999998</v>
      </c>
      <c r="I4958" s="4">
        <f>sales[[#This Row],[Revenue]]-sales[[#This Row],[Cost]]</f>
        <v>4592</v>
      </c>
    </row>
    <row r="4959" spans="2:9" x14ac:dyDescent="0.25">
      <c r="B4959" t="s">
        <v>34</v>
      </c>
      <c r="C4959" t="s">
        <v>16</v>
      </c>
      <c r="D4959" t="s">
        <v>47</v>
      </c>
      <c r="E4959" s="1">
        <v>44467</v>
      </c>
      <c r="F4959" s="4">
        <v>6293</v>
      </c>
      <c r="G4959">
        <v>350</v>
      </c>
      <c r="H4959" s="3">
        <f>_xlfn.XLOOKUP(sales[[#This Row],[Product]],products[Product],products[Cost per box])*sales[[#This Row],[Boxes]]</f>
        <v>1841</v>
      </c>
      <c r="I4959" s="4">
        <f>sales[[#This Row],[Revenue]]-sales[[#This Row],[Cost]]</f>
        <v>4452</v>
      </c>
    </row>
    <row r="4960" spans="2:9" x14ac:dyDescent="0.25">
      <c r="B4960" t="s">
        <v>13</v>
      </c>
      <c r="C4960" t="s">
        <v>16</v>
      </c>
      <c r="D4960" t="s">
        <v>17</v>
      </c>
      <c r="E4960" s="1">
        <v>44467</v>
      </c>
      <c r="F4960" s="4">
        <v>4067</v>
      </c>
      <c r="G4960">
        <v>291</v>
      </c>
      <c r="H4960" s="3">
        <f>_xlfn.XLOOKUP(sales[[#This Row],[Product]],products[Product],products[Cost per box])*sales[[#This Row],[Boxes]]</f>
        <v>1978.8</v>
      </c>
      <c r="I4960" s="4">
        <f>sales[[#This Row],[Revenue]]-sales[[#This Row],[Cost]]</f>
        <v>2088.1999999999998</v>
      </c>
    </row>
    <row r="4961" spans="2:9" x14ac:dyDescent="0.25">
      <c r="B4961" t="s">
        <v>46</v>
      </c>
      <c r="C4961" t="s">
        <v>21</v>
      </c>
      <c r="D4961" t="s">
        <v>50</v>
      </c>
      <c r="E4961" s="1">
        <v>44467</v>
      </c>
      <c r="F4961" s="4">
        <v>3374</v>
      </c>
      <c r="G4961">
        <v>482</v>
      </c>
      <c r="H4961" s="3">
        <f>_xlfn.XLOOKUP(sales[[#This Row],[Product]],products[Product],products[Cost per box])*sales[[#This Row],[Boxes]]</f>
        <v>5981.62</v>
      </c>
      <c r="I4961" s="4">
        <f>sales[[#This Row],[Revenue]]-sales[[#This Row],[Cost]]</f>
        <v>-2607.62</v>
      </c>
    </row>
    <row r="4962" spans="2:9" x14ac:dyDescent="0.25">
      <c r="B4962" t="s">
        <v>18</v>
      </c>
      <c r="C4962" t="s">
        <v>16</v>
      </c>
      <c r="D4962" t="s">
        <v>44</v>
      </c>
      <c r="E4962" s="1">
        <v>44467</v>
      </c>
      <c r="F4962" s="4">
        <v>2954</v>
      </c>
      <c r="G4962">
        <v>135</v>
      </c>
      <c r="H4962" s="3">
        <f>_xlfn.XLOOKUP(sales[[#This Row],[Product]],products[Product],products[Cost per box])*sales[[#This Row],[Boxes]]</f>
        <v>1291.95</v>
      </c>
      <c r="I4962" s="4">
        <f>sales[[#This Row],[Revenue]]-sales[[#This Row],[Cost]]</f>
        <v>1662.05</v>
      </c>
    </row>
    <row r="4963" spans="2:9" x14ac:dyDescent="0.25">
      <c r="B4963" t="s">
        <v>25</v>
      </c>
      <c r="C4963" t="s">
        <v>21</v>
      </c>
      <c r="D4963" t="s">
        <v>31</v>
      </c>
      <c r="E4963" s="1">
        <v>44467</v>
      </c>
      <c r="F4963" s="4">
        <v>3864</v>
      </c>
      <c r="G4963">
        <v>387</v>
      </c>
      <c r="H4963" s="3">
        <f>_xlfn.XLOOKUP(sales[[#This Row],[Product]],products[Product],products[Cost per box])*sales[[#This Row],[Boxes]]</f>
        <v>2213.64</v>
      </c>
      <c r="I4963" s="4">
        <f>sales[[#This Row],[Revenue]]-sales[[#This Row],[Cost]]</f>
        <v>1650.3600000000001</v>
      </c>
    </row>
    <row r="4964" spans="2:9" x14ac:dyDescent="0.25">
      <c r="B4964" t="s">
        <v>40</v>
      </c>
      <c r="C4964" t="s">
        <v>21</v>
      </c>
      <c r="D4964" t="s">
        <v>7</v>
      </c>
      <c r="E4964" s="1">
        <v>44467</v>
      </c>
      <c r="F4964" s="4">
        <v>252</v>
      </c>
      <c r="G4964">
        <v>11</v>
      </c>
      <c r="H4964" s="3">
        <f>_xlfn.XLOOKUP(sales[[#This Row],[Product]],products[Product],products[Cost per box])*sales[[#This Row],[Boxes]]</f>
        <v>56.650000000000006</v>
      </c>
      <c r="I4964" s="4">
        <f>sales[[#This Row],[Revenue]]-sales[[#This Row],[Cost]]</f>
        <v>195.35</v>
      </c>
    </row>
    <row r="4965" spans="2:9" x14ac:dyDescent="0.25">
      <c r="B4965" t="s">
        <v>34</v>
      </c>
      <c r="C4965" t="s">
        <v>9</v>
      </c>
      <c r="D4965" t="s">
        <v>19</v>
      </c>
      <c r="E4965" s="1">
        <v>44467</v>
      </c>
      <c r="F4965" s="4">
        <v>441</v>
      </c>
      <c r="G4965">
        <v>23</v>
      </c>
      <c r="H4965" s="3">
        <f>_xlfn.XLOOKUP(sales[[#This Row],[Product]],products[Product],products[Cost per box])*sales[[#This Row],[Boxes]]</f>
        <v>235.29000000000002</v>
      </c>
      <c r="I4965" s="4">
        <f>sales[[#This Row],[Revenue]]-sales[[#This Row],[Cost]]</f>
        <v>205.70999999999998</v>
      </c>
    </row>
    <row r="4966" spans="2:9" x14ac:dyDescent="0.25">
      <c r="B4966" t="s">
        <v>40</v>
      </c>
      <c r="C4966" t="s">
        <v>9</v>
      </c>
      <c r="D4966" t="s">
        <v>42</v>
      </c>
      <c r="E4966" s="1">
        <v>44467</v>
      </c>
      <c r="F4966" s="4">
        <v>6510</v>
      </c>
      <c r="G4966">
        <v>434</v>
      </c>
      <c r="H4966" s="3">
        <f>_xlfn.XLOOKUP(sales[[#This Row],[Product]],products[Product],products[Cost per box])*sales[[#This Row],[Boxes]]</f>
        <v>2057.1600000000003</v>
      </c>
      <c r="I4966" s="4">
        <f>sales[[#This Row],[Revenue]]-sales[[#This Row],[Cost]]</f>
        <v>4452.84</v>
      </c>
    </row>
    <row r="4967" spans="2:9" x14ac:dyDescent="0.25">
      <c r="B4967" t="s">
        <v>23</v>
      </c>
      <c r="C4967" t="s">
        <v>9</v>
      </c>
      <c r="D4967" t="s">
        <v>30</v>
      </c>
      <c r="E4967" s="1">
        <v>44467</v>
      </c>
      <c r="F4967" s="4">
        <v>11095</v>
      </c>
      <c r="G4967">
        <v>1400</v>
      </c>
      <c r="H4967" s="3">
        <f>_xlfn.XLOOKUP(sales[[#This Row],[Product]],products[Product],products[Cost per box])*sales[[#This Row],[Boxes]]</f>
        <v>5152</v>
      </c>
      <c r="I4967" s="4">
        <f>sales[[#This Row],[Revenue]]-sales[[#This Row],[Cost]]</f>
        <v>5943</v>
      </c>
    </row>
    <row r="4968" spans="2:9" x14ac:dyDescent="0.25">
      <c r="B4968" t="s">
        <v>15</v>
      </c>
      <c r="C4968" t="s">
        <v>6</v>
      </c>
      <c r="D4968" t="s">
        <v>35</v>
      </c>
      <c r="E4968" s="1">
        <v>44467</v>
      </c>
      <c r="F4968" s="4">
        <v>21</v>
      </c>
      <c r="G4968">
        <v>2</v>
      </c>
      <c r="H4968" s="3">
        <f>_xlfn.XLOOKUP(sales[[#This Row],[Product]],products[Product],products[Cost per box])*sales[[#This Row],[Boxes]]</f>
        <v>5.3</v>
      </c>
      <c r="I4968" s="4">
        <f>sales[[#This Row],[Revenue]]-sales[[#This Row],[Cost]]</f>
        <v>15.7</v>
      </c>
    </row>
    <row r="4969" spans="2:9" x14ac:dyDescent="0.25">
      <c r="B4969" t="s">
        <v>51</v>
      </c>
      <c r="C4969" t="s">
        <v>6</v>
      </c>
      <c r="D4969" t="s">
        <v>36</v>
      </c>
      <c r="E4969" s="1">
        <v>44467</v>
      </c>
      <c r="F4969" s="4">
        <v>5124</v>
      </c>
      <c r="G4969">
        <v>366</v>
      </c>
      <c r="H4969" s="3">
        <f>_xlfn.XLOOKUP(sales[[#This Row],[Product]],products[Product],products[Cost per box])*sales[[#This Row],[Boxes]]</f>
        <v>1844.64</v>
      </c>
      <c r="I4969" s="4">
        <f>sales[[#This Row],[Revenue]]-sales[[#This Row],[Cost]]</f>
        <v>3279.3599999999997</v>
      </c>
    </row>
    <row r="4970" spans="2:9" x14ac:dyDescent="0.25">
      <c r="B4970" t="s">
        <v>20</v>
      </c>
      <c r="C4970" t="s">
        <v>16</v>
      </c>
      <c r="D4970" t="s">
        <v>50</v>
      </c>
      <c r="E4970" s="1">
        <v>44467</v>
      </c>
      <c r="F4970" s="4">
        <v>1995</v>
      </c>
      <c r="G4970">
        <v>200</v>
      </c>
      <c r="H4970" s="3">
        <f>_xlfn.XLOOKUP(sales[[#This Row],[Product]],products[Product],products[Cost per box])*sales[[#This Row],[Boxes]]</f>
        <v>2482</v>
      </c>
      <c r="I4970" s="4">
        <f>sales[[#This Row],[Revenue]]-sales[[#This Row],[Cost]]</f>
        <v>-487</v>
      </c>
    </row>
    <row r="4971" spans="2:9" x14ac:dyDescent="0.25">
      <c r="B4971" t="s">
        <v>5</v>
      </c>
      <c r="C4971" t="s">
        <v>16</v>
      </c>
      <c r="D4971" t="s">
        <v>22</v>
      </c>
      <c r="E4971" s="1">
        <v>44467</v>
      </c>
      <c r="F4971" s="4">
        <v>2219</v>
      </c>
      <c r="G4971">
        <v>171</v>
      </c>
      <c r="H4971" s="3">
        <f>_xlfn.XLOOKUP(sales[[#This Row],[Product]],products[Product],products[Cost per box])*sales[[#This Row],[Boxes]]</f>
        <v>1405.6200000000001</v>
      </c>
      <c r="I4971" s="4">
        <f>sales[[#This Row],[Revenue]]-sales[[#This Row],[Cost]]</f>
        <v>813.37999999999988</v>
      </c>
    </row>
    <row r="4972" spans="2:9" x14ac:dyDescent="0.25">
      <c r="B4972" t="s">
        <v>33</v>
      </c>
      <c r="C4972" t="s">
        <v>16</v>
      </c>
      <c r="D4972" t="s">
        <v>47</v>
      </c>
      <c r="E4972" s="1">
        <v>44467</v>
      </c>
      <c r="F4972" s="4">
        <v>7728</v>
      </c>
      <c r="G4972">
        <v>455</v>
      </c>
      <c r="H4972" s="3">
        <f>_xlfn.XLOOKUP(sales[[#This Row],[Product]],products[Product],products[Cost per box])*sales[[#This Row],[Boxes]]</f>
        <v>2393.2999999999997</v>
      </c>
      <c r="I4972" s="4">
        <f>sales[[#This Row],[Revenue]]-sales[[#This Row],[Cost]]</f>
        <v>5334.7000000000007</v>
      </c>
    </row>
    <row r="4973" spans="2:9" x14ac:dyDescent="0.25">
      <c r="B4973" t="s">
        <v>18</v>
      </c>
      <c r="C4973" t="s">
        <v>27</v>
      </c>
      <c r="D4973" t="s">
        <v>44</v>
      </c>
      <c r="E4973" s="1">
        <v>44467</v>
      </c>
      <c r="F4973" s="4">
        <v>11312</v>
      </c>
      <c r="G4973">
        <v>492</v>
      </c>
      <c r="H4973" s="3">
        <f>_xlfn.XLOOKUP(sales[[#This Row],[Product]],products[Product],products[Cost per box])*sales[[#This Row],[Boxes]]</f>
        <v>4708.4400000000005</v>
      </c>
      <c r="I4973" s="4">
        <f>sales[[#This Row],[Revenue]]-sales[[#This Row],[Cost]]</f>
        <v>6603.5599999999995</v>
      </c>
    </row>
    <row r="4974" spans="2:9" x14ac:dyDescent="0.25">
      <c r="B4974" t="s">
        <v>25</v>
      </c>
      <c r="C4974" t="s">
        <v>11</v>
      </c>
      <c r="D4974" t="s">
        <v>52</v>
      </c>
      <c r="E4974" s="1">
        <v>44467</v>
      </c>
      <c r="F4974" s="4">
        <v>826</v>
      </c>
      <c r="G4974">
        <v>36</v>
      </c>
      <c r="H4974" s="3">
        <f>_xlfn.XLOOKUP(sales[[#This Row],[Product]],products[Product],products[Cost per box])*sales[[#This Row],[Boxes]]</f>
        <v>119.52</v>
      </c>
      <c r="I4974" s="4">
        <f>sales[[#This Row],[Revenue]]-sales[[#This Row],[Cost]]</f>
        <v>706.48</v>
      </c>
    </row>
    <row r="4975" spans="2:9" x14ac:dyDescent="0.25">
      <c r="B4975" t="s">
        <v>34</v>
      </c>
      <c r="C4975" t="s">
        <v>11</v>
      </c>
      <c r="D4975" t="s">
        <v>48</v>
      </c>
      <c r="E4975" s="1">
        <v>44467</v>
      </c>
      <c r="F4975" s="4">
        <v>12502</v>
      </c>
      <c r="G4975">
        <v>596</v>
      </c>
      <c r="H4975" s="3">
        <f>_xlfn.XLOOKUP(sales[[#This Row],[Product]],products[Product],products[Cost per box])*sales[[#This Row],[Boxes]]</f>
        <v>4458.08</v>
      </c>
      <c r="I4975" s="4">
        <f>sales[[#This Row],[Revenue]]-sales[[#This Row],[Cost]]</f>
        <v>8043.92</v>
      </c>
    </row>
    <row r="4976" spans="2:9" x14ac:dyDescent="0.25">
      <c r="B4976" t="s">
        <v>10</v>
      </c>
      <c r="C4976" t="s">
        <v>16</v>
      </c>
      <c r="D4976" t="s">
        <v>42</v>
      </c>
      <c r="E4976" s="1">
        <v>44467</v>
      </c>
      <c r="F4976" s="4">
        <v>7063</v>
      </c>
      <c r="G4976">
        <v>442</v>
      </c>
      <c r="H4976" s="3">
        <f>_xlfn.XLOOKUP(sales[[#This Row],[Product]],products[Product],products[Cost per box])*sales[[#This Row],[Boxes]]</f>
        <v>2095.08</v>
      </c>
      <c r="I4976" s="4">
        <f>sales[[#This Row],[Revenue]]-sales[[#This Row],[Cost]]</f>
        <v>4967.92</v>
      </c>
    </row>
    <row r="4977" spans="2:9" x14ac:dyDescent="0.25">
      <c r="B4977" t="s">
        <v>41</v>
      </c>
      <c r="C4977" t="s">
        <v>21</v>
      </c>
      <c r="D4977" t="s">
        <v>38</v>
      </c>
      <c r="E4977" s="1">
        <v>44468</v>
      </c>
      <c r="F4977" s="4">
        <v>3591</v>
      </c>
      <c r="G4977">
        <v>139</v>
      </c>
      <c r="H4977" s="3">
        <f>_xlfn.XLOOKUP(sales[[#This Row],[Product]],products[Product],products[Cost per box])*sales[[#This Row],[Boxes]]</f>
        <v>1381.6599999999999</v>
      </c>
      <c r="I4977" s="4">
        <f>sales[[#This Row],[Revenue]]-sales[[#This Row],[Cost]]</f>
        <v>2209.34</v>
      </c>
    </row>
    <row r="4978" spans="2:9" x14ac:dyDescent="0.25">
      <c r="B4978" t="s">
        <v>8</v>
      </c>
      <c r="C4978" t="s">
        <v>16</v>
      </c>
      <c r="D4978" t="s">
        <v>7</v>
      </c>
      <c r="E4978" s="1">
        <v>44468</v>
      </c>
      <c r="F4978" s="4">
        <v>511</v>
      </c>
      <c r="G4978">
        <v>22</v>
      </c>
      <c r="H4978" s="3">
        <f>_xlfn.XLOOKUP(sales[[#This Row],[Product]],products[Product],products[Cost per box])*sales[[#This Row],[Boxes]]</f>
        <v>113.30000000000001</v>
      </c>
      <c r="I4978" s="4">
        <f>sales[[#This Row],[Revenue]]-sales[[#This Row],[Cost]]</f>
        <v>397.7</v>
      </c>
    </row>
    <row r="4979" spans="2:9" x14ac:dyDescent="0.25">
      <c r="B4979" t="s">
        <v>34</v>
      </c>
      <c r="C4979" t="s">
        <v>27</v>
      </c>
      <c r="D4979" t="s">
        <v>30</v>
      </c>
      <c r="E4979" s="1">
        <v>44468</v>
      </c>
      <c r="F4979" s="4">
        <v>4305</v>
      </c>
      <c r="G4979">
        <v>615</v>
      </c>
      <c r="H4979" s="3">
        <f>_xlfn.XLOOKUP(sales[[#This Row],[Product]],products[Product],products[Cost per box])*sales[[#This Row],[Boxes]]</f>
        <v>2263.2000000000003</v>
      </c>
      <c r="I4979" s="4">
        <f>sales[[#This Row],[Revenue]]-sales[[#This Row],[Cost]]</f>
        <v>2041.7999999999997</v>
      </c>
    </row>
    <row r="4980" spans="2:9" x14ac:dyDescent="0.25">
      <c r="B4980" t="s">
        <v>5</v>
      </c>
      <c r="C4980" t="s">
        <v>27</v>
      </c>
      <c r="D4980" t="s">
        <v>19</v>
      </c>
      <c r="E4980" s="1">
        <v>44468</v>
      </c>
      <c r="F4980" s="4">
        <v>301</v>
      </c>
      <c r="G4980">
        <v>18</v>
      </c>
      <c r="H4980" s="3">
        <f>_xlfn.XLOOKUP(sales[[#This Row],[Product]],products[Product],products[Cost per box])*sales[[#This Row],[Boxes]]</f>
        <v>184.14000000000001</v>
      </c>
      <c r="I4980" s="4">
        <f>sales[[#This Row],[Revenue]]-sales[[#This Row],[Cost]]</f>
        <v>116.85999999999999</v>
      </c>
    </row>
    <row r="4981" spans="2:9" x14ac:dyDescent="0.25">
      <c r="B4981" t="s">
        <v>29</v>
      </c>
      <c r="C4981" t="s">
        <v>11</v>
      </c>
      <c r="D4981" t="s">
        <v>52</v>
      </c>
      <c r="E4981" s="1">
        <v>44468</v>
      </c>
      <c r="F4981" s="4">
        <v>1701</v>
      </c>
      <c r="G4981">
        <v>74</v>
      </c>
      <c r="H4981" s="3">
        <f>_xlfn.XLOOKUP(sales[[#This Row],[Product]],products[Product],products[Cost per box])*sales[[#This Row],[Boxes]]</f>
        <v>245.67999999999998</v>
      </c>
      <c r="I4981" s="4">
        <f>sales[[#This Row],[Revenue]]-sales[[#This Row],[Cost]]</f>
        <v>1455.32</v>
      </c>
    </row>
    <row r="4982" spans="2:9" x14ac:dyDescent="0.25">
      <c r="B4982" t="s">
        <v>49</v>
      </c>
      <c r="C4982" t="s">
        <v>16</v>
      </c>
      <c r="D4982" t="s">
        <v>35</v>
      </c>
      <c r="E4982" s="1">
        <v>44468</v>
      </c>
      <c r="F4982" s="4">
        <v>5698</v>
      </c>
      <c r="G4982">
        <v>407</v>
      </c>
      <c r="H4982" s="3">
        <f>_xlfn.XLOOKUP(sales[[#This Row],[Product]],products[Product],products[Cost per box])*sales[[#This Row],[Boxes]]</f>
        <v>1078.55</v>
      </c>
      <c r="I4982" s="4">
        <f>sales[[#This Row],[Revenue]]-sales[[#This Row],[Cost]]</f>
        <v>4619.45</v>
      </c>
    </row>
    <row r="4983" spans="2:9" x14ac:dyDescent="0.25">
      <c r="B4983" t="s">
        <v>39</v>
      </c>
      <c r="C4983" t="s">
        <v>27</v>
      </c>
      <c r="D4983" t="s">
        <v>35</v>
      </c>
      <c r="E4983" s="1">
        <v>44468</v>
      </c>
      <c r="F4983" s="4">
        <v>994</v>
      </c>
      <c r="G4983">
        <v>77</v>
      </c>
      <c r="H4983" s="3">
        <f>_xlfn.XLOOKUP(sales[[#This Row],[Product]],products[Product],products[Cost per box])*sales[[#This Row],[Boxes]]</f>
        <v>204.04999999999998</v>
      </c>
      <c r="I4983" s="4">
        <f>sales[[#This Row],[Revenue]]-sales[[#This Row],[Cost]]</f>
        <v>789.95</v>
      </c>
    </row>
    <row r="4984" spans="2:9" x14ac:dyDescent="0.25">
      <c r="B4984" t="s">
        <v>5</v>
      </c>
      <c r="C4984" t="s">
        <v>27</v>
      </c>
      <c r="D4984" t="s">
        <v>22</v>
      </c>
      <c r="E4984" s="1">
        <v>44468</v>
      </c>
      <c r="F4984" s="4">
        <v>1869</v>
      </c>
      <c r="G4984">
        <v>134</v>
      </c>
      <c r="H4984" s="3">
        <f>_xlfn.XLOOKUP(sales[[#This Row],[Product]],products[Product],products[Cost per box])*sales[[#This Row],[Boxes]]</f>
        <v>1101.48</v>
      </c>
      <c r="I4984" s="4">
        <f>sales[[#This Row],[Revenue]]-sales[[#This Row],[Cost]]</f>
        <v>767.52</v>
      </c>
    </row>
    <row r="4985" spans="2:9" x14ac:dyDescent="0.25">
      <c r="B4985" t="s">
        <v>51</v>
      </c>
      <c r="C4985" t="s">
        <v>6</v>
      </c>
      <c r="D4985" t="s">
        <v>43</v>
      </c>
      <c r="E4985" s="1">
        <v>44468</v>
      </c>
      <c r="F4985" s="4">
        <v>6650</v>
      </c>
      <c r="G4985">
        <v>370</v>
      </c>
      <c r="H4985" s="3">
        <f>_xlfn.XLOOKUP(sales[[#This Row],[Product]],products[Product],products[Cost per box])*sales[[#This Row],[Boxes]]</f>
        <v>1424.5</v>
      </c>
      <c r="I4985" s="4">
        <f>sales[[#This Row],[Revenue]]-sales[[#This Row],[Cost]]</f>
        <v>5225.5</v>
      </c>
    </row>
    <row r="4986" spans="2:9" x14ac:dyDescent="0.25">
      <c r="B4986" t="s">
        <v>18</v>
      </c>
      <c r="C4986" t="s">
        <v>11</v>
      </c>
      <c r="D4986" t="s">
        <v>48</v>
      </c>
      <c r="E4986" s="1">
        <v>44468</v>
      </c>
      <c r="F4986" s="4">
        <v>4424</v>
      </c>
      <c r="G4986">
        <v>202</v>
      </c>
      <c r="H4986" s="3">
        <f>_xlfn.XLOOKUP(sales[[#This Row],[Product]],products[Product],products[Cost per box])*sales[[#This Row],[Boxes]]</f>
        <v>1510.96</v>
      </c>
      <c r="I4986" s="4">
        <f>sales[[#This Row],[Revenue]]-sales[[#This Row],[Cost]]</f>
        <v>2913.04</v>
      </c>
    </row>
    <row r="4987" spans="2:9" x14ac:dyDescent="0.25">
      <c r="B4987" t="s">
        <v>8</v>
      </c>
      <c r="C4987" t="s">
        <v>27</v>
      </c>
      <c r="D4987" t="s">
        <v>43</v>
      </c>
      <c r="E4987" s="1">
        <v>44468</v>
      </c>
      <c r="F4987" s="4">
        <v>4928</v>
      </c>
      <c r="G4987">
        <v>247</v>
      </c>
      <c r="H4987" s="3">
        <f>_xlfn.XLOOKUP(sales[[#This Row],[Product]],products[Product],products[Cost per box])*sales[[#This Row],[Boxes]]</f>
        <v>950.95</v>
      </c>
      <c r="I4987" s="4">
        <f>sales[[#This Row],[Revenue]]-sales[[#This Row],[Cost]]</f>
        <v>3977.05</v>
      </c>
    </row>
    <row r="4988" spans="2:9" x14ac:dyDescent="0.25">
      <c r="B4988" t="s">
        <v>40</v>
      </c>
      <c r="C4988" t="s">
        <v>16</v>
      </c>
      <c r="D4988" t="s">
        <v>50</v>
      </c>
      <c r="E4988" s="1">
        <v>44468</v>
      </c>
      <c r="F4988" s="4">
        <v>9471</v>
      </c>
      <c r="G4988">
        <v>1190</v>
      </c>
      <c r="H4988" s="3">
        <f>_xlfn.XLOOKUP(sales[[#This Row],[Product]],products[Product],products[Cost per box])*sales[[#This Row],[Boxes]]</f>
        <v>14767.9</v>
      </c>
      <c r="I4988" s="4">
        <f>sales[[#This Row],[Revenue]]-sales[[#This Row],[Cost]]</f>
        <v>-5296.9</v>
      </c>
    </row>
    <row r="4989" spans="2:9" x14ac:dyDescent="0.25">
      <c r="B4989" t="s">
        <v>49</v>
      </c>
      <c r="C4989" t="s">
        <v>9</v>
      </c>
      <c r="D4989" t="s">
        <v>22</v>
      </c>
      <c r="E4989" s="1">
        <v>44468</v>
      </c>
      <c r="F4989" s="4">
        <v>2940</v>
      </c>
      <c r="G4989">
        <v>196</v>
      </c>
      <c r="H4989" s="3">
        <f>_xlfn.XLOOKUP(sales[[#This Row],[Product]],products[Product],products[Cost per box])*sales[[#This Row],[Boxes]]</f>
        <v>1611.1200000000001</v>
      </c>
      <c r="I4989" s="4">
        <f>sales[[#This Row],[Revenue]]-sales[[#This Row],[Cost]]</f>
        <v>1328.8799999999999</v>
      </c>
    </row>
    <row r="4990" spans="2:9" x14ac:dyDescent="0.25">
      <c r="B4990" t="s">
        <v>29</v>
      </c>
      <c r="C4990" t="s">
        <v>21</v>
      </c>
      <c r="D4990" t="s">
        <v>7</v>
      </c>
      <c r="E4990" s="1">
        <v>44468</v>
      </c>
      <c r="F4990" s="4">
        <v>308</v>
      </c>
      <c r="G4990">
        <v>12</v>
      </c>
      <c r="H4990" s="3">
        <f>_xlfn.XLOOKUP(sales[[#This Row],[Product]],products[Product],products[Cost per box])*sales[[#This Row],[Boxes]]</f>
        <v>61.800000000000004</v>
      </c>
      <c r="I4990" s="4">
        <f>sales[[#This Row],[Revenue]]-sales[[#This Row],[Cost]]</f>
        <v>246.2</v>
      </c>
    </row>
    <row r="4991" spans="2:9" x14ac:dyDescent="0.25">
      <c r="B4991" t="s">
        <v>25</v>
      </c>
      <c r="C4991" t="s">
        <v>16</v>
      </c>
      <c r="D4991" t="s">
        <v>42</v>
      </c>
      <c r="E4991" s="1">
        <v>44468</v>
      </c>
      <c r="F4991" s="4">
        <v>896</v>
      </c>
      <c r="G4991">
        <v>60</v>
      </c>
      <c r="H4991" s="3">
        <f>_xlfn.XLOOKUP(sales[[#This Row],[Product]],products[Product],products[Cost per box])*sales[[#This Row],[Boxes]]</f>
        <v>284.40000000000003</v>
      </c>
      <c r="I4991" s="4">
        <f>sales[[#This Row],[Revenue]]-sales[[#This Row],[Cost]]</f>
        <v>611.59999999999991</v>
      </c>
    </row>
    <row r="4992" spans="2:9" x14ac:dyDescent="0.25">
      <c r="B4992" t="s">
        <v>8</v>
      </c>
      <c r="C4992" t="s">
        <v>27</v>
      </c>
      <c r="D4992" t="s">
        <v>12</v>
      </c>
      <c r="E4992" s="1">
        <v>44468</v>
      </c>
      <c r="F4992" s="4">
        <v>1365</v>
      </c>
      <c r="G4992">
        <v>51</v>
      </c>
      <c r="H4992" s="3">
        <f>_xlfn.XLOOKUP(sales[[#This Row],[Product]],products[Product],products[Cost per box])*sales[[#This Row],[Boxes]]</f>
        <v>429.93</v>
      </c>
      <c r="I4992" s="4">
        <f>sales[[#This Row],[Revenue]]-sales[[#This Row],[Cost]]</f>
        <v>935.06999999999994</v>
      </c>
    </row>
    <row r="4993" spans="2:9" x14ac:dyDescent="0.25">
      <c r="B4993" t="s">
        <v>46</v>
      </c>
      <c r="C4993" t="s">
        <v>9</v>
      </c>
      <c r="D4993" t="s">
        <v>52</v>
      </c>
      <c r="E4993" s="1">
        <v>44468</v>
      </c>
      <c r="F4993" s="4">
        <v>2681</v>
      </c>
      <c r="G4993">
        <v>108</v>
      </c>
      <c r="H4993" s="3">
        <f>_xlfn.XLOOKUP(sales[[#This Row],[Product]],products[Product],products[Cost per box])*sales[[#This Row],[Boxes]]</f>
        <v>358.56</v>
      </c>
      <c r="I4993" s="4">
        <f>sales[[#This Row],[Revenue]]-sales[[#This Row],[Cost]]</f>
        <v>2322.44</v>
      </c>
    </row>
    <row r="4994" spans="2:9" x14ac:dyDescent="0.25">
      <c r="B4994" t="s">
        <v>8</v>
      </c>
      <c r="C4994" t="s">
        <v>11</v>
      </c>
      <c r="D4994" t="s">
        <v>35</v>
      </c>
      <c r="E4994" s="1">
        <v>44468</v>
      </c>
      <c r="F4994" s="4">
        <v>728</v>
      </c>
      <c r="G4994">
        <v>61</v>
      </c>
      <c r="H4994" s="3">
        <f>_xlfn.XLOOKUP(sales[[#This Row],[Product]],products[Product],products[Cost per box])*sales[[#This Row],[Boxes]]</f>
        <v>161.65</v>
      </c>
      <c r="I4994" s="4">
        <f>sales[[#This Row],[Revenue]]-sales[[#This Row],[Cost]]</f>
        <v>566.35</v>
      </c>
    </row>
    <row r="4995" spans="2:9" x14ac:dyDescent="0.25">
      <c r="B4995" t="s">
        <v>39</v>
      </c>
      <c r="C4995" t="s">
        <v>6</v>
      </c>
      <c r="D4995" t="s">
        <v>12</v>
      </c>
      <c r="E4995" s="1">
        <v>44468</v>
      </c>
      <c r="F4995" s="4">
        <v>3738</v>
      </c>
      <c r="G4995">
        <v>144</v>
      </c>
      <c r="H4995" s="3">
        <f>_xlfn.XLOOKUP(sales[[#This Row],[Product]],products[Product],products[Cost per box])*sales[[#This Row],[Boxes]]</f>
        <v>1213.92</v>
      </c>
      <c r="I4995" s="4">
        <f>sales[[#This Row],[Revenue]]-sales[[#This Row],[Cost]]</f>
        <v>2524.08</v>
      </c>
    </row>
    <row r="4996" spans="2:9" x14ac:dyDescent="0.25">
      <c r="B4996" t="s">
        <v>49</v>
      </c>
      <c r="C4996" t="s">
        <v>6</v>
      </c>
      <c r="D4996" t="s">
        <v>14</v>
      </c>
      <c r="E4996" s="1">
        <v>44468</v>
      </c>
      <c r="F4996" s="4">
        <v>10997</v>
      </c>
      <c r="G4996">
        <v>910</v>
      </c>
      <c r="H4996" s="3">
        <f>_xlfn.XLOOKUP(sales[[#This Row],[Product]],products[Product],products[Cost per box])*sales[[#This Row],[Boxes]]</f>
        <v>5742.0999999999995</v>
      </c>
      <c r="I4996" s="4">
        <f>sales[[#This Row],[Revenue]]-sales[[#This Row],[Cost]]</f>
        <v>5254.9000000000005</v>
      </c>
    </row>
    <row r="4997" spans="2:9" x14ac:dyDescent="0.25">
      <c r="B4997" t="s">
        <v>37</v>
      </c>
      <c r="C4997" t="s">
        <v>11</v>
      </c>
      <c r="D4997" t="s">
        <v>52</v>
      </c>
      <c r="E4997" s="1">
        <v>44468</v>
      </c>
      <c r="F4997" s="4">
        <v>7357</v>
      </c>
      <c r="G4997">
        <v>335</v>
      </c>
      <c r="H4997" s="3">
        <f>_xlfn.XLOOKUP(sales[[#This Row],[Product]],products[Product],products[Cost per box])*sales[[#This Row],[Boxes]]</f>
        <v>1112.2</v>
      </c>
      <c r="I4997" s="4">
        <f>sales[[#This Row],[Revenue]]-sales[[#This Row],[Cost]]</f>
        <v>6244.8</v>
      </c>
    </row>
    <row r="4998" spans="2:9" x14ac:dyDescent="0.25">
      <c r="B4998" t="s">
        <v>51</v>
      </c>
      <c r="C4998" t="s">
        <v>11</v>
      </c>
      <c r="D4998" t="s">
        <v>36</v>
      </c>
      <c r="E4998" s="1">
        <v>44469</v>
      </c>
      <c r="F4998" s="4">
        <v>7952</v>
      </c>
      <c r="G4998">
        <v>568</v>
      </c>
      <c r="H4998" s="3">
        <f>_xlfn.XLOOKUP(sales[[#This Row],[Product]],products[Product],products[Cost per box])*sales[[#This Row],[Boxes]]</f>
        <v>2862.72</v>
      </c>
      <c r="I4998" s="4">
        <f>sales[[#This Row],[Revenue]]-sales[[#This Row],[Cost]]</f>
        <v>5089.2800000000007</v>
      </c>
    </row>
    <row r="4999" spans="2:9" x14ac:dyDescent="0.25">
      <c r="B4999" t="s">
        <v>46</v>
      </c>
      <c r="C4999" t="s">
        <v>9</v>
      </c>
      <c r="D4999" t="s">
        <v>26</v>
      </c>
      <c r="E4999" s="1">
        <v>44469</v>
      </c>
      <c r="F4999" s="4">
        <v>6006</v>
      </c>
      <c r="G4999">
        <v>301</v>
      </c>
      <c r="H4999" s="3">
        <f>_xlfn.XLOOKUP(sales[[#This Row],[Product]],products[Product],products[Cost per box])*sales[[#This Row],[Boxes]]</f>
        <v>1935.4299999999998</v>
      </c>
      <c r="I4999" s="4">
        <f>sales[[#This Row],[Revenue]]-sales[[#This Row],[Cost]]</f>
        <v>4070.57</v>
      </c>
    </row>
    <row r="5000" spans="2:9" x14ac:dyDescent="0.25">
      <c r="B5000" t="s">
        <v>46</v>
      </c>
      <c r="C5000" t="s">
        <v>11</v>
      </c>
      <c r="D5000" t="s">
        <v>26</v>
      </c>
      <c r="E5000" s="1">
        <v>44469</v>
      </c>
      <c r="F5000" s="4">
        <v>3955</v>
      </c>
      <c r="G5000">
        <v>220</v>
      </c>
      <c r="H5000" s="3">
        <f>_xlfn.XLOOKUP(sales[[#This Row],[Product]],products[Product],products[Cost per box])*sales[[#This Row],[Boxes]]</f>
        <v>1414.6</v>
      </c>
      <c r="I5000" s="4">
        <f>sales[[#This Row],[Revenue]]-sales[[#This Row],[Cost]]</f>
        <v>2540.4</v>
      </c>
    </row>
    <row r="5001" spans="2:9" x14ac:dyDescent="0.25">
      <c r="B5001" t="s">
        <v>51</v>
      </c>
      <c r="C5001" t="s">
        <v>6</v>
      </c>
      <c r="D5001" t="s">
        <v>17</v>
      </c>
      <c r="E5001" s="1">
        <v>44469</v>
      </c>
      <c r="F5001" s="4">
        <v>1827</v>
      </c>
      <c r="G5001">
        <v>122</v>
      </c>
      <c r="H5001" s="3">
        <f>_xlfn.XLOOKUP(sales[[#This Row],[Product]],products[Product],products[Cost per box])*sales[[#This Row],[Boxes]]</f>
        <v>829.6</v>
      </c>
      <c r="I5001" s="4">
        <f>sales[[#This Row],[Revenue]]-sales[[#This Row],[Cost]]</f>
        <v>997.4</v>
      </c>
    </row>
    <row r="5002" spans="2:9" x14ac:dyDescent="0.25">
      <c r="B5002" t="s">
        <v>40</v>
      </c>
      <c r="C5002" t="s">
        <v>21</v>
      </c>
      <c r="D5002" t="s">
        <v>42</v>
      </c>
      <c r="E5002" s="1">
        <v>44469</v>
      </c>
      <c r="F5002" s="4">
        <v>448</v>
      </c>
      <c r="G5002">
        <v>32</v>
      </c>
      <c r="H5002" s="3">
        <f>_xlfn.XLOOKUP(sales[[#This Row],[Product]],products[Product],products[Cost per box])*sales[[#This Row],[Boxes]]</f>
        <v>151.68</v>
      </c>
      <c r="I5002" s="4">
        <f>sales[[#This Row],[Revenue]]-sales[[#This Row],[Cost]]</f>
        <v>296.32</v>
      </c>
    </row>
    <row r="5003" spans="2:9" x14ac:dyDescent="0.25">
      <c r="B5003" t="s">
        <v>51</v>
      </c>
      <c r="C5003" t="s">
        <v>21</v>
      </c>
      <c r="D5003" t="s">
        <v>12</v>
      </c>
      <c r="E5003" s="1">
        <v>44469</v>
      </c>
      <c r="F5003" s="4">
        <v>2541</v>
      </c>
      <c r="G5003">
        <v>95</v>
      </c>
      <c r="H5003" s="3">
        <f>_xlfn.XLOOKUP(sales[[#This Row],[Product]],products[Product],products[Cost per box])*sales[[#This Row],[Boxes]]</f>
        <v>800.85</v>
      </c>
      <c r="I5003" s="4">
        <f>sales[[#This Row],[Revenue]]-sales[[#This Row],[Cost]]</f>
        <v>1740.15</v>
      </c>
    </row>
    <row r="5004" spans="2:9" x14ac:dyDescent="0.25">
      <c r="B5004" t="s">
        <v>55</v>
      </c>
      <c r="C5004" t="s">
        <v>21</v>
      </c>
      <c r="D5004" t="s">
        <v>43</v>
      </c>
      <c r="E5004" s="1">
        <v>44470</v>
      </c>
      <c r="F5004" s="4">
        <v>6706</v>
      </c>
      <c r="G5004">
        <v>320</v>
      </c>
      <c r="H5004" s="3">
        <f>_xlfn.XLOOKUP(sales[[#This Row],[Product]],products[Product],products[Cost per box])*sales[[#This Row],[Boxes]]</f>
        <v>1232</v>
      </c>
      <c r="I5004" s="4">
        <f>sales[[#This Row],[Revenue]]-sales[[#This Row],[Cost]]</f>
        <v>5474</v>
      </c>
    </row>
    <row r="5005" spans="2:9" x14ac:dyDescent="0.25">
      <c r="B5005" t="s">
        <v>15</v>
      </c>
      <c r="C5005" t="s">
        <v>27</v>
      </c>
      <c r="D5005" t="s">
        <v>35</v>
      </c>
      <c r="E5005" s="1">
        <v>44470</v>
      </c>
      <c r="F5005" s="4">
        <v>9611</v>
      </c>
      <c r="G5005">
        <v>566</v>
      </c>
      <c r="H5005" s="3">
        <f>_xlfn.XLOOKUP(sales[[#This Row],[Product]],products[Product],products[Cost per box])*sales[[#This Row],[Boxes]]</f>
        <v>1499.8999999999999</v>
      </c>
      <c r="I5005" s="4">
        <f>sales[[#This Row],[Revenue]]-sales[[#This Row],[Cost]]</f>
        <v>8111.1</v>
      </c>
    </row>
    <row r="5006" spans="2:9" x14ac:dyDescent="0.25">
      <c r="B5006" t="s">
        <v>20</v>
      </c>
      <c r="C5006" t="s">
        <v>9</v>
      </c>
      <c r="D5006" t="s">
        <v>44</v>
      </c>
      <c r="E5006" s="1">
        <v>44470</v>
      </c>
      <c r="F5006" s="4">
        <v>833</v>
      </c>
      <c r="G5006">
        <v>37</v>
      </c>
      <c r="H5006" s="3">
        <f>_xlfn.XLOOKUP(sales[[#This Row],[Product]],products[Product],products[Cost per box])*sales[[#This Row],[Boxes]]</f>
        <v>354.09000000000003</v>
      </c>
      <c r="I5006" s="4">
        <f>sales[[#This Row],[Revenue]]-sales[[#This Row],[Cost]]</f>
        <v>478.90999999999997</v>
      </c>
    </row>
    <row r="5007" spans="2:9" x14ac:dyDescent="0.25">
      <c r="B5007" t="s">
        <v>32</v>
      </c>
      <c r="C5007" t="s">
        <v>21</v>
      </c>
      <c r="D5007" t="s">
        <v>31</v>
      </c>
      <c r="E5007" s="1">
        <v>44470</v>
      </c>
      <c r="F5007" s="4">
        <v>8862</v>
      </c>
      <c r="G5007">
        <v>770</v>
      </c>
      <c r="H5007" s="3">
        <f>_xlfn.XLOOKUP(sales[[#This Row],[Product]],products[Product],products[Cost per box])*sales[[#This Row],[Boxes]]</f>
        <v>4404.3999999999996</v>
      </c>
      <c r="I5007" s="4">
        <f>sales[[#This Row],[Revenue]]-sales[[#This Row],[Cost]]</f>
        <v>4457.6000000000004</v>
      </c>
    </row>
    <row r="5008" spans="2:9" x14ac:dyDescent="0.25">
      <c r="B5008" t="s">
        <v>33</v>
      </c>
      <c r="C5008" t="s">
        <v>11</v>
      </c>
      <c r="D5008" t="s">
        <v>31</v>
      </c>
      <c r="E5008" s="1">
        <v>44470</v>
      </c>
      <c r="F5008" s="4">
        <v>1351</v>
      </c>
      <c r="G5008">
        <v>113</v>
      </c>
      <c r="H5008" s="3">
        <f>_xlfn.XLOOKUP(sales[[#This Row],[Product]],products[Product],products[Cost per box])*sales[[#This Row],[Boxes]]</f>
        <v>646.36</v>
      </c>
      <c r="I5008" s="4">
        <f>sales[[#This Row],[Revenue]]-sales[[#This Row],[Cost]]</f>
        <v>704.64</v>
      </c>
    </row>
    <row r="5009" spans="2:9" x14ac:dyDescent="0.25">
      <c r="B5009" t="s">
        <v>18</v>
      </c>
      <c r="C5009" t="s">
        <v>16</v>
      </c>
      <c r="D5009" t="s">
        <v>28</v>
      </c>
      <c r="E5009" s="1">
        <v>44470</v>
      </c>
      <c r="F5009" s="4">
        <v>6587</v>
      </c>
      <c r="G5009">
        <v>840</v>
      </c>
      <c r="H5009" s="3">
        <f>_xlfn.XLOOKUP(sales[[#This Row],[Product]],products[Product],products[Cost per box])*sales[[#This Row],[Boxes]]</f>
        <v>2318.3999999999996</v>
      </c>
      <c r="I5009" s="4">
        <f>sales[[#This Row],[Revenue]]-sales[[#This Row],[Cost]]</f>
        <v>4268.6000000000004</v>
      </c>
    </row>
    <row r="5010" spans="2:9" x14ac:dyDescent="0.25">
      <c r="B5010" t="s">
        <v>5</v>
      </c>
      <c r="C5010" t="s">
        <v>9</v>
      </c>
      <c r="D5010" t="s">
        <v>44</v>
      </c>
      <c r="E5010" s="1">
        <v>44470</v>
      </c>
      <c r="F5010" s="4">
        <v>2009</v>
      </c>
      <c r="G5010">
        <v>92</v>
      </c>
      <c r="H5010" s="3">
        <f>_xlfn.XLOOKUP(sales[[#This Row],[Product]],products[Product],products[Cost per box])*sales[[#This Row],[Boxes]]</f>
        <v>880.44</v>
      </c>
      <c r="I5010" s="4">
        <f>sales[[#This Row],[Revenue]]-sales[[#This Row],[Cost]]</f>
        <v>1128.56</v>
      </c>
    </row>
    <row r="5011" spans="2:9" x14ac:dyDescent="0.25">
      <c r="B5011" t="s">
        <v>40</v>
      </c>
      <c r="C5011" t="s">
        <v>6</v>
      </c>
      <c r="D5011" t="s">
        <v>26</v>
      </c>
      <c r="E5011" s="1">
        <v>44470</v>
      </c>
      <c r="F5011" s="4">
        <v>3262</v>
      </c>
      <c r="G5011">
        <v>297</v>
      </c>
      <c r="H5011" s="3">
        <f>_xlfn.XLOOKUP(sales[[#This Row],[Product]],products[Product],products[Cost per box])*sales[[#This Row],[Boxes]]</f>
        <v>1909.7099999999998</v>
      </c>
      <c r="I5011" s="4">
        <f>sales[[#This Row],[Revenue]]-sales[[#This Row],[Cost]]</f>
        <v>1352.2900000000002</v>
      </c>
    </row>
    <row r="5012" spans="2:9" x14ac:dyDescent="0.25">
      <c r="B5012" t="s">
        <v>32</v>
      </c>
      <c r="C5012" t="s">
        <v>6</v>
      </c>
      <c r="D5012" t="s">
        <v>38</v>
      </c>
      <c r="E5012" s="1">
        <v>44470</v>
      </c>
      <c r="F5012" s="4">
        <v>4977</v>
      </c>
      <c r="G5012">
        <v>185</v>
      </c>
      <c r="H5012" s="3">
        <f>_xlfn.XLOOKUP(sales[[#This Row],[Product]],products[Product],products[Cost per box])*sales[[#This Row],[Boxes]]</f>
        <v>1838.8999999999999</v>
      </c>
      <c r="I5012" s="4">
        <f>sales[[#This Row],[Revenue]]-sales[[#This Row],[Cost]]</f>
        <v>3138.1000000000004</v>
      </c>
    </row>
    <row r="5013" spans="2:9" x14ac:dyDescent="0.25">
      <c r="B5013" t="s">
        <v>32</v>
      </c>
      <c r="C5013" t="s">
        <v>21</v>
      </c>
      <c r="D5013" t="s">
        <v>43</v>
      </c>
      <c r="E5013" s="1">
        <v>44470</v>
      </c>
      <c r="F5013" s="4">
        <v>8071</v>
      </c>
      <c r="G5013">
        <v>404</v>
      </c>
      <c r="H5013" s="3">
        <f>_xlfn.XLOOKUP(sales[[#This Row],[Product]],products[Product],products[Cost per box])*sales[[#This Row],[Boxes]]</f>
        <v>1555.4</v>
      </c>
      <c r="I5013" s="4">
        <f>sales[[#This Row],[Revenue]]-sales[[#This Row],[Cost]]</f>
        <v>6515.6</v>
      </c>
    </row>
    <row r="5014" spans="2:9" x14ac:dyDescent="0.25">
      <c r="B5014" t="s">
        <v>46</v>
      </c>
      <c r="C5014" t="s">
        <v>27</v>
      </c>
      <c r="D5014" t="s">
        <v>36</v>
      </c>
      <c r="E5014" s="1">
        <v>44470</v>
      </c>
      <c r="F5014" s="4">
        <v>7014</v>
      </c>
      <c r="G5014">
        <v>770</v>
      </c>
      <c r="H5014" s="3">
        <f>_xlfn.XLOOKUP(sales[[#This Row],[Product]],products[Product],products[Cost per box])*sales[[#This Row],[Boxes]]</f>
        <v>3880.8</v>
      </c>
      <c r="I5014" s="4">
        <f>sales[[#This Row],[Revenue]]-sales[[#This Row],[Cost]]</f>
        <v>3133.2</v>
      </c>
    </row>
    <row r="5015" spans="2:9" x14ac:dyDescent="0.25">
      <c r="B5015" t="s">
        <v>49</v>
      </c>
      <c r="C5015" t="s">
        <v>9</v>
      </c>
      <c r="D5015" t="s">
        <v>47</v>
      </c>
      <c r="E5015" s="1">
        <v>44470</v>
      </c>
      <c r="F5015" s="4">
        <v>2443</v>
      </c>
      <c r="G5015">
        <v>163</v>
      </c>
      <c r="H5015" s="3">
        <f>_xlfn.XLOOKUP(sales[[#This Row],[Product]],products[Product],products[Cost per box])*sales[[#This Row],[Boxes]]</f>
        <v>857.38</v>
      </c>
      <c r="I5015" s="4">
        <f>sales[[#This Row],[Revenue]]-sales[[#This Row],[Cost]]</f>
        <v>1585.62</v>
      </c>
    </row>
    <row r="5016" spans="2:9" x14ac:dyDescent="0.25">
      <c r="B5016" t="s">
        <v>34</v>
      </c>
      <c r="C5016" t="s">
        <v>21</v>
      </c>
      <c r="D5016" t="s">
        <v>22</v>
      </c>
      <c r="E5016" s="1">
        <v>44470</v>
      </c>
      <c r="F5016" s="4">
        <v>4529</v>
      </c>
      <c r="G5016">
        <v>453</v>
      </c>
      <c r="H5016" s="3">
        <f>_xlfn.XLOOKUP(sales[[#This Row],[Product]],products[Product],products[Cost per box])*sales[[#This Row],[Boxes]]</f>
        <v>3723.6600000000003</v>
      </c>
      <c r="I5016" s="4">
        <f>sales[[#This Row],[Revenue]]-sales[[#This Row],[Cost]]</f>
        <v>805.33999999999969</v>
      </c>
    </row>
    <row r="5017" spans="2:9" x14ac:dyDescent="0.25">
      <c r="B5017" t="s">
        <v>5</v>
      </c>
      <c r="C5017" t="s">
        <v>9</v>
      </c>
      <c r="D5017" t="s">
        <v>22</v>
      </c>
      <c r="E5017" s="1">
        <v>44470</v>
      </c>
      <c r="F5017" s="4">
        <v>5411</v>
      </c>
      <c r="G5017">
        <v>602</v>
      </c>
      <c r="H5017" s="3">
        <f>_xlfn.XLOOKUP(sales[[#This Row],[Product]],products[Product],products[Cost per box])*sales[[#This Row],[Boxes]]</f>
        <v>4948.4400000000005</v>
      </c>
      <c r="I5017" s="4">
        <f>sales[[#This Row],[Revenue]]-sales[[#This Row],[Cost]]</f>
        <v>462.55999999999949</v>
      </c>
    </row>
    <row r="5018" spans="2:9" x14ac:dyDescent="0.25">
      <c r="B5018" t="s">
        <v>56</v>
      </c>
      <c r="C5018" t="s">
        <v>6</v>
      </c>
      <c r="D5018" t="s">
        <v>28</v>
      </c>
      <c r="E5018" s="1">
        <v>44470</v>
      </c>
      <c r="F5018" s="4">
        <v>1715</v>
      </c>
      <c r="G5018">
        <v>215</v>
      </c>
      <c r="H5018" s="3">
        <f>_xlfn.XLOOKUP(sales[[#This Row],[Product]],products[Product],products[Cost per box])*sales[[#This Row],[Boxes]]</f>
        <v>593.4</v>
      </c>
      <c r="I5018" s="4">
        <f>sales[[#This Row],[Revenue]]-sales[[#This Row],[Cost]]</f>
        <v>1121.5999999999999</v>
      </c>
    </row>
    <row r="5019" spans="2:9" x14ac:dyDescent="0.25">
      <c r="B5019" t="s">
        <v>46</v>
      </c>
      <c r="C5019" t="s">
        <v>27</v>
      </c>
      <c r="D5019" t="s">
        <v>35</v>
      </c>
      <c r="E5019" s="1">
        <v>44470</v>
      </c>
      <c r="F5019" s="4">
        <v>3500</v>
      </c>
      <c r="G5019">
        <v>195</v>
      </c>
      <c r="H5019" s="3">
        <f>_xlfn.XLOOKUP(sales[[#This Row],[Product]],products[Product],products[Cost per box])*sales[[#This Row],[Boxes]]</f>
        <v>516.75</v>
      </c>
      <c r="I5019" s="4">
        <f>sales[[#This Row],[Revenue]]-sales[[#This Row],[Cost]]</f>
        <v>2983.25</v>
      </c>
    </row>
    <row r="5020" spans="2:9" x14ac:dyDescent="0.25">
      <c r="B5020" t="s">
        <v>18</v>
      </c>
      <c r="C5020" t="s">
        <v>16</v>
      </c>
      <c r="D5020" t="s">
        <v>44</v>
      </c>
      <c r="E5020" s="1">
        <v>44470</v>
      </c>
      <c r="F5020" s="4">
        <v>8218</v>
      </c>
      <c r="G5020">
        <v>374</v>
      </c>
      <c r="H5020" s="3">
        <f>_xlfn.XLOOKUP(sales[[#This Row],[Product]],products[Product],products[Cost per box])*sales[[#This Row],[Boxes]]</f>
        <v>3579.1800000000003</v>
      </c>
      <c r="I5020" s="4">
        <f>sales[[#This Row],[Revenue]]-sales[[#This Row],[Cost]]</f>
        <v>4638.82</v>
      </c>
    </row>
    <row r="5021" spans="2:9" x14ac:dyDescent="0.25">
      <c r="B5021" t="s">
        <v>20</v>
      </c>
      <c r="C5021" t="s">
        <v>9</v>
      </c>
      <c r="D5021" t="s">
        <v>17</v>
      </c>
      <c r="E5021" s="1">
        <v>44470</v>
      </c>
      <c r="F5021" s="4">
        <v>5999</v>
      </c>
      <c r="G5021">
        <v>261</v>
      </c>
      <c r="H5021" s="3">
        <f>_xlfn.XLOOKUP(sales[[#This Row],[Product]],products[Product],products[Cost per box])*sales[[#This Row],[Boxes]]</f>
        <v>1774.8</v>
      </c>
      <c r="I5021" s="4">
        <f>sales[[#This Row],[Revenue]]-sales[[#This Row],[Cost]]</f>
        <v>4224.2</v>
      </c>
    </row>
    <row r="5022" spans="2:9" x14ac:dyDescent="0.25">
      <c r="B5022" t="s">
        <v>39</v>
      </c>
      <c r="C5022" t="s">
        <v>27</v>
      </c>
      <c r="D5022" t="s">
        <v>28</v>
      </c>
      <c r="E5022" s="1">
        <v>44470</v>
      </c>
      <c r="F5022" s="4">
        <v>7714</v>
      </c>
      <c r="G5022">
        <v>1260</v>
      </c>
      <c r="H5022" s="3">
        <f>_xlfn.XLOOKUP(sales[[#This Row],[Product]],products[Product],products[Cost per box])*sales[[#This Row],[Boxes]]</f>
        <v>3477.6</v>
      </c>
      <c r="I5022" s="4">
        <f>sales[[#This Row],[Revenue]]-sales[[#This Row],[Cost]]</f>
        <v>4236.3999999999996</v>
      </c>
    </row>
    <row r="5023" spans="2:9" x14ac:dyDescent="0.25">
      <c r="B5023" t="s">
        <v>51</v>
      </c>
      <c r="C5023" t="s">
        <v>9</v>
      </c>
      <c r="D5023" t="s">
        <v>26</v>
      </c>
      <c r="E5023" s="1">
        <v>44470</v>
      </c>
      <c r="F5023" s="4">
        <v>28</v>
      </c>
      <c r="G5023">
        <v>3</v>
      </c>
      <c r="H5023" s="3">
        <f>_xlfn.XLOOKUP(sales[[#This Row],[Product]],products[Product],products[Cost per box])*sales[[#This Row],[Boxes]]</f>
        <v>19.29</v>
      </c>
      <c r="I5023" s="4">
        <f>sales[[#This Row],[Revenue]]-sales[[#This Row],[Cost]]</f>
        <v>8.7100000000000009</v>
      </c>
    </row>
    <row r="5024" spans="2:9" x14ac:dyDescent="0.25">
      <c r="B5024" t="s">
        <v>8</v>
      </c>
      <c r="C5024" t="s">
        <v>6</v>
      </c>
      <c r="D5024" t="s">
        <v>24</v>
      </c>
      <c r="E5024" s="1">
        <v>44470</v>
      </c>
      <c r="F5024" s="4">
        <v>987</v>
      </c>
      <c r="G5024">
        <v>55</v>
      </c>
      <c r="H5024" s="3">
        <f>_xlfn.XLOOKUP(sales[[#This Row],[Product]],products[Product],products[Cost per box])*sales[[#This Row],[Boxes]]</f>
        <v>578.04999999999995</v>
      </c>
      <c r="I5024" s="4">
        <f>sales[[#This Row],[Revenue]]-sales[[#This Row],[Cost]]</f>
        <v>408.95000000000005</v>
      </c>
    </row>
    <row r="5025" spans="2:9" x14ac:dyDescent="0.25">
      <c r="B5025" t="s">
        <v>53</v>
      </c>
      <c r="C5025" t="s">
        <v>6</v>
      </c>
      <c r="D5025" t="s">
        <v>52</v>
      </c>
      <c r="E5025" s="1">
        <v>44470</v>
      </c>
      <c r="F5025" s="4">
        <v>3864</v>
      </c>
      <c r="G5025">
        <v>322</v>
      </c>
      <c r="H5025" s="3">
        <f>_xlfn.XLOOKUP(sales[[#This Row],[Product]],products[Product],products[Cost per box])*sales[[#This Row],[Boxes]]</f>
        <v>1069.04</v>
      </c>
      <c r="I5025" s="4">
        <f>sales[[#This Row],[Revenue]]-sales[[#This Row],[Cost]]</f>
        <v>2794.96</v>
      </c>
    </row>
    <row r="5026" spans="2:9" x14ac:dyDescent="0.25">
      <c r="B5026" t="s">
        <v>5</v>
      </c>
      <c r="C5026" t="s">
        <v>6</v>
      </c>
      <c r="D5026" t="s">
        <v>14</v>
      </c>
      <c r="E5026" s="1">
        <v>44470</v>
      </c>
      <c r="F5026" s="4">
        <v>6447</v>
      </c>
      <c r="G5026">
        <v>1050</v>
      </c>
      <c r="H5026" s="3">
        <f>_xlfn.XLOOKUP(sales[[#This Row],[Product]],products[Product],products[Cost per box])*sales[[#This Row],[Boxes]]</f>
        <v>6625.5</v>
      </c>
      <c r="I5026" s="4">
        <f>sales[[#This Row],[Revenue]]-sales[[#This Row],[Cost]]</f>
        <v>-178.5</v>
      </c>
    </row>
    <row r="5027" spans="2:9" x14ac:dyDescent="0.25">
      <c r="B5027" t="s">
        <v>32</v>
      </c>
      <c r="C5027" t="s">
        <v>27</v>
      </c>
      <c r="D5027" t="s">
        <v>30</v>
      </c>
      <c r="E5027" s="1">
        <v>44470</v>
      </c>
      <c r="F5027" s="4">
        <v>8169</v>
      </c>
      <c r="G5027">
        <v>409</v>
      </c>
      <c r="H5027" s="3">
        <f>_xlfn.XLOOKUP(sales[[#This Row],[Product]],products[Product],products[Cost per box])*sales[[#This Row],[Boxes]]</f>
        <v>1505.1200000000001</v>
      </c>
      <c r="I5027" s="4">
        <f>sales[[#This Row],[Revenue]]-sales[[#This Row],[Cost]]</f>
        <v>6663.88</v>
      </c>
    </row>
    <row r="5028" spans="2:9" x14ac:dyDescent="0.25">
      <c r="B5028" t="s">
        <v>10</v>
      </c>
      <c r="C5028" t="s">
        <v>9</v>
      </c>
      <c r="D5028" t="s">
        <v>35</v>
      </c>
      <c r="E5028" s="1">
        <v>44470</v>
      </c>
      <c r="F5028" s="4">
        <v>2828</v>
      </c>
      <c r="G5028">
        <v>149</v>
      </c>
      <c r="H5028" s="3">
        <f>_xlfn.XLOOKUP(sales[[#This Row],[Product]],products[Product],products[Cost per box])*sales[[#This Row],[Boxes]]</f>
        <v>394.84999999999997</v>
      </c>
      <c r="I5028" s="4">
        <f>sales[[#This Row],[Revenue]]-sales[[#This Row],[Cost]]</f>
        <v>2433.15</v>
      </c>
    </row>
    <row r="5029" spans="2:9" x14ac:dyDescent="0.25">
      <c r="B5029" t="s">
        <v>40</v>
      </c>
      <c r="C5029" t="s">
        <v>9</v>
      </c>
      <c r="D5029" t="s">
        <v>12</v>
      </c>
      <c r="E5029" s="1">
        <v>44470</v>
      </c>
      <c r="F5029" s="4">
        <v>5145</v>
      </c>
      <c r="G5029">
        <v>322</v>
      </c>
      <c r="H5029" s="3">
        <f>_xlfn.XLOOKUP(sales[[#This Row],[Product]],products[Product],products[Cost per box])*sales[[#This Row],[Boxes]]</f>
        <v>2714.46</v>
      </c>
      <c r="I5029" s="4">
        <f>sales[[#This Row],[Revenue]]-sales[[#This Row],[Cost]]</f>
        <v>2430.54</v>
      </c>
    </row>
    <row r="5030" spans="2:9" x14ac:dyDescent="0.25">
      <c r="B5030" t="s">
        <v>33</v>
      </c>
      <c r="C5030" t="s">
        <v>9</v>
      </c>
      <c r="D5030" t="s">
        <v>48</v>
      </c>
      <c r="E5030" s="1">
        <v>44470</v>
      </c>
      <c r="F5030" s="4">
        <v>2520</v>
      </c>
      <c r="G5030">
        <v>101</v>
      </c>
      <c r="H5030" s="3">
        <f>_xlfn.XLOOKUP(sales[[#This Row],[Product]],products[Product],products[Cost per box])*sales[[#This Row],[Boxes]]</f>
        <v>755.48</v>
      </c>
      <c r="I5030" s="4">
        <f>sales[[#This Row],[Revenue]]-sales[[#This Row],[Cost]]</f>
        <v>1764.52</v>
      </c>
    </row>
    <row r="5031" spans="2:9" x14ac:dyDescent="0.25">
      <c r="B5031" t="s">
        <v>56</v>
      </c>
      <c r="C5031" t="s">
        <v>11</v>
      </c>
      <c r="D5031" t="s">
        <v>22</v>
      </c>
      <c r="E5031" s="1">
        <v>44470</v>
      </c>
      <c r="F5031" s="4">
        <v>5180</v>
      </c>
      <c r="G5031">
        <v>648</v>
      </c>
      <c r="H5031" s="3">
        <f>_xlfn.XLOOKUP(sales[[#This Row],[Product]],products[Product],products[Cost per box])*sales[[#This Row],[Boxes]]</f>
        <v>5326.56</v>
      </c>
      <c r="I5031" s="4">
        <f>sales[[#This Row],[Revenue]]-sales[[#This Row],[Cost]]</f>
        <v>-146.5600000000004</v>
      </c>
    </row>
    <row r="5032" spans="2:9" x14ac:dyDescent="0.25">
      <c r="B5032" t="s">
        <v>15</v>
      </c>
      <c r="C5032" t="s">
        <v>21</v>
      </c>
      <c r="D5032" t="s">
        <v>31</v>
      </c>
      <c r="E5032" s="1">
        <v>44470</v>
      </c>
      <c r="F5032" s="4">
        <v>13286</v>
      </c>
      <c r="G5032">
        <v>980</v>
      </c>
      <c r="H5032" s="3">
        <f>_xlfn.XLOOKUP(sales[[#This Row],[Product]],products[Product],products[Cost per box])*sales[[#This Row],[Boxes]]</f>
        <v>5605.5999999999995</v>
      </c>
      <c r="I5032" s="4">
        <f>sales[[#This Row],[Revenue]]-sales[[#This Row],[Cost]]</f>
        <v>7680.4000000000005</v>
      </c>
    </row>
    <row r="5033" spans="2:9" x14ac:dyDescent="0.25">
      <c r="B5033" t="s">
        <v>49</v>
      </c>
      <c r="C5033" t="s">
        <v>6</v>
      </c>
      <c r="D5033" t="s">
        <v>24</v>
      </c>
      <c r="E5033" s="1">
        <v>44470</v>
      </c>
      <c r="F5033" s="4">
        <v>6482</v>
      </c>
      <c r="G5033">
        <v>342</v>
      </c>
      <c r="H5033" s="3">
        <f>_xlfn.XLOOKUP(sales[[#This Row],[Product]],products[Product],products[Cost per box])*sales[[#This Row],[Boxes]]</f>
        <v>3594.42</v>
      </c>
      <c r="I5033" s="4">
        <f>sales[[#This Row],[Revenue]]-sales[[#This Row],[Cost]]</f>
        <v>2887.58</v>
      </c>
    </row>
    <row r="5034" spans="2:9" x14ac:dyDescent="0.25">
      <c r="B5034" t="s">
        <v>25</v>
      </c>
      <c r="C5034" t="s">
        <v>27</v>
      </c>
      <c r="D5034" t="s">
        <v>42</v>
      </c>
      <c r="E5034" s="1">
        <v>44470</v>
      </c>
      <c r="F5034" s="4">
        <v>6069</v>
      </c>
      <c r="G5034">
        <v>434</v>
      </c>
      <c r="H5034" s="3">
        <f>_xlfn.XLOOKUP(sales[[#This Row],[Product]],products[Product],products[Cost per box])*sales[[#This Row],[Boxes]]</f>
        <v>2057.1600000000003</v>
      </c>
      <c r="I5034" s="4">
        <f>sales[[#This Row],[Revenue]]-sales[[#This Row],[Cost]]</f>
        <v>4011.8399999999997</v>
      </c>
    </row>
    <row r="5035" spans="2:9" x14ac:dyDescent="0.25">
      <c r="B5035" t="s">
        <v>18</v>
      </c>
      <c r="C5035" t="s">
        <v>9</v>
      </c>
      <c r="D5035" t="s">
        <v>35</v>
      </c>
      <c r="E5035" s="1">
        <v>44470</v>
      </c>
      <c r="F5035" s="4">
        <v>6041</v>
      </c>
      <c r="G5035">
        <v>318</v>
      </c>
      <c r="H5035" s="3">
        <f>_xlfn.XLOOKUP(sales[[#This Row],[Product]],products[Product],products[Cost per box])*sales[[#This Row],[Boxes]]</f>
        <v>842.69999999999993</v>
      </c>
      <c r="I5035" s="4">
        <f>sales[[#This Row],[Revenue]]-sales[[#This Row],[Cost]]</f>
        <v>5198.3</v>
      </c>
    </row>
    <row r="5036" spans="2:9" x14ac:dyDescent="0.25">
      <c r="B5036" t="s">
        <v>49</v>
      </c>
      <c r="C5036" t="s">
        <v>6</v>
      </c>
      <c r="D5036" t="s">
        <v>38</v>
      </c>
      <c r="E5036" s="1">
        <v>44470</v>
      </c>
      <c r="F5036" s="4">
        <v>1757</v>
      </c>
      <c r="G5036">
        <v>68</v>
      </c>
      <c r="H5036" s="3">
        <f>_xlfn.XLOOKUP(sales[[#This Row],[Product]],products[Product],products[Cost per box])*sales[[#This Row],[Boxes]]</f>
        <v>675.92</v>
      </c>
      <c r="I5036" s="4">
        <f>sales[[#This Row],[Revenue]]-sales[[#This Row],[Cost]]</f>
        <v>1081.08</v>
      </c>
    </row>
    <row r="5037" spans="2:9" x14ac:dyDescent="0.25">
      <c r="B5037" t="s">
        <v>46</v>
      </c>
      <c r="C5037" t="s">
        <v>21</v>
      </c>
      <c r="D5037" t="s">
        <v>47</v>
      </c>
      <c r="E5037" s="1">
        <v>44470</v>
      </c>
      <c r="F5037" s="4">
        <v>11704</v>
      </c>
      <c r="G5037">
        <v>700</v>
      </c>
      <c r="H5037" s="3">
        <f>_xlfn.XLOOKUP(sales[[#This Row],[Product]],products[Product],products[Cost per box])*sales[[#This Row],[Boxes]]</f>
        <v>3682</v>
      </c>
      <c r="I5037" s="4">
        <f>sales[[#This Row],[Revenue]]-sales[[#This Row],[Cost]]</f>
        <v>8022</v>
      </c>
    </row>
    <row r="5038" spans="2:9" x14ac:dyDescent="0.25">
      <c r="B5038" t="s">
        <v>33</v>
      </c>
      <c r="C5038" t="s">
        <v>9</v>
      </c>
      <c r="D5038" t="s">
        <v>43</v>
      </c>
      <c r="E5038" s="1">
        <v>44470</v>
      </c>
      <c r="F5038" s="4">
        <v>2380</v>
      </c>
      <c r="G5038">
        <v>119</v>
      </c>
      <c r="H5038" s="3">
        <f>_xlfn.XLOOKUP(sales[[#This Row],[Product]],products[Product],products[Cost per box])*sales[[#This Row],[Boxes]]</f>
        <v>458.15000000000003</v>
      </c>
      <c r="I5038" s="4">
        <f>sales[[#This Row],[Revenue]]-sales[[#This Row],[Cost]]</f>
        <v>1921.85</v>
      </c>
    </row>
    <row r="5039" spans="2:9" x14ac:dyDescent="0.25">
      <c r="B5039" t="s">
        <v>56</v>
      </c>
      <c r="C5039" t="s">
        <v>27</v>
      </c>
      <c r="D5039" t="s">
        <v>19</v>
      </c>
      <c r="E5039" s="1">
        <v>44470</v>
      </c>
      <c r="F5039" s="4">
        <v>2625</v>
      </c>
      <c r="G5039">
        <v>165</v>
      </c>
      <c r="H5039" s="3">
        <f>_xlfn.XLOOKUP(sales[[#This Row],[Product]],products[Product],products[Cost per box])*sales[[#This Row],[Boxes]]</f>
        <v>1687.95</v>
      </c>
      <c r="I5039" s="4">
        <f>sales[[#This Row],[Revenue]]-sales[[#This Row],[Cost]]</f>
        <v>937.05</v>
      </c>
    </row>
    <row r="5040" spans="2:9" x14ac:dyDescent="0.25">
      <c r="B5040" t="s">
        <v>39</v>
      </c>
      <c r="C5040" t="s">
        <v>9</v>
      </c>
      <c r="D5040" t="s">
        <v>30</v>
      </c>
      <c r="E5040" s="1">
        <v>44470</v>
      </c>
      <c r="F5040" s="4">
        <v>5502</v>
      </c>
      <c r="G5040">
        <v>306</v>
      </c>
      <c r="H5040" s="3">
        <f>_xlfn.XLOOKUP(sales[[#This Row],[Product]],products[Product],products[Cost per box])*sales[[#This Row],[Boxes]]</f>
        <v>1126.0800000000002</v>
      </c>
      <c r="I5040" s="4">
        <f>sales[[#This Row],[Revenue]]-sales[[#This Row],[Cost]]</f>
        <v>4375.92</v>
      </c>
    </row>
    <row r="5041" spans="2:9" x14ac:dyDescent="0.25">
      <c r="B5041" t="s">
        <v>34</v>
      </c>
      <c r="C5041" t="s">
        <v>11</v>
      </c>
      <c r="D5041" t="s">
        <v>24</v>
      </c>
      <c r="E5041" s="1">
        <v>44470</v>
      </c>
      <c r="F5041" s="4">
        <v>686</v>
      </c>
      <c r="G5041">
        <v>35</v>
      </c>
      <c r="H5041" s="3">
        <f>_xlfn.XLOOKUP(sales[[#This Row],[Product]],products[Product],products[Cost per box])*sales[[#This Row],[Boxes]]</f>
        <v>367.84999999999997</v>
      </c>
      <c r="I5041" s="4">
        <f>sales[[#This Row],[Revenue]]-sales[[#This Row],[Cost]]</f>
        <v>318.15000000000003</v>
      </c>
    </row>
    <row r="5042" spans="2:9" x14ac:dyDescent="0.25">
      <c r="B5042" t="s">
        <v>46</v>
      </c>
      <c r="C5042" t="s">
        <v>11</v>
      </c>
      <c r="D5042" t="s">
        <v>45</v>
      </c>
      <c r="E5042" s="1">
        <v>44470</v>
      </c>
      <c r="F5042" s="4">
        <v>1785</v>
      </c>
      <c r="G5042">
        <v>82</v>
      </c>
      <c r="H5042" s="3">
        <f>_xlfn.XLOOKUP(sales[[#This Row],[Product]],products[Product],products[Cost per box])*sales[[#This Row],[Boxes]]</f>
        <v>633.86</v>
      </c>
      <c r="I5042" s="4">
        <f>sales[[#This Row],[Revenue]]-sales[[#This Row],[Cost]]</f>
        <v>1151.1399999999999</v>
      </c>
    </row>
    <row r="5043" spans="2:9" x14ac:dyDescent="0.25">
      <c r="B5043" t="s">
        <v>20</v>
      </c>
      <c r="C5043" t="s">
        <v>6</v>
      </c>
      <c r="D5043" t="s">
        <v>28</v>
      </c>
      <c r="E5043" s="1">
        <v>44470</v>
      </c>
      <c r="F5043" s="4">
        <v>12873</v>
      </c>
      <c r="G5043">
        <v>2170</v>
      </c>
      <c r="H5043" s="3">
        <f>_xlfn.XLOOKUP(sales[[#This Row],[Product]],products[Product],products[Cost per box])*sales[[#This Row],[Boxes]]</f>
        <v>5989.2</v>
      </c>
      <c r="I5043" s="4">
        <f>sales[[#This Row],[Revenue]]-sales[[#This Row],[Cost]]</f>
        <v>6883.8</v>
      </c>
    </row>
    <row r="5044" spans="2:9" x14ac:dyDescent="0.25">
      <c r="B5044" t="s">
        <v>32</v>
      </c>
      <c r="C5044" t="s">
        <v>6</v>
      </c>
      <c r="D5044" t="s">
        <v>44</v>
      </c>
      <c r="E5044" s="1">
        <v>44470</v>
      </c>
      <c r="F5044" s="4">
        <v>3017</v>
      </c>
      <c r="G5044">
        <v>138</v>
      </c>
      <c r="H5044" s="3">
        <f>_xlfn.XLOOKUP(sales[[#This Row],[Product]],products[Product],products[Cost per box])*sales[[#This Row],[Boxes]]</f>
        <v>1320.66</v>
      </c>
      <c r="I5044" s="4">
        <f>sales[[#This Row],[Revenue]]-sales[[#This Row],[Cost]]</f>
        <v>1696.34</v>
      </c>
    </row>
    <row r="5045" spans="2:9" x14ac:dyDescent="0.25">
      <c r="B5045" t="s">
        <v>56</v>
      </c>
      <c r="C5045" t="s">
        <v>9</v>
      </c>
      <c r="D5045" t="s">
        <v>52</v>
      </c>
      <c r="E5045" s="1">
        <v>44470</v>
      </c>
      <c r="F5045" s="4">
        <v>5264</v>
      </c>
      <c r="G5045">
        <v>527</v>
      </c>
      <c r="H5045" s="3">
        <f>_xlfn.XLOOKUP(sales[[#This Row],[Product]],products[Product],products[Cost per box])*sales[[#This Row],[Boxes]]</f>
        <v>1749.6399999999999</v>
      </c>
      <c r="I5045" s="4">
        <f>sales[[#This Row],[Revenue]]-sales[[#This Row],[Cost]]</f>
        <v>3514.36</v>
      </c>
    </row>
    <row r="5046" spans="2:9" x14ac:dyDescent="0.25">
      <c r="B5046" t="s">
        <v>51</v>
      </c>
      <c r="C5046" t="s">
        <v>27</v>
      </c>
      <c r="D5046" t="s">
        <v>47</v>
      </c>
      <c r="E5046" s="1">
        <v>44470</v>
      </c>
      <c r="F5046" s="4">
        <v>4935</v>
      </c>
      <c r="G5046">
        <v>291</v>
      </c>
      <c r="H5046" s="3">
        <f>_xlfn.XLOOKUP(sales[[#This Row],[Product]],products[Product],products[Cost per box])*sales[[#This Row],[Boxes]]</f>
        <v>1530.6599999999999</v>
      </c>
      <c r="I5046" s="4">
        <f>sales[[#This Row],[Revenue]]-sales[[#This Row],[Cost]]</f>
        <v>3404.34</v>
      </c>
    </row>
    <row r="5047" spans="2:9" x14ac:dyDescent="0.25">
      <c r="B5047" t="s">
        <v>49</v>
      </c>
      <c r="C5047" t="s">
        <v>27</v>
      </c>
      <c r="D5047" t="s">
        <v>12</v>
      </c>
      <c r="E5047" s="1">
        <v>44470</v>
      </c>
      <c r="F5047" s="4">
        <v>2681</v>
      </c>
      <c r="G5047">
        <v>168</v>
      </c>
      <c r="H5047" s="3">
        <f>_xlfn.XLOOKUP(sales[[#This Row],[Product]],products[Product],products[Cost per box])*sales[[#This Row],[Boxes]]</f>
        <v>1416.24</v>
      </c>
      <c r="I5047" s="4">
        <f>sales[[#This Row],[Revenue]]-sales[[#This Row],[Cost]]</f>
        <v>1264.76</v>
      </c>
    </row>
    <row r="5048" spans="2:9" x14ac:dyDescent="0.25">
      <c r="B5048" t="s">
        <v>15</v>
      </c>
      <c r="C5048" t="s">
        <v>11</v>
      </c>
      <c r="D5048" t="s">
        <v>45</v>
      </c>
      <c r="E5048" s="1">
        <v>44473</v>
      </c>
      <c r="F5048" s="4">
        <v>2765</v>
      </c>
      <c r="G5048">
        <v>116</v>
      </c>
      <c r="H5048" s="3">
        <f>_xlfn.XLOOKUP(sales[[#This Row],[Product]],products[Product],products[Cost per box])*sales[[#This Row],[Boxes]]</f>
        <v>896.68000000000006</v>
      </c>
      <c r="I5048" s="4">
        <f>sales[[#This Row],[Revenue]]-sales[[#This Row],[Cost]]</f>
        <v>1868.32</v>
      </c>
    </row>
    <row r="5049" spans="2:9" x14ac:dyDescent="0.25">
      <c r="B5049" t="s">
        <v>40</v>
      </c>
      <c r="C5049" t="s">
        <v>21</v>
      </c>
      <c r="D5049" t="s">
        <v>45</v>
      </c>
      <c r="E5049" s="1">
        <v>44473</v>
      </c>
      <c r="F5049" s="4">
        <v>21</v>
      </c>
      <c r="G5049">
        <v>1</v>
      </c>
      <c r="H5049" s="3">
        <f>_xlfn.XLOOKUP(sales[[#This Row],[Product]],products[Product],products[Cost per box])*sales[[#This Row],[Boxes]]</f>
        <v>7.73</v>
      </c>
      <c r="I5049" s="4">
        <f>sales[[#This Row],[Revenue]]-sales[[#This Row],[Cost]]</f>
        <v>13.27</v>
      </c>
    </row>
    <row r="5050" spans="2:9" x14ac:dyDescent="0.25">
      <c r="B5050" t="s">
        <v>53</v>
      </c>
      <c r="C5050" t="s">
        <v>21</v>
      </c>
      <c r="D5050" t="s">
        <v>38</v>
      </c>
      <c r="E5050" s="1">
        <v>44473</v>
      </c>
      <c r="F5050" s="4">
        <v>707</v>
      </c>
      <c r="G5050">
        <v>27</v>
      </c>
      <c r="H5050" s="3">
        <f>_xlfn.XLOOKUP(sales[[#This Row],[Product]],products[Product],products[Cost per box])*sales[[#This Row],[Boxes]]</f>
        <v>268.38</v>
      </c>
      <c r="I5050" s="4">
        <f>sales[[#This Row],[Revenue]]-sales[[#This Row],[Cost]]</f>
        <v>438.62</v>
      </c>
    </row>
    <row r="5051" spans="2:9" x14ac:dyDescent="0.25">
      <c r="B5051" t="s">
        <v>15</v>
      </c>
      <c r="C5051" t="s">
        <v>21</v>
      </c>
      <c r="D5051" t="s">
        <v>52</v>
      </c>
      <c r="E5051" s="1">
        <v>44473</v>
      </c>
      <c r="F5051" s="4">
        <v>966</v>
      </c>
      <c r="G5051">
        <v>97</v>
      </c>
      <c r="H5051" s="3">
        <f>_xlfn.XLOOKUP(sales[[#This Row],[Product]],products[Product],products[Cost per box])*sales[[#This Row],[Boxes]]</f>
        <v>322.03999999999996</v>
      </c>
      <c r="I5051" s="4">
        <f>sales[[#This Row],[Revenue]]-sales[[#This Row],[Cost]]</f>
        <v>643.96</v>
      </c>
    </row>
    <row r="5052" spans="2:9" x14ac:dyDescent="0.25">
      <c r="B5052" t="s">
        <v>57</v>
      </c>
      <c r="C5052" t="s">
        <v>9</v>
      </c>
      <c r="D5052" t="s">
        <v>42</v>
      </c>
      <c r="E5052" s="1">
        <v>44473</v>
      </c>
      <c r="F5052" s="4">
        <v>5593</v>
      </c>
      <c r="G5052">
        <v>400</v>
      </c>
      <c r="H5052" s="3">
        <f>_xlfn.XLOOKUP(sales[[#This Row],[Product]],products[Product],products[Cost per box])*sales[[#This Row],[Boxes]]</f>
        <v>1896</v>
      </c>
      <c r="I5052" s="4">
        <f>sales[[#This Row],[Revenue]]-sales[[#This Row],[Cost]]</f>
        <v>3697</v>
      </c>
    </row>
    <row r="5053" spans="2:9" x14ac:dyDescent="0.25">
      <c r="B5053" t="s">
        <v>33</v>
      </c>
      <c r="C5053" t="s">
        <v>27</v>
      </c>
      <c r="D5053" t="s">
        <v>30</v>
      </c>
      <c r="E5053" s="1">
        <v>44473</v>
      </c>
      <c r="F5053" s="4">
        <v>8043</v>
      </c>
      <c r="G5053">
        <v>447</v>
      </c>
      <c r="H5053" s="3">
        <f>_xlfn.XLOOKUP(sales[[#This Row],[Product]],products[Product],products[Cost per box])*sales[[#This Row],[Boxes]]</f>
        <v>1644.96</v>
      </c>
      <c r="I5053" s="4">
        <f>sales[[#This Row],[Revenue]]-sales[[#This Row],[Cost]]</f>
        <v>6398.04</v>
      </c>
    </row>
    <row r="5054" spans="2:9" x14ac:dyDescent="0.25">
      <c r="B5054" t="s">
        <v>37</v>
      </c>
      <c r="C5054" t="s">
        <v>11</v>
      </c>
      <c r="D5054" t="s">
        <v>45</v>
      </c>
      <c r="E5054" s="1">
        <v>44473</v>
      </c>
      <c r="F5054" s="4">
        <v>14168</v>
      </c>
      <c r="G5054">
        <v>591</v>
      </c>
      <c r="H5054" s="3">
        <f>_xlfn.XLOOKUP(sales[[#This Row],[Product]],products[Product],products[Cost per box])*sales[[#This Row],[Boxes]]</f>
        <v>4568.43</v>
      </c>
      <c r="I5054" s="4">
        <f>sales[[#This Row],[Revenue]]-sales[[#This Row],[Cost]]</f>
        <v>9599.57</v>
      </c>
    </row>
    <row r="5055" spans="2:9" x14ac:dyDescent="0.25">
      <c r="B5055" t="s">
        <v>55</v>
      </c>
      <c r="C5055" t="s">
        <v>11</v>
      </c>
      <c r="D5055" t="s">
        <v>24</v>
      </c>
      <c r="E5055" s="1">
        <v>44473</v>
      </c>
      <c r="F5055" s="4">
        <v>11235</v>
      </c>
      <c r="G5055">
        <v>625</v>
      </c>
      <c r="H5055" s="3">
        <f>_xlfn.XLOOKUP(sales[[#This Row],[Product]],products[Product],products[Cost per box])*sales[[#This Row],[Boxes]]</f>
        <v>6568.75</v>
      </c>
      <c r="I5055" s="4">
        <f>sales[[#This Row],[Revenue]]-sales[[#This Row],[Cost]]</f>
        <v>4666.25</v>
      </c>
    </row>
    <row r="5056" spans="2:9" x14ac:dyDescent="0.25">
      <c r="B5056" t="s">
        <v>40</v>
      </c>
      <c r="C5056" t="s">
        <v>11</v>
      </c>
      <c r="D5056" t="s">
        <v>19</v>
      </c>
      <c r="E5056" s="1">
        <v>44473</v>
      </c>
      <c r="F5056" s="4">
        <v>8491</v>
      </c>
      <c r="G5056">
        <v>531</v>
      </c>
      <c r="H5056" s="3">
        <f>_xlfn.XLOOKUP(sales[[#This Row],[Product]],products[Product],products[Cost per box])*sales[[#This Row],[Boxes]]</f>
        <v>5432.13</v>
      </c>
      <c r="I5056" s="4">
        <f>sales[[#This Row],[Revenue]]-sales[[#This Row],[Cost]]</f>
        <v>3058.87</v>
      </c>
    </row>
    <row r="5057" spans="2:9" x14ac:dyDescent="0.25">
      <c r="B5057" t="s">
        <v>53</v>
      </c>
      <c r="C5057" t="s">
        <v>9</v>
      </c>
      <c r="D5057" t="s">
        <v>45</v>
      </c>
      <c r="E5057" s="1">
        <v>44473</v>
      </c>
      <c r="F5057" s="4">
        <v>2786</v>
      </c>
      <c r="G5057">
        <v>122</v>
      </c>
      <c r="H5057" s="3">
        <f>_xlfn.XLOOKUP(sales[[#This Row],[Product]],products[Product],products[Cost per box])*sales[[#This Row],[Boxes]]</f>
        <v>943.06000000000006</v>
      </c>
      <c r="I5057" s="4">
        <f>sales[[#This Row],[Revenue]]-sales[[#This Row],[Cost]]</f>
        <v>1842.94</v>
      </c>
    </row>
    <row r="5058" spans="2:9" x14ac:dyDescent="0.25">
      <c r="B5058" t="s">
        <v>46</v>
      </c>
      <c r="C5058" t="s">
        <v>27</v>
      </c>
      <c r="D5058" t="s">
        <v>12</v>
      </c>
      <c r="E5058" s="1">
        <v>44473</v>
      </c>
      <c r="F5058" s="4">
        <v>8666</v>
      </c>
      <c r="G5058">
        <v>578</v>
      </c>
      <c r="H5058" s="3">
        <f>_xlfn.XLOOKUP(sales[[#This Row],[Product]],products[Product],products[Cost per box])*sales[[#This Row],[Boxes]]</f>
        <v>4872.54</v>
      </c>
      <c r="I5058" s="4">
        <f>sales[[#This Row],[Revenue]]-sales[[#This Row],[Cost]]</f>
        <v>3793.46</v>
      </c>
    </row>
    <row r="5059" spans="2:9" x14ac:dyDescent="0.25">
      <c r="B5059" t="s">
        <v>13</v>
      </c>
      <c r="C5059" t="s">
        <v>11</v>
      </c>
      <c r="D5059" t="s">
        <v>30</v>
      </c>
      <c r="E5059" s="1">
        <v>44473</v>
      </c>
      <c r="F5059" s="4">
        <v>7672</v>
      </c>
      <c r="G5059">
        <v>427</v>
      </c>
      <c r="H5059" s="3">
        <f>_xlfn.XLOOKUP(sales[[#This Row],[Product]],products[Product],products[Cost per box])*sales[[#This Row],[Boxes]]</f>
        <v>1571.3600000000001</v>
      </c>
      <c r="I5059" s="4">
        <f>sales[[#This Row],[Revenue]]-sales[[#This Row],[Cost]]</f>
        <v>6100.6399999999994</v>
      </c>
    </row>
    <row r="5060" spans="2:9" x14ac:dyDescent="0.25">
      <c r="B5060" t="s">
        <v>32</v>
      </c>
      <c r="C5060" t="s">
        <v>11</v>
      </c>
      <c r="D5060" t="s">
        <v>30</v>
      </c>
      <c r="E5060" s="1">
        <v>44473</v>
      </c>
      <c r="F5060" s="4">
        <v>175</v>
      </c>
      <c r="G5060">
        <v>9</v>
      </c>
      <c r="H5060" s="3">
        <f>_xlfn.XLOOKUP(sales[[#This Row],[Product]],products[Product],products[Cost per box])*sales[[#This Row],[Boxes]]</f>
        <v>33.120000000000005</v>
      </c>
      <c r="I5060" s="4">
        <f>sales[[#This Row],[Revenue]]-sales[[#This Row],[Cost]]</f>
        <v>141.88</v>
      </c>
    </row>
    <row r="5061" spans="2:9" x14ac:dyDescent="0.25">
      <c r="B5061" t="s">
        <v>53</v>
      </c>
      <c r="C5061" t="s">
        <v>6</v>
      </c>
      <c r="D5061" t="s">
        <v>36</v>
      </c>
      <c r="E5061" s="1">
        <v>44473</v>
      </c>
      <c r="F5061" s="4">
        <v>5201</v>
      </c>
      <c r="G5061">
        <v>578</v>
      </c>
      <c r="H5061" s="3">
        <f>_xlfn.XLOOKUP(sales[[#This Row],[Product]],products[Product],products[Cost per box])*sales[[#This Row],[Boxes]]</f>
        <v>2913.12</v>
      </c>
      <c r="I5061" s="4">
        <f>sales[[#This Row],[Revenue]]-sales[[#This Row],[Cost]]</f>
        <v>2287.88</v>
      </c>
    </row>
    <row r="5062" spans="2:9" x14ac:dyDescent="0.25">
      <c r="B5062" t="s">
        <v>23</v>
      </c>
      <c r="C5062" t="s">
        <v>6</v>
      </c>
      <c r="D5062" t="s">
        <v>14</v>
      </c>
      <c r="E5062" s="1">
        <v>44473</v>
      </c>
      <c r="F5062" s="4">
        <v>10647</v>
      </c>
      <c r="G5062">
        <v>1540</v>
      </c>
      <c r="H5062" s="3">
        <f>_xlfn.XLOOKUP(sales[[#This Row],[Product]],products[Product],products[Cost per box])*sales[[#This Row],[Boxes]]</f>
        <v>9717.4</v>
      </c>
      <c r="I5062" s="4">
        <f>sales[[#This Row],[Revenue]]-sales[[#This Row],[Cost]]</f>
        <v>929.60000000000036</v>
      </c>
    </row>
    <row r="5063" spans="2:9" x14ac:dyDescent="0.25">
      <c r="B5063" t="s">
        <v>25</v>
      </c>
      <c r="C5063" t="s">
        <v>21</v>
      </c>
      <c r="D5063" t="s">
        <v>19</v>
      </c>
      <c r="E5063" s="1">
        <v>44473</v>
      </c>
      <c r="F5063" s="4">
        <v>7868</v>
      </c>
      <c r="G5063">
        <v>438</v>
      </c>
      <c r="H5063" s="3">
        <f>_xlfn.XLOOKUP(sales[[#This Row],[Product]],products[Product],products[Cost per box])*sales[[#This Row],[Boxes]]</f>
        <v>4480.74</v>
      </c>
      <c r="I5063" s="4">
        <f>sales[[#This Row],[Revenue]]-sales[[#This Row],[Cost]]</f>
        <v>3387.26</v>
      </c>
    </row>
    <row r="5064" spans="2:9" x14ac:dyDescent="0.25">
      <c r="B5064" t="s">
        <v>40</v>
      </c>
      <c r="C5064" t="s">
        <v>16</v>
      </c>
      <c r="D5064" t="s">
        <v>36</v>
      </c>
      <c r="E5064" s="1">
        <v>44473</v>
      </c>
      <c r="F5064" s="4">
        <v>6447</v>
      </c>
      <c r="G5064">
        <v>840</v>
      </c>
      <c r="H5064" s="3">
        <f>_xlfn.XLOOKUP(sales[[#This Row],[Product]],products[Product],products[Cost per box])*sales[[#This Row],[Boxes]]</f>
        <v>4233.6000000000004</v>
      </c>
      <c r="I5064" s="4">
        <f>sales[[#This Row],[Revenue]]-sales[[#This Row],[Cost]]</f>
        <v>2213.3999999999996</v>
      </c>
    </row>
    <row r="5065" spans="2:9" x14ac:dyDescent="0.25">
      <c r="B5065" t="s">
        <v>57</v>
      </c>
      <c r="C5065" t="s">
        <v>21</v>
      </c>
      <c r="D5065" t="s">
        <v>26</v>
      </c>
      <c r="E5065" s="1">
        <v>44473</v>
      </c>
      <c r="F5065" s="4">
        <v>2681</v>
      </c>
      <c r="G5065">
        <v>244</v>
      </c>
      <c r="H5065" s="3">
        <f>_xlfn.XLOOKUP(sales[[#This Row],[Product]],products[Product],products[Cost per box])*sales[[#This Row],[Boxes]]</f>
        <v>1568.9199999999998</v>
      </c>
      <c r="I5065" s="4">
        <f>sales[[#This Row],[Revenue]]-sales[[#This Row],[Cost]]</f>
        <v>1112.0800000000002</v>
      </c>
    </row>
    <row r="5066" spans="2:9" x14ac:dyDescent="0.25">
      <c r="B5066" t="s">
        <v>20</v>
      </c>
      <c r="C5066" t="s">
        <v>6</v>
      </c>
      <c r="D5066" t="s">
        <v>42</v>
      </c>
      <c r="E5066" s="1">
        <v>44473</v>
      </c>
      <c r="F5066" s="4">
        <v>2499</v>
      </c>
      <c r="G5066">
        <v>179</v>
      </c>
      <c r="H5066" s="3">
        <f>_xlfn.XLOOKUP(sales[[#This Row],[Product]],products[Product],products[Cost per box])*sales[[#This Row],[Boxes]]</f>
        <v>848.46</v>
      </c>
      <c r="I5066" s="4">
        <f>sales[[#This Row],[Revenue]]-sales[[#This Row],[Cost]]</f>
        <v>1650.54</v>
      </c>
    </row>
    <row r="5067" spans="2:9" x14ac:dyDescent="0.25">
      <c r="B5067" t="s">
        <v>18</v>
      </c>
      <c r="C5067" t="s">
        <v>6</v>
      </c>
      <c r="D5067" t="s">
        <v>14</v>
      </c>
      <c r="E5067" s="1">
        <v>44473</v>
      </c>
      <c r="F5067" s="4">
        <v>2597</v>
      </c>
      <c r="G5067">
        <v>371</v>
      </c>
      <c r="H5067" s="3">
        <f>_xlfn.XLOOKUP(sales[[#This Row],[Product]],products[Product],products[Cost per box])*sales[[#This Row],[Boxes]]</f>
        <v>2341.0099999999998</v>
      </c>
      <c r="I5067" s="4">
        <f>sales[[#This Row],[Revenue]]-sales[[#This Row],[Cost]]</f>
        <v>255.99000000000024</v>
      </c>
    </row>
    <row r="5068" spans="2:9" x14ac:dyDescent="0.25">
      <c r="B5068" t="s">
        <v>57</v>
      </c>
      <c r="C5068" t="s">
        <v>16</v>
      </c>
      <c r="D5068" t="s">
        <v>17</v>
      </c>
      <c r="E5068" s="1">
        <v>44473</v>
      </c>
      <c r="F5068" s="4">
        <v>700</v>
      </c>
      <c r="G5068">
        <v>34</v>
      </c>
      <c r="H5068" s="3">
        <f>_xlfn.XLOOKUP(sales[[#This Row],[Product]],products[Product],products[Cost per box])*sales[[#This Row],[Boxes]]</f>
        <v>231.2</v>
      </c>
      <c r="I5068" s="4">
        <f>sales[[#This Row],[Revenue]]-sales[[#This Row],[Cost]]</f>
        <v>468.8</v>
      </c>
    </row>
    <row r="5069" spans="2:9" x14ac:dyDescent="0.25">
      <c r="B5069" t="s">
        <v>8</v>
      </c>
      <c r="C5069" t="s">
        <v>11</v>
      </c>
      <c r="D5069" t="s">
        <v>43</v>
      </c>
      <c r="E5069" s="1">
        <v>44474</v>
      </c>
      <c r="F5069" s="4">
        <v>5383</v>
      </c>
      <c r="G5069">
        <v>245</v>
      </c>
      <c r="H5069" s="3">
        <f>_xlfn.XLOOKUP(sales[[#This Row],[Product]],products[Product],products[Cost per box])*sales[[#This Row],[Boxes]]</f>
        <v>943.25</v>
      </c>
      <c r="I5069" s="4">
        <f>sales[[#This Row],[Revenue]]-sales[[#This Row],[Cost]]</f>
        <v>4439.75</v>
      </c>
    </row>
    <row r="5070" spans="2:9" x14ac:dyDescent="0.25">
      <c r="B5070" t="s">
        <v>40</v>
      </c>
      <c r="C5070" t="s">
        <v>16</v>
      </c>
      <c r="D5070" t="s">
        <v>47</v>
      </c>
      <c r="E5070" s="1">
        <v>44474</v>
      </c>
      <c r="F5070" s="4">
        <v>8267</v>
      </c>
      <c r="G5070">
        <v>552</v>
      </c>
      <c r="H5070" s="3">
        <f>_xlfn.XLOOKUP(sales[[#This Row],[Product]],products[Product],products[Cost per box])*sales[[#This Row],[Boxes]]</f>
        <v>2903.52</v>
      </c>
      <c r="I5070" s="4">
        <f>sales[[#This Row],[Revenue]]-sales[[#This Row],[Cost]]</f>
        <v>5363.48</v>
      </c>
    </row>
    <row r="5071" spans="2:9" x14ac:dyDescent="0.25">
      <c r="B5071" t="s">
        <v>23</v>
      </c>
      <c r="C5071" t="s">
        <v>21</v>
      </c>
      <c r="D5071" t="s">
        <v>14</v>
      </c>
      <c r="E5071" s="1">
        <v>44474</v>
      </c>
      <c r="F5071" s="4">
        <v>13251</v>
      </c>
      <c r="G5071">
        <v>2240</v>
      </c>
      <c r="H5071" s="3">
        <f>_xlfn.XLOOKUP(sales[[#This Row],[Product]],products[Product],products[Cost per box])*sales[[#This Row],[Boxes]]</f>
        <v>14134.4</v>
      </c>
      <c r="I5071" s="4">
        <f>sales[[#This Row],[Revenue]]-sales[[#This Row],[Cost]]</f>
        <v>-883.39999999999964</v>
      </c>
    </row>
    <row r="5072" spans="2:9" x14ac:dyDescent="0.25">
      <c r="B5072" t="s">
        <v>23</v>
      </c>
      <c r="C5072" t="s">
        <v>6</v>
      </c>
      <c r="D5072" t="s">
        <v>12</v>
      </c>
      <c r="E5072" s="1">
        <v>44474</v>
      </c>
      <c r="F5072" s="4">
        <v>6643</v>
      </c>
      <c r="G5072">
        <v>416</v>
      </c>
      <c r="H5072" s="3">
        <f>_xlfn.XLOOKUP(sales[[#This Row],[Product]],products[Product],products[Cost per box])*sales[[#This Row],[Boxes]]</f>
        <v>3506.88</v>
      </c>
      <c r="I5072" s="4">
        <f>sales[[#This Row],[Revenue]]-sales[[#This Row],[Cost]]</f>
        <v>3136.12</v>
      </c>
    </row>
    <row r="5073" spans="2:9" x14ac:dyDescent="0.25">
      <c r="B5073" t="s">
        <v>37</v>
      </c>
      <c r="C5073" t="s">
        <v>6</v>
      </c>
      <c r="D5073" t="s">
        <v>14</v>
      </c>
      <c r="E5073" s="1">
        <v>44474</v>
      </c>
      <c r="F5073" s="4">
        <v>2100</v>
      </c>
      <c r="G5073">
        <v>350</v>
      </c>
      <c r="H5073" s="3">
        <f>_xlfn.XLOOKUP(sales[[#This Row],[Product]],products[Product],products[Cost per box])*sales[[#This Row],[Boxes]]</f>
        <v>2208.5</v>
      </c>
      <c r="I5073" s="4">
        <f>sales[[#This Row],[Revenue]]-sales[[#This Row],[Cost]]</f>
        <v>-108.5</v>
      </c>
    </row>
    <row r="5074" spans="2:9" x14ac:dyDescent="0.25">
      <c r="B5074" t="s">
        <v>40</v>
      </c>
      <c r="C5074" t="s">
        <v>27</v>
      </c>
      <c r="D5074" t="s">
        <v>47</v>
      </c>
      <c r="E5074" s="1">
        <v>44474</v>
      </c>
      <c r="F5074" s="4">
        <v>2534</v>
      </c>
      <c r="G5074">
        <v>169</v>
      </c>
      <c r="H5074" s="3">
        <f>_xlfn.XLOOKUP(sales[[#This Row],[Product]],products[Product],products[Cost per box])*sales[[#This Row],[Boxes]]</f>
        <v>888.93999999999994</v>
      </c>
      <c r="I5074" s="4">
        <f>sales[[#This Row],[Revenue]]-sales[[#This Row],[Cost]]</f>
        <v>1645.06</v>
      </c>
    </row>
    <row r="5075" spans="2:9" x14ac:dyDescent="0.25">
      <c r="B5075" t="s">
        <v>49</v>
      </c>
      <c r="C5075" t="s">
        <v>27</v>
      </c>
      <c r="D5075" t="s">
        <v>38</v>
      </c>
      <c r="E5075" s="1">
        <v>44474</v>
      </c>
      <c r="F5075" s="4">
        <v>5768</v>
      </c>
      <c r="G5075">
        <v>222</v>
      </c>
      <c r="H5075" s="3">
        <f>_xlfn.XLOOKUP(sales[[#This Row],[Product]],products[Product],products[Cost per box])*sales[[#This Row],[Boxes]]</f>
        <v>2206.6799999999998</v>
      </c>
      <c r="I5075" s="4">
        <f>sales[[#This Row],[Revenue]]-sales[[#This Row],[Cost]]</f>
        <v>3561.32</v>
      </c>
    </row>
    <row r="5076" spans="2:9" x14ac:dyDescent="0.25">
      <c r="B5076" t="s">
        <v>51</v>
      </c>
      <c r="C5076" t="s">
        <v>16</v>
      </c>
      <c r="D5076" t="s">
        <v>35</v>
      </c>
      <c r="E5076" s="1">
        <v>44474</v>
      </c>
      <c r="F5076" s="4">
        <v>4438</v>
      </c>
      <c r="G5076">
        <v>262</v>
      </c>
      <c r="H5076" s="3">
        <f>_xlfn.XLOOKUP(sales[[#This Row],[Product]],products[Product],products[Cost per box])*sales[[#This Row],[Boxes]]</f>
        <v>694.3</v>
      </c>
      <c r="I5076" s="4">
        <f>sales[[#This Row],[Revenue]]-sales[[#This Row],[Cost]]</f>
        <v>3743.7</v>
      </c>
    </row>
    <row r="5077" spans="2:9" x14ac:dyDescent="0.25">
      <c r="B5077" t="s">
        <v>33</v>
      </c>
      <c r="C5077" t="s">
        <v>16</v>
      </c>
      <c r="D5077" t="s">
        <v>22</v>
      </c>
      <c r="E5077" s="1">
        <v>44474</v>
      </c>
      <c r="F5077" s="4">
        <v>6321</v>
      </c>
      <c r="G5077">
        <v>700</v>
      </c>
      <c r="H5077" s="3">
        <f>_xlfn.XLOOKUP(sales[[#This Row],[Product]],products[Product],products[Cost per box])*sales[[#This Row],[Boxes]]</f>
        <v>5754</v>
      </c>
      <c r="I5077" s="4">
        <f>sales[[#This Row],[Revenue]]-sales[[#This Row],[Cost]]</f>
        <v>567</v>
      </c>
    </row>
    <row r="5078" spans="2:9" x14ac:dyDescent="0.25">
      <c r="B5078" t="s">
        <v>37</v>
      </c>
      <c r="C5078" t="s">
        <v>11</v>
      </c>
      <c r="D5078" t="s">
        <v>28</v>
      </c>
      <c r="E5078" s="1">
        <v>44474</v>
      </c>
      <c r="F5078" s="4">
        <v>2107</v>
      </c>
      <c r="G5078">
        <v>264</v>
      </c>
      <c r="H5078" s="3">
        <f>_xlfn.XLOOKUP(sales[[#This Row],[Product]],products[Product],products[Cost per box])*sales[[#This Row],[Boxes]]</f>
        <v>728.64</v>
      </c>
      <c r="I5078" s="4">
        <f>sales[[#This Row],[Revenue]]-sales[[#This Row],[Cost]]</f>
        <v>1378.3600000000001</v>
      </c>
    </row>
    <row r="5079" spans="2:9" x14ac:dyDescent="0.25">
      <c r="B5079" t="s">
        <v>10</v>
      </c>
      <c r="C5079" t="s">
        <v>11</v>
      </c>
      <c r="D5079" t="s">
        <v>52</v>
      </c>
      <c r="E5079" s="1">
        <v>44474</v>
      </c>
      <c r="F5079" s="4">
        <v>12187</v>
      </c>
      <c r="G5079">
        <v>1050</v>
      </c>
      <c r="H5079" s="3">
        <f>_xlfn.XLOOKUP(sales[[#This Row],[Product]],products[Product],products[Cost per box])*sales[[#This Row],[Boxes]]</f>
        <v>3486</v>
      </c>
      <c r="I5079" s="4">
        <f>sales[[#This Row],[Revenue]]-sales[[#This Row],[Cost]]</f>
        <v>8701</v>
      </c>
    </row>
    <row r="5080" spans="2:9" x14ac:dyDescent="0.25">
      <c r="B5080" t="s">
        <v>33</v>
      </c>
      <c r="C5080" t="s">
        <v>16</v>
      </c>
      <c r="D5080" t="s">
        <v>24</v>
      </c>
      <c r="E5080" s="1">
        <v>44474</v>
      </c>
      <c r="F5080" s="4">
        <v>9919</v>
      </c>
      <c r="G5080">
        <v>552</v>
      </c>
      <c r="H5080" s="3">
        <f>_xlfn.XLOOKUP(sales[[#This Row],[Product]],products[Product],products[Cost per box])*sales[[#This Row],[Boxes]]</f>
        <v>5801.5199999999995</v>
      </c>
      <c r="I5080" s="4">
        <f>sales[[#This Row],[Revenue]]-sales[[#This Row],[Cost]]</f>
        <v>4117.4800000000005</v>
      </c>
    </row>
    <row r="5081" spans="2:9" x14ac:dyDescent="0.25">
      <c r="B5081" t="s">
        <v>10</v>
      </c>
      <c r="C5081" t="s">
        <v>11</v>
      </c>
      <c r="D5081" t="s">
        <v>35</v>
      </c>
      <c r="E5081" s="1">
        <v>44474</v>
      </c>
      <c r="F5081" s="4">
        <v>4445</v>
      </c>
      <c r="G5081">
        <v>262</v>
      </c>
      <c r="H5081" s="3">
        <f>_xlfn.XLOOKUP(sales[[#This Row],[Product]],products[Product],products[Cost per box])*sales[[#This Row],[Boxes]]</f>
        <v>694.3</v>
      </c>
      <c r="I5081" s="4">
        <f>sales[[#This Row],[Revenue]]-sales[[#This Row],[Cost]]</f>
        <v>3750.7</v>
      </c>
    </row>
    <row r="5082" spans="2:9" x14ac:dyDescent="0.25">
      <c r="B5082" t="s">
        <v>46</v>
      </c>
      <c r="C5082" t="s">
        <v>9</v>
      </c>
      <c r="D5082" t="s">
        <v>43</v>
      </c>
      <c r="E5082" s="1">
        <v>44474</v>
      </c>
      <c r="F5082" s="4">
        <v>9317</v>
      </c>
      <c r="G5082">
        <v>424</v>
      </c>
      <c r="H5082" s="3">
        <f>_xlfn.XLOOKUP(sales[[#This Row],[Product]],products[Product],products[Cost per box])*sales[[#This Row],[Boxes]]</f>
        <v>1632.4</v>
      </c>
      <c r="I5082" s="4">
        <f>sales[[#This Row],[Revenue]]-sales[[#This Row],[Cost]]</f>
        <v>7684.6</v>
      </c>
    </row>
    <row r="5083" spans="2:9" x14ac:dyDescent="0.25">
      <c r="B5083" t="s">
        <v>18</v>
      </c>
      <c r="C5083" t="s">
        <v>9</v>
      </c>
      <c r="D5083" t="s">
        <v>38</v>
      </c>
      <c r="E5083" s="1">
        <v>44474</v>
      </c>
      <c r="F5083" s="4">
        <v>4879</v>
      </c>
      <c r="G5083">
        <v>188</v>
      </c>
      <c r="H5083" s="3">
        <f>_xlfn.XLOOKUP(sales[[#This Row],[Product]],products[Product],products[Cost per box])*sales[[#This Row],[Boxes]]</f>
        <v>1868.7199999999998</v>
      </c>
      <c r="I5083" s="4">
        <f>sales[[#This Row],[Revenue]]-sales[[#This Row],[Cost]]</f>
        <v>3010.28</v>
      </c>
    </row>
    <row r="5084" spans="2:9" x14ac:dyDescent="0.25">
      <c r="B5084" t="s">
        <v>25</v>
      </c>
      <c r="C5084" t="s">
        <v>6</v>
      </c>
      <c r="D5084" t="s">
        <v>24</v>
      </c>
      <c r="E5084" s="1">
        <v>44474</v>
      </c>
      <c r="F5084" s="4">
        <v>1484</v>
      </c>
      <c r="G5084">
        <v>75</v>
      </c>
      <c r="H5084" s="3">
        <f>_xlfn.XLOOKUP(sales[[#This Row],[Product]],products[Product],products[Cost per box])*sales[[#This Row],[Boxes]]</f>
        <v>788.25</v>
      </c>
      <c r="I5084" s="4">
        <f>sales[[#This Row],[Revenue]]-sales[[#This Row],[Cost]]</f>
        <v>695.75</v>
      </c>
    </row>
    <row r="5085" spans="2:9" x14ac:dyDescent="0.25">
      <c r="B5085" t="s">
        <v>40</v>
      </c>
      <c r="C5085" t="s">
        <v>27</v>
      </c>
      <c r="D5085" t="s">
        <v>52</v>
      </c>
      <c r="E5085" s="1">
        <v>44474</v>
      </c>
      <c r="F5085" s="4">
        <v>8659</v>
      </c>
      <c r="G5085">
        <v>840</v>
      </c>
      <c r="H5085" s="3">
        <f>_xlfn.XLOOKUP(sales[[#This Row],[Product]],products[Product],products[Cost per box])*sales[[#This Row],[Boxes]]</f>
        <v>2788.7999999999997</v>
      </c>
      <c r="I5085" s="4">
        <f>sales[[#This Row],[Revenue]]-sales[[#This Row],[Cost]]</f>
        <v>5870.2000000000007</v>
      </c>
    </row>
    <row r="5086" spans="2:9" x14ac:dyDescent="0.25">
      <c r="B5086" t="s">
        <v>20</v>
      </c>
      <c r="C5086" t="s">
        <v>9</v>
      </c>
      <c r="D5086" t="s">
        <v>31</v>
      </c>
      <c r="E5086" s="1">
        <v>44474</v>
      </c>
      <c r="F5086" s="4">
        <v>623</v>
      </c>
      <c r="G5086">
        <v>52</v>
      </c>
      <c r="H5086" s="3">
        <f>_xlfn.XLOOKUP(sales[[#This Row],[Product]],products[Product],products[Cost per box])*sales[[#This Row],[Boxes]]</f>
        <v>297.44</v>
      </c>
      <c r="I5086" s="4">
        <f>sales[[#This Row],[Revenue]]-sales[[#This Row],[Cost]]</f>
        <v>325.56</v>
      </c>
    </row>
    <row r="5087" spans="2:9" x14ac:dyDescent="0.25">
      <c r="B5087" t="s">
        <v>51</v>
      </c>
      <c r="C5087" t="s">
        <v>6</v>
      </c>
      <c r="D5087" t="s">
        <v>31</v>
      </c>
      <c r="E5087" s="1">
        <v>44474</v>
      </c>
      <c r="F5087" s="4">
        <v>13552</v>
      </c>
      <c r="G5087">
        <v>1050</v>
      </c>
      <c r="H5087" s="3">
        <f>_xlfn.XLOOKUP(sales[[#This Row],[Product]],products[Product],products[Cost per box])*sales[[#This Row],[Boxes]]</f>
        <v>6006</v>
      </c>
      <c r="I5087" s="4">
        <f>sales[[#This Row],[Revenue]]-sales[[#This Row],[Cost]]</f>
        <v>7546</v>
      </c>
    </row>
    <row r="5088" spans="2:9" x14ac:dyDescent="0.25">
      <c r="B5088" t="s">
        <v>55</v>
      </c>
      <c r="C5088" t="s">
        <v>21</v>
      </c>
      <c r="D5088" t="s">
        <v>14</v>
      </c>
      <c r="E5088" s="1">
        <v>44474</v>
      </c>
      <c r="F5088" s="4">
        <v>5523</v>
      </c>
      <c r="G5088">
        <v>910</v>
      </c>
      <c r="H5088" s="3">
        <f>_xlfn.XLOOKUP(sales[[#This Row],[Product]],products[Product],products[Cost per box])*sales[[#This Row],[Boxes]]</f>
        <v>5742.0999999999995</v>
      </c>
      <c r="I5088" s="4">
        <f>sales[[#This Row],[Revenue]]-sales[[#This Row],[Cost]]</f>
        <v>-219.09999999999945</v>
      </c>
    </row>
    <row r="5089" spans="2:9" x14ac:dyDescent="0.25">
      <c r="B5089" t="s">
        <v>51</v>
      </c>
      <c r="C5089" t="s">
        <v>16</v>
      </c>
      <c r="D5089" t="s">
        <v>17</v>
      </c>
      <c r="E5089" s="1">
        <v>44474</v>
      </c>
      <c r="F5089" s="4">
        <v>4578</v>
      </c>
      <c r="G5089">
        <v>209</v>
      </c>
      <c r="H5089" s="3">
        <f>_xlfn.XLOOKUP(sales[[#This Row],[Product]],products[Product],products[Cost per box])*sales[[#This Row],[Boxes]]</f>
        <v>1421.2</v>
      </c>
      <c r="I5089" s="4">
        <f>sales[[#This Row],[Revenue]]-sales[[#This Row],[Cost]]</f>
        <v>3156.8</v>
      </c>
    </row>
    <row r="5090" spans="2:9" x14ac:dyDescent="0.25">
      <c r="B5090" t="s">
        <v>41</v>
      </c>
      <c r="C5090" t="s">
        <v>11</v>
      </c>
      <c r="D5090" t="s">
        <v>28</v>
      </c>
      <c r="E5090" s="1">
        <v>44474</v>
      </c>
      <c r="F5090" s="4">
        <v>224</v>
      </c>
      <c r="G5090">
        <v>28</v>
      </c>
      <c r="H5090" s="3">
        <f>_xlfn.XLOOKUP(sales[[#This Row],[Product]],products[Product],products[Cost per box])*sales[[#This Row],[Boxes]]</f>
        <v>77.28</v>
      </c>
      <c r="I5090" s="4">
        <f>sales[[#This Row],[Revenue]]-sales[[#This Row],[Cost]]</f>
        <v>146.72</v>
      </c>
    </row>
    <row r="5091" spans="2:9" x14ac:dyDescent="0.25">
      <c r="B5091" t="s">
        <v>5</v>
      </c>
      <c r="C5091" t="s">
        <v>21</v>
      </c>
      <c r="D5091" t="s">
        <v>48</v>
      </c>
      <c r="E5091" s="1">
        <v>44474</v>
      </c>
      <c r="F5091" s="4">
        <v>1351</v>
      </c>
      <c r="G5091">
        <v>51</v>
      </c>
      <c r="H5091" s="3">
        <f>_xlfn.XLOOKUP(sales[[#This Row],[Product]],products[Product],products[Cost per box])*sales[[#This Row],[Boxes]]</f>
        <v>381.48</v>
      </c>
      <c r="I5091" s="4">
        <f>sales[[#This Row],[Revenue]]-sales[[#This Row],[Cost]]</f>
        <v>969.52</v>
      </c>
    </row>
    <row r="5092" spans="2:9" x14ac:dyDescent="0.25">
      <c r="B5092" t="s">
        <v>18</v>
      </c>
      <c r="C5092" t="s">
        <v>27</v>
      </c>
      <c r="D5092" t="s">
        <v>47</v>
      </c>
      <c r="E5092" s="1">
        <v>44474</v>
      </c>
      <c r="F5092" s="4">
        <v>12369</v>
      </c>
      <c r="G5092">
        <v>770</v>
      </c>
      <c r="H5092" s="3">
        <f>_xlfn.XLOOKUP(sales[[#This Row],[Product]],products[Product],products[Cost per box])*sales[[#This Row],[Boxes]]</f>
        <v>4050.2</v>
      </c>
      <c r="I5092" s="4">
        <f>sales[[#This Row],[Revenue]]-sales[[#This Row],[Cost]]</f>
        <v>8318.7999999999993</v>
      </c>
    </row>
    <row r="5093" spans="2:9" x14ac:dyDescent="0.25">
      <c r="B5093" t="s">
        <v>33</v>
      </c>
      <c r="C5093" t="s">
        <v>21</v>
      </c>
      <c r="D5093" t="s">
        <v>22</v>
      </c>
      <c r="E5093" s="1">
        <v>44474</v>
      </c>
      <c r="F5093" s="4">
        <v>1351</v>
      </c>
      <c r="G5093">
        <v>151</v>
      </c>
      <c r="H5093" s="3">
        <f>_xlfn.XLOOKUP(sales[[#This Row],[Product]],products[Product],products[Cost per box])*sales[[#This Row],[Boxes]]</f>
        <v>1241.22</v>
      </c>
      <c r="I5093" s="4">
        <f>sales[[#This Row],[Revenue]]-sales[[#This Row],[Cost]]</f>
        <v>109.77999999999997</v>
      </c>
    </row>
    <row r="5094" spans="2:9" x14ac:dyDescent="0.25">
      <c r="B5094" t="s">
        <v>55</v>
      </c>
      <c r="C5094" t="s">
        <v>9</v>
      </c>
      <c r="D5094" t="s">
        <v>26</v>
      </c>
      <c r="E5094" s="1">
        <v>44474</v>
      </c>
      <c r="F5094" s="4">
        <v>6251</v>
      </c>
      <c r="G5094">
        <v>521</v>
      </c>
      <c r="H5094" s="3">
        <f>_xlfn.XLOOKUP(sales[[#This Row],[Product]],products[Product],products[Cost per box])*sales[[#This Row],[Boxes]]</f>
        <v>3350.0299999999997</v>
      </c>
      <c r="I5094" s="4">
        <f>sales[[#This Row],[Revenue]]-sales[[#This Row],[Cost]]</f>
        <v>2900.9700000000003</v>
      </c>
    </row>
    <row r="5095" spans="2:9" x14ac:dyDescent="0.25">
      <c r="B5095" t="s">
        <v>54</v>
      </c>
      <c r="C5095" t="s">
        <v>27</v>
      </c>
      <c r="D5095" t="s">
        <v>44</v>
      </c>
      <c r="E5095" s="1">
        <v>44474</v>
      </c>
      <c r="F5095" s="4">
        <v>9793</v>
      </c>
      <c r="G5095">
        <v>446</v>
      </c>
      <c r="H5095" s="3">
        <f>_xlfn.XLOOKUP(sales[[#This Row],[Product]],products[Product],products[Cost per box])*sales[[#This Row],[Boxes]]</f>
        <v>4268.22</v>
      </c>
      <c r="I5095" s="4">
        <f>sales[[#This Row],[Revenue]]-sales[[#This Row],[Cost]]</f>
        <v>5524.78</v>
      </c>
    </row>
    <row r="5096" spans="2:9" x14ac:dyDescent="0.25">
      <c r="B5096" t="s">
        <v>18</v>
      </c>
      <c r="C5096" t="s">
        <v>21</v>
      </c>
      <c r="D5096" t="s">
        <v>28</v>
      </c>
      <c r="E5096" s="1">
        <v>44474</v>
      </c>
      <c r="F5096" s="4">
        <v>1092</v>
      </c>
      <c r="G5096">
        <v>182</v>
      </c>
      <c r="H5096" s="3">
        <f>_xlfn.XLOOKUP(sales[[#This Row],[Product]],products[Product],products[Cost per box])*sales[[#This Row],[Boxes]]</f>
        <v>502.31999999999994</v>
      </c>
      <c r="I5096" s="4">
        <f>sales[[#This Row],[Revenue]]-sales[[#This Row],[Cost]]</f>
        <v>589.68000000000006</v>
      </c>
    </row>
    <row r="5097" spans="2:9" x14ac:dyDescent="0.25">
      <c r="B5097" t="s">
        <v>41</v>
      </c>
      <c r="C5097" t="s">
        <v>16</v>
      </c>
      <c r="D5097" t="s">
        <v>50</v>
      </c>
      <c r="E5097" s="1">
        <v>44474</v>
      </c>
      <c r="F5097" s="4">
        <v>4081</v>
      </c>
      <c r="G5097">
        <v>178</v>
      </c>
      <c r="H5097" s="3">
        <f>_xlfn.XLOOKUP(sales[[#This Row],[Product]],products[Product],products[Cost per box])*sales[[#This Row],[Boxes]]</f>
        <v>2208.98</v>
      </c>
      <c r="I5097" s="4">
        <f>sales[[#This Row],[Revenue]]-sales[[#This Row],[Cost]]</f>
        <v>1872.02</v>
      </c>
    </row>
    <row r="5098" spans="2:9" x14ac:dyDescent="0.25">
      <c r="B5098" t="s">
        <v>53</v>
      </c>
      <c r="C5098" t="s">
        <v>6</v>
      </c>
      <c r="D5098" t="s">
        <v>22</v>
      </c>
      <c r="E5098" s="1">
        <v>44474</v>
      </c>
      <c r="F5098" s="4">
        <v>1911</v>
      </c>
      <c r="G5098">
        <v>192</v>
      </c>
      <c r="H5098" s="3">
        <f>_xlfn.XLOOKUP(sales[[#This Row],[Product]],products[Product],products[Cost per box])*sales[[#This Row],[Boxes]]</f>
        <v>1578.2400000000002</v>
      </c>
      <c r="I5098" s="4">
        <f>sales[[#This Row],[Revenue]]-sales[[#This Row],[Cost]]</f>
        <v>332.75999999999976</v>
      </c>
    </row>
    <row r="5099" spans="2:9" x14ac:dyDescent="0.25">
      <c r="B5099" t="s">
        <v>18</v>
      </c>
      <c r="C5099" t="s">
        <v>16</v>
      </c>
      <c r="D5099" t="s">
        <v>17</v>
      </c>
      <c r="E5099" s="1">
        <v>44474</v>
      </c>
      <c r="F5099" s="4">
        <v>8554</v>
      </c>
      <c r="G5099">
        <v>408</v>
      </c>
      <c r="H5099" s="3">
        <f>_xlfn.XLOOKUP(sales[[#This Row],[Product]],products[Product],products[Cost per box])*sales[[#This Row],[Boxes]]</f>
        <v>2774.4</v>
      </c>
      <c r="I5099" s="4">
        <f>sales[[#This Row],[Revenue]]-sales[[#This Row],[Cost]]</f>
        <v>5779.6</v>
      </c>
    </row>
    <row r="5100" spans="2:9" x14ac:dyDescent="0.25">
      <c r="B5100" t="s">
        <v>46</v>
      </c>
      <c r="C5100" t="s">
        <v>16</v>
      </c>
      <c r="D5100" t="s">
        <v>47</v>
      </c>
      <c r="E5100" s="1">
        <v>44474</v>
      </c>
      <c r="F5100" s="4">
        <v>3584</v>
      </c>
      <c r="G5100">
        <v>239</v>
      </c>
      <c r="H5100" s="3">
        <f>_xlfn.XLOOKUP(sales[[#This Row],[Product]],products[Product],products[Cost per box])*sales[[#This Row],[Boxes]]</f>
        <v>1257.1399999999999</v>
      </c>
      <c r="I5100" s="4">
        <f>sales[[#This Row],[Revenue]]-sales[[#This Row],[Cost]]</f>
        <v>2326.86</v>
      </c>
    </row>
    <row r="5101" spans="2:9" x14ac:dyDescent="0.25">
      <c r="B5101" t="s">
        <v>56</v>
      </c>
      <c r="C5101" t="s">
        <v>16</v>
      </c>
      <c r="D5101" t="s">
        <v>48</v>
      </c>
      <c r="E5101" s="1">
        <v>44474</v>
      </c>
      <c r="F5101" s="4">
        <v>3283</v>
      </c>
      <c r="G5101">
        <v>132</v>
      </c>
      <c r="H5101" s="3">
        <f>_xlfn.XLOOKUP(sales[[#This Row],[Product]],products[Product],products[Cost per box])*sales[[#This Row],[Boxes]]</f>
        <v>987.36</v>
      </c>
      <c r="I5101" s="4">
        <f>sales[[#This Row],[Revenue]]-sales[[#This Row],[Cost]]</f>
        <v>2295.64</v>
      </c>
    </row>
    <row r="5102" spans="2:9" x14ac:dyDescent="0.25">
      <c r="B5102" t="s">
        <v>39</v>
      </c>
      <c r="C5102" t="s">
        <v>16</v>
      </c>
      <c r="D5102" t="s">
        <v>43</v>
      </c>
      <c r="E5102" s="1">
        <v>44474</v>
      </c>
      <c r="F5102" s="4">
        <v>2107</v>
      </c>
      <c r="G5102">
        <v>96</v>
      </c>
      <c r="H5102" s="3">
        <f>_xlfn.XLOOKUP(sales[[#This Row],[Product]],products[Product],products[Cost per box])*sales[[#This Row],[Boxes]]</f>
        <v>369.6</v>
      </c>
      <c r="I5102" s="4">
        <f>sales[[#This Row],[Revenue]]-sales[[#This Row],[Cost]]</f>
        <v>1737.4</v>
      </c>
    </row>
    <row r="5103" spans="2:9" x14ac:dyDescent="0.25">
      <c r="B5103" t="s">
        <v>37</v>
      </c>
      <c r="C5103" t="s">
        <v>9</v>
      </c>
      <c r="D5103" t="s">
        <v>47</v>
      </c>
      <c r="E5103" s="1">
        <v>44474</v>
      </c>
      <c r="F5103" s="4">
        <v>2891</v>
      </c>
      <c r="G5103">
        <v>171</v>
      </c>
      <c r="H5103" s="3">
        <f>_xlfn.XLOOKUP(sales[[#This Row],[Product]],products[Product],products[Cost per box])*sales[[#This Row],[Boxes]]</f>
        <v>899.45999999999992</v>
      </c>
      <c r="I5103" s="4">
        <f>sales[[#This Row],[Revenue]]-sales[[#This Row],[Cost]]</f>
        <v>1991.54</v>
      </c>
    </row>
    <row r="5104" spans="2:9" x14ac:dyDescent="0.25">
      <c r="B5104" t="s">
        <v>40</v>
      </c>
      <c r="C5104" t="s">
        <v>11</v>
      </c>
      <c r="D5104" t="s">
        <v>47</v>
      </c>
      <c r="E5104" s="1">
        <v>44474</v>
      </c>
      <c r="F5104" s="4">
        <v>2513</v>
      </c>
      <c r="G5104">
        <v>168</v>
      </c>
      <c r="H5104" s="3">
        <f>_xlfn.XLOOKUP(sales[[#This Row],[Product]],products[Product],products[Cost per box])*sales[[#This Row],[Boxes]]</f>
        <v>883.68</v>
      </c>
      <c r="I5104" s="4">
        <f>sales[[#This Row],[Revenue]]-sales[[#This Row],[Cost]]</f>
        <v>1629.3200000000002</v>
      </c>
    </row>
    <row r="5105" spans="2:9" x14ac:dyDescent="0.25">
      <c r="B5105" t="s">
        <v>49</v>
      </c>
      <c r="C5105" t="s">
        <v>11</v>
      </c>
      <c r="D5105" t="s">
        <v>31</v>
      </c>
      <c r="E5105" s="1">
        <v>44474</v>
      </c>
      <c r="F5105" s="4">
        <v>1232</v>
      </c>
      <c r="G5105">
        <v>103</v>
      </c>
      <c r="H5105" s="3">
        <f>_xlfn.XLOOKUP(sales[[#This Row],[Product]],products[Product],products[Cost per box])*sales[[#This Row],[Boxes]]</f>
        <v>589.16</v>
      </c>
      <c r="I5105" s="4">
        <f>sales[[#This Row],[Revenue]]-sales[[#This Row],[Cost]]</f>
        <v>642.84</v>
      </c>
    </row>
    <row r="5106" spans="2:9" x14ac:dyDescent="0.25">
      <c r="B5106" t="s">
        <v>5</v>
      </c>
      <c r="C5106" t="s">
        <v>9</v>
      </c>
      <c r="D5106" t="s">
        <v>28</v>
      </c>
      <c r="E5106" s="1">
        <v>44474</v>
      </c>
      <c r="F5106" s="4">
        <v>3178</v>
      </c>
      <c r="G5106">
        <v>398</v>
      </c>
      <c r="H5106" s="3">
        <f>_xlfn.XLOOKUP(sales[[#This Row],[Product]],products[Product],products[Cost per box])*sales[[#This Row],[Boxes]]</f>
        <v>1098.48</v>
      </c>
      <c r="I5106" s="4">
        <f>sales[[#This Row],[Revenue]]-sales[[#This Row],[Cost]]</f>
        <v>2079.52</v>
      </c>
    </row>
    <row r="5107" spans="2:9" x14ac:dyDescent="0.25">
      <c r="B5107" t="s">
        <v>23</v>
      </c>
      <c r="C5107" t="s">
        <v>16</v>
      </c>
      <c r="D5107" t="s">
        <v>42</v>
      </c>
      <c r="E5107" s="1">
        <v>44474</v>
      </c>
      <c r="F5107" s="4">
        <v>2037</v>
      </c>
      <c r="G5107">
        <v>136</v>
      </c>
      <c r="H5107" s="3">
        <f>_xlfn.XLOOKUP(sales[[#This Row],[Product]],products[Product],products[Cost per box])*sales[[#This Row],[Boxes]]</f>
        <v>644.64</v>
      </c>
      <c r="I5107" s="4">
        <f>sales[[#This Row],[Revenue]]-sales[[#This Row],[Cost]]</f>
        <v>1392.3600000000001</v>
      </c>
    </row>
    <row r="5108" spans="2:9" x14ac:dyDescent="0.25">
      <c r="B5108" t="s">
        <v>15</v>
      </c>
      <c r="C5108" t="s">
        <v>9</v>
      </c>
      <c r="D5108" t="s">
        <v>7</v>
      </c>
      <c r="E5108" s="1">
        <v>44474</v>
      </c>
      <c r="F5108" s="4">
        <v>4102</v>
      </c>
      <c r="G5108">
        <v>257</v>
      </c>
      <c r="H5108" s="3">
        <f>_xlfn.XLOOKUP(sales[[#This Row],[Product]],products[Product],products[Cost per box])*sales[[#This Row],[Boxes]]</f>
        <v>1323.5500000000002</v>
      </c>
      <c r="I5108" s="4">
        <f>sales[[#This Row],[Revenue]]-sales[[#This Row],[Cost]]</f>
        <v>2778.45</v>
      </c>
    </row>
    <row r="5109" spans="2:9" x14ac:dyDescent="0.25">
      <c r="B5109" t="s">
        <v>54</v>
      </c>
      <c r="C5109" t="s">
        <v>27</v>
      </c>
      <c r="D5109" t="s">
        <v>43</v>
      </c>
      <c r="E5109" s="1">
        <v>44474</v>
      </c>
      <c r="F5109" s="4">
        <v>1106</v>
      </c>
      <c r="G5109">
        <v>51</v>
      </c>
      <c r="H5109" s="3">
        <f>_xlfn.XLOOKUP(sales[[#This Row],[Product]],products[Product],products[Cost per box])*sales[[#This Row],[Boxes]]</f>
        <v>196.35</v>
      </c>
      <c r="I5109" s="4">
        <f>sales[[#This Row],[Revenue]]-sales[[#This Row],[Cost]]</f>
        <v>909.65</v>
      </c>
    </row>
    <row r="5110" spans="2:9" x14ac:dyDescent="0.25">
      <c r="B5110" t="s">
        <v>20</v>
      </c>
      <c r="C5110" t="s">
        <v>6</v>
      </c>
      <c r="D5110" t="s">
        <v>36</v>
      </c>
      <c r="E5110" s="1">
        <v>44474</v>
      </c>
      <c r="F5110" s="4">
        <v>1127</v>
      </c>
      <c r="G5110">
        <v>161</v>
      </c>
      <c r="H5110" s="3">
        <f>_xlfn.XLOOKUP(sales[[#This Row],[Product]],products[Product],products[Cost per box])*sales[[#This Row],[Boxes]]</f>
        <v>811.44</v>
      </c>
      <c r="I5110" s="4">
        <f>sales[[#This Row],[Revenue]]-sales[[#This Row],[Cost]]</f>
        <v>315.55999999999995</v>
      </c>
    </row>
    <row r="5111" spans="2:9" x14ac:dyDescent="0.25">
      <c r="B5111" t="s">
        <v>56</v>
      </c>
      <c r="C5111" t="s">
        <v>27</v>
      </c>
      <c r="D5111" t="s">
        <v>30</v>
      </c>
      <c r="E5111" s="1">
        <v>44474</v>
      </c>
      <c r="F5111" s="4">
        <v>714</v>
      </c>
      <c r="G5111">
        <v>36</v>
      </c>
      <c r="H5111" s="3">
        <f>_xlfn.XLOOKUP(sales[[#This Row],[Product]],products[Product],products[Cost per box])*sales[[#This Row],[Boxes]]</f>
        <v>132.48000000000002</v>
      </c>
      <c r="I5111" s="4">
        <f>sales[[#This Row],[Revenue]]-sales[[#This Row],[Cost]]</f>
        <v>581.52</v>
      </c>
    </row>
    <row r="5112" spans="2:9" x14ac:dyDescent="0.25">
      <c r="B5112" t="s">
        <v>20</v>
      </c>
      <c r="C5112" t="s">
        <v>27</v>
      </c>
      <c r="D5112" t="s">
        <v>45</v>
      </c>
      <c r="E5112" s="1">
        <v>44474</v>
      </c>
      <c r="F5112" s="4">
        <v>14322</v>
      </c>
      <c r="G5112">
        <v>651</v>
      </c>
      <c r="H5112" s="3">
        <f>_xlfn.XLOOKUP(sales[[#This Row],[Product]],products[Product],products[Cost per box])*sales[[#This Row],[Boxes]]</f>
        <v>5032.2300000000005</v>
      </c>
      <c r="I5112" s="4">
        <f>sales[[#This Row],[Revenue]]-sales[[#This Row],[Cost]]</f>
        <v>9289.77</v>
      </c>
    </row>
    <row r="5113" spans="2:9" x14ac:dyDescent="0.25">
      <c r="B5113" t="s">
        <v>40</v>
      </c>
      <c r="C5113" t="s">
        <v>21</v>
      </c>
      <c r="D5113" t="s">
        <v>12</v>
      </c>
      <c r="E5113" s="1">
        <v>44474</v>
      </c>
      <c r="F5113" s="4">
        <v>17430</v>
      </c>
      <c r="G5113">
        <v>1120</v>
      </c>
      <c r="H5113" s="3">
        <f>_xlfn.XLOOKUP(sales[[#This Row],[Product]],products[Product],products[Cost per box])*sales[[#This Row],[Boxes]]</f>
        <v>9441.6</v>
      </c>
      <c r="I5113" s="4">
        <f>sales[[#This Row],[Revenue]]-sales[[#This Row],[Cost]]</f>
        <v>7988.4</v>
      </c>
    </row>
    <row r="5114" spans="2:9" x14ac:dyDescent="0.25">
      <c r="B5114" t="s">
        <v>39</v>
      </c>
      <c r="C5114" t="s">
        <v>21</v>
      </c>
      <c r="D5114" t="s">
        <v>35</v>
      </c>
      <c r="E5114" s="1">
        <v>44474</v>
      </c>
      <c r="F5114" s="4">
        <v>560</v>
      </c>
      <c r="G5114">
        <v>33</v>
      </c>
      <c r="H5114" s="3">
        <f>_xlfn.XLOOKUP(sales[[#This Row],[Product]],products[Product],products[Cost per box])*sales[[#This Row],[Boxes]]</f>
        <v>87.45</v>
      </c>
      <c r="I5114" s="4">
        <f>sales[[#This Row],[Revenue]]-sales[[#This Row],[Cost]]</f>
        <v>472.55</v>
      </c>
    </row>
    <row r="5115" spans="2:9" x14ac:dyDescent="0.25">
      <c r="B5115" t="s">
        <v>25</v>
      </c>
      <c r="C5115" t="s">
        <v>11</v>
      </c>
      <c r="D5115" t="s">
        <v>52</v>
      </c>
      <c r="E5115" s="1">
        <v>44474</v>
      </c>
      <c r="F5115" s="4">
        <v>2247</v>
      </c>
      <c r="G5115">
        <v>225</v>
      </c>
      <c r="H5115" s="3">
        <f>_xlfn.XLOOKUP(sales[[#This Row],[Product]],products[Product],products[Cost per box])*sales[[#This Row],[Boxes]]</f>
        <v>747</v>
      </c>
      <c r="I5115" s="4">
        <f>sales[[#This Row],[Revenue]]-sales[[#This Row],[Cost]]</f>
        <v>1500</v>
      </c>
    </row>
    <row r="5116" spans="2:9" x14ac:dyDescent="0.25">
      <c r="B5116" t="s">
        <v>56</v>
      </c>
      <c r="C5116" t="s">
        <v>16</v>
      </c>
      <c r="D5116" t="s">
        <v>42</v>
      </c>
      <c r="E5116" s="1">
        <v>44474</v>
      </c>
      <c r="F5116" s="4">
        <v>10402</v>
      </c>
      <c r="G5116">
        <v>651</v>
      </c>
      <c r="H5116" s="3">
        <f>_xlfn.XLOOKUP(sales[[#This Row],[Product]],products[Product],products[Cost per box])*sales[[#This Row],[Boxes]]</f>
        <v>3085.7400000000002</v>
      </c>
      <c r="I5116" s="4">
        <f>sales[[#This Row],[Revenue]]-sales[[#This Row],[Cost]]</f>
        <v>7316.26</v>
      </c>
    </row>
    <row r="5117" spans="2:9" x14ac:dyDescent="0.25">
      <c r="B5117" t="s">
        <v>23</v>
      </c>
      <c r="C5117" t="s">
        <v>16</v>
      </c>
      <c r="D5117" t="s">
        <v>14</v>
      </c>
      <c r="E5117" s="1">
        <v>44474</v>
      </c>
      <c r="F5117" s="4">
        <v>4676</v>
      </c>
      <c r="G5117">
        <v>770</v>
      </c>
      <c r="H5117" s="3">
        <f>_xlfn.XLOOKUP(sales[[#This Row],[Product]],products[Product],products[Cost per box])*sales[[#This Row],[Boxes]]</f>
        <v>4858.7</v>
      </c>
      <c r="I5117" s="4">
        <f>sales[[#This Row],[Revenue]]-sales[[#This Row],[Cost]]</f>
        <v>-182.69999999999982</v>
      </c>
    </row>
    <row r="5118" spans="2:9" x14ac:dyDescent="0.25">
      <c r="B5118" t="s">
        <v>46</v>
      </c>
      <c r="C5118" t="s">
        <v>27</v>
      </c>
      <c r="D5118" t="s">
        <v>38</v>
      </c>
      <c r="E5118" s="1">
        <v>44474</v>
      </c>
      <c r="F5118" s="4">
        <v>5439</v>
      </c>
      <c r="G5118">
        <v>202</v>
      </c>
      <c r="H5118" s="3">
        <f>_xlfn.XLOOKUP(sales[[#This Row],[Product]],products[Product],products[Cost per box])*sales[[#This Row],[Boxes]]</f>
        <v>2007.8799999999999</v>
      </c>
      <c r="I5118" s="4">
        <f>sales[[#This Row],[Revenue]]-sales[[#This Row],[Cost]]</f>
        <v>3431.12</v>
      </c>
    </row>
    <row r="5119" spans="2:9" x14ac:dyDescent="0.25">
      <c r="B5119" t="s">
        <v>34</v>
      </c>
      <c r="C5119" t="s">
        <v>27</v>
      </c>
      <c r="D5119" t="s">
        <v>38</v>
      </c>
      <c r="E5119" s="1">
        <v>44474</v>
      </c>
      <c r="F5119" s="4">
        <v>5418</v>
      </c>
      <c r="G5119">
        <v>217</v>
      </c>
      <c r="H5119" s="3">
        <f>_xlfn.XLOOKUP(sales[[#This Row],[Product]],products[Product],products[Cost per box])*sales[[#This Row],[Boxes]]</f>
        <v>2156.98</v>
      </c>
      <c r="I5119" s="4">
        <f>sales[[#This Row],[Revenue]]-sales[[#This Row],[Cost]]</f>
        <v>3261.02</v>
      </c>
    </row>
    <row r="5120" spans="2:9" x14ac:dyDescent="0.25">
      <c r="B5120" t="s">
        <v>25</v>
      </c>
      <c r="C5120" t="s">
        <v>16</v>
      </c>
      <c r="D5120" t="s">
        <v>43</v>
      </c>
      <c r="E5120" s="1">
        <v>44474</v>
      </c>
      <c r="F5120" s="4">
        <v>2793</v>
      </c>
      <c r="G5120">
        <v>140</v>
      </c>
      <c r="H5120" s="3">
        <f>_xlfn.XLOOKUP(sales[[#This Row],[Product]],products[Product],products[Cost per box])*sales[[#This Row],[Boxes]]</f>
        <v>539</v>
      </c>
      <c r="I5120" s="4">
        <f>sales[[#This Row],[Revenue]]-sales[[#This Row],[Cost]]</f>
        <v>2254</v>
      </c>
    </row>
    <row r="5121" spans="2:9" x14ac:dyDescent="0.25">
      <c r="B5121" t="s">
        <v>18</v>
      </c>
      <c r="C5121" t="s">
        <v>27</v>
      </c>
      <c r="D5121" t="s">
        <v>28</v>
      </c>
      <c r="E5121" s="1">
        <v>44474</v>
      </c>
      <c r="F5121" s="4">
        <v>8477</v>
      </c>
      <c r="G5121">
        <v>1400</v>
      </c>
      <c r="H5121" s="3">
        <f>_xlfn.XLOOKUP(sales[[#This Row],[Product]],products[Product],products[Cost per box])*sales[[#This Row],[Boxes]]</f>
        <v>3863.9999999999995</v>
      </c>
      <c r="I5121" s="4">
        <f>sales[[#This Row],[Revenue]]-sales[[#This Row],[Cost]]</f>
        <v>4613</v>
      </c>
    </row>
    <row r="5122" spans="2:9" x14ac:dyDescent="0.25">
      <c r="B5122" t="s">
        <v>49</v>
      </c>
      <c r="C5122" t="s">
        <v>27</v>
      </c>
      <c r="D5122" t="s">
        <v>42</v>
      </c>
      <c r="E5122" s="1">
        <v>44474</v>
      </c>
      <c r="F5122" s="4">
        <v>6041</v>
      </c>
      <c r="G5122">
        <v>378</v>
      </c>
      <c r="H5122" s="3">
        <f>_xlfn.XLOOKUP(sales[[#This Row],[Product]],products[Product],products[Cost per box])*sales[[#This Row],[Boxes]]</f>
        <v>1791.72</v>
      </c>
      <c r="I5122" s="4">
        <f>sales[[#This Row],[Revenue]]-sales[[#This Row],[Cost]]</f>
        <v>4249.28</v>
      </c>
    </row>
    <row r="5123" spans="2:9" x14ac:dyDescent="0.25">
      <c r="B5123" t="s">
        <v>29</v>
      </c>
      <c r="C5123" t="s">
        <v>6</v>
      </c>
      <c r="D5123" t="s">
        <v>31</v>
      </c>
      <c r="E5123" s="1">
        <v>44474</v>
      </c>
      <c r="F5123" s="4">
        <v>11137</v>
      </c>
      <c r="G5123">
        <v>910</v>
      </c>
      <c r="H5123" s="3">
        <f>_xlfn.XLOOKUP(sales[[#This Row],[Product]],products[Product],products[Cost per box])*sales[[#This Row],[Boxes]]</f>
        <v>5205.2</v>
      </c>
      <c r="I5123" s="4">
        <f>sales[[#This Row],[Revenue]]-sales[[#This Row],[Cost]]</f>
        <v>5931.8</v>
      </c>
    </row>
    <row r="5124" spans="2:9" x14ac:dyDescent="0.25">
      <c r="B5124" t="s">
        <v>46</v>
      </c>
      <c r="C5124" t="s">
        <v>21</v>
      </c>
      <c r="D5124" t="s">
        <v>38</v>
      </c>
      <c r="E5124" s="1">
        <v>44474</v>
      </c>
      <c r="F5124" s="4">
        <v>2681</v>
      </c>
      <c r="G5124">
        <v>108</v>
      </c>
      <c r="H5124" s="3">
        <f>_xlfn.XLOOKUP(sales[[#This Row],[Product]],products[Product],products[Cost per box])*sales[[#This Row],[Boxes]]</f>
        <v>1073.52</v>
      </c>
      <c r="I5124" s="4">
        <f>sales[[#This Row],[Revenue]]-sales[[#This Row],[Cost]]</f>
        <v>1607.48</v>
      </c>
    </row>
    <row r="5125" spans="2:9" x14ac:dyDescent="0.25">
      <c r="B5125" t="s">
        <v>41</v>
      </c>
      <c r="C5125" t="s">
        <v>9</v>
      </c>
      <c r="D5125" t="s">
        <v>50</v>
      </c>
      <c r="E5125" s="1">
        <v>44474</v>
      </c>
      <c r="F5125" s="4">
        <v>1127</v>
      </c>
      <c r="G5125">
        <v>49</v>
      </c>
      <c r="H5125" s="3">
        <f>_xlfn.XLOOKUP(sales[[#This Row],[Product]],products[Product],products[Cost per box])*sales[[#This Row],[Boxes]]</f>
        <v>608.09</v>
      </c>
      <c r="I5125" s="4">
        <f>sales[[#This Row],[Revenue]]-sales[[#This Row],[Cost]]</f>
        <v>518.91</v>
      </c>
    </row>
    <row r="5126" spans="2:9" x14ac:dyDescent="0.25">
      <c r="B5126" t="s">
        <v>15</v>
      </c>
      <c r="C5126" t="s">
        <v>27</v>
      </c>
      <c r="D5126" t="s">
        <v>47</v>
      </c>
      <c r="E5126" s="1">
        <v>44474</v>
      </c>
      <c r="F5126" s="4">
        <v>11683</v>
      </c>
      <c r="G5126">
        <v>700</v>
      </c>
      <c r="H5126" s="3">
        <f>_xlfn.XLOOKUP(sales[[#This Row],[Product]],products[Product],products[Cost per box])*sales[[#This Row],[Boxes]]</f>
        <v>3682</v>
      </c>
      <c r="I5126" s="4">
        <f>sales[[#This Row],[Revenue]]-sales[[#This Row],[Cost]]</f>
        <v>8001</v>
      </c>
    </row>
    <row r="5127" spans="2:9" x14ac:dyDescent="0.25">
      <c r="B5127" t="s">
        <v>53</v>
      </c>
      <c r="C5127" t="s">
        <v>16</v>
      </c>
      <c r="D5127" t="s">
        <v>35</v>
      </c>
      <c r="E5127" s="1">
        <v>44475</v>
      </c>
      <c r="F5127" s="4">
        <v>2758</v>
      </c>
      <c r="G5127">
        <v>163</v>
      </c>
      <c r="H5127" s="3">
        <f>_xlfn.XLOOKUP(sales[[#This Row],[Product]],products[Product],products[Cost per box])*sales[[#This Row],[Boxes]]</f>
        <v>431.95</v>
      </c>
      <c r="I5127" s="4">
        <f>sales[[#This Row],[Revenue]]-sales[[#This Row],[Cost]]</f>
        <v>2326.0500000000002</v>
      </c>
    </row>
    <row r="5128" spans="2:9" x14ac:dyDescent="0.25">
      <c r="B5128" t="s">
        <v>20</v>
      </c>
      <c r="C5128" t="s">
        <v>27</v>
      </c>
      <c r="D5128" t="s">
        <v>48</v>
      </c>
      <c r="E5128" s="1">
        <v>44475</v>
      </c>
      <c r="F5128" s="4">
        <v>6258</v>
      </c>
      <c r="G5128">
        <v>251</v>
      </c>
      <c r="H5128" s="3">
        <f>_xlfn.XLOOKUP(sales[[#This Row],[Product]],products[Product],products[Cost per box])*sales[[#This Row],[Boxes]]</f>
        <v>1877.48</v>
      </c>
      <c r="I5128" s="4">
        <f>sales[[#This Row],[Revenue]]-sales[[#This Row],[Cost]]</f>
        <v>4380.5200000000004</v>
      </c>
    </row>
    <row r="5129" spans="2:9" x14ac:dyDescent="0.25">
      <c r="B5129" t="s">
        <v>10</v>
      </c>
      <c r="C5129" t="s">
        <v>21</v>
      </c>
      <c r="D5129" t="s">
        <v>7</v>
      </c>
      <c r="E5129" s="1">
        <v>44475</v>
      </c>
      <c r="F5129" s="4">
        <v>3885</v>
      </c>
      <c r="G5129">
        <v>259</v>
      </c>
      <c r="H5129" s="3">
        <f>_xlfn.XLOOKUP(sales[[#This Row],[Product]],products[Product],products[Cost per box])*sales[[#This Row],[Boxes]]</f>
        <v>1333.8500000000001</v>
      </c>
      <c r="I5129" s="4">
        <f>sales[[#This Row],[Revenue]]-sales[[#This Row],[Cost]]</f>
        <v>2551.1499999999996</v>
      </c>
    </row>
    <row r="5130" spans="2:9" x14ac:dyDescent="0.25">
      <c r="B5130" t="s">
        <v>53</v>
      </c>
      <c r="C5130" t="s">
        <v>11</v>
      </c>
      <c r="D5130" t="s">
        <v>28</v>
      </c>
      <c r="E5130" s="1">
        <v>44475</v>
      </c>
      <c r="F5130" s="4">
        <v>1386</v>
      </c>
      <c r="G5130">
        <v>174</v>
      </c>
      <c r="H5130" s="3">
        <f>_xlfn.XLOOKUP(sales[[#This Row],[Product]],products[Product],products[Cost per box])*sales[[#This Row],[Boxes]]</f>
        <v>480.23999999999995</v>
      </c>
      <c r="I5130" s="4">
        <f>sales[[#This Row],[Revenue]]-sales[[#This Row],[Cost]]</f>
        <v>905.76</v>
      </c>
    </row>
    <row r="5131" spans="2:9" x14ac:dyDescent="0.25">
      <c r="B5131" t="s">
        <v>15</v>
      </c>
      <c r="C5131" t="s">
        <v>9</v>
      </c>
      <c r="D5131" t="s">
        <v>28</v>
      </c>
      <c r="E5131" s="1">
        <v>44475</v>
      </c>
      <c r="F5131" s="4">
        <v>2968</v>
      </c>
      <c r="G5131">
        <v>424</v>
      </c>
      <c r="H5131" s="3">
        <f>_xlfn.XLOOKUP(sales[[#This Row],[Product]],products[Product],products[Cost per box])*sales[[#This Row],[Boxes]]</f>
        <v>1170.24</v>
      </c>
      <c r="I5131" s="4">
        <f>sales[[#This Row],[Revenue]]-sales[[#This Row],[Cost]]</f>
        <v>1797.76</v>
      </c>
    </row>
    <row r="5132" spans="2:9" x14ac:dyDescent="0.25">
      <c r="B5132" t="s">
        <v>23</v>
      </c>
      <c r="C5132" t="s">
        <v>11</v>
      </c>
      <c r="D5132" t="s">
        <v>7</v>
      </c>
      <c r="E5132" s="1">
        <v>44475</v>
      </c>
      <c r="F5132" s="4">
        <v>749</v>
      </c>
      <c r="G5132">
        <v>47</v>
      </c>
      <c r="H5132" s="3">
        <f>_xlfn.XLOOKUP(sales[[#This Row],[Product]],products[Product],products[Cost per box])*sales[[#This Row],[Boxes]]</f>
        <v>242.05</v>
      </c>
      <c r="I5132" s="4">
        <f>sales[[#This Row],[Revenue]]-sales[[#This Row],[Cost]]</f>
        <v>506.95</v>
      </c>
    </row>
    <row r="5133" spans="2:9" x14ac:dyDescent="0.25">
      <c r="B5133" t="s">
        <v>18</v>
      </c>
      <c r="C5133" t="s">
        <v>21</v>
      </c>
      <c r="D5133" t="s">
        <v>52</v>
      </c>
      <c r="E5133" s="1">
        <v>44475</v>
      </c>
      <c r="F5133" s="4">
        <v>2492</v>
      </c>
      <c r="G5133">
        <v>227</v>
      </c>
      <c r="H5133" s="3">
        <f>_xlfn.XLOOKUP(sales[[#This Row],[Product]],products[Product],products[Cost per box])*sales[[#This Row],[Boxes]]</f>
        <v>753.64</v>
      </c>
      <c r="I5133" s="4">
        <f>sales[[#This Row],[Revenue]]-sales[[#This Row],[Cost]]</f>
        <v>1738.3600000000001</v>
      </c>
    </row>
    <row r="5134" spans="2:9" x14ac:dyDescent="0.25">
      <c r="B5134" t="s">
        <v>13</v>
      </c>
      <c r="C5134" t="s">
        <v>27</v>
      </c>
      <c r="D5134" t="s">
        <v>31</v>
      </c>
      <c r="E5134" s="1">
        <v>44475</v>
      </c>
      <c r="F5134" s="4">
        <v>5684</v>
      </c>
      <c r="G5134">
        <v>438</v>
      </c>
      <c r="H5134" s="3">
        <f>_xlfn.XLOOKUP(sales[[#This Row],[Product]],products[Product],products[Cost per box])*sales[[#This Row],[Boxes]]</f>
        <v>2505.3599999999997</v>
      </c>
      <c r="I5134" s="4">
        <f>sales[[#This Row],[Revenue]]-sales[[#This Row],[Cost]]</f>
        <v>3178.6400000000003</v>
      </c>
    </row>
    <row r="5135" spans="2:9" x14ac:dyDescent="0.25">
      <c r="B5135" t="s">
        <v>10</v>
      </c>
      <c r="C5135" t="s">
        <v>16</v>
      </c>
      <c r="D5135" t="s">
        <v>38</v>
      </c>
      <c r="E5135" s="1">
        <v>44475</v>
      </c>
      <c r="F5135" s="4">
        <v>2282</v>
      </c>
      <c r="G5135">
        <v>88</v>
      </c>
      <c r="H5135" s="3">
        <f>_xlfn.XLOOKUP(sales[[#This Row],[Product]],products[Product],products[Cost per box])*sales[[#This Row],[Boxes]]</f>
        <v>874.71999999999991</v>
      </c>
      <c r="I5135" s="4">
        <f>sales[[#This Row],[Revenue]]-sales[[#This Row],[Cost]]</f>
        <v>1407.2800000000002</v>
      </c>
    </row>
    <row r="5136" spans="2:9" x14ac:dyDescent="0.25">
      <c r="B5136" t="s">
        <v>10</v>
      </c>
      <c r="C5136" t="s">
        <v>6</v>
      </c>
      <c r="D5136" t="s">
        <v>45</v>
      </c>
      <c r="E5136" s="1">
        <v>44475</v>
      </c>
      <c r="F5136" s="4">
        <v>2695</v>
      </c>
      <c r="G5136">
        <v>113</v>
      </c>
      <c r="H5136" s="3">
        <f>_xlfn.XLOOKUP(sales[[#This Row],[Product]],products[Product],products[Cost per box])*sales[[#This Row],[Boxes]]</f>
        <v>873.49</v>
      </c>
      <c r="I5136" s="4">
        <f>sales[[#This Row],[Revenue]]-sales[[#This Row],[Cost]]</f>
        <v>1821.51</v>
      </c>
    </row>
    <row r="5137" spans="2:9" x14ac:dyDescent="0.25">
      <c r="B5137" t="s">
        <v>57</v>
      </c>
      <c r="C5137" t="s">
        <v>6</v>
      </c>
      <c r="D5137" t="s">
        <v>12</v>
      </c>
      <c r="E5137" s="1">
        <v>44475</v>
      </c>
      <c r="F5137" s="4">
        <v>5649</v>
      </c>
      <c r="G5137">
        <v>354</v>
      </c>
      <c r="H5137" s="3">
        <f>_xlfn.XLOOKUP(sales[[#This Row],[Product]],products[Product],products[Cost per box])*sales[[#This Row],[Boxes]]</f>
        <v>2984.22</v>
      </c>
      <c r="I5137" s="4">
        <f>sales[[#This Row],[Revenue]]-sales[[#This Row],[Cost]]</f>
        <v>2664.78</v>
      </c>
    </row>
    <row r="5138" spans="2:9" x14ac:dyDescent="0.25">
      <c r="B5138" t="s">
        <v>33</v>
      </c>
      <c r="C5138" t="s">
        <v>9</v>
      </c>
      <c r="D5138" t="s">
        <v>28</v>
      </c>
      <c r="E5138" s="1">
        <v>44475</v>
      </c>
      <c r="F5138" s="4">
        <v>1022</v>
      </c>
      <c r="G5138">
        <v>128</v>
      </c>
      <c r="H5138" s="3">
        <f>_xlfn.XLOOKUP(sales[[#This Row],[Product]],products[Product],products[Cost per box])*sales[[#This Row],[Boxes]]</f>
        <v>353.28</v>
      </c>
      <c r="I5138" s="4">
        <f>sales[[#This Row],[Revenue]]-sales[[#This Row],[Cost]]</f>
        <v>668.72</v>
      </c>
    </row>
    <row r="5139" spans="2:9" x14ac:dyDescent="0.25">
      <c r="B5139" t="s">
        <v>20</v>
      </c>
      <c r="C5139" t="s">
        <v>6</v>
      </c>
      <c r="D5139" t="s">
        <v>14</v>
      </c>
      <c r="E5139" s="1">
        <v>44475</v>
      </c>
      <c r="F5139" s="4">
        <v>5404</v>
      </c>
      <c r="G5139">
        <v>676</v>
      </c>
      <c r="H5139" s="3">
        <f>_xlfn.XLOOKUP(sales[[#This Row],[Product]],products[Product],products[Cost per box])*sales[[#This Row],[Boxes]]</f>
        <v>4265.5599999999995</v>
      </c>
      <c r="I5139" s="4">
        <f>sales[[#This Row],[Revenue]]-sales[[#This Row],[Cost]]</f>
        <v>1138.4400000000005</v>
      </c>
    </row>
    <row r="5140" spans="2:9" x14ac:dyDescent="0.25">
      <c r="B5140" t="s">
        <v>53</v>
      </c>
      <c r="C5140" t="s">
        <v>16</v>
      </c>
      <c r="D5140" t="s">
        <v>50</v>
      </c>
      <c r="E5140" s="1">
        <v>44475</v>
      </c>
      <c r="F5140" s="4">
        <v>6160</v>
      </c>
      <c r="G5140">
        <v>268</v>
      </c>
      <c r="H5140" s="3">
        <f>_xlfn.XLOOKUP(sales[[#This Row],[Product]],products[Product],products[Cost per box])*sales[[#This Row],[Boxes]]</f>
        <v>3325.88</v>
      </c>
      <c r="I5140" s="4">
        <f>sales[[#This Row],[Revenue]]-sales[[#This Row],[Cost]]</f>
        <v>2834.12</v>
      </c>
    </row>
    <row r="5141" spans="2:9" x14ac:dyDescent="0.25">
      <c r="B5141" t="s">
        <v>41</v>
      </c>
      <c r="C5141" t="s">
        <v>16</v>
      </c>
      <c r="D5141" t="s">
        <v>31</v>
      </c>
      <c r="E5141" s="1">
        <v>44475</v>
      </c>
      <c r="F5141" s="4">
        <v>8680</v>
      </c>
      <c r="G5141">
        <v>620</v>
      </c>
      <c r="H5141" s="3">
        <f>_xlfn.XLOOKUP(sales[[#This Row],[Product]],products[Product],products[Cost per box])*sales[[#This Row],[Boxes]]</f>
        <v>3546.3999999999996</v>
      </c>
      <c r="I5141" s="4">
        <f>sales[[#This Row],[Revenue]]-sales[[#This Row],[Cost]]</f>
        <v>5133.6000000000004</v>
      </c>
    </row>
    <row r="5142" spans="2:9" x14ac:dyDescent="0.25">
      <c r="B5142" t="s">
        <v>13</v>
      </c>
      <c r="C5142" t="s">
        <v>9</v>
      </c>
      <c r="D5142" t="s">
        <v>19</v>
      </c>
      <c r="E5142" s="1">
        <v>44475</v>
      </c>
      <c r="F5142" s="4">
        <v>2786</v>
      </c>
      <c r="G5142">
        <v>155</v>
      </c>
      <c r="H5142" s="3">
        <f>_xlfn.XLOOKUP(sales[[#This Row],[Product]],products[Product],products[Cost per box])*sales[[#This Row],[Boxes]]</f>
        <v>1585.65</v>
      </c>
      <c r="I5142" s="4">
        <f>sales[[#This Row],[Revenue]]-sales[[#This Row],[Cost]]</f>
        <v>1200.3499999999999</v>
      </c>
    </row>
    <row r="5143" spans="2:9" x14ac:dyDescent="0.25">
      <c r="B5143" t="s">
        <v>51</v>
      </c>
      <c r="C5143" t="s">
        <v>6</v>
      </c>
      <c r="D5143" t="s">
        <v>45</v>
      </c>
      <c r="E5143" s="1">
        <v>44475</v>
      </c>
      <c r="F5143" s="4">
        <v>1785</v>
      </c>
      <c r="G5143">
        <v>78</v>
      </c>
      <c r="H5143" s="3">
        <f>_xlfn.XLOOKUP(sales[[#This Row],[Product]],products[Product],products[Cost per box])*sales[[#This Row],[Boxes]]</f>
        <v>602.94000000000005</v>
      </c>
      <c r="I5143" s="4">
        <f>sales[[#This Row],[Revenue]]-sales[[#This Row],[Cost]]</f>
        <v>1182.06</v>
      </c>
    </row>
    <row r="5144" spans="2:9" x14ac:dyDescent="0.25">
      <c r="B5144" t="s">
        <v>32</v>
      </c>
      <c r="C5144" t="s">
        <v>9</v>
      </c>
      <c r="D5144" t="s">
        <v>24</v>
      </c>
      <c r="E5144" s="1">
        <v>44475</v>
      </c>
      <c r="F5144" s="4">
        <v>413</v>
      </c>
      <c r="G5144">
        <v>21</v>
      </c>
      <c r="H5144" s="3">
        <f>_xlfn.XLOOKUP(sales[[#This Row],[Product]],products[Product],products[Cost per box])*sales[[#This Row],[Boxes]]</f>
        <v>220.71</v>
      </c>
      <c r="I5144" s="4">
        <f>sales[[#This Row],[Revenue]]-sales[[#This Row],[Cost]]</f>
        <v>192.29</v>
      </c>
    </row>
    <row r="5145" spans="2:9" x14ac:dyDescent="0.25">
      <c r="B5145" t="s">
        <v>56</v>
      </c>
      <c r="C5145" t="s">
        <v>16</v>
      </c>
      <c r="D5145" t="s">
        <v>36</v>
      </c>
      <c r="E5145" s="1">
        <v>44475</v>
      </c>
      <c r="F5145" s="4">
        <v>11508</v>
      </c>
      <c r="G5145">
        <v>1260</v>
      </c>
      <c r="H5145" s="3">
        <f>_xlfn.XLOOKUP(sales[[#This Row],[Product]],products[Product],products[Cost per box])*sales[[#This Row],[Boxes]]</f>
        <v>6350.4</v>
      </c>
      <c r="I5145" s="4">
        <f>sales[[#This Row],[Revenue]]-sales[[#This Row],[Cost]]</f>
        <v>5157.6000000000004</v>
      </c>
    </row>
    <row r="5146" spans="2:9" x14ac:dyDescent="0.25">
      <c r="B5146" t="s">
        <v>49</v>
      </c>
      <c r="C5146" t="s">
        <v>16</v>
      </c>
      <c r="D5146" t="s">
        <v>26</v>
      </c>
      <c r="E5146" s="1">
        <v>44475</v>
      </c>
      <c r="F5146" s="4">
        <v>945</v>
      </c>
      <c r="G5146">
        <v>86</v>
      </c>
      <c r="H5146" s="3">
        <f>_xlfn.XLOOKUP(sales[[#This Row],[Product]],products[Product],products[Cost per box])*sales[[#This Row],[Boxes]]</f>
        <v>552.98</v>
      </c>
      <c r="I5146" s="4">
        <f>sales[[#This Row],[Revenue]]-sales[[#This Row],[Cost]]</f>
        <v>392.02</v>
      </c>
    </row>
    <row r="5147" spans="2:9" x14ac:dyDescent="0.25">
      <c r="B5147" t="s">
        <v>29</v>
      </c>
      <c r="C5147" t="s">
        <v>21</v>
      </c>
      <c r="D5147" t="s">
        <v>14</v>
      </c>
      <c r="E5147" s="1">
        <v>44475</v>
      </c>
      <c r="F5147" s="4">
        <v>1869</v>
      </c>
      <c r="G5147">
        <v>234</v>
      </c>
      <c r="H5147" s="3">
        <f>_xlfn.XLOOKUP(sales[[#This Row],[Product]],products[Product],products[Cost per box])*sales[[#This Row],[Boxes]]</f>
        <v>1476.54</v>
      </c>
      <c r="I5147" s="4">
        <f>sales[[#This Row],[Revenue]]-sales[[#This Row],[Cost]]</f>
        <v>392.46000000000004</v>
      </c>
    </row>
    <row r="5148" spans="2:9" x14ac:dyDescent="0.25">
      <c r="B5148" t="s">
        <v>37</v>
      </c>
      <c r="C5148" t="s">
        <v>11</v>
      </c>
      <c r="D5148" t="s">
        <v>14</v>
      </c>
      <c r="E5148" s="1">
        <v>44475</v>
      </c>
      <c r="F5148" s="4">
        <v>2618</v>
      </c>
      <c r="G5148">
        <v>374</v>
      </c>
      <c r="H5148" s="3">
        <f>_xlfn.XLOOKUP(sales[[#This Row],[Product]],products[Product],products[Cost per box])*sales[[#This Row],[Boxes]]</f>
        <v>2359.94</v>
      </c>
      <c r="I5148" s="4">
        <f>sales[[#This Row],[Revenue]]-sales[[#This Row],[Cost]]</f>
        <v>258.05999999999995</v>
      </c>
    </row>
    <row r="5149" spans="2:9" x14ac:dyDescent="0.25">
      <c r="B5149" t="s">
        <v>46</v>
      </c>
      <c r="C5149" t="s">
        <v>21</v>
      </c>
      <c r="D5149" t="s">
        <v>42</v>
      </c>
      <c r="E5149" s="1">
        <v>44476</v>
      </c>
      <c r="F5149" s="4">
        <v>1512</v>
      </c>
      <c r="G5149">
        <v>101</v>
      </c>
      <c r="H5149" s="3">
        <f>_xlfn.XLOOKUP(sales[[#This Row],[Product]],products[Product],products[Cost per box])*sales[[#This Row],[Boxes]]</f>
        <v>478.74</v>
      </c>
      <c r="I5149" s="4">
        <f>sales[[#This Row],[Revenue]]-sales[[#This Row],[Cost]]</f>
        <v>1033.26</v>
      </c>
    </row>
    <row r="5150" spans="2:9" x14ac:dyDescent="0.25">
      <c r="B5150" t="s">
        <v>13</v>
      </c>
      <c r="C5150" t="s">
        <v>21</v>
      </c>
      <c r="D5150" t="s">
        <v>12</v>
      </c>
      <c r="E5150" s="1">
        <v>44476</v>
      </c>
      <c r="F5150" s="4">
        <v>5460</v>
      </c>
      <c r="G5150">
        <v>364</v>
      </c>
      <c r="H5150" s="3">
        <f>_xlfn.XLOOKUP(sales[[#This Row],[Product]],products[Product],products[Cost per box])*sales[[#This Row],[Boxes]]</f>
        <v>3068.52</v>
      </c>
      <c r="I5150" s="4">
        <f>sales[[#This Row],[Revenue]]-sales[[#This Row],[Cost]]</f>
        <v>2391.48</v>
      </c>
    </row>
    <row r="5151" spans="2:9" x14ac:dyDescent="0.25">
      <c r="B5151" t="s">
        <v>49</v>
      </c>
      <c r="C5151" t="s">
        <v>21</v>
      </c>
      <c r="D5151" t="s">
        <v>14</v>
      </c>
      <c r="E5151" s="1">
        <v>44476</v>
      </c>
      <c r="F5151" s="4">
        <v>4487</v>
      </c>
      <c r="G5151">
        <v>641</v>
      </c>
      <c r="H5151" s="3">
        <f>_xlfn.XLOOKUP(sales[[#This Row],[Product]],products[Product],products[Cost per box])*sales[[#This Row],[Boxes]]</f>
        <v>4044.7099999999996</v>
      </c>
      <c r="I5151" s="4">
        <f>sales[[#This Row],[Revenue]]-sales[[#This Row],[Cost]]</f>
        <v>442.29000000000042</v>
      </c>
    </row>
    <row r="5152" spans="2:9" x14ac:dyDescent="0.25">
      <c r="B5152" t="s">
        <v>56</v>
      </c>
      <c r="C5152" t="s">
        <v>9</v>
      </c>
      <c r="D5152" t="s">
        <v>47</v>
      </c>
      <c r="E5152" s="1">
        <v>44476</v>
      </c>
      <c r="F5152" s="4">
        <v>1519</v>
      </c>
      <c r="G5152">
        <v>95</v>
      </c>
      <c r="H5152" s="3">
        <f>_xlfn.XLOOKUP(sales[[#This Row],[Product]],products[Product],products[Cost per box])*sales[[#This Row],[Boxes]]</f>
        <v>499.7</v>
      </c>
      <c r="I5152" s="4">
        <f>sales[[#This Row],[Revenue]]-sales[[#This Row],[Cost]]</f>
        <v>1019.3</v>
      </c>
    </row>
    <row r="5153" spans="2:9" x14ac:dyDescent="0.25">
      <c r="B5153" t="s">
        <v>53</v>
      </c>
      <c r="C5153" t="s">
        <v>9</v>
      </c>
      <c r="D5153" t="s">
        <v>7</v>
      </c>
      <c r="E5153" s="1">
        <v>44476</v>
      </c>
      <c r="F5153" s="4">
        <v>4375</v>
      </c>
      <c r="G5153">
        <v>313</v>
      </c>
      <c r="H5153" s="3">
        <f>_xlfn.XLOOKUP(sales[[#This Row],[Product]],products[Product],products[Cost per box])*sales[[#This Row],[Boxes]]</f>
        <v>1611.95</v>
      </c>
      <c r="I5153" s="4">
        <f>sales[[#This Row],[Revenue]]-sales[[#This Row],[Cost]]</f>
        <v>2763.05</v>
      </c>
    </row>
    <row r="5154" spans="2:9" x14ac:dyDescent="0.25">
      <c r="B5154" t="s">
        <v>37</v>
      </c>
      <c r="C5154" t="s">
        <v>11</v>
      </c>
      <c r="D5154" t="s">
        <v>43</v>
      </c>
      <c r="E5154" s="1">
        <v>44476</v>
      </c>
      <c r="F5154" s="4">
        <v>11214</v>
      </c>
      <c r="G5154">
        <v>510</v>
      </c>
      <c r="H5154" s="3">
        <f>_xlfn.XLOOKUP(sales[[#This Row],[Product]],products[Product],products[Cost per box])*sales[[#This Row],[Boxes]]</f>
        <v>1963.5</v>
      </c>
      <c r="I5154" s="4">
        <f>sales[[#This Row],[Revenue]]-sales[[#This Row],[Cost]]</f>
        <v>9250.5</v>
      </c>
    </row>
    <row r="5155" spans="2:9" x14ac:dyDescent="0.25">
      <c r="B5155" t="s">
        <v>13</v>
      </c>
      <c r="C5155" t="s">
        <v>11</v>
      </c>
      <c r="D5155" t="s">
        <v>44</v>
      </c>
      <c r="E5155" s="1">
        <v>44476</v>
      </c>
      <c r="F5155" s="4">
        <v>1820</v>
      </c>
      <c r="G5155">
        <v>80</v>
      </c>
      <c r="H5155" s="3">
        <f>_xlfn.XLOOKUP(sales[[#This Row],[Product]],products[Product],products[Cost per box])*sales[[#This Row],[Boxes]]</f>
        <v>765.6</v>
      </c>
      <c r="I5155" s="4">
        <f>sales[[#This Row],[Revenue]]-sales[[#This Row],[Cost]]</f>
        <v>1054.4000000000001</v>
      </c>
    </row>
    <row r="5156" spans="2:9" x14ac:dyDescent="0.25">
      <c r="B5156" t="s">
        <v>8</v>
      </c>
      <c r="C5156" t="s">
        <v>11</v>
      </c>
      <c r="D5156" t="s">
        <v>30</v>
      </c>
      <c r="E5156" s="1">
        <v>44476</v>
      </c>
      <c r="F5156" s="4">
        <v>6342</v>
      </c>
      <c r="G5156">
        <v>334</v>
      </c>
      <c r="H5156" s="3">
        <f>_xlfn.XLOOKUP(sales[[#This Row],[Product]],products[Product],products[Cost per box])*sales[[#This Row],[Boxes]]</f>
        <v>1229.1200000000001</v>
      </c>
      <c r="I5156" s="4">
        <f>sales[[#This Row],[Revenue]]-sales[[#This Row],[Cost]]</f>
        <v>5112.88</v>
      </c>
    </row>
    <row r="5157" spans="2:9" x14ac:dyDescent="0.25">
      <c r="B5157" t="s">
        <v>8</v>
      </c>
      <c r="C5157" t="s">
        <v>21</v>
      </c>
      <c r="D5157" t="s">
        <v>36</v>
      </c>
      <c r="E5157" s="1">
        <v>44476</v>
      </c>
      <c r="F5157" s="4">
        <v>3808</v>
      </c>
      <c r="G5157">
        <v>476</v>
      </c>
      <c r="H5157" s="3">
        <f>_xlfn.XLOOKUP(sales[[#This Row],[Product]],products[Product],products[Cost per box])*sales[[#This Row],[Boxes]]</f>
        <v>2399.04</v>
      </c>
      <c r="I5157" s="4">
        <f>sales[[#This Row],[Revenue]]-sales[[#This Row],[Cost]]</f>
        <v>1408.96</v>
      </c>
    </row>
    <row r="5158" spans="2:9" x14ac:dyDescent="0.25">
      <c r="B5158" t="s">
        <v>32</v>
      </c>
      <c r="C5158" t="s">
        <v>21</v>
      </c>
      <c r="D5158" t="s">
        <v>28</v>
      </c>
      <c r="E5158" s="1">
        <v>44476</v>
      </c>
      <c r="F5158" s="4">
        <v>5915</v>
      </c>
      <c r="G5158">
        <v>840</v>
      </c>
      <c r="H5158" s="3">
        <f>_xlfn.XLOOKUP(sales[[#This Row],[Product]],products[Product],products[Cost per box])*sales[[#This Row],[Boxes]]</f>
        <v>2318.3999999999996</v>
      </c>
      <c r="I5158" s="4">
        <f>sales[[#This Row],[Revenue]]-sales[[#This Row],[Cost]]</f>
        <v>3596.6000000000004</v>
      </c>
    </row>
    <row r="5159" spans="2:9" x14ac:dyDescent="0.25">
      <c r="B5159" t="s">
        <v>8</v>
      </c>
      <c r="C5159" t="s">
        <v>11</v>
      </c>
      <c r="D5159" t="s">
        <v>7</v>
      </c>
      <c r="E5159" s="1">
        <v>44476</v>
      </c>
      <c r="F5159" s="4">
        <v>15274</v>
      </c>
      <c r="G5159">
        <v>980</v>
      </c>
      <c r="H5159" s="3">
        <f>_xlfn.XLOOKUP(sales[[#This Row],[Product]],products[Product],products[Cost per box])*sales[[#This Row],[Boxes]]</f>
        <v>5047</v>
      </c>
      <c r="I5159" s="4">
        <f>sales[[#This Row],[Revenue]]-sales[[#This Row],[Cost]]</f>
        <v>10227</v>
      </c>
    </row>
    <row r="5160" spans="2:9" x14ac:dyDescent="0.25">
      <c r="B5160" t="s">
        <v>51</v>
      </c>
      <c r="C5160" t="s">
        <v>9</v>
      </c>
      <c r="D5160" t="s">
        <v>31</v>
      </c>
      <c r="E5160" s="1">
        <v>44476</v>
      </c>
      <c r="F5160" s="4">
        <v>1176</v>
      </c>
      <c r="G5160">
        <v>84</v>
      </c>
      <c r="H5160" s="3">
        <f>_xlfn.XLOOKUP(sales[[#This Row],[Product]],products[Product],products[Cost per box])*sales[[#This Row],[Boxes]]</f>
        <v>480.47999999999996</v>
      </c>
      <c r="I5160" s="4">
        <f>sales[[#This Row],[Revenue]]-sales[[#This Row],[Cost]]</f>
        <v>695.52</v>
      </c>
    </row>
    <row r="5161" spans="2:9" x14ac:dyDescent="0.25">
      <c r="B5161" t="s">
        <v>5</v>
      </c>
      <c r="C5161" t="s">
        <v>6</v>
      </c>
      <c r="D5161" t="s">
        <v>30</v>
      </c>
      <c r="E5161" s="1">
        <v>44476</v>
      </c>
      <c r="F5161" s="4">
        <v>4403</v>
      </c>
      <c r="G5161">
        <v>245</v>
      </c>
      <c r="H5161" s="3">
        <f>_xlfn.XLOOKUP(sales[[#This Row],[Product]],products[Product],products[Cost per box])*sales[[#This Row],[Boxes]]</f>
        <v>901.6</v>
      </c>
      <c r="I5161" s="4">
        <f>sales[[#This Row],[Revenue]]-sales[[#This Row],[Cost]]</f>
        <v>3501.4</v>
      </c>
    </row>
    <row r="5162" spans="2:9" x14ac:dyDescent="0.25">
      <c r="B5162" t="s">
        <v>37</v>
      </c>
      <c r="C5162" t="s">
        <v>27</v>
      </c>
      <c r="D5162" t="s">
        <v>36</v>
      </c>
      <c r="E5162" s="1">
        <v>44476</v>
      </c>
      <c r="F5162" s="4">
        <v>483</v>
      </c>
      <c r="G5162">
        <v>69</v>
      </c>
      <c r="H5162" s="3">
        <f>_xlfn.XLOOKUP(sales[[#This Row],[Product]],products[Product],products[Cost per box])*sales[[#This Row],[Boxes]]</f>
        <v>347.76</v>
      </c>
      <c r="I5162" s="4">
        <f>sales[[#This Row],[Revenue]]-sales[[#This Row],[Cost]]</f>
        <v>135.24</v>
      </c>
    </row>
    <row r="5163" spans="2:9" x14ac:dyDescent="0.25">
      <c r="B5163" t="s">
        <v>20</v>
      </c>
      <c r="C5163" t="s">
        <v>9</v>
      </c>
      <c r="D5163" t="s">
        <v>22</v>
      </c>
      <c r="E5163" s="1">
        <v>44476</v>
      </c>
      <c r="F5163" s="4">
        <v>7805</v>
      </c>
      <c r="G5163">
        <v>840</v>
      </c>
      <c r="H5163" s="3">
        <f>_xlfn.XLOOKUP(sales[[#This Row],[Product]],products[Product],products[Cost per box])*sales[[#This Row],[Boxes]]</f>
        <v>6904.8</v>
      </c>
      <c r="I5163" s="4">
        <f>sales[[#This Row],[Revenue]]-sales[[#This Row],[Cost]]</f>
        <v>900.19999999999982</v>
      </c>
    </row>
    <row r="5164" spans="2:9" x14ac:dyDescent="0.25">
      <c r="B5164" t="s">
        <v>33</v>
      </c>
      <c r="C5164" t="s">
        <v>27</v>
      </c>
      <c r="D5164" t="s">
        <v>52</v>
      </c>
      <c r="E5164" s="1">
        <v>44476</v>
      </c>
      <c r="F5164" s="4">
        <v>4641</v>
      </c>
      <c r="G5164">
        <v>465</v>
      </c>
      <c r="H5164" s="3">
        <f>_xlfn.XLOOKUP(sales[[#This Row],[Product]],products[Product],products[Cost per box])*sales[[#This Row],[Boxes]]</f>
        <v>1543.8</v>
      </c>
      <c r="I5164" s="4">
        <f>sales[[#This Row],[Revenue]]-sales[[#This Row],[Cost]]</f>
        <v>3097.2</v>
      </c>
    </row>
    <row r="5165" spans="2:9" x14ac:dyDescent="0.25">
      <c r="B5165" t="s">
        <v>49</v>
      </c>
      <c r="C5165" t="s">
        <v>11</v>
      </c>
      <c r="D5165" t="s">
        <v>50</v>
      </c>
      <c r="E5165" s="1">
        <v>44476</v>
      </c>
      <c r="F5165" s="4">
        <v>12138</v>
      </c>
      <c r="G5165">
        <v>506</v>
      </c>
      <c r="H5165" s="3">
        <f>_xlfn.XLOOKUP(sales[[#This Row],[Product]],products[Product],products[Cost per box])*sales[[#This Row],[Boxes]]</f>
        <v>6279.46</v>
      </c>
      <c r="I5165" s="4">
        <f>sales[[#This Row],[Revenue]]-sales[[#This Row],[Cost]]</f>
        <v>5858.54</v>
      </c>
    </row>
    <row r="5166" spans="2:9" x14ac:dyDescent="0.25">
      <c r="B5166" t="s">
        <v>10</v>
      </c>
      <c r="C5166" t="s">
        <v>11</v>
      </c>
      <c r="D5166" t="s">
        <v>12</v>
      </c>
      <c r="E5166" s="1">
        <v>44476</v>
      </c>
      <c r="F5166" s="4">
        <v>14371</v>
      </c>
      <c r="G5166">
        <v>980</v>
      </c>
      <c r="H5166" s="3">
        <f>_xlfn.XLOOKUP(sales[[#This Row],[Product]],products[Product],products[Cost per box])*sales[[#This Row],[Boxes]]</f>
        <v>8261.4</v>
      </c>
      <c r="I5166" s="4">
        <f>sales[[#This Row],[Revenue]]-sales[[#This Row],[Cost]]</f>
        <v>6109.6</v>
      </c>
    </row>
    <row r="5167" spans="2:9" x14ac:dyDescent="0.25">
      <c r="B5167" t="s">
        <v>20</v>
      </c>
      <c r="C5167" t="s">
        <v>27</v>
      </c>
      <c r="D5167" t="s">
        <v>19</v>
      </c>
      <c r="E5167" s="1">
        <v>44476</v>
      </c>
      <c r="F5167" s="4">
        <v>4774</v>
      </c>
      <c r="G5167">
        <v>299</v>
      </c>
      <c r="H5167" s="3">
        <f>_xlfn.XLOOKUP(sales[[#This Row],[Product]],products[Product],products[Cost per box])*sales[[#This Row],[Boxes]]</f>
        <v>3058.77</v>
      </c>
      <c r="I5167" s="4">
        <f>sales[[#This Row],[Revenue]]-sales[[#This Row],[Cost]]</f>
        <v>1715.23</v>
      </c>
    </row>
    <row r="5168" spans="2:9" x14ac:dyDescent="0.25">
      <c r="B5168" t="s">
        <v>57</v>
      </c>
      <c r="C5168" t="s">
        <v>16</v>
      </c>
      <c r="D5168" t="s">
        <v>31</v>
      </c>
      <c r="E5168" s="1">
        <v>44476</v>
      </c>
      <c r="F5168" s="4">
        <v>1722</v>
      </c>
      <c r="G5168">
        <v>123</v>
      </c>
      <c r="H5168" s="3">
        <f>_xlfn.XLOOKUP(sales[[#This Row],[Product]],products[Product],products[Cost per box])*sales[[#This Row],[Boxes]]</f>
        <v>703.56</v>
      </c>
      <c r="I5168" s="4">
        <f>sales[[#This Row],[Revenue]]-sales[[#This Row],[Cost]]</f>
        <v>1018.44</v>
      </c>
    </row>
    <row r="5169" spans="2:9" x14ac:dyDescent="0.25">
      <c r="B5169" t="s">
        <v>15</v>
      </c>
      <c r="C5169" t="s">
        <v>27</v>
      </c>
      <c r="D5169" t="s">
        <v>44</v>
      </c>
      <c r="E5169" s="1">
        <v>44476</v>
      </c>
      <c r="F5169" s="4">
        <v>6531</v>
      </c>
      <c r="G5169">
        <v>273</v>
      </c>
      <c r="H5169" s="3">
        <f>_xlfn.XLOOKUP(sales[[#This Row],[Product]],products[Product],products[Cost per box])*sales[[#This Row],[Boxes]]</f>
        <v>2612.61</v>
      </c>
      <c r="I5169" s="4">
        <f>sales[[#This Row],[Revenue]]-sales[[#This Row],[Cost]]</f>
        <v>3918.39</v>
      </c>
    </row>
    <row r="5170" spans="2:9" x14ac:dyDescent="0.25">
      <c r="B5170" t="s">
        <v>53</v>
      </c>
      <c r="C5170" t="s">
        <v>27</v>
      </c>
      <c r="D5170" t="s">
        <v>17</v>
      </c>
      <c r="E5170" s="1">
        <v>44476</v>
      </c>
      <c r="F5170" s="4">
        <v>11333</v>
      </c>
      <c r="G5170">
        <v>493</v>
      </c>
      <c r="H5170" s="3">
        <f>_xlfn.XLOOKUP(sales[[#This Row],[Product]],products[Product],products[Cost per box])*sales[[#This Row],[Boxes]]</f>
        <v>3352.4</v>
      </c>
      <c r="I5170" s="4">
        <f>sales[[#This Row],[Revenue]]-sales[[#This Row],[Cost]]</f>
        <v>7980.6</v>
      </c>
    </row>
    <row r="5171" spans="2:9" x14ac:dyDescent="0.25">
      <c r="B5171" t="s">
        <v>56</v>
      </c>
      <c r="C5171" t="s">
        <v>21</v>
      </c>
      <c r="D5171" t="s">
        <v>50</v>
      </c>
      <c r="E5171" s="1">
        <v>44476</v>
      </c>
      <c r="F5171" s="4">
        <v>7546</v>
      </c>
      <c r="G5171">
        <v>343</v>
      </c>
      <c r="H5171" s="3">
        <f>_xlfn.XLOOKUP(sales[[#This Row],[Product]],products[Product],products[Cost per box])*sales[[#This Row],[Boxes]]</f>
        <v>4256.63</v>
      </c>
      <c r="I5171" s="4">
        <f>sales[[#This Row],[Revenue]]-sales[[#This Row],[Cost]]</f>
        <v>3289.37</v>
      </c>
    </row>
    <row r="5172" spans="2:9" x14ac:dyDescent="0.25">
      <c r="B5172" t="s">
        <v>37</v>
      </c>
      <c r="C5172" t="s">
        <v>27</v>
      </c>
      <c r="D5172" t="s">
        <v>31</v>
      </c>
      <c r="E5172" s="1">
        <v>44476</v>
      </c>
      <c r="F5172" s="4">
        <v>539</v>
      </c>
      <c r="G5172">
        <v>45</v>
      </c>
      <c r="H5172" s="3">
        <f>_xlfn.XLOOKUP(sales[[#This Row],[Product]],products[Product],products[Cost per box])*sales[[#This Row],[Boxes]]</f>
        <v>257.39999999999998</v>
      </c>
      <c r="I5172" s="4">
        <f>sales[[#This Row],[Revenue]]-sales[[#This Row],[Cost]]</f>
        <v>281.60000000000002</v>
      </c>
    </row>
    <row r="5173" spans="2:9" x14ac:dyDescent="0.25">
      <c r="B5173" t="s">
        <v>41</v>
      </c>
      <c r="C5173" t="s">
        <v>6</v>
      </c>
      <c r="D5173" t="s">
        <v>45</v>
      </c>
      <c r="E5173" s="1">
        <v>44476</v>
      </c>
      <c r="F5173" s="4">
        <v>8946</v>
      </c>
      <c r="G5173">
        <v>407</v>
      </c>
      <c r="H5173" s="3">
        <f>_xlfn.XLOOKUP(sales[[#This Row],[Product]],products[Product],products[Cost per box])*sales[[#This Row],[Boxes]]</f>
        <v>3146.11</v>
      </c>
      <c r="I5173" s="4">
        <f>sales[[#This Row],[Revenue]]-sales[[#This Row],[Cost]]</f>
        <v>5799.8899999999994</v>
      </c>
    </row>
    <row r="5174" spans="2:9" x14ac:dyDescent="0.25">
      <c r="B5174" t="s">
        <v>57</v>
      </c>
      <c r="C5174" t="s">
        <v>11</v>
      </c>
      <c r="D5174" t="s">
        <v>12</v>
      </c>
      <c r="E5174" s="1">
        <v>44476</v>
      </c>
      <c r="F5174" s="4">
        <v>784</v>
      </c>
      <c r="G5174">
        <v>49</v>
      </c>
      <c r="H5174" s="3">
        <f>_xlfn.XLOOKUP(sales[[#This Row],[Product]],products[Product],products[Cost per box])*sales[[#This Row],[Boxes]]</f>
        <v>413.07</v>
      </c>
      <c r="I5174" s="4">
        <f>sales[[#This Row],[Revenue]]-sales[[#This Row],[Cost]]</f>
        <v>370.93</v>
      </c>
    </row>
    <row r="5175" spans="2:9" x14ac:dyDescent="0.25">
      <c r="B5175" t="s">
        <v>39</v>
      </c>
      <c r="C5175" t="s">
        <v>27</v>
      </c>
      <c r="D5175" t="s">
        <v>7</v>
      </c>
      <c r="E5175" s="1">
        <v>44476</v>
      </c>
      <c r="F5175" s="4">
        <v>560</v>
      </c>
      <c r="G5175">
        <v>38</v>
      </c>
      <c r="H5175" s="3">
        <f>_xlfn.XLOOKUP(sales[[#This Row],[Product]],products[Product],products[Cost per box])*sales[[#This Row],[Boxes]]</f>
        <v>195.70000000000002</v>
      </c>
      <c r="I5175" s="4">
        <f>sales[[#This Row],[Revenue]]-sales[[#This Row],[Cost]]</f>
        <v>364.29999999999995</v>
      </c>
    </row>
    <row r="5176" spans="2:9" x14ac:dyDescent="0.25">
      <c r="B5176" t="s">
        <v>39</v>
      </c>
      <c r="C5176" t="s">
        <v>21</v>
      </c>
      <c r="D5176" t="s">
        <v>43</v>
      </c>
      <c r="E5176" s="1">
        <v>44476</v>
      </c>
      <c r="F5176" s="4">
        <v>756</v>
      </c>
      <c r="G5176">
        <v>35</v>
      </c>
      <c r="H5176" s="3">
        <f>_xlfn.XLOOKUP(sales[[#This Row],[Product]],products[Product],products[Cost per box])*sales[[#This Row],[Boxes]]</f>
        <v>134.75</v>
      </c>
      <c r="I5176" s="4">
        <f>sales[[#This Row],[Revenue]]-sales[[#This Row],[Cost]]</f>
        <v>621.25</v>
      </c>
    </row>
    <row r="5177" spans="2:9" x14ac:dyDescent="0.25">
      <c r="B5177" t="s">
        <v>53</v>
      </c>
      <c r="C5177" t="s">
        <v>11</v>
      </c>
      <c r="D5177" t="s">
        <v>12</v>
      </c>
      <c r="E5177" s="1">
        <v>44476</v>
      </c>
      <c r="F5177" s="4">
        <v>350</v>
      </c>
      <c r="G5177">
        <v>22</v>
      </c>
      <c r="H5177" s="3">
        <f>_xlfn.XLOOKUP(sales[[#This Row],[Product]],products[Product],products[Cost per box])*sales[[#This Row],[Boxes]]</f>
        <v>185.45999999999998</v>
      </c>
      <c r="I5177" s="4">
        <f>sales[[#This Row],[Revenue]]-sales[[#This Row],[Cost]]</f>
        <v>164.54000000000002</v>
      </c>
    </row>
    <row r="5178" spans="2:9" x14ac:dyDescent="0.25">
      <c r="B5178" t="s">
        <v>56</v>
      </c>
      <c r="C5178" t="s">
        <v>6</v>
      </c>
      <c r="D5178" t="s">
        <v>31</v>
      </c>
      <c r="E5178" s="1">
        <v>44476</v>
      </c>
      <c r="F5178" s="4">
        <v>2352</v>
      </c>
      <c r="G5178">
        <v>168</v>
      </c>
      <c r="H5178" s="3">
        <f>_xlfn.XLOOKUP(sales[[#This Row],[Product]],products[Product],products[Cost per box])*sales[[#This Row],[Boxes]]</f>
        <v>960.95999999999992</v>
      </c>
      <c r="I5178" s="4">
        <f>sales[[#This Row],[Revenue]]-sales[[#This Row],[Cost]]</f>
        <v>1391.04</v>
      </c>
    </row>
    <row r="5179" spans="2:9" x14ac:dyDescent="0.25">
      <c r="B5179" t="s">
        <v>49</v>
      </c>
      <c r="C5179" t="s">
        <v>16</v>
      </c>
      <c r="D5179" t="s">
        <v>43</v>
      </c>
      <c r="E5179" s="1">
        <v>44476</v>
      </c>
      <c r="F5179" s="4">
        <v>7917</v>
      </c>
      <c r="G5179">
        <v>377</v>
      </c>
      <c r="H5179" s="3">
        <f>_xlfn.XLOOKUP(sales[[#This Row],[Product]],products[Product],products[Cost per box])*sales[[#This Row],[Boxes]]</f>
        <v>1451.45</v>
      </c>
      <c r="I5179" s="4">
        <f>sales[[#This Row],[Revenue]]-sales[[#This Row],[Cost]]</f>
        <v>6465.55</v>
      </c>
    </row>
    <row r="5180" spans="2:9" x14ac:dyDescent="0.25">
      <c r="B5180" t="s">
        <v>33</v>
      </c>
      <c r="C5180" t="s">
        <v>9</v>
      </c>
      <c r="D5180" t="s">
        <v>35</v>
      </c>
      <c r="E5180" s="1">
        <v>44476</v>
      </c>
      <c r="F5180" s="4">
        <v>8043</v>
      </c>
      <c r="G5180">
        <v>424</v>
      </c>
      <c r="H5180" s="3">
        <f>_xlfn.XLOOKUP(sales[[#This Row],[Product]],products[Product],products[Cost per box])*sales[[#This Row],[Boxes]]</f>
        <v>1123.5999999999999</v>
      </c>
      <c r="I5180" s="4">
        <f>sales[[#This Row],[Revenue]]-sales[[#This Row],[Cost]]</f>
        <v>6919.4</v>
      </c>
    </row>
    <row r="5181" spans="2:9" x14ac:dyDescent="0.25">
      <c r="B5181" t="s">
        <v>56</v>
      </c>
      <c r="C5181" t="s">
        <v>11</v>
      </c>
      <c r="D5181" t="s">
        <v>43</v>
      </c>
      <c r="E5181" s="1">
        <v>44476</v>
      </c>
      <c r="F5181" s="4">
        <v>2499</v>
      </c>
      <c r="G5181">
        <v>119</v>
      </c>
      <c r="H5181" s="3">
        <f>_xlfn.XLOOKUP(sales[[#This Row],[Product]],products[Product],products[Cost per box])*sales[[#This Row],[Boxes]]</f>
        <v>458.15000000000003</v>
      </c>
      <c r="I5181" s="4">
        <f>sales[[#This Row],[Revenue]]-sales[[#This Row],[Cost]]</f>
        <v>2040.85</v>
      </c>
    </row>
    <row r="5182" spans="2:9" x14ac:dyDescent="0.25">
      <c r="B5182" t="s">
        <v>20</v>
      </c>
      <c r="C5182" t="s">
        <v>16</v>
      </c>
      <c r="D5182" t="s">
        <v>38</v>
      </c>
      <c r="E5182" s="1">
        <v>44476</v>
      </c>
      <c r="F5182" s="4">
        <v>91</v>
      </c>
      <c r="G5182">
        <v>4</v>
      </c>
      <c r="H5182" s="3">
        <f>_xlfn.XLOOKUP(sales[[#This Row],[Product]],products[Product],products[Cost per box])*sales[[#This Row],[Boxes]]</f>
        <v>39.76</v>
      </c>
      <c r="I5182" s="4">
        <f>sales[[#This Row],[Revenue]]-sales[[#This Row],[Cost]]</f>
        <v>51.24</v>
      </c>
    </row>
    <row r="5183" spans="2:9" x14ac:dyDescent="0.25">
      <c r="B5183" t="s">
        <v>8</v>
      </c>
      <c r="C5183" t="s">
        <v>16</v>
      </c>
      <c r="D5183" t="s">
        <v>14</v>
      </c>
      <c r="E5183" s="1">
        <v>44476</v>
      </c>
      <c r="F5183" s="4">
        <v>4487</v>
      </c>
      <c r="G5183">
        <v>641</v>
      </c>
      <c r="H5183" s="3">
        <f>_xlfn.XLOOKUP(sales[[#This Row],[Product]],products[Product],products[Cost per box])*sales[[#This Row],[Boxes]]</f>
        <v>4044.7099999999996</v>
      </c>
      <c r="I5183" s="4">
        <f>sales[[#This Row],[Revenue]]-sales[[#This Row],[Cost]]</f>
        <v>442.29000000000042</v>
      </c>
    </row>
    <row r="5184" spans="2:9" x14ac:dyDescent="0.25">
      <c r="B5184" t="s">
        <v>39</v>
      </c>
      <c r="C5184" t="s">
        <v>11</v>
      </c>
      <c r="D5184" t="s">
        <v>36</v>
      </c>
      <c r="E5184" s="1">
        <v>44476</v>
      </c>
      <c r="F5184" s="4">
        <v>11641</v>
      </c>
      <c r="G5184">
        <v>1260</v>
      </c>
      <c r="H5184" s="3">
        <f>_xlfn.XLOOKUP(sales[[#This Row],[Product]],products[Product],products[Cost per box])*sales[[#This Row],[Boxes]]</f>
        <v>6350.4</v>
      </c>
      <c r="I5184" s="4">
        <f>sales[[#This Row],[Revenue]]-sales[[#This Row],[Cost]]</f>
        <v>5290.6</v>
      </c>
    </row>
    <row r="5185" spans="2:9" x14ac:dyDescent="0.25">
      <c r="B5185" t="s">
        <v>20</v>
      </c>
      <c r="C5185" t="s">
        <v>16</v>
      </c>
      <c r="D5185" t="s">
        <v>30</v>
      </c>
      <c r="E5185" s="1">
        <v>44476</v>
      </c>
      <c r="F5185" s="4">
        <v>3955</v>
      </c>
      <c r="G5185">
        <v>209</v>
      </c>
      <c r="H5185" s="3">
        <f>_xlfn.XLOOKUP(sales[[#This Row],[Product]],products[Product],products[Cost per box])*sales[[#This Row],[Boxes]]</f>
        <v>769.12</v>
      </c>
      <c r="I5185" s="4">
        <f>sales[[#This Row],[Revenue]]-sales[[#This Row],[Cost]]</f>
        <v>3185.88</v>
      </c>
    </row>
    <row r="5186" spans="2:9" x14ac:dyDescent="0.25">
      <c r="B5186" t="s">
        <v>15</v>
      </c>
      <c r="C5186" t="s">
        <v>21</v>
      </c>
      <c r="D5186" t="s">
        <v>19</v>
      </c>
      <c r="E5186" s="1">
        <v>44476</v>
      </c>
      <c r="F5186" s="4">
        <v>20594</v>
      </c>
      <c r="G5186">
        <v>1120</v>
      </c>
      <c r="H5186" s="3">
        <f>_xlfn.XLOOKUP(sales[[#This Row],[Product]],products[Product],products[Cost per box])*sales[[#This Row],[Boxes]]</f>
        <v>11457.6</v>
      </c>
      <c r="I5186" s="4">
        <f>sales[[#This Row],[Revenue]]-sales[[#This Row],[Cost]]</f>
        <v>9136.4</v>
      </c>
    </row>
    <row r="5187" spans="2:9" x14ac:dyDescent="0.25">
      <c r="B5187" t="s">
        <v>41</v>
      </c>
      <c r="C5187" t="s">
        <v>27</v>
      </c>
      <c r="D5187" t="s">
        <v>45</v>
      </c>
      <c r="E5187" s="1">
        <v>44476</v>
      </c>
      <c r="F5187" s="4">
        <v>8652</v>
      </c>
      <c r="G5187">
        <v>377</v>
      </c>
      <c r="H5187" s="3">
        <f>_xlfn.XLOOKUP(sales[[#This Row],[Product]],products[Product],products[Cost per box])*sales[[#This Row],[Boxes]]</f>
        <v>2914.21</v>
      </c>
      <c r="I5187" s="4">
        <f>sales[[#This Row],[Revenue]]-sales[[#This Row],[Cost]]</f>
        <v>5737.79</v>
      </c>
    </row>
    <row r="5188" spans="2:9" x14ac:dyDescent="0.25">
      <c r="B5188" t="s">
        <v>40</v>
      </c>
      <c r="C5188" t="s">
        <v>11</v>
      </c>
      <c r="D5188" t="s">
        <v>30</v>
      </c>
      <c r="E5188" s="1">
        <v>44476</v>
      </c>
      <c r="F5188" s="4">
        <v>3234</v>
      </c>
      <c r="G5188">
        <v>171</v>
      </c>
      <c r="H5188" s="3">
        <f>_xlfn.XLOOKUP(sales[[#This Row],[Product]],products[Product],products[Cost per box])*sales[[#This Row],[Boxes]]</f>
        <v>629.28</v>
      </c>
      <c r="I5188" s="4">
        <f>sales[[#This Row],[Revenue]]-sales[[#This Row],[Cost]]</f>
        <v>2604.7200000000003</v>
      </c>
    </row>
    <row r="5189" spans="2:9" x14ac:dyDescent="0.25">
      <c r="B5189" t="s">
        <v>20</v>
      </c>
      <c r="C5189" t="s">
        <v>27</v>
      </c>
      <c r="D5189" t="s">
        <v>30</v>
      </c>
      <c r="E5189" s="1">
        <v>44476</v>
      </c>
      <c r="F5189" s="4">
        <v>3654</v>
      </c>
      <c r="G5189">
        <v>193</v>
      </c>
      <c r="H5189" s="3">
        <f>_xlfn.XLOOKUP(sales[[#This Row],[Product]],products[Product],products[Cost per box])*sales[[#This Row],[Boxes]]</f>
        <v>710.24</v>
      </c>
      <c r="I5189" s="4">
        <f>sales[[#This Row],[Revenue]]-sales[[#This Row],[Cost]]</f>
        <v>2943.76</v>
      </c>
    </row>
    <row r="5190" spans="2:9" x14ac:dyDescent="0.25">
      <c r="B5190" t="s">
        <v>57</v>
      </c>
      <c r="C5190" t="s">
        <v>27</v>
      </c>
      <c r="D5190" t="s">
        <v>48</v>
      </c>
      <c r="E5190" s="1">
        <v>44476</v>
      </c>
      <c r="F5190" s="4">
        <v>2926</v>
      </c>
      <c r="G5190">
        <v>113</v>
      </c>
      <c r="H5190" s="3">
        <f>_xlfn.XLOOKUP(sales[[#This Row],[Product]],products[Product],products[Cost per box])*sales[[#This Row],[Boxes]]</f>
        <v>845.24</v>
      </c>
      <c r="I5190" s="4">
        <f>sales[[#This Row],[Revenue]]-sales[[#This Row],[Cost]]</f>
        <v>2080.7600000000002</v>
      </c>
    </row>
    <row r="5191" spans="2:9" x14ac:dyDescent="0.25">
      <c r="B5191" t="s">
        <v>53</v>
      </c>
      <c r="C5191" t="s">
        <v>27</v>
      </c>
      <c r="D5191" t="s">
        <v>47</v>
      </c>
      <c r="E5191" s="1">
        <v>44476</v>
      </c>
      <c r="F5191" s="4">
        <v>3983</v>
      </c>
      <c r="G5191">
        <v>249</v>
      </c>
      <c r="H5191" s="3">
        <f>_xlfn.XLOOKUP(sales[[#This Row],[Product]],products[Product],products[Cost per box])*sales[[#This Row],[Boxes]]</f>
        <v>1309.74</v>
      </c>
      <c r="I5191" s="4">
        <f>sales[[#This Row],[Revenue]]-sales[[#This Row],[Cost]]</f>
        <v>2673.26</v>
      </c>
    </row>
    <row r="5192" spans="2:9" x14ac:dyDescent="0.25">
      <c r="B5192" t="s">
        <v>46</v>
      </c>
      <c r="C5192" t="s">
        <v>16</v>
      </c>
      <c r="D5192" t="s">
        <v>31</v>
      </c>
      <c r="E5192" s="1">
        <v>44476</v>
      </c>
      <c r="F5192" s="4">
        <v>3297</v>
      </c>
      <c r="G5192">
        <v>275</v>
      </c>
      <c r="H5192" s="3">
        <f>_xlfn.XLOOKUP(sales[[#This Row],[Product]],products[Product],products[Cost per box])*sales[[#This Row],[Boxes]]</f>
        <v>1573</v>
      </c>
      <c r="I5192" s="4">
        <f>sales[[#This Row],[Revenue]]-sales[[#This Row],[Cost]]</f>
        <v>1724</v>
      </c>
    </row>
    <row r="5193" spans="2:9" x14ac:dyDescent="0.25">
      <c r="B5193" t="s">
        <v>40</v>
      </c>
      <c r="C5193" t="s">
        <v>27</v>
      </c>
      <c r="D5193" t="s">
        <v>43</v>
      </c>
      <c r="E5193" s="1">
        <v>44476</v>
      </c>
      <c r="F5193" s="4">
        <v>15792</v>
      </c>
      <c r="G5193">
        <v>770</v>
      </c>
      <c r="H5193" s="3">
        <f>_xlfn.XLOOKUP(sales[[#This Row],[Product]],products[Product],products[Cost per box])*sales[[#This Row],[Boxes]]</f>
        <v>2964.5</v>
      </c>
      <c r="I5193" s="4">
        <f>sales[[#This Row],[Revenue]]-sales[[#This Row],[Cost]]</f>
        <v>12827.5</v>
      </c>
    </row>
    <row r="5194" spans="2:9" x14ac:dyDescent="0.25">
      <c r="B5194" t="s">
        <v>10</v>
      </c>
      <c r="C5194" t="s">
        <v>11</v>
      </c>
      <c r="D5194" t="s">
        <v>30</v>
      </c>
      <c r="E5194" s="1">
        <v>44476</v>
      </c>
      <c r="F5194" s="4">
        <v>1246</v>
      </c>
      <c r="G5194">
        <v>70</v>
      </c>
      <c r="H5194" s="3">
        <f>_xlfn.XLOOKUP(sales[[#This Row],[Product]],products[Product],products[Cost per box])*sales[[#This Row],[Boxes]]</f>
        <v>257.60000000000002</v>
      </c>
      <c r="I5194" s="4">
        <f>sales[[#This Row],[Revenue]]-sales[[#This Row],[Cost]]</f>
        <v>988.4</v>
      </c>
    </row>
    <row r="5195" spans="2:9" x14ac:dyDescent="0.25">
      <c r="B5195" t="s">
        <v>33</v>
      </c>
      <c r="C5195" t="s">
        <v>11</v>
      </c>
      <c r="D5195" t="s">
        <v>45</v>
      </c>
      <c r="E5195" s="1">
        <v>44476</v>
      </c>
      <c r="F5195" s="4">
        <v>13230</v>
      </c>
      <c r="G5195">
        <v>602</v>
      </c>
      <c r="H5195" s="3">
        <f>_xlfn.XLOOKUP(sales[[#This Row],[Product]],products[Product],products[Cost per box])*sales[[#This Row],[Boxes]]</f>
        <v>4653.46</v>
      </c>
      <c r="I5195" s="4">
        <f>sales[[#This Row],[Revenue]]-sales[[#This Row],[Cost]]</f>
        <v>8576.5400000000009</v>
      </c>
    </row>
    <row r="5196" spans="2:9" x14ac:dyDescent="0.25">
      <c r="B5196" t="s">
        <v>39</v>
      </c>
      <c r="C5196" t="s">
        <v>11</v>
      </c>
      <c r="D5196" t="s">
        <v>35</v>
      </c>
      <c r="E5196" s="1">
        <v>44476</v>
      </c>
      <c r="F5196" s="4">
        <v>3101</v>
      </c>
      <c r="G5196">
        <v>164</v>
      </c>
      <c r="H5196" s="3">
        <f>_xlfn.XLOOKUP(sales[[#This Row],[Product]],products[Product],products[Cost per box])*sales[[#This Row],[Boxes]]</f>
        <v>434.59999999999997</v>
      </c>
      <c r="I5196" s="4">
        <f>sales[[#This Row],[Revenue]]-sales[[#This Row],[Cost]]</f>
        <v>2666.4</v>
      </c>
    </row>
    <row r="5197" spans="2:9" x14ac:dyDescent="0.25">
      <c r="B5197" t="s">
        <v>40</v>
      </c>
      <c r="C5197" t="s">
        <v>21</v>
      </c>
      <c r="D5197" t="s">
        <v>47</v>
      </c>
      <c r="E5197" s="1">
        <v>44476</v>
      </c>
      <c r="F5197" s="4">
        <v>11438</v>
      </c>
      <c r="G5197">
        <v>673</v>
      </c>
      <c r="H5197" s="3">
        <f>_xlfn.XLOOKUP(sales[[#This Row],[Product]],products[Product],products[Cost per box])*sales[[#This Row],[Boxes]]</f>
        <v>3539.98</v>
      </c>
      <c r="I5197" s="4">
        <f>sales[[#This Row],[Revenue]]-sales[[#This Row],[Cost]]</f>
        <v>7898.02</v>
      </c>
    </row>
    <row r="5198" spans="2:9" x14ac:dyDescent="0.25">
      <c r="B5198" t="s">
        <v>46</v>
      </c>
      <c r="C5198" t="s">
        <v>16</v>
      </c>
      <c r="D5198" t="s">
        <v>12</v>
      </c>
      <c r="E5198" s="1">
        <v>44476</v>
      </c>
      <c r="F5198" s="4">
        <v>6188</v>
      </c>
      <c r="G5198">
        <v>413</v>
      </c>
      <c r="H5198" s="3">
        <f>_xlfn.XLOOKUP(sales[[#This Row],[Product]],products[Product],products[Cost per box])*sales[[#This Row],[Boxes]]</f>
        <v>3481.5899999999997</v>
      </c>
      <c r="I5198" s="4">
        <f>sales[[#This Row],[Revenue]]-sales[[#This Row],[Cost]]</f>
        <v>2706.4100000000003</v>
      </c>
    </row>
    <row r="5199" spans="2:9" x14ac:dyDescent="0.25">
      <c r="B5199" t="s">
        <v>25</v>
      </c>
      <c r="C5199" t="s">
        <v>16</v>
      </c>
      <c r="D5199" t="s">
        <v>45</v>
      </c>
      <c r="E5199" s="1">
        <v>44476</v>
      </c>
      <c r="F5199" s="4">
        <v>9016</v>
      </c>
      <c r="G5199">
        <v>376</v>
      </c>
      <c r="H5199" s="3">
        <f>_xlfn.XLOOKUP(sales[[#This Row],[Product]],products[Product],products[Cost per box])*sales[[#This Row],[Boxes]]</f>
        <v>2906.48</v>
      </c>
      <c r="I5199" s="4">
        <f>sales[[#This Row],[Revenue]]-sales[[#This Row],[Cost]]</f>
        <v>6109.52</v>
      </c>
    </row>
    <row r="5200" spans="2:9" x14ac:dyDescent="0.25">
      <c r="B5200" t="s">
        <v>41</v>
      </c>
      <c r="C5200" t="s">
        <v>9</v>
      </c>
      <c r="D5200" t="s">
        <v>31</v>
      </c>
      <c r="E5200" s="1">
        <v>44476</v>
      </c>
      <c r="F5200" s="4">
        <v>3934</v>
      </c>
      <c r="G5200">
        <v>328</v>
      </c>
      <c r="H5200" s="3">
        <f>_xlfn.XLOOKUP(sales[[#This Row],[Product]],products[Product],products[Cost per box])*sales[[#This Row],[Boxes]]</f>
        <v>1876.1599999999999</v>
      </c>
      <c r="I5200" s="4">
        <f>sales[[#This Row],[Revenue]]-sales[[#This Row],[Cost]]</f>
        <v>2057.84</v>
      </c>
    </row>
    <row r="5201" spans="2:9" x14ac:dyDescent="0.25">
      <c r="B5201" t="s">
        <v>54</v>
      </c>
      <c r="C5201" t="s">
        <v>16</v>
      </c>
      <c r="D5201" t="s">
        <v>28</v>
      </c>
      <c r="E5201" s="1">
        <v>44476</v>
      </c>
      <c r="F5201" s="4">
        <v>2114</v>
      </c>
      <c r="G5201">
        <v>302</v>
      </c>
      <c r="H5201" s="3">
        <f>_xlfn.XLOOKUP(sales[[#This Row],[Product]],products[Product],products[Cost per box])*sales[[#This Row],[Boxes]]</f>
        <v>833.52</v>
      </c>
      <c r="I5201" s="4">
        <f>sales[[#This Row],[Revenue]]-sales[[#This Row],[Cost]]</f>
        <v>1280.48</v>
      </c>
    </row>
    <row r="5202" spans="2:9" x14ac:dyDescent="0.25">
      <c r="B5202" t="s">
        <v>13</v>
      </c>
      <c r="C5202" t="s">
        <v>27</v>
      </c>
      <c r="D5202" t="s">
        <v>45</v>
      </c>
      <c r="E5202" s="1">
        <v>44476</v>
      </c>
      <c r="F5202" s="4">
        <v>4564</v>
      </c>
      <c r="G5202">
        <v>191</v>
      </c>
      <c r="H5202" s="3">
        <f>_xlfn.XLOOKUP(sales[[#This Row],[Product]],products[Product],products[Cost per box])*sales[[#This Row],[Boxes]]</f>
        <v>1476.43</v>
      </c>
      <c r="I5202" s="4">
        <f>sales[[#This Row],[Revenue]]-sales[[#This Row],[Cost]]</f>
        <v>3087.5699999999997</v>
      </c>
    </row>
    <row r="5203" spans="2:9" x14ac:dyDescent="0.25">
      <c r="B5203" t="s">
        <v>33</v>
      </c>
      <c r="C5203" t="s">
        <v>16</v>
      </c>
      <c r="D5203" t="s">
        <v>36</v>
      </c>
      <c r="E5203" s="1">
        <v>44476</v>
      </c>
      <c r="F5203" s="4">
        <v>8183</v>
      </c>
      <c r="G5203">
        <v>910</v>
      </c>
      <c r="H5203" s="3">
        <f>_xlfn.XLOOKUP(sales[[#This Row],[Product]],products[Product],products[Cost per box])*sales[[#This Row],[Boxes]]</f>
        <v>4586.3999999999996</v>
      </c>
      <c r="I5203" s="4">
        <f>sales[[#This Row],[Revenue]]-sales[[#This Row],[Cost]]</f>
        <v>3596.6000000000004</v>
      </c>
    </row>
    <row r="5204" spans="2:9" x14ac:dyDescent="0.25">
      <c r="B5204" t="s">
        <v>54</v>
      </c>
      <c r="C5204" t="s">
        <v>11</v>
      </c>
      <c r="D5204" t="s">
        <v>31</v>
      </c>
      <c r="E5204" s="1">
        <v>44476</v>
      </c>
      <c r="F5204" s="4">
        <v>3101</v>
      </c>
      <c r="G5204">
        <v>259</v>
      </c>
      <c r="H5204" s="3">
        <f>_xlfn.XLOOKUP(sales[[#This Row],[Product]],products[Product],products[Cost per box])*sales[[#This Row],[Boxes]]</f>
        <v>1481.48</v>
      </c>
      <c r="I5204" s="4">
        <f>sales[[#This Row],[Revenue]]-sales[[#This Row],[Cost]]</f>
        <v>1619.52</v>
      </c>
    </row>
    <row r="5205" spans="2:9" x14ac:dyDescent="0.25">
      <c r="B5205" t="s">
        <v>29</v>
      </c>
      <c r="C5205" t="s">
        <v>6</v>
      </c>
      <c r="D5205" t="s">
        <v>35</v>
      </c>
      <c r="E5205" s="1">
        <v>44476</v>
      </c>
      <c r="F5205" s="4">
        <v>1183</v>
      </c>
      <c r="G5205">
        <v>66</v>
      </c>
      <c r="H5205" s="3">
        <f>_xlfn.XLOOKUP(sales[[#This Row],[Product]],products[Product],products[Cost per box])*sales[[#This Row],[Boxes]]</f>
        <v>174.9</v>
      </c>
      <c r="I5205" s="4">
        <f>sales[[#This Row],[Revenue]]-sales[[#This Row],[Cost]]</f>
        <v>1008.1</v>
      </c>
    </row>
    <row r="5206" spans="2:9" x14ac:dyDescent="0.25">
      <c r="B5206" t="s">
        <v>18</v>
      </c>
      <c r="C5206" t="s">
        <v>6</v>
      </c>
      <c r="D5206" t="s">
        <v>12</v>
      </c>
      <c r="E5206" s="1">
        <v>44476</v>
      </c>
      <c r="F5206" s="4">
        <v>5915</v>
      </c>
      <c r="G5206">
        <v>348</v>
      </c>
      <c r="H5206" s="3">
        <f>_xlfn.XLOOKUP(sales[[#This Row],[Product]],products[Product],products[Cost per box])*sales[[#This Row],[Boxes]]</f>
        <v>2933.64</v>
      </c>
      <c r="I5206" s="4">
        <f>sales[[#This Row],[Revenue]]-sales[[#This Row],[Cost]]</f>
        <v>2981.36</v>
      </c>
    </row>
    <row r="5207" spans="2:9" x14ac:dyDescent="0.25">
      <c r="B5207" t="s">
        <v>29</v>
      </c>
      <c r="C5207" t="s">
        <v>21</v>
      </c>
      <c r="D5207" t="s">
        <v>50</v>
      </c>
      <c r="E5207" s="1">
        <v>44476</v>
      </c>
      <c r="F5207" s="4">
        <v>5411</v>
      </c>
      <c r="G5207">
        <v>226</v>
      </c>
      <c r="H5207" s="3">
        <f>_xlfn.XLOOKUP(sales[[#This Row],[Product]],products[Product],products[Cost per box])*sales[[#This Row],[Boxes]]</f>
        <v>2804.66</v>
      </c>
      <c r="I5207" s="4">
        <f>sales[[#This Row],[Revenue]]-sales[[#This Row],[Cost]]</f>
        <v>2606.34</v>
      </c>
    </row>
    <row r="5208" spans="2:9" x14ac:dyDescent="0.25">
      <c r="B5208" t="s">
        <v>32</v>
      </c>
      <c r="C5208" t="s">
        <v>6</v>
      </c>
      <c r="D5208" t="s">
        <v>43</v>
      </c>
      <c r="E5208" s="1">
        <v>44476</v>
      </c>
      <c r="F5208" s="4">
        <v>8960</v>
      </c>
      <c r="G5208">
        <v>408</v>
      </c>
      <c r="H5208" s="3">
        <f>_xlfn.XLOOKUP(sales[[#This Row],[Product]],products[Product],products[Cost per box])*sales[[#This Row],[Boxes]]</f>
        <v>1570.8</v>
      </c>
      <c r="I5208" s="4">
        <f>sales[[#This Row],[Revenue]]-sales[[#This Row],[Cost]]</f>
        <v>7389.2</v>
      </c>
    </row>
    <row r="5209" spans="2:9" x14ac:dyDescent="0.25">
      <c r="B5209" t="s">
        <v>33</v>
      </c>
      <c r="C5209" t="s">
        <v>21</v>
      </c>
      <c r="D5209" t="s">
        <v>45</v>
      </c>
      <c r="E5209" s="1">
        <v>44476</v>
      </c>
      <c r="F5209" s="4">
        <v>3108</v>
      </c>
      <c r="G5209">
        <v>130</v>
      </c>
      <c r="H5209" s="3">
        <f>_xlfn.XLOOKUP(sales[[#This Row],[Product]],products[Product],products[Cost per box])*sales[[#This Row],[Boxes]]</f>
        <v>1004.9000000000001</v>
      </c>
      <c r="I5209" s="4">
        <f>sales[[#This Row],[Revenue]]-sales[[#This Row],[Cost]]</f>
        <v>2103.1</v>
      </c>
    </row>
    <row r="5210" spans="2:9" x14ac:dyDescent="0.25">
      <c r="B5210" t="s">
        <v>40</v>
      </c>
      <c r="C5210" t="s">
        <v>27</v>
      </c>
      <c r="D5210" t="s">
        <v>45</v>
      </c>
      <c r="E5210" s="1">
        <v>44476</v>
      </c>
      <c r="F5210" s="4">
        <v>588</v>
      </c>
      <c r="G5210">
        <v>26</v>
      </c>
      <c r="H5210" s="3">
        <f>_xlfn.XLOOKUP(sales[[#This Row],[Product]],products[Product],products[Cost per box])*sales[[#This Row],[Boxes]]</f>
        <v>200.98000000000002</v>
      </c>
      <c r="I5210" s="4">
        <f>sales[[#This Row],[Revenue]]-sales[[#This Row],[Cost]]</f>
        <v>387.02</v>
      </c>
    </row>
    <row r="5211" spans="2:9" x14ac:dyDescent="0.25">
      <c r="B5211" t="s">
        <v>8</v>
      </c>
      <c r="C5211" t="s">
        <v>9</v>
      </c>
      <c r="D5211" t="s">
        <v>42</v>
      </c>
      <c r="E5211" s="1">
        <v>44476</v>
      </c>
      <c r="F5211" s="4">
        <v>3962</v>
      </c>
      <c r="G5211">
        <v>283</v>
      </c>
      <c r="H5211" s="3">
        <f>_xlfn.XLOOKUP(sales[[#This Row],[Product]],products[Product],products[Cost per box])*sales[[#This Row],[Boxes]]</f>
        <v>1341.42</v>
      </c>
      <c r="I5211" s="4">
        <f>sales[[#This Row],[Revenue]]-sales[[#This Row],[Cost]]</f>
        <v>2620.58</v>
      </c>
    </row>
    <row r="5212" spans="2:9" x14ac:dyDescent="0.25">
      <c r="B5212" t="s">
        <v>39</v>
      </c>
      <c r="C5212" t="s">
        <v>9</v>
      </c>
      <c r="D5212" t="s">
        <v>42</v>
      </c>
      <c r="E5212" s="1">
        <v>44476</v>
      </c>
      <c r="F5212" s="4">
        <v>6013</v>
      </c>
      <c r="G5212">
        <v>401</v>
      </c>
      <c r="H5212" s="3">
        <f>_xlfn.XLOOKUP(sales[[#This Row],[Product]],products[Product],products[Cost per box])*sales[[#This Row],[Boxes]]</f>
        <v>1900.74</v>
      </c>
      <c r="I5212" s="4">
        <f>sales[[#This Row],[Revenue]]-sales[[#This Row],[Cost]]</f>
        <v>4112.26</v>
      </c>
    </row>
    <row r="5213" spans="2:9" x14ac:dyDescent="0.25">
      <c r="B5213" t="s">
        <v>37</v>
      </c>
      <c r="C5213" t="s">
        <v>16</v>
      </c>
      <c r="D5213" t="s">
        <v>7</v>
      </c>
      <c r="E5213" s="1">
        <v>44476</v>
      </c>
      <c r="F5213" s="4">
        <v>1204</v>
      </c>
      <c r="G5213">
        <v>86</v>
      </c>
      <c r="H5213" s="3">
        <f>_xlfn.XLOOKUP(sales[[#This Row],[Product]],products[Product],products[Cost per box])*sales[[#This Row],[Boxes]]</f>
        <v>442.90000000000003</v>
      </c>
      <c r="I5213" s="4">
        <f>sales[[#This Row],[Revenue]]-sales[[#This Row],[Cost]]</f>
        <v>761.09999999999991</v>
      </c>
    </row>
    <row r="5214" spans="2:9" x14ac:dyDescent="0.25">
      <c r="B5214" t="s">
        <v>8</v>
      </c>
      <c r="C5214" t="s">
        <v>6</v>
      </c>
      <c r="D5214" t="s">
        <v>14</v>
      </c>
      <c r="E5214" s="1">
        <v>44476</v>
      </c>
      <c r="F5214" s="4">
        <v>9926</v>
      </c>
      <c r="G5214">
        <v>1680</v>
      </c>
      <c r="H5214" s="3">
        <f>_xlfn.XLOOKUP(sales[[#This Row],[Product]],products[Product],products[Cost per box])*sales[[#This Row],[Boxes]]</f>
        <v>10600.8</v>
      </c>
      <c r="I5214" s="4">
        <f>sales[[#This Row],[Revenue]]-sales[[#This Row],[Cost]]</f>
        <v>-674.79999999999927</v>
      </c>
    </row>
    <row r="5215" spans="2:9" x14ac:dyDescent="0.25">
      <c r="B5215" t="s">
        <v>23</v>
      </c>
      <c r="C5215" t="s">
        <v>16</v>
      </c>
      <c r="D5215" t="s">
        <v>28</v>
      </c>
      <c r="E5215" s="1">
        <v>44476</v>
      </c>
      <c r="F5215" s="4">
        <v>6580</v>
      </c>
      <c r="G5215">
        <v>1120</v>
      </c>
      <c r="H5215" s="3">
        <f>_xlfn.XLOOKUP(sales[[#This Row],[Product]],products[Product],products[Cost per box])*sales[[#This Row],[Boxes]]</f>
        <v>3091.2</v>
      </c>
      <c r="I5215" s="4">
        <f>sales[[#This Row],[Revenue]]-sales[[#This Row],[Cost]]</f>
        <v>3488.8</v>
      </c>
    </row>
    <row r="5216" spans="2:9" x14ac:dyDescent="0.25">
      <c r="B5216" t="s">
        <v>57</v>
      </c>
      <c r="C5216" t="s">
        <v>21</v>
      </c>
      <c r="D5216" t="s">
        <v>14</v>
      </c>
      <c r="E5216" s="1">
        <v>44476</v>
      </c>
      <c r="F5216" s="4">
        <v>3346</v>
      </c>
      <c r="G5216">
        <v>419</v>
      </c>
      <c r="H5216" s="3">
        <f>_xlfn.XLOOKUP(sales[[#This Row],[Product]],products[Product],products[Cost per box])*sales[[#This Row],[Boxes]]</f>
        <v>2643.89</v>
      </c>
      <c r="I5216" s="4">
        <f>sales[[#This Row],[Revenue]]-sales[[#This Row],[Cost]]</f>
        <v>702.11000000000013</v>
      </c>
    </row>
    <row r="5217" spans="2:9" x14ac:dyDescent="0.25">
      <c r="B5217" t="s">
        <v>51</v>
      </c>
      <c r="C5217" t="s">
        <v>6</v>
      </c>
      <c r="D5217" t="s">
        <v>26</v>
      </c>
      <c r="E5217" s="1">
        <v>44476</v>
      </c>
      <c r="F5217" s="4">
        <v>11627</v>
      </c>
      <c r="G5217">
        <v>910</v>
      </c>
      <c r="H5217" s="3">
        <f>_xlfn.XLOOKUP(sales[[#This Row],[Product]],products[Product],products[Cost per box])*sales[[#This Row],[Boxes]]</f>
        <v>5851.3</v>
      </c>
      <c r="I5217" s="4">
        <f>sales[[#This Row],[Revenue]]-sales[[#This Row],[Cost]]</f>
        <v>5775.7</v>
      </c>
    </row>
    <row r="5218" spans="2:9" x14ac:dyDescent="0.25">
      <c r="B5218" t="s">
        <v>53</v>
      </c>
      <c r="C5218" t="s">
        <v>21</v>
      </c>
      <c r="D5218" t="s">
        <v>14</v>
      </c>
      <c r="E5218" s="1">
        <v>44476</v>
      </c>
      <c r="F5218" s="4">
        <v>6132</v>
      </c>
      <c r="G5218">
        <v>910</v>
      </c>
      <c r="H5218" s="3">
        <f>_xlfn.XLOOKUP(sales[[#This Row],[Product]],products[Product],products[Cost per box])*sales[[#This Row],[Boxes]]</f>
        <v>5742.0999999999995</v>
      </c>
      <c r="I5218" s="4">
        <f>sales[[#This Row],[Revenue]]-sales[[#This Row],[Cost]]</f>
        <v>389.90000000000055</v>
      </c>
    </row>
    <row r="5219" spans="2:9" x14ac:dyDescent="0.25">
      <c r="B5219" t="s">
        <v>32</v>
      </c>
      <c r="C5219" t="s">
        <v>21</v>
      </c>
      <c r="D5219" t="s">
        <v>14</v>
      </c>
      <c r="E5219" s="1">
        <v>44476</v>
      </c>
      <c r="F5219" s="4">
        <v>8512</v>
      </c>
      <c r="G5219">
        <v>1050</v>
      </c>
      <c r="H5219" s="3">
        <f>_xlfn.XLOOKUP(sales[[#This Row],[Product]],products[Product],products[Cost per box])*sales[[#This Row],[Boxes]]</f>
        <v>6625.5</v>
      </c>
      <c r="I5219" s="4">
        <f>sales[[#This Row],[Revenue]]-sales[[#This Row],[Cost]]</f>
        <v>1886.5</v>
      </c>
    </row>
    <row r="5220" spans="2:9" x14ac:dyDescent="0.25">
      <c r="B5220" t="s">
        <v>41</v>
      </c>
      <c r="C5220" t="s">
        <v>11</v>
      </c>
      <c r="D5220" t="s">
        <v>19</v>
      </c>
      <c r="E5220" s="1">
        <v>44477</v>
      </c>
      <c r="F5220" s="4">
        <v>8267</v>
      </c>
      <c r="G5220">
        <v>460</v>
      </c>
      <c r="H5220" s="3">
        <f>_xlfn.XLOOKUP(sales[[#This Row],[Product]],products[Product],products[Cost per box])*sales[[#This Row],[Boxes]]</f>
        <v>4705.8</v>
      </c>
      <c r="I5220" s="4">
        <f>sales[[#This Row],[Revenue]]-sales[[#This Row],[Cost]]</f>
        <v>3561.2</v>
      </c>
    </row>
    <row r="5221" spans="2:9" x14ac:dyDescent="0.25">
      <c r="B5221" t="s">
        <v>49</v>
      </c>
      <c r="C5221" t="s">
        <v>11</v>
      </c>
      <c r="D5221" t="s">
        <v>24</v>
      </c>
      <c r="E5221" s="1">
        <v>44477</v>
      </c>
      <c r="F5221" s="4">
        <v>3290</v>
      </c>
      <c r="G5221">
        <v>174</v>
      </c>
      <c r="H5221" s="3">
        <f>_xlfn.XLOOKUP(sales[[#This Row],[Product]],products[Product],products[Cost per box])*sales[[#This Row],[Boxes]]</f>
        <v>1828.74</v>
      </c>
      <c r="I5221" s="4">
        <f>sales[[#This Row],[Revenue]]-sales[[#This Row],[Cost]]</f>
        <v>1461.26</v>
      </c>
    </row>
    <row r="5222" spans="2:9" x14ac:dyDescent="0.25">
      <c r="B5222" t="s">
        <v>20</v>
      </c>
      <c r="C5222" t="s">
        <v>9</v>
      </c>
      <c r="D5222" t="s">
        <v>48</v>
      </c>
      <c r="E5222" s="1">
        <v>44477</v>
      </c>
      <c r="F5222" s="4">
        <v>1540</v>
      </c>
      <c r="G5222">
        <v>58</v>
      </c>
      <c r="H5222" s="3">
        <f>_xlfn.XLOOKUP(sales[[#This Row],[Product]],products[Product],products[Cost per box])*sales[[#This Row],[Boxes]]</f>
        <v>433.84000000000003</v>
      </c>
      <c r="I5222" s="4">
        <f>sales[[#This Row],[Revenue]]-sales[[#This Row],[Cost]]</f>
        <v>1106.1599999999999</v>
      </c>
    </row>
    <row r="5223" spans="2:9" x14ac:dyDescent="0.25">
      <c r="B5223" t="s">
        <v>13</v>
      </c>
      <c r="C5223" t="s">
        <v>11</v>
      </c>
      <c r="D5223" t="s">
        <v>12</v>
      </c>
      <c r="E5223" s="1">
        <v>44477</v>
      </c>
      <c r="F5223" s="4">
        <v>6783</v>
      </c>
      <c r="G5223">
        <v>399</v>
      </c>
      <c r="H5223" s="3">
        <f>_xlfn.XLOOKUP(sales[[#This Row],[Product]],products[Product],products[Cost per box])*sales[[#This Row],[Boxes]]</f>
        <v>3363.5699999999997</v>
      </c>
      <c r="I5223" s="4">
        <f>sales[[#This Row],[Revenue]]-sales[[#This Row],[Cost]]</f>
        <v>3419.4300000000003</v>
      </c>
    </row>
    <row r="5224" spans="2:9" x14ac:dyDescent="0.25">
      <c r="B5224" t="s">
        <v>5</v>
      </c>
      <c r="C5224" t="s">
        <v>16</v>
      </c>
      <c r="D5224" t="s">
        <v>45</v>
      </c>
      <c r="E5224" s="1">
        <v>44477</v>
      </c>
      <c r="F5224" s="4">
        <v>105</v>
      </c>
      <c r="G5224">
        <v>5</v>
      </c>
      <c r="H5224" s="3">
        <f>_xlfn.XLOOKUP(sales[[#This Row],[Product]],products[Product],products[Cost per box])*sales[[#This Row],[Boxes]]</f>
        <v>38.650000000000006</v>
      </c>
      <c r="I5224" s="4">
        <f>sales[[#This Row],[Revenue]]-sales[[#This Row],[Cost]]</f>
        <v>66.349999999999994</v>
      </c>
    </row>
    <row r="5225" spans="2:9" x14ac:dyDescent="0.25">
      <c r="B5225" t="s">
        <v>40</v>
      </c>
      <c r="C5225" t="s">
        <v>21</v>
      </c>
      <c r="D5225" t="s">
        <v>28</v>
      </c>
      <c r="E5225" s="1">
        <v>44477</v>
      </c>
      <c r="F5225" s="4">
        <v>7924</v>
      </c>
      <c r="G5225">
        <v>980</v>
      </c>
      <c r="H5225" s="3">
        <f>_xlfn.XLOOKUP(sales[[#This Row],[Product]],products[Product],products[Cost per box])*sales[[#This Row],[Boxes]]</f>
        <v>2704.7999999999997</v>
      </c>
      <c r="I5225" s="4">
        <f>sales[[#This Row],[Revenue]]-sales[[#This Row],[Cost]]</f>
        <v>5219.2000000000007</v>
      </c>
    </row>
    <row r="5226" spans="2:9" x14ac:dyDescent="0.25">
      <c r="B5226" t="s">
        <v>34</v>
      </c>
      <c r="C5226" t="s">
        <v>21</v>
      </c>
      <c r="D5226" t="s">
        <v>26</v>
      </c>
      <c r="E5226" s="1">
        <v>44477</v>
      </c>
      <c r="F5226" s="4">
        <v>4151</v>
      </c>
      <c r="G5226">
        <v>346</v>
      </c>
      <c r="H5226" s="3">
        <f>_xlfn.XLOOKUP(sales[[#This Row],[Product]],products[Product],products[Cost per box])*sales[[#This Row],[Boxes]]</f>
        <v>2224.7799999999997</v>
      </c>
      <c r="I5226" s="4">
        <f>sales[[#This Row],[Revenue]]-sales[[#This Row],[Cost]]</f>
        <v>1926.2200000000003</v>
      </c>
    </row>
    <row r="5227" spans="2:9" x14ac:dyDescent="0.25">
      <c r="B5227" t="s">
        <v>49</v>
      </c>
      <c r="C5227" t="s">
        <v>11</v>
      </c>
      <c r="D5227" t="s">
        <v>26</v>
      </c>
      <c r="E5227" s="1">
        <v>44477</v>
      </c>
      <c r="F5227" s="4">
        <v>441</v>
      </c>
      <c r="G5227">
        <v>41</v>
      </c>
      <c r="H5227" s="3">
        <f>_xlfn.XLOOKUP(sales[[#This Row],[Product]],products[Product],products[Cost per box])*sales[[#This Row],[Boxes]]</f>
        <v>263.63</v>
      </c>
      <c r="I5227" s="4">
        <f>sales[[#This Row],[Revenue]]-sales[[#This Row],[Cost]]</f>
        <v>177.37</v>
      </c>
    </row>
    <row r="5228" spans="2:9" x14ac:dyDescent="0.25">
      <c r="B5228" t="s">
        <v>40</v>
      </c>
      <c r="C5228" t="s">
        <v>21</v>
      </c>
      <c r="D5228" t="s">
        <v>31</v>
      </c>
      <c r="E5228" s="1">
        <v>44477</v>
      </c>
      <c r="F5228" s="4">
        <v>1295</v>
      </c>
      <c r="G5228">
        <v>108</v>
      </c>
      <c r="H5228" s="3">
        <f>_xlfn.XLOOKUP(sales[[#This Row],[Product]],products[Product],products[Cost per box])*sales[[#This Row],[Boxes]]</f>
        <v>617.76</v>
      </c>
      <c r="I5228" s="4">
        <f>sales[[#This Row],[Revenue]]-sales[[#This Row],[Cost]]</f>
        <v>677.24</v>
      </c>
    </row>
    <row r="5229" spans="2:9" x14ac:dyDescent="0.25">
      <c r="B5229" t="s">
        <v>25</v>
      </c>
      <c r="C5229" t="s">
        <v>27</v>
      </c>
      <c r="D5229" t="s">
        <v>26</v>
      </c>
      <c r="E5229" s="1">
        <v>44477</v>
      </c>
      <c r="F5229" s="4">
        <v>1715</v>
      </c>
      <c r="G5229">
        <v>132</v>
      </c>
      <c r="H5229" s="3">
        <f>_xlfn.XLOOKUP(sales[[#This Row],[Product]],products[Product],products[Cost per box])*sales[[#This Row],[Boxes]]</f>
        <v>848.76</v>
      </c>
      <c r="I5229" s="4">
        <f>sales[[#This Row],[Revenue]]-sales[[#This Row],[Cost]]</f>
        <v>866.24</v>
      </c>
    </row>
    <row r="5230" spans="2:9" x14ac:dyDescent="0.25">
      <c r="B5230" t="s">
        <v>29</v>
      </c>
      <c r="C5230" t="s">
        <v>16</v>
      </c>
      <c r="D5230" t="s">
        <v>43</v>
      </c>
      <c r="E5230" s="1">
        <v>44477</v>
      </c>
      <c r="F5230" s="4">
        <v>14623</v>
      </c>
      <c r="G5230">
        <v>665</v>
      </c>
      <c r="H5230" s="3">
        <f>_xlfn.XLOOKUP(sales[[#This Row],[Product]],products[Product],products[Cost per box])*sales[[#This Row],[Boxes]]</f>
        <v>2560.25</v>
      </c>
      <c r="I5230" s="4">
        <f>sales[[#This Row],[Revenue]]-sales[[#This Row],[Cost]]</f>
        <v>12062.75</v>
      </c>
    </row>
    <row r="5231" spans="2:9" x14ac:dyDescent="0.25">
      <c r="B5231" t="s">
        <v>40</v>
      </c>
      <c r="C5231" t="s">
        <v>16</v>
      </c>
      <c r="D5231" t="s">
        <v>31</v>
      </c>
      <c r="E5231" s="1">
        <v>44477</v>
      </c>
      <c r="F5231" s="4">
        <v>5222</v>
      </c>
      <c r="G5231">
        <v>436</v>
      </c>
      <c r="H5231" s="3">
        <f>_xlfn.XLOOKUP(sales[[#This Row],[Product]],products[Product],products[Cost per box])*sales[[#This Row],[Boxes]]</f>
        <v>2493.92</v>
      </c>
      <c r="I5231" s="4">
        <f>sales[[#This Row],[Revenue]]-sales[[#This Row],[Cost]]</f>
        <v>2728.08</v>
      </c>
    </row>
    <row r="5232" spans="2:9" x14ac:dyDescent="0.25">
      <c r="B5232" t="s">
        <v>5</v>
      </c>
      <c r="C5232" t="s">
        <v>9</v>
      </c>
      <c r="D5232" t="s">
        <v>43</v>
      </c>
      <c r="E5232" s="1">
        <v>44477</v>
      </c>
      <c r="F5232" s="4">
        <v>112</v>
      </c>
      <c r="G5232">
        <v>6</v>
      </c>
      <c r="H5232" s="3">
        <f>_xlfn.XLOOKUP(sales[[#This Row],[Product]],products[Product],products[Cost per box])*sales[[#This Row],[Boxes]]</f>
        <v>23.1</v>
      </c>
      <c r="I5232" s="4">
        <f>sales[[#This Row],[Revenue]]-sales[[#This Row],[Cost]]</f>
        <v>88.9</v>
      </c>
    </row>
    <row r="5233" spans="2:9" x14ac:dyDescent="0.25">
      <c r="B5233" t="s">
        <v>51</v>
      </c>
      <c r="C5233" t="s">
        <v>27</v>
      </c>
      <c r="D5233" t="s">
        <v>44</v>
      </c>
      <c r="E5233" s="1">
        <v>44477</v>
      </c>
      <c r="F5233" s="4">
        <v>399</v>
      </c>
      <c r="G5233">
        <v>17</v>
      </c>
      <c r="H5233" s="3">
        <f>_xlfn.XLOOKUP(sales[[#This Row],[Product]],products[Product],products[Cost per box])*sales[[#This Row],[Boxes]]</f>
        <v>162.69</v>
      </c>
      <c r="I5233" s="4">
        <f>sales[[#This Row],[Revenue]]-sales[[#This Row],[Cost]]</f>
        <v>236.31</v>
      </c>
    </row>
    <row r="5234" spans="2:9" x14ac:dyDescent="0.25">
      <c r="B5234" t="s">
        <v>41</v>
      </c>
      <c r="C5234" t="s">
        <v>6</v>
      </c>
      <c r="D5234" t="s">
        <v>50</v>
      </c>
      <c r="E5234" s="1">
        <v>44477</v>
      </c>
      <c r="F5234" s="4">
        <v>3941</v>
      </c>
      <c r="G5234">
        <v>172</v>
      </c>
      <c r="H5234" s="3">
        <f>_xlfn.XLOOKUP(sales[[#This Row],[Product]],products[Product],products[Cost per box])*sales[[#This Row],[Boxes]]</f>
        <v>2134.52</v>
      </c>
      <c r="I5234" s="4">
        <f>sales[[#This Row],[Revenue]]-sales[[#This Row],[Cost]]</f>
        <v>1806.48</v>
      </c>
    </row>
    <row r="5235" spans="2:9" x14ac:dyDescent="0.25">
      <c r="B5235" t="s">
        <v>29</v>
      </c>
      <c r="C5235" t="s">
        <v>21</v>
      </c>
      <c r="D5235" t="s">
        <v>44</v>
      </c>
      <c r="E5235" s="1">
        <v>44477</v>
      </c>
      <c r="F5235" s="4">
        <v>3052</v>
      </c>
      <c r="G5235">
        <v>133</v>
      </c>
      <c r="H5235" s="3">
        <f>_xlfn.XLOOKUP(sales[[#This Row],[Product]],products[Product],products[Cost per box])*sales[[#This Row],[Boxes]]</f>
        <v>1272.81</v>
      </c>
      <c r="I5235" s="4">
        <f>sales[[#This Row],[Revenue]]-sales[[#This Row],[Cost]]</f>
        <v>1779.19</v>
      </c>
    </row>
    <row r="5236" spans="2:9" x14ac:dyDescent="0.25">
      <c r="B5236" t="s">
        <v>5</v>
      </c>
      <c r="C5236" t="s">
        <v>16</v>
      </c>
      <c r="D5236" t="s">
        <v>50</v>
      </c>
      <c r="E5236" s="1">
        <v>44477</v>
      </c>
      <c r="F5236" s="4">
        <v>10101</v>
      </c>
      <c r="G5236">
        <v>460</v>
      </c>
      <c r="H5236" s="3">
        <f>_xlfn.XLOOKUP(sales[[#This Row],[Product]],products[Product],products[Cost per box])*sales[[#This Row],[Boxes]]</f>
        <v>5708.6</v>
      </c>
      <c r="I5236" s="4">
        <f>sales[[#This Row],[Revenue]]-sales[[#This Row],[Cost]]</f>
        <v>4392.3999999999996</v>
      </c>
    </row>
    <row r="5237" spans="2:9" x14ac:dyDescent="0.25">
      <c r="B5237" t="s">
        <v>32</v>
      </c>
      <c r="C5237" t="s">
        <v>16</v>
      </c>
      <c r="D5237" t="s">
        <v>36</v>
      </c>
      <c r="E5237" s="1">
        <v>44477</v>
      </c>
      <c r="F5237" s="4">
        <v>322</v>
      </c>
      <c r="G5237">
        <v>36</v>
      </c>
      <c r="H5237" s="3">
        <f>_xlfn.XLOOKUP(sales[[#This Row],[Product]],products[Product],products[Cost per box])*sales[[#This Row],[Boxes]]</f>
        <v>181.44</v>
      </c>
      <c r="I5237" s="4">
        <f>sales[[#This Row],[Revenue]]-sales[[#This Row],[Cost]]</f>
        <v>140.56</v>
      </c>
    </row>
    <row r="5238" spans="2:9" x14ac:dyDescent="0.25">
      <c r="B5238" t="s">
        <v>41</v>
      </c>
      <c r="C5238" t="s">
        <v>11</v>
      </c>
      <c r="D5238" t="s">
        <v>24</v>
      </c>
      <c r="E5238" s="1">
        <v>44477</v>
      </c>
      <c r="F5238" s="4">
        <v>5243</v>
      </c>
      <c r="G5238">
        <v>276</v>
      </c>
      <c r="H5238" s="3">
        <f>_xlfn.XLOOKUP(sales[[#This Row],[Product]],products[Product],products[Cost per box])*sales[[#This Row],[Boxes]]</f>
        <v>2900.7599999999998</v>
      </c>
      <c r="I5238" s="4">
        <f>sales[[#This Row],[Revenue]]-sales[[#This Row],[Cost]]</f>
        <v>2342.2400000000002</v>
      </c>
    </row>
    <row r="5239" spans="2:9" x14ac:dyDescent="0.25">
      <c r="B5239" t="s">
        <v>10</v>
      </c>
      <c r="C5239" t="s">
        <v>9</v>
      </c>
      <c r="D5239" t="s">
        <v>50</v>
      </c>
      <c r="E5239" s="1">
        <v>44477</v>
      </c>
      <c r="F5239" s="4">
        <v>6314</v>
      </c>
      <c r="G5239">
        <v>275</v>
      </c>
      <c r="H5239" s="3">
        <f>_xlfn.XLOOKUP(sales[[#This Row],[Product]],products[Product],products[Cost per box])*sales[[#This Row],[Boxes]]</f>
        <v>3412.75</v>
      </c>
      <c r="I5239" s="4">
        <f>sales[[#This Row],[Revenue]]-sales[[#This Row],[Cost]]</f>
        <v>2901.25</v>
      </c>
    </row>
    <row r="5240" spans="2:9" x14ac:dyDescent="0.25">
      <c r="B5240" t="s">
        <v>46</v>
      </c>
      <c r="C5240" t="s">
        <v>21</v>
      </c>
      <c r="D5240" t="s">
        <v>17</v>
      </c>
      <c r="E5240" s="1">
        <v>44477</v>
      </c>
      <c r="F5240" s="4">
        <v>343</v>
      </c>
      <c r="G5240">
        <v>17</v>
      </c>
      <c r="H5240" s="3">
        <f>_xlfn.XLOOKUP(sales[[#This Row],[Product]],products[Product],products[Cost per box])*sales[[#This Row],[Boxes]]</f>
        <v>115.6</v>
      </c>
      <c r="I5240" s="4">
        <f>sales[[#This Row],[Revenue]]-sales[[#This Row],[Cost]]</f>
        <v>227.4</v>
      </c>
    </row>
    <row r="5241" spans="2:9" x14ac:dyDescent="0.25">
      <c r="B5241" t="s">
        <v>55</v>
      </c>
      <c r="C5241" t="s">
        <v>11</v>
      </c>
      <c r="D5241" t="s">
        <v>47</v>
      </c>
      <c r="E5241" s="1">
        <v>44477</v>
      </c>
      <c r="F5241" s="4">
        <v>1883</v>
      </c>
      <c r="G5241">
        <v>126</v>
      </c>
      <c r="H5241" s="3">
        <f>_xlfn.XLOOKUP(sales[[#This Row],[Product]],products[Product],products[Cost per box])*sales[[#This Row],[Boxes]]</f>
        <v>662.76</v>
      </c>
      <c r="I5241" s="4">
        <f>sales[[#This Row],[Revenue]]-sales[[#This Row],[Cost]]</f>
        <v>1220.24</v>
      </c>
    </row>
    <row r="5242" spans="2:9" x14ac:dyDescent="0.25">
      <c r="B5242" t="s">
        <v>18</v>
      </c>
      <c r="C5242" t="s">
        <v>6</v>
      </c>
      <c r="D5242" t="s">
        <v>19</v>
      </c>
      <c r="E5242" s="1">
        <v>44477</v>
      </c>
      <c r="F5242" s="4">
        <v>8750</v>
      </c>
      <c r="G5242">
        <v>547</v>
      </c>
      <c r="H5242" s="3">
        <f>_xlfn.XLOOKUP(sales[[#This Row],[Product]],products[Product],products[Cost per box])*sales[[#This Row],[Boxes]]</f>
        <v>5595.81</v>
      </c>
      <c r="I5242" s="4">
        <f>sales[[#This Row],[Revenue]]-sales[[#This Row],[Cost]]</f>
        <v>3154.1899999999996</v>
      </c>
    </row>
    <row r="5243" spans="2:9" x14ac:dyDescent="0.25">
      <c r="B5243" t="s">
        <v>15</v>
      </c>
      <c r="C5243" t="s">
        <v>16</v>
      </c>
      <c r="D5243" t="s">
        <v>50</v>
      </c>
      <c r="E5243" s="1">
        <v>44477</v>
      </c>
      <c r="F5243" s="4">
        <v>11704</v>
      </c>
      <c r="G5243">
        <v>488</v>
      </c>
      <c r="H5243" s="3">
        <f>_xlfn.XLOOKUP(sales[[#This Row],[Product]],products[Product],products[Cost per box])*sales[[#This Row],[Boxes]]</f>
        <v>6056.08</v>
      </c>
      <c r="I5243" s="4">
        <f>sales[[#This Row],[Revenue]]-sales[[#This Row],[Cost]]</f>
        <v>5647.92</v>
      </c>
    </row>
    <row r="5244" spans="2:9" x14ac:dyDescent="0.25">
      <c r="B5244" t="s">
        <v>5</v>
      </c>
      <c r="C5244" t="s">
        <v>6</v>
      </c>
      <c r="D5244" t="s">
        <v>12</v>
      </c>
      <c r="E5244" s="1">
        <v>44477</v>
      </c>
      <c r="F5244" s="4">
        <v>5159</v>
      </c>
      <c r="G5244">
        <v>344</v>
      </c>
      <c r="H5244" s="3">
        <f>_xlfn.XLOOKUP(sales[[#This Row],[Product]],products[Product],products[Cost per box])*sales[[#This Row],[Boxes]]</f>
        <v>2899.92</v>
      </c>
      <c r="I5244" s="4">
        <f>sales[[#This Row],[Revenue]]-sales[[#This Row],[Cost]]</f>
        <v>2259.08</v>
      </c>
    </row>
    <row r="5245" spans="2:9" x14ac:dyDescent="0.25">
      <c r="B5245" t="s">
        <v>49</v>
      </c>
      <c r="C5245" t="s">
        <v>6</v>
      </c>
      <c r="D5245" t="s">
        <v>28</v>
      </c>
      <c r="E5245" s="1">
        <v>44477</v>
      </c>
      <c r="F5245" s="4">
        <v>5201</v>
      </c>
      <c r="G5245">
        <v>840</v>
      </c>
      <c r="H5245" s="3">
        <f>_xlfn.XLOOKUP(sales[[#This Row],[Product]],products[Product],products[Cost per box])*sales[[#This Row],[Boxes]]</f>
        <v>2318.3999999999996</v>
      </c>
      <c r="I5245" s="4">
        <f>sales[[#This Row],[Revenue]]-sales[[#This Row],[Cost]]</f>
        <v>2882.6000000000004</v>
      </c>
    </row>
    <row r="5246" spans="2:9" x14ac:dyDescent="0.25">
      <c r="B5246" t="s">
        <v>15</v>
      </c>
      <c r="C5246" t="s">
        <v>27</v>
      </c>
      <c r="D5246" t="s">
        <v>12</v>
      </c>
      <c r="E5246" s="1">
        <v>44477</v>
      </c>
      <c r="F5246" s="4">
        <v>12061</v>
      </c>
      <c r="G5246">
        <v>840</v>
      </c>
      <c r="H5246" s="3">
        <f>_xlfn.XLOOKUP(sales[[#This Row],[Product]],products[Product],products[Cost per box])*sales[[#This Row],[Boxes]]</f>
        <v>7081.2</v>
      </c>
      <c r="I5246" s="4">
        <f>sales[[#This Row],[Revenue]]-sales[[#This Row],[Cost]]</f>
        <v>4979.8</v>
      </c>
    </row>
    <row r="5247" spans="2:9" x14ac:dyDescent="0.25">
      <c r="B5247" t="s">
        <v>18</v>
      </c>
      <c r="C5247" t="s">
        <v>27</v>
      </c>
      <c r="D5247" t="s">
        <v>43</v>
      </c>
      <c r="E5247" s="1">
        <v>44477</v>
      </c>
      <c r="F5247" s="4">
        <v>9100</v>
      </c>
      <c r="G5247">
        <v>434</v>
      </c>
      <c r="H5247" s="3">
        <f>_xlfn.XLOOKUP(sales[[#This Row],[Product]],products[Product],products[Cost per box])*sales[[#This Row],[Boxes]]</f>
        <v>1670.9</v>
      </c>
      <c r="I5247" s="4">
        <f>sales[[#This Row],[Revenue]]-sales[[#This Row],[Cost]]</f>
        <v>7429.1</v>
      </c>
    </row>
    <row r="5248" spans="2:9" x14ac:dyDescent="0.25">
      <c r="B5248" t="s">
        <v>49</v>
      </c>
      <c r="C5248" t="s">
        <v>21</v>
      </c>
      <c r="D5248" t="s">
        <v>30</v>
      </c>
      <c r="E5248" s="1">
        <v>44477</v>
      </c>
      <c r="F5248" s="4">
        <v>4676</v>
      </c>
      <c r="G5248">
        <v>260</v>
      </c>
      <c r="H5248" s="3">
        <f>_xlfn.XLOOKUP(sales[[#This Row],[Product]],products[Product],products[Cost per box])*sales[[#This Row],[Boxes]]</f>
        <v>956.80000000000007</v>
      </c>
      <c r="I5248" s="4">
        <f>sales[[#This Row],[Revenue]]-sales[[#This Row],[Cost]]</f>
        <v>3719.2</v>
      </c>
    </row>
    <row r="5249" spans="2:9" x14ac:dyDescent="0.25">
      <c r="B5249" t="s">
        <v>23</v>
      </c>
      <c r="C5249" t="s">
        <v>6</v>
      </c>
      <c r="D5249" t="s">
        <v>7</v>
      </c>
      <c r="E5249" s="1">
        <v>44477</v>
      </c>
      <c r="F5249" s="4">
        <v>11669</v>
      </c>
      <c r="G5249">
        <v>700</v>
      </c>
      <c r="H5249" s="3">
        <f>_xlfn.XLOOKUP(sales[[#This Row],[Product]],products[Product],products[Cost per box])*sales[[#This Row],[Boxes]]</f>
        <v>3605.0000000000005</v>
      </c>
      <c r="I5249" s="4">
        <f>sales[[#This Row],[Revenue]]-sales[[#This Row],[Cost]]</f>
        <v>8064</v>
      </c>
    </row>
    <row r="5250" spans="2:9" x14ac:dyDescent="0.25">
      <c r="B5250" t="s">
        <v>40</v>
      </c>
      <c r="C5250" t="s">
        <v>9</v>
      </c>
      <c r="D5250" t="s">
        <v>47</v>
      </c>
      <c r="E5250" s="1">
        <v>44477</v>
      </c>
      <c r="F5250" s="4">
        <v>11277</v>
      </c>
      <c r="G5250">
        <v>700</v>
      </c>
      <c r="H5250" s="3">
        <f>_xlfn.XLOOKUP(sales[[#This Row],[Product]],products[Product],products[Cost per box])*sales[[#This Row],[Boxes]]</f>
        <v>3682</v>
      </c>
      <c r="I5250" s="4">
        <f>sales[[#This Row],[Revenue]]-sales[[#This Row],[Cost]]</f>
        <v>7595</v>
      </c>
    </row>
    <row r="5251" spans="2:9" x14ac:dyDescent="0.25">
      <c r="B5251" t="s">
        <v>10</v>
      </c>
      <c r="C5251" t="s">
        <v>16</v>
      </c>
      <c r="D5251" t="s">
        <v>12</v>
      </c>
      <c r="E5251" s="1">
        <v>44477</v>
      </c>
      <c r="F5251" s="4">
        <v>539</v>
      </c>
      <c r="G5251">
        <v>34</v>
      </c>
      <c r="H5251" s="3">
        <f>_xlfn.XLOOKUP(sales[[#This Row],[Product]],products[Product],products[Cost per box])*sales[[#This Row],[Boxes]]</f>
        <v>286.62</v>
      </c>
      <c r="I5251" s="4">
        <f>sales[[#This Row],[Revenue]]-sales[[#This Row],[Cost]]</f>
        <v>252.38</v>
      </c>
    </row>
    <row r="5252" spans="2:9" x14ac:dyDescent="0.25">
      <c r="B5252" t="s">
        <v>54</v>
      </c>
      <c r="C5252" t="s">
        <v>9</v>
      </c>
      <c r="D5252" t="s">
        <v>36</v>
      </c>
      <c r="E5252" s="1">
        <v>44477</v>
      </c>
      <c r="F5252" s="4">
        <v>10983</v>
      </c>
      <c r="G5252">
        <v>1540</v>
      </c>
      <c r="H5252" s="3">
        <f>_xlfn.XLOOKUP(sales[[#This Row],[Product]],products[Product],products[Cost per box])*sales[[#This Row],[Boxes]]</f>
        <v>7761.6</v>
      </c>
      <c r="I5252" s="4">
        <f>sales[[#This Row],[Revenue]]-sales[[#This Row],[Cost]]</f>
        <v>3221.3999999999996</v>
      </c>
    </row>
    <row r="5253" spans="2:9" x14ac:dyDescent="0.25">
      <c r="B5253" t="s">
        <v>55</v>
      </c>
      <c r="C5253" t="s">
        <v>9</v>
      </c>
      <c r="D5253" t="s">
        <v>44</v>
      </c>
      <c r="E5253" s="1">
        <v>44477</v>
      </c>
      <c r="F5253" s="4">
        <v>3962</v>
      </c>
      <c r="G5253">
        <v>181</v>
      </c>
      <c r="H5253" s="3">
        <f>_xlfn.XLOOKUP(sales[[#This Row],[Product]],products[Product],products[Cost per box])*sales[[#This Row],[Boxes]]</f>
        <v>1732.17</v>
      </c>
      <c r="I5253" s="4">
        <f>sales[[#This Row],[Revenue]]-sales[[#This Row],[Cost]]</f>
        <v>2229.83</v>
      </c>
    </row>
    <row r="5254" spans="2:9" x14ac:dyDescent="0.25">
      <c r="B5254" t="s">
        <v>34</v>
      </c>
      <c r="C5254" t="s">
        <v>6</v>
      </c>
      <c r="D5254" t="s">
        <v>50</v>
      </c>
      <c r="E5254" s="1">
        <v>44477</v>
      </c>
      <c r="F5254" s="4">
        <v>9933</v>
      </c>
      <c r="G5254">
        <v>414</v>
      </c>
      <c r="H5254" s="3">
        <f>_xlfn.XLOOKUP(sales[[#This Row],[Product]],products[Product],products[Cost per box])*sales[[#This Row],[Boxes]]</f>
        <v>5137.74</v>
      </c>
      <c r="I5254" s="4">
        <f>sales[[#This Row],[Revenue]]-sales[[#This Row],[Cost]]</f>
        <v>4795.26</v>
      </c>
    </row>
    <row r="5255" spans="2:9" x14ac:dyDescent="0.25">
      <c r="B5255" t="s">
        <v>39</v>
      </c>
      <c r="C5255" t="s">
        <v>16</v>
      </c>
      <c r="D5255" t="s">
        <v>22</v>
      </c>
      <c r="E5255" s="1">
        <v>44477</v>
      </c>
      <c r="F5255" s="4">
        <v>5488</v>
      </c>
      <c r="G5255">
        <v>686</v>
      </c>
      <c r="H5255" s="3">
        <f>_xlfn.XLOOKUP(sales[[#This Row],[Product]],products[Product],products[Cost per box])*sales[[#This Row],[Boxes]]</f>
        <v>5638.92</v>
      </c>
      <c r="I5255" s="4">
        <f>sales[[#This Row],[Revenue]]-sales[[#This Row],[Cost]]</f>
        <v>-150.92000000000007</v>
      </c>
    </row>
    <row r="5256" spans="2:9" x14ac:dyDescent="0.25">
      <c r="B5256" t="s">
        <v>34</v>
      </c>
      <c r="C5256" t="s">
        <v>6</v>
      </c>
      <c r="D5256" t="s">
        <v>43</v>
      </c>
      <c r="E5256" s="1">
        <v>44477</v>
      </c>
      <c r="F5256" s="4">
        <v>5152</v>
      </c>
      <c r="G5256">
        <v>235</v>
      </c>
      <c r="H5256" s="3">
        <f>_xlfn.XLOOKUP(sales[[#This Row],[Product]],products[Product],products[Cost per box])*sales[[#This Row],[Boxes]]</f>
        <v>904.75</v>
      </c>
      <c r="I5256" s="4">
        <f>sales[[#This Row],[Revenue]]-sales[[#This Row],[Cost]]</f>
        <v>4247.25</v>
      </c>
    </row>
    <row r="5257" spans="2:9" x14ac:dyDescent="0.25">
      <c r="B5257" t="s">
        <v>13</v>
      </c>
      <c r="C5257" t="s">
        <v>21</v>
      </c>
      <c r="D5257" t="s">
        <v>50</v>
      </c>
      <c r="E5257" s="1">
        <v>44477</v>
      </c>
      <c r="F5257" s="4">
        <v>4193</v>
      </c>
      <c r="G5257">
        <v>191</v>
      </c>
      <c r="H5257" s="3">
        <f>_xlfn.XLOOKUP(sales[[#This Row],[Product]],products[Product],products[Cost per box])*sales[[#This Row],[Boxes]]</f>
        <v>2370.31</v>
      </c>
      <c r="I5257" s="4">
        <f>sales[[#This Row],[Revenue]]-sales[[#This Row],[Cost]]</f>
        <v>1822.69</v>
      </c>
    </row>
    <row r="5258" spans="2:9" x14ac:dyDescent="0.25">
      <c r="B5258" t="s">
        <v>29</v>
      </c>
      <c r="C5258" t="s">
        <v>16</v>
      </c>
      <c r="D5258" t="s">
        <v>22</v>
      </c>
      <c r="E5258" s="1">
        <v>44477</v>
      </c>
      <c r="F5258" s="4">
        <v>7343</v>
      </c>
      <c r="G5258">
        <v>770</v>
      </c>
      <c r="H5258" s="3">
        <f>_xlfn.XLOOKUP(sales[[#This Row],[Product]],products[Product],products[Cost per box])*sales[[#This Row],[Boxes]]</f>
        <v>6329.4000000000005</v>
      </c>
      <c r="I5258" s="4">
        <f>sales[[#This Row],[Revenue]]-sales[[#This Row],[Cost]]</f>
        <v>1013.5999999999995</v>
      </c>
    </row>
    <row r="5259" spans="2:9" x14ac:dyDescent="0.25">
      <c r="B5259" t="s">
        <v>49</v>
      </c>
      <c r="C5259" t="s">
        <v>16</v>
      </c>
      <c r="D5259" t="s">
        <v>47</v>
      </c>
      <c r="E5259" s="1">
        <v>44477</v>
      </c>
      <c r="F5259" s="4">
        <v>3234</v>
      </c>
      <c r="G5259">
        <v>216</v>
      </c>
      <c r="H5259" s="3">
        <f>_xlfn.XLOOKUP(sales[[#This Row],[Product]],products[Product],products[Cost per box])*sales[[#This Row],[Boxes]]</f>
        <v>1136.1599999999999</v>
      </c>
      <c r="I5259" s="4">
        <f>sales[[#This Row],[Revenue]]-sales[[#This Row],[Cost]]</f>
        <v>2097.84</v>
      </c>
    </row>
    <row r="5260" spans="2:9" x14ac:dyDescent="0.25">
      <c r="B5260" t="s">
        <v>56</v>
      </c>
      <c r="C5260" t="s">
        <v>9</v>
      </c>
      <c r="D5260" t="s">
        <v>45</v>
      </c>
      <c r="E5260" s="1">
        <v>44477</v>
      </c>
      <c r="F5260" s="4">
        <v>4284</v>
      </c>
      <c r="G5260">
        <v>179</v>
      </c>
      <c r="H5260" s="3">
        <f>_xlfn.XLOOKUP(sales[[#This Row],[Product]],products[Product],products[Cost per box])*sales[[#This Row],[Boxes]]</f>
        <v>1383.67</v>
      </c>
      <c r="I5260" s="4">
        <f>sales[[#This Row],[Revenue]]-sales[[#This Row],[Cost]]</f>
        <v>2900.33</v>
      </c>
    </row>
    <row r="5261" spans="2:9" x14ac:dyDescent="0.25">
      <c r="B5261" t="s">
        <v>33</v>
      </c>
      <c r="C5261" t="s">
        <v>21</v>
      </c>
      <c r="D5261" t="s">
        <v>31</v>
      </c>
      <c r="E5261" s="1">
        <v>44477</v>
      </c>
      <c r="F5261" s="4">
        <v>13762</v>
      </c>
      <c r="G5261">
        <v>980</v>
      </c>
      <c r="H5261" s="3">
        <f>_xlfn.XLOOKUP(sales[[#This Row],[Product]],products[Product],products[Cost per box])*sales[[#This Row],[Boxes]]</f>
        <v>5605.5999999999995</v>
      </c>
      <c r="I5261" s="4">
        <f>sales[[#This Row],[Revenue]]-sales[[#This Row],[Cost]]</f>
        <v>8156.4000000000005</v>
      </c>
    </row>
    <row r="5262" spans="2:9" x14ac:dyDescent="0.25">
      <c r="B5262" t="s">
        <v>25</v>
      </c>
      <c r="C5262" t="s">
        <v>11</v>
      </c>
      <c r="D5262" t="s">
        <v>14</v>
      </c>
      <c r="E5262" s="1">
        <v>44477</v>
      </c>
      <c r="F5262" s="4">
        <v>2814</v>
      </c>
      <c r="G5262">
        <v>352</v>
      </c>
      <c r="H5262" s="3">
        <f>_xlfn.XLOOKUP(sales[[#This Row],[Product]],products[Product],products[Cost per box])*sales[[#This Row],[Boxes]]</f>
        <v>2221.12</v>
      </c>
      <c r="I5262" s="4">
        <f>sales[[#This Row],[Revenue]]-sales[[#This Row],[Cost]]</f>
        <v>592.88000000000011</v>
      </c>
    </row>
    <row r="5263" spans="2:9" x14ac:dyDescent="0.25">
      <c r="B5263" t="s">
        <v>15</v>
      </c>
      <c r="C5263" t="s">
        <v>11</v>
      </c>
      <c r="D5263" t="s">
        <v>7</v>
      </c>
      <c r="E5263" s="1">
        <v>44477</v>
      </c>
      <c r="F5263" s="4">
        <v>4347</v>
      </c>
      <c r="G5263">
        <v>290</v>
      </c>
      <c r="H5263" s="3">
        <f>_xlfn.XLOOKUP(sales[[#This Row],[Product]],products[Product],products[Cost per box])*sales[[#This Row],[Boxes]]</f>
        <v>1493.5</v>
      </c>
      <c r="I5263" s="4">
        <f>sales[[#This Row],[Revenue]]-sales[[#This Row],[Cost]]</f>
        <v>2853.5</v>
      </c>
    </row>
    <row r="5264" spans="2:9" x14ac:dyDescent="0.25">
      <c r="B5264" t="s">
        <v>15</v>
      </c>
      <c r="C5264" t="s">
        <v>16</v>
      </c>
      <c r="D5264" t="s">
        <v>42</v>
      </c>
      <c r="E5264" s="1">
        <v>44480</v>
      </c>
      <c r="F5264" s="4">
        <v>5691</v>
      </c>
      <c r="G5264">
        <v>407</v>
      </c>
      <c r="H5264" s="3">
        <f>_xlfn.XLOOKUP(sales[[#This Row],[Product]],products[Product],products[Cost per box])*sales[[#This Row],[Boxes]]</f>
        <v>1929.18</v>
      </c>
      <c r="I5264" s="4">
        <f>sales[[#This Row],[Revenue]]-sales[[#This Row],[Cost]]</f>
        <v>3761.8199999999997</v>
      </c>
    </row>
    <row r="5265" spans="2:9" x14ac:dyDescent="0.25">
      <c r="B5265" t="s">
        <v>57</v>
      </c>
      <c r="C5265" t="s">
        <v>11</v>
      </c>
      <c r="D5265" t="s">
        <v>17</v>
      </c>
      <c r="E5265" s="1">
        <v>44480</v>
      </c>
      <c r="F5265" s="4">
        <v>2401</v>
      </c>
      <c r="G5265">
        <v>110</v>
      </c>
      <c r="H5265" s="3">
        <f>_xlfn.XLOOKUP(sales[[#This Row],[Product]],products[Product],products[Cost per box])*sales[[#This Row],[Boxes]]</f>
        <v>748</v>
      </c>
      <c r="I5265" s="4">
        <f>sales[[#This Row],[Revenue]]-sales[[#This Row],[Cost]]</f>
        <v>1653</v>
      </c>
    </row>
    <row r="5266" spans="2:9" x14ac:dyDescent="0.25">
      <c r="B5266" t="s">
        <v>20</v>
      </c>
      <c r="C5266" t="s">
        <v>9</v>
      </c>
      <c r="D5266" t="s">
        <v>42</v>
      </c>
      <c r="E5266" s="1">
        <v>44480</v>
      </c>
      <c r="F5266" s="4">
        <v>2989</v>
      </c>
      <c r="G5266">
        <v>200</v>
      </c>
      <c r="H5266" s="3">
        <f>_xlfn.XLOOKUP(sales[[#This Row],[Product]],products[Product],products[Cost per box])*sales[[#This Row],[Boxes]]</f>
        <v>948</v>
      </c>
      <c r="I5266" s="4">
        <f>sales[[#This Row],[Revenue]]-sales[[#This Row],[Cost]]</f>
        <v>2041</v>
      </c>
    </row>
    <row r="5267" spans="2:9" x14ac:dyDescent="0.25">
      <c r="B5267" t="s">
        <v>56</v>
      </c>
      <c r="C5267" t="s">
        <v>21</v>
      </c>
      <c r="D5267" t="s">
        <v>22</v>
      </c>
      <c r="E5267" s="1">
        <v>44480</v>
      </c>
      <c r="F5267" s="4">
        <v>2632</v>
      </c>
      <c r="G5267">
        <v>264</v>
      </c>
      <c r="H5267" s="3">
        <f>_xlfn.XLOOKUP(sales[[#This Row],[Product]],products[Product],products[Cost per box])*sales[[#This Row],[Boxes]]</f>
        <v>2170.0800000000004</v>
      </c>
      <c r="I5267" s="4">
        <f>sales[[#This Row],[Revenue]]-sales[[#This Row],[Cost]]</f>
        <v>461.91999999999962</v>
      </c>
    </row>
    <row r="5268" spans="2:9" x14ac:dyDescent="0.25">
      <c r="B5268" t="s">
        <v>46</v>
      </c>
      <c r="C5268" t="s">
        <v>21</v>
      </c>
      <c r="D5268" t="s">
        <v>43</v>
      </c>
      <c r="E5268" s="1">
        <v>44480</v>
      </c>
      <c r="F5268" s="4">
        <v>1008</v>
      </c>
      <c r="G5268">
        <v>46</v>
      </c>
      <c r="H5268" s="3">
        <f>_xlfn.XLOOKUP(sales[[#This Row],[Product]],products[Product],products[Cost per box])*sales[[#This Row],[Boxes]]</f>
        <v>177.1</v>
      </c>
      <c r="I5268" s="4">
        <f>sales[[#This Row],[Revenue]]-sales[[#This Row],[Cost]]</f>
        <v>830.9</v>
      </c>
    </row>
    <row r="5269" spans="2:9" x14ac:dyDescent="0.25">
      <c r="B5269" t="s">
        <v>10</v>
      </c>
      <c r="C5269" t="s">
        <v>27</v>
      </c>
      <c r="D5269" t="s">
        <v>50</v>
      </c>
      <c r="E5269" s="1">
        <v>44480</v>
      </c>
      <c r="F5269" s="4">
        <v>805</v>
      </c>
      <c r="G5269">
        <v>37</v>
      </c>
      <c r="H5269" s="3">
        <f>_xlfn.XLOOKUP(sales[[#This Row],[Product]],products[Product],products[Cost per box])*sales[[#This Row],[Boxes]]</f>
        <v>459.17</v>
      </c>
      <c r="I5269" s="4">
        <f>sales[[#This Row],[Revenue]]-sales[[#This Row],[Cost]]</f>
        <v>345.83</v>
      </c>
    </row>
    <row r="5270" spans="2:9" x14ac:dyDescent="0.25">
      <c r="B5270" t="s">
        <v>18</v>
      </c>
      <c r="C5270" t="s">
        <v>11</v>
      </c>
      <c r="D5270" t="s">
        <v>44</v>
      </c>
      <c r="E5270" s="1">
        <v>44480</v>
      </c>
      <c r="F5270" s="4">
        <v>9303</v>
      </c>
      <c r="G5270">
        <v>405</v>
      </c>
      <c r="H5270" s="3">
        <f>_xlfn.XLOOKUP(sales[[#This Row],[Product]],products[Product],products[Cost per box])*sales[[#This Row],[Boxes]]</f>
        <v>3875.85</v>
      </c>
      <c r="I5270" s="4">
        <f>sales[[#This Row],[Revenue]]-sales[[#This Row],[Cost]]</f>
        <v>5427.15</v>
      </c>
    </row>
    <row r="5271" spans="2:9" x14ac:dyDescent="0.25">
      <c r="B5271" t="s">
        <v>46</v>
      </c>
      <c r="C5271" t="s">
        <v>6</v>
      </c>
      <c r="D5271" t="s">
        <v>19</v>
      </c>
      <c r="E5271" s="1">
        <v>44480</v>
      </c>
      <c r="F5271" s="4">
        <v>5964</v>
      </c>
      <c r="G5271">
        <v>373</v>
      </c>
      <c r="H5271" s="3">
        <f>_xlfn.XLOOKUP(sales[[#This Row],[Product]],products[Product],products[Cost per box])*sales[[#This Row],[Boxes]]</f>
        <v>3815.79</v>
      </c>
      <c r="I5271" s="4">
        <f>sales[[#This Row],[Revenue]]-sales[[#This Row],[Cost]]</f>
        <v>2148.21</v>
      </c>
    </row>
    <row r="5272" spans="2:9" x14ac:dyDescent="0.25">
      <c r="B5272" t="s">
        <v>8</v>
      </c>
      <c r="C5272" t="s">
        <v>9</v>
      </c>
      <c r="D5272" t="s">
        <v>7</v>
      </c>
      <c r="E5272" s="1">
        <v>44480</v>
      </c>
      <c r="F5272" s="4">
        <v>3374</v>
      </c>
      <c r="G5272">
        <v>211</v>
      </c>
      <c r="H5272" s="3">
        <f>_xlfn.XLOOKUP(sales[[#This Row],[Product]],products[Product],products[Cost per box])*sales[[#This Row],[Boxes]]</f>
        <v>1086.6500000000001</v>
      </c>
      <c r="I5272" s="4">
        <f>sales[[#This Row],[Revenue]]-sales[[#This Row],[Cost]]</f>
        <v>2287.35</v>
      </c>
    </row>
    <row r="5273" spans="2:9" x14ac:dyDescent="0.25">
      <c r="B5273" t="s">
        <v>23</v>
      </c>
      <c r="C5273" t="s">
        <v>21</v>
      </c>
      <c r="D5273" t="s">
        <v>28</v>
      </c>
      <c r="E5273" s="1">
        <v>44480</v>
      </c>
      <c r="F5273" s="4">
        <v>6818</v>
      </c>
      <c r="G5273">
        <v>840</v>
      </c>
      <c r="H5273" s="3">
        <f>_xlfn.XLOOKUP(sales[[#This Row],[Product]],products[Product],products[Cost per box])*sales[[#This Row],[Boxes]]</f>
        <v>2318.3999999999996</v>
      </c>
      <c r="I5273" s="4">
        <f>sales[[#This Row],[Revenue]]-sales[[#This Row],[Cost]]</f>
        <v>4499.6000000000004</v>
      </c>
    </row>
    <row r="5274" spans="2:9" x14ac:dyDescent="0.25">
      <c r="B5274" t="s">
        <v>23</v>
      </c>
      <c r="C5274" t="s">
        <v>16</v>
      </c>
      <c r="D5274" t="s">
        <v>26</v>
      </c>
      <c r="E5274" s="1">
        <v>44480</v>
      </c>
      <c r="F5274" s="4">
        <v>5131</v>
      </c>
      <c r="G5274">
        <v>395</v>
      </c>
      <c r="H5274" s="3">
        <f>_xlfn.XLOOKUP(sales[[#This Row],[Product]],products[Product],products[Cost per box])*sales[[#This Row],[Boxes]]</f>
        <v>2539.85</v>
      </c>
      <c r="I5274" s="4">
        <f>sales[[#This Row],[Revenue]]-sales[[#This Row],[Cost]]</f>
        <v>2591.15</v>
      </c>
    </row>
    <row r="5275" spans="2:9" x14ac:dyDescent="0.25">
      <c r="B5275" t="s">
        <v>32</v>
      </c>
      <c r="C5275" t="s">
        <v>27</v>
      </c>
      <c r="D5275" t="s">
        <v>50</v>
      </c>
      <c r="E5275" s="1">
        <v>44480</v>
      </c>
      <c r="F5275" s="4">
        <v>1337</v>
      </c>
      <c r="G5275">
        <v>61</v>
      </c>
      <c r="H5275" s="3">
        <f>_xlfn.XLOOKUP(sales[[#This Row],[Product]],products[Product],products[Cost per box])*sales[[#This Row],[Boxes]]</f>
        <v>757.01</v>
      </c>
      <c r="I5275" s="4">
        <f>sales[[#This Row],[Revenue]]-sales[[#This Row],[Cost]]</f>
        <v>579.99</v>
      </c>
    </row>
    <row r="5276" spans="2:9" x14ac:dyDescent="0.25">
      <c r="B5276" t="s">
        <v>29</v>
      </c>
      <c r="C5276" t="s">
        <v>11</v>
      </c>
      <c r="D5276" t="s">
        <v>30</v>
      </c>
      <c r="E5276" s="1">
        <v>44480</v>
      </c>
      <c r="F5276" s="4">
        <v>23807</v>
      </c>
      <c r="G5276">
        <v>1330</v>
      </c>
      <c r="H5276" s="3">
        <f>_xlfn.XLOOKUP(sales[[#This Row],[Product]],products[Product],products[Cost per box])*sales[[#This Row],[Boxes]]</f>
        <v>4894.4000000000005</v>
      </c>
      <c r="I5276" s="4">
        <f>sales[[#This Row],[Revenue]]-sales[[#This Row],[Cost]]</f>
        <v>18912.599999999999</v>
      </c>
    </row>
    <row r="5277" spans="2:9" x14ac:dyDescent="0.25">
      <c r="B5277" t="s">
        <v>34</v>
      </c>
      <c r="C5277" t="s">
        <v>16</v>
      </c>
      <c r="D5277" t="s">
        <v>7</v>
      </c>
      <c r="E5277" s="1">
        <v>44480</v>
      </c>
      <c r="F5277" s="4">
        <v>2730</v>
      </c>
      <c r="G5277">
        <v>171</v>
      </c>
      <c r="H5277" s="3">
        <f>_xlfn.XLOOKUP(sales[[#This Row],[Product]],products[Product],products[Cost per box])*sales[[#This Row],[Boxes]]</f>
        <v>880.65000000000009</v>
      </c>
      <c r="I5277" s="4">
        <f>sales[[#This Row],[Revenue]]-sales[[#This Row],[Cost]]</f>
        <v>1849.35</v>
      </c>
    </row>
    <row r="5278" spans="2:9" x14ac:dyDescent="0.25">
      <c r="B5278" t="s">
        <v>49</v>
      </c>
      <c r="C5278" t="s">
        <v>16</v>
      </c>
      <c r="D5278" t="s">
        <v>17</v>
      </c>
      <c r="E5278" s="1">
        <v>44480</v>
      </c>
      <c r="F5278" s="4">
        <v>7448</v>
      </c>
      <c r="G5278">
        <v>339</v>
      </c>
      <c r="H5278" s="3">
        <f>_xlfn.XLOOKUP(sales[[#This Row],[Product]],products[Product],products[Cost per box])*sales[[#This Row],[Boxes]]</f>
        <v>2305.1999999999998</v>
      </c>
      <c r="I5278" s="4">
        <f>sales[[#This Row],[Revenue]]-sales[[#This Row],[Cost]]</f>
        <v>5142.8</v>
      </c>
    </row>
    <row r="5279" spans="2:9" x14ac:dyDescent="0.25">
      <c r="B5279" t="s">
        <v>20</v>
      </c>
      <c r="C5279" t="s">
        <v>6</v>
      </c>
      <c r="D5279" t="s">
        <v>12</v>
      </c>
      <c r="E5279" s="1">
        <v>44480</v>
      </c>
      <c r="F5279" s="4">
        <v>7154</v>
      </c>
      <c r="G5279">
        <v>477</v>
      </c>
      <c r="H5279" s="3">
        <f>_xlfn.XLOOKUP(sales[[#This Row],[Product]],products[Product],products[Cost per box])*sales[[#This Row],[Boxes]]</f>
        <v>4021.1099999999997</v>
      </c>
      <c r="I5279" s="4">
        <f>sales[[#This Row],[Revenue]]-sales[[#This Row],[Cost]]</f>
        <v>3132.8900000000003</v>
      </c>
    </row>
    <row r="5280" spans="2:9" x14ac:dyDescent="0.25">
      <c r="B5280" t="s">
        <v>46</v>
      </c>
      <c r="C5280" t="s">
        <v>27</v>
      </c>
      <c r="D5280" t="s">
        <v>47</v>
      </c>
      <c r="E5280" s="1">
        <v>44480</v>
      </c>
      <c r="F5280" s="4">
        <v>14301</v>
      </c>
      <c r="G5280">
        <v>840</v>
      </c>
      <c r="H5280" s="3">
        <f>_xlfn.XLOOKUP(sales[[#This Row],[Product]],products[Product],products[Cost per box])*sales[[#This Row],[Boxes]]</f>
        <v>4418.3999999999996</v>
      </c>
      <c r="I5280" s="4">
        <f>sales[[#This Row],[Revenue]]-sales[[#This Row],[Cost]]</f>
        <v>9882.6</v>
      </c>
    </row>
    <row r="5281" spans="2:9" x14ac:dyDescent="0.25">
      <c r="B5281" t="s">
        <v>25</v>
      </c>
      <c r="C5281" t="s">
        <v>6</v>
      </c>
      <c r="D5281" t="s">
        <v>12</v>
      </c>
      <c r="E5281" s="1">
        <v>44480</v>
      </c>
      <c r="F5281" s="4">
        <v>448</v>
      </c>
      <c r="G5281">
        <v>27</v>
      </c>
      <c r="H5281" s="3">
        <f>_xlfn.XLOOKUP(sales[[#This Row],[Product]],products[Product],products[Cost per box])*sales[[#This Row],[Boxes]]</f>
        <v>227.60999999999999</v>
      </c>
      <c r="I5281" s="4">
        <f>sales[[#This Row],[Revenue]]-sales[[#This Row],[Cost]]</f>
        <v>220.39000000000001</v>
      </c>
    </row>
    <row r="5282" spans="2:9" x14ac:dyDescent="0.25">
      <c r="B5282" t="s">
        <v>33</v>
      </c>
      <c r="C5282" t="s">
        <v>27</v>
      </c>
      <c r="D5282" t="s">
        <v>35</v>
      </c>
      <c r="E5282" s="1">
        <v>44480</v>
      </c>
      <c r="F5282" s="4">
        <v>6258</v>
      </c>
      <c r="G5282">
        <v>330</v>
      </c>
      <c r="H5282" s="3">
        <f>_xlfn.XLOOKUP(sales[[#This Row],[Product]],products[Product],products[Cost per box])*sales[[#This Row],[Boxes]]</f>
        <v>874.5</v>
      </c>
      <c r="I5282" s="4">
        <f>sales[[#This Row],[Revenue]]-sales[[#This Row],[Cost]]</f>
        <v>5383.5</v>
      </c>
    </row>
    <row r="5283" spans="2:9" x14ac:dyDescent="0.25">
      <c r="B5283" t="s">
        <v>53</v>
      </c>
      <c r="C5283" t="s">
        <v>11</v>
      </c>
      <c r="D5283" t="s">
        <v>22</v>
      </c>
      <c r="E5283" s="1">
        <v>44480</v>
      </c>
      <c r="F5283" s="4">
        <v>749</v>
      </c>
      <c r="G5283">
        <v>94</v>
      </c>
      <c r="H5283" s="3">
        <f>_xlfn.XLOOKUP(sales[[#This Row],[Product]],products[Product],products[Cost per box])*sales[[#This Row],[Boxes]]</f>
        <v>772.68000000000006</v>
      </c>
      <c r="I5283" s="4">
        <f>sales[[#This Row],[Revenue]]-sales[[#This Row],[Cost]]</f>
        <v>-23.680000000000064</v>
      </c>
    </row>
    <row r="5284" spans="2:9" x14ac:dyDescent="0.25">
      <c r="B5284" t="s">
        <v>29</v>
      </c>
      <c r="C5284" t="s">
        <v>6</v>
      </c>
      <c r="D5284" t="s">
        <v>38</v>
      </c>
      <c r="E5284" s="1">
        <v>44480</v>
      </c>
      <c r="F5284" s="4">
        <v>2982</v>
      </c>
      <c r="G5284">
        <v>115</v>
      </c>
      <c r="H5284" s="3">
        <f>_xlfn.XLOOKUP(sales[[#This Row],[Product]],products[Product],products[Cost per box])*sales[[#This Row],[Boxes]]</f>
        <v>1143.0999999999999</v>
      </c>
      <c r="I5284" s="4">
        <f>sales[[#This Row],[Revenue]]-sales[[#This Row],[Cost]]</f>
        <v>1838.9</v>
      </c>
    </row>
    <row r="5285" spans="2:9" x14ac:dyDescent="0.25">
      <c r="B5285" t="s">
        <v>20</v>
      </c>
      <c r="C5285" t="s">
        <v>9</v>
      </c>
      <c r="D5285" t="s">
        <v>19</v>
      </c>
      <c r="E5285" s="1">
        <v>44480</v>
      </c>
      <c r="F5285" s="4">
        <v>4396</v>
      </c>
      <c r="G5285">
        <v>259</v>
      </c>
      <c r="H5285" s="3">
        <f>_xlfn.XLOOKUP(sales[[#This Row],[Product]],products[Product],products[Cost per box])*sales[[#This Row],[Boxes]]</f>
        <v>2649.57</v>
      </c>
      <c r="I5285" s="4">
        <f>sales[[#This Row],[Revenue]]-sales[[#This Row],[Cost]]</f>
        <v>1746.4299999999998</v>
      </c>
    </row>
    <row r="5286" spans="2:9" x14ac:dyDescent="0.25">
      <c r="B5286" t="s">
        <v>41</v>
      </c>
      <c r="C5286" t="s">
        <v>16</v>
      </c>
      <c r="D5286" t="s">
        <v>43</v>
      </c>
      <c r="E5286" s="1">
        <v>44480</v>
      </c>
      <c r="F5286" s="4">
        <v>2786</v>
      </c>
      <c r="G5286">
        <v>140</v>
      </c>
      <c r="H5286" s="3">
        <f>_xlfn.XLOOKUP(sales[[#This Row],[Product]],products[Product],products[Cost per box])*sales[[#This Row],[Boxes]]</f>
        <v>539</v>
      </c>
      <c r="I5286" s="4">
        <f>sales[[#This Row],[Revenue]]-sales[[#This Row],[Cost]]</f>
        <v>2247</v>
      </c>
    </row>
    <row r="5287" spans="2:9" x14ac:dyDescent="0.25">
      <c r="B5287" t="s">
        <v>23</v>
      </c>
      <c r="C5287" t="s">
        <v>21</v>
      </c>
      <c r="D5287" t="s">
        <v>31</v>
      </c>
      <c r="E5287" s="1">
        <v>44480</v>
      </c>
      <c r="F5287" s="4">
        <v>5117</v>
      </c>
      <c r="G5287">
        <v>366</v>
      </c>
      <c r="H5287" s="3">
        <f>_xlfn.XLOOKUP(sales[[#This Row],[Product]],products[Product],products[Cost per box])*sales[[#This Row],[Boxes]]</f>
        <v>2093.52</v>
      </c>
      <c r="I5287" s="4">
        <f>sales[[#This Row],[Revenue]]-sales[[#This Row],[Cost]]</f>
        <v>3023.48</v>
      </c>
    </row>
    <row r="5288" spans="2:9" x14ac:dyDescent="0.25">
      <c r="B5288" t="s">
        <v>34</v>
      </c>
      <c r="C5288" t="s">
        <v>16</v>
      </c>
      <c r="D5288" t="s">
        <v>52</v>
      </c>
      <c r="E5288" s="1">
        <v>44480</v>
      </c>
      <c r="F5288" s="4">
        <v>168</v>
      </c>
      <c r="G5288">
        <v>16</v>
      </c>
      <c r="H5288" s="3">
        <f>_xlfn.XLOOKUP(sales[[#This Row],[Product]],products[Product],products[Cost per box])*sales[[#This Row],[Boxes]]</f>
        <v>53.12</v>
      </c>
      <c r="I5288" s="4">
        <f>sales[[#This Row],[Revenue]]-sales[[#This Row],[Cost]]</f>
        <v>114.88</v>
      </c>
    </row>
    <row r="5289" spans="2:9" x14ac:dyDescent="0.25">
      <c r="B5289" t="s">
        <v>41</v>
      </c>
      <c r="C5289" t="s">
        <v>11</v>
      </c>
      <c r="D5289" t="s">
        <v>22</v>
      </c>
      <c r="E5289" s="1">
        <v>44480</v>
      </c>
      <c r="F5289" s="4">
        <v>10871</v>
      </c>
      <c r="G5289">
        <v>1120</v>
      </c>
      <c r="H5289" s="3">
        <f>_xlfn.XLOOKUP(sales[[#This Row],[Product]],products[Product],products[Cost per box])*sales[[#This Row],[Boxes]]</f>
        <v>9206.4000000000015</v>
      </c>
      <c r="I5289" s="4">
        <f>sales[[#This Row],[Revenue]]-sales[[#This Row],[Cost]]</f>
        <v>1664.5999999999985</v>
      </c>
    </row>
    <row r="5290" spans="2:9" x14ac:dyDescent="0.25">
      <c r="B5290" t="s">
        <v>29</v>
      </c>
      <c r="C5290" t="s">
        <v>27</v>
      </c>
      <c r="D5290" t="s">
        <v>19</v>
      </c>
      <c r="E5290" s="1">
        <v>44480</v>
      </c>
      <c r="F5290" s="4">
        <v>13048</v>
      </c>
      <c r="G5290">
        <v>770</v>
      </c>
      <c r="H5290" s="3">
        <f>_xlfn.XLOOKUP(sales[[#This Row],[Product]],products[Product],products[Cost per box])*sales[[#This Row],[Boxes]]</f>
        <v>7877.1</v>
      </c>
      <c r="I5290" s="4">
        <f>sales[[#This Row],[Revenue]]-sales[[#This Row],[Cost]]</f>
        <v>5170.8999999999996</v>
      </c>
    </row>
    <row r="5291" spans="2:9" x14ac:dyDescent="0.25">
      <c r="B5291" t="s">
        <v>40</v>
      </c>
      <c r="C5291" t="s">
        <v>6</v>
      </c>
      <c r="D5291" t="s">
        <v>36</v>
      </c>
      <c r="E5291" s="1">
        <v>44480</v>
      </c>
      <c r="F5291" s="4">
        <v>3787</v>
      </c>
      <c r="G5291">
        <v>474</v>
      </c>
      <c r="H5291" s="3">
        <f>_xlfn.XLOOKUP(sales[[#This Row],[Product]],products[Product],products[Cost per box])*sales[[#This Row],[Boxes]]</f>
        <v>2388.96</v>
      </c>
      <c r="I5291" s="4">
        <f>sales[[#This Row],[Revenue]]-sales[[#This Row],[Cost]]</f>
        <v>1398.04</v>
      </c>
    </row>
    <row r="5292" spans="2:9" x14ac:dyDescent="0.25">
      <c r="B5292" t="s">
        <v>49</v>
      </c>
      <c r="C5292" t="s">
        <v>6</v>
      </c>
      <c r="D5292" t="s">
        <v>36</v>
      </c>
      <c r="E5292" s="1">
        <v>44480</v>
      </c>
      <c r="F5292" s="4">
        <v>3689</v>
      </c>
      <c r="G5292">
        <v>410</v>
      </c>
      <c r="H5292" s="3">
        <f>_xlfn.XLOOKUP(sales[[#This Row],[Product]],products[Product],products[Cost per box])*sales[[#This Row],[Boxes]]</f>
        <v>2066.4</v>
      </c>
      <c r="I5292" s="4">
        <f>sales[[#This Row],[Revenue]]-sales[[#This Row],[Cost]]</f>
        <v>1622.6</v>
      </c>
    </row>
    <row r="5293" spans="2:9" x14ac:dyDescent="0.25">
      <c r="B5293" t="s">
        <v>46</v>
      </c>
      <c r="C5293" t="s">
        <v>11</v>
      </c>
      <c r="D5293" t="s">
        <v>14</v>
      </c>
      <c r="E5293" s="1">
        <v>44480</v>
      </c>
      <c r="F5293" s="4">
        <v>98</v>
      </c>
      <c r="G5293">
        <v>13</v>
      </c>
      <c r="H5293" s="3">
        <f>_xlfn.XLOOKUP(sales[[#This Row],[Product]],products[Product],products[Cost per box])*sales[[#This Row],[Boxes]]</f>
        <v>82.03</v>
      </c>
      <c r="I5293" s="4">
        <f>sales[[#This Row],[Revenue]]-sales[[#This Row],[Cost]]</f>
        <v>15.969999999999999</v>
      </c>
    </row>
    <row r="5294" spans="2:9" x14ac:dyDescent="0.25">
      <c r="B5294" t="s">
        <v>41</v>
      </c>
      <c r="C5294" t="s">
        <v>21</v>
      </c>
      <c r="D5294" t="s">
        <v>12</v>
      </c>
      <c r="E5294" s="1">
        <v>44480</v>
      </c>
      <c r="F5294" s="4">
        <v>658</v>
      </c>
      <c r="G5294">
        <v>39</v>
      </c>
      <c r="H5294" s="3">
        <f>_xlfn.XLOOKUP(sales[[#This Row],[Product]],products[Product],products[Cost per box])*sales[[#This Row],[Boxes]]</f>
        <v>328.77</v>
      </c>
      <c r="I5294" s="4">
        <f>sales[[#This Row],[Revenue]]-sales[[#This Row],[Cost]]</f>
        <v>329.23</v>
      </c>
    </row>
    <row r="5295" spans="2:9" x14ac:dyDescent="0.25">
      <c r="B5295" t="s">
        <v>41</v>
      </c>
      <c r="C5295" t="s">
        <v>6</v>
      </c>
      <c r="D5295" t="s">
        <v>17</v>
      </c>
      <c r="E5295" s="1">
        <v>44480</v>
      </c>
      <c r="F5295" s="4">
        <v>518</v>
      </c>
      <c r="G5295">
        <v>23</v>
      </c>
      <c r="H5295" s="3">
        <f>_xlfn.XLOOKUP(sales[[#This Row],[Product]],products[Product],products[Cost per box])*sales[[#This Row],[Boxes]]</f>
        <v>156.4</v>
      </c>
      <c r="I5295" s="4">
        <f>sales[[#This Row],[Revenue]]-sales[[#This Row],[Cost]]</f>
        <v>361.6</v>
      </c>
    </row>
    <row r="5296" spans="2:9" x14ac:dyDescent="0.25">
      <c r="B5296" t="s">
        <v>29</v>
      </c>
      <c r="C5296" t="s">
        <v>11</v>
      </c>
      <c r="D5296" t="s">
        <v>24</v>
      </c>
      <c r="E5296" s="1">
        <v>44480</v>
      </c>
      <c r="F5296" s="4">
        <v>1652</v>
      </c>
      <c r="G5296">
        <v>87</v>
      </c>
      <c r="H5296" s="3">
        <f>_xlfn.XLOOKUP(sales[[#This Row],[Product]],products[Product],products[Cost per box])*sales[[#This Row],[Boxes]]</f>
        <v>914.37</v>
      </c>
      <c r="I5296" s="4">
        <f>sales[[#This Row],[Revenue]]-sales[[#This Row],[Cost]]</f>
        <v>737.63</v>
      </c>
    </row>
    <row r="5297" spans="2:9" x14ac:dyDescent="0.25">
      <c r="B5297" t="s">
        <v>13</v>
      </c>
      <c r="C5297" t="s">
        <v>21</v>
      </c>
      <c r="D5297" t="s">
        <v>48</v>
      </c>
      <c r="E5297" s="1">
        <v>44480</v>
      </c>
      <c r="F5297" s="4">
        <v>7063</v>
      </c>
      <c r="G5297">
        <v>283</v>
      </c>
      <c r="H5297" s="3">
        <f>_xlfn.XLOOKUP(sales[[#This Row],[Product]],products[Product],products[Cost per box])*sales[[#This Row],[Boxes]]</f>
        <v>2116.84</v>
      </c>
      <c r="I5297" s="4">
        <f>sales[[#This Row],[Revenue]]-sales[[#This Row],[Cost]]</f>
        <v>4946.16</v>
      </c>
    </row>
    <row r="5298" spans="2:9" x14ac:dyDescent="0.25">
      <c r="B5298" t="s">
        <v>13</v>
      </c>
      <c r="C5298" t="s">
        <v>6</v>
      </c>
      <c r="D5298" t="s">
        <v>44</v>
      </c>
      <c r="E5298" s="1">
        <v>44480</v>
      </c>
      <c r="F5298" s="4">
        <v>11599</v>
      </c>
      <c r="G5298">
        <v>505</v>
      </c>
      <c r="H5298" s="3">
        <f>_xlfn.XLOOKUP(sales[[#This Row],[Product]],products[Product],products[Cost per box])*sales[[#This Row],[Boxes]]</f>
        <v>4832.8500000000004</v>
      </c>
      <c r="I5298" s="4">
        <f>sales[[#This Row],[Revenue]]-sales[[#This Row],[Cost]]</f>
        <v>6766.15</v>
      </c>
    </row>
    <row r="5299" spans="2:9" x14ac:dyDescent="0.25">
      <c r="B5299" t="s">
        <v>39</v>
      </c>
      <c r="C5299" t="s">
        <v>11</v>
      </c>
      <c r="D5299" t="s">
        <v>19</v>
      </c>
      <c r="E5299" s="1">
        <v>44480</v>
      </c>
      <c r="F5299" s="4">
        <v>7791</v>
      </c>
      <c r="G5299">
        <v>459</v>
      </c>
      <c r="H5299" s="3">
        <f>_xlfn.XLOOKUP(sales[[#This Row],[Product]],products[Product],products[Cost per box])*sales[[#This Row],[Boxes]]</f>
        <v>4695.5700000000006</v>
      </c>
      <c r="I5299" s="4">
        <f>sales[[#This Row],[Revenue]]-sales[[#This Row],[Cost]]</f>
        <v>3095.4299999999994</v>
      </c>
    </row>
    <row r="5300" spans="2:9" x14ac:dyDescent="0.25">
      <c r="B5300" t="s">
        <v>49</v>
      </c>
      <c r="C5300" t="s">
        <v>16</v>
      </c>
      <c r="D5300" t="s">
        <v>24</v>
      </c>
      <c r="E5300" s="1">
        <v>44480</v>
      </c>
      <c r="F5300" s="4">
        <v>3766</v>
      </c>
      <c r="G5300">
        <v>199</v>
      </c>
      <c r="H5300" s="3">
        <f>_xlfn.XLOOKUP(sales[[#This Row],[Product]],products[Product],products[Cost per box])*sales[[#This Row],[Boxes]]</f>
        <v>2091.4899999999998</v>
      </c>
      <c r="I5300" s="4">
        <f>sales[[#This Row],[Revenue]]-sales[[#This Row],[Cost]]</f>
        <v>1674.5100000000002</v>
      </c>
    </row>
    <row r="5301" spans="2:9" x14ac:dyDescent="0.25">
      <c r="B5301" t="s">
        <v>37</v>
      </c>
      <c r="C5301" t="s">
        <v>27</v>
      </c>
      <c r="D5301" t="s">
        <v>26</v>
      </c>
      <c r="E5301" s="1">
        <v>44480</v>
      </c>
      <c r="F5301" s="4">
        <v>6447</v>
      </c>
      <c r="G5301">
        <v>496</v>
      </c>
      <c r="H5301" s="3">
        <f>_xlfn.XLOOKUP(sales[[#This Row],[Product]],products[Product],products[Cost per box])*sales[[#This Row],[Boxes]]</f>
        <v>3189.2799999999997</v>
      </c>
      <c r="I5301" s="4">
        <f>sales[[#This Row],[Revenue]]-sales[[#This Row],[Cost]]</f>
        <v>3257.7200000000003</v>
      </c>
    </row>
    <row r="5302" spans="2:9" x14ac:dyDescent="0.25">
      <c r="B5302" t="s">
        <v>5</v>
      </c>
      <c r="C5302" t="s">
        <v>27</v>
      </c>
      <c r="D5302" t="s">
        <v>45</v>
      </c>
      <c r="E5302" s="1">
        <v>44480</v>
      </c>
      <c r="F5302" s="4">
        <v>5271</v>
      </c>
      <c r="G5302">
        <v>220</v>
      </c>
      <c r="H5302" s="3">
        <f>_xlfn.XLOOKUP(sales[[#This Row],[Product]],products[Product],products[Cost per box])*sales[[#This Row],[Boxes]]</f>
        <v>1700.6000000000001</v>
      </c>
      <c r="I5302" s="4">
        <f>sales[[#This Row],[Revenue]]-sales[[#This Row],[Cost]]</f>
        <v>3570.3999999999996</v>
      </c>
    </row>
    <row r="5303" spans="2:9" x14ac:dyDescent="0.25">
      <c r="B5303" t="s">
        <v>29</v>
      </c>
      <c r="C5303" t="s">
        <v>9</v>
      </c>
      <c r="D5303" t="s">
        <v>26</v>
      </c>
      <c r="E5303" s="1">
        <v>44480</v>
      </c>
      <c r="F5303" s="4">
        <v>3696</v>
      </c>
      <c r="G5303">
        <v>336</v>
      </c>
      <c r="H5303" s="3">
        <f>_xlfn.XLOOKUP(sales[[#This Row],[Product]],products[Product],products[Cost per box])*sales[[#This Row],[Boxes]]</f>
        <v>2160.48</v>
      </c>
      <c r="I5303" s="4">
        <f>sales[[#This Row],[Revenue]]-sales[[#This Row],[Cost]]</f>
        <v>1535.52</v>
      </c>
    </row>
    <row r="5304" spans="2:9" x14ac:dyDescent="0.25">
      <c r="B5304" t="s">
        <v>29</v>
      </c>
      <c r="C5304" t="s">
        <v>27</v>
      </c>
      <c r="D5304" t="s">
        <v>38</v>
      </c>
      <c r="E5304" s="1">
        <v>44481</v>
      </c>
      <c r="F5304" s="4">
        <v>182</v>
      </c>
      <c r="G5304">
        <v>7</v>
      </c>
      <c r="H5304" s="3">
        <f>_xlfn.XLOOKUP(sales[[#This Row],[Product]],products[Product],products[Cost per box])*sales[[#This Row],[Boxes]]</f>
        <v>69.58</v>
      </c>
      <c r="I5304" s="4">
        <f>sales[[#This Row],[Revenue]]-sales[[#This Row],[Cost]]</f>
        <v>112.42</v>
      </c>
    </row>
    <row r="5305" spans="2:9" x14ac:dyDescent="0.25">
      <c r="B5305" t="s">
        <v>57</v>
      </c>
      <c r="C5305" t="s">
        <v>9</v>
      </c>
      <c r="D5305" t="s">
        <v>22</v>
      </c>
      <c r="E5305" s="1">
        <v>44481</v>
      </c>
      <c r="F5305" s="4">
        <v>7224</v>
      </c>
      <c r="G5305">
        <v>910</v>
      </c>
      <c r="H5305" s="3">
        <f>_xlfn.XLOOKUP(sales[[#This Row],[Product]],products[Product],products[Cost per box])*sales[[#This Row],[Boxes]]</f>
        <v>7480.2000000000007</v>
      </c>
      <c r="I5305" s="4">
        <f>sales[[#This Row],[Revenue]]-sales[[#This Row],[Cost]]</f>
        <v>-256.20000000000073</v>
      </c>
    </row>
    <row r="5306" spans="2:9" x14ac:dyDescent="0.25">
      <c r="B5306" t="s">
        <v>57</v>
      </c>
      <c r="C5306" t="s">
        <v>27</v>
      </c>
      <c r="D5306" t="s">
        <v>43</v>
      </c>
      <c r="E5306" s="1">
        <v>44481</v>
      </c>
      <c r="F5306" s="4">
        <v>2681</v>
      </c>
      <c r="G5306">
        <v>135</v>
      </c>
      <c r="H5306" s="3">
        <f>_xlfn.XLOOKUP(sales[[#This Row],[Product]],products[Product],products[Cost per box])*sales[[#This Row],[Boxes]]</f>
        <v>519.75</v>
      </c>
      <c r="I5306" s="4">
        <f>sales[[#This Row],[Revenue]]-sales[[#This Row],[Cost]]</f>
        <v>2161.25</v>
      </c>
    </row>
    <row r="5307" spans="2:9" x14ac:dyDescent="0.25">
      <c r="B5307" t="s">
        <v>55</v>
      </c>
      <c r="C5307" t="s">
        <v>6</v>
      </c>
      <c r="D5307" t="s">
        <v>26</v>
      </c>
      <c r="E5307" s="1">
        <v>44481</v>
      </c>
      <c r="F5307" s="4">
        <v>9345</v>
      </c>
      <c r="G5307">
        <v>840</v>
      </c>
      <c r="H5307" s="3">
        <f>_xlfn.XLOOKUP(sales[[#This Row],[Product]],products[Product],products[Cost per box])*sales[[#This Row],[Boxes]]</f>
        <v>5401.2</v>
      </c>
      <c r="I5307" s="4">
        <f>sales[[#This Row],[Revenue]]-sales[[#This Row],[Cost]]</f>
        <v>3943.8</v>
      </c>
    </row>
    <row r="5308" spans="2:9" x14ac:dyDescent="0.25">
      <c r="B5308" t="s">
        <v>8</v>
      </c>
      <c r="C5308" t="s">
        <v>9</v>
      </c>
      <c r="D5308" t="s">
        <v>24</v>
      </c>
      <c r="E5308" s="1">
        <v>44481</v>
      </c>
      <c r="F5308" s="4">
        <v>1435</v>
      </c>
      <c r="G5308">
        <v>80</v>
      </c>
      <c r="H5308" s="3">
        <f>_xlfn.XLOOKUP(sales[[#This Row],[Product]],products[Product],products[Cost per box])*sales[[#This Row],[Boxes]]</f>
        <v>840.8</v>
      </c>
      <c r="I5308" s="4">
        <f>sales[[#This Row],[Revenue]]-sales[[#This Row],[Cost]]</f>
        <v>594.20000000000005</v>
      </c>
    </row>
    <row r="5309" spans="2:9" x14ac:dyDescent="0.25">
      <c r="B5309" t="s">
        <v>49</v>
      </c>
      <c r="C5309" t="s">
        <v>27</v>
      </c>
      <c r="D5309" t="s">
        <v>22</v>
      </c>
      <c r="E5309" s="1">
        <v>44481</v>
      </c>
      <c r="F5309" s="4">
        <v>4746</v>
      </c>
      <c r="G5309">
        <v>475</v>
      </c>
      <c r="H5309" s="3">
        <f>_xlfn.XLOOKUP(sales[[#This Row],[Product]],products[Product],products[Cost per box])*sales[[#This Row],[Boxes]]</f>
        <v>3904.5000000000005</v>
      </c>
      <c r="I5309" s="4">
        <f>sales[[#This Row],[Revenue]]-sales[[#This Row],[Cost]]</f>
        <v>841.49999999999955</v>
      </c>
    </row>
    <row r="5310" spans="2:9" x14ac:dyDescent="0.25">
      <c r="B5310" t="s">
        <v>56</v>
      </c>
      <c r="C5310" t="s">
        <v>16</v>
      </c>
      <c r="D5310" t="s">
        <v>12</v>
      </c>
      <c r="E5310" s="1">
        <v>44481</v>
      </c>
      <c r="F5310" s="4">
        <v>14987</v>
      </c>
      <c r="G5310">
        <v>910</v>
      </c>
      <c r="H5310" s="3">
        <f>_xlfn.XLOOKUP(sales[[#This Row],[Product]],products[Product],products[Cost per box])*sales[[#This Row],[Boxes]]</f>
        <v>7671.3</v>
      </c>
      <c r="I5310" s="4">
        <f>sales[[#This Row],[Revenue]]-sales[[#This Row],[Cost]]</f>
        <v>7315.7</v>
      </c>
    </row>
    <row r="5311" spans="2:9" x14ac:dyDescent="0.25">
      <c r="B5311" t="s">
        <v>23</v>
      </c>
      <c r="C5311" t="s">
        <v>21</v>
      </c>
      <c r="D5311" t="s">
        <v>42</v>
      </c>
      <c r="E5311" s="1">
        <v>44481</v>
      </c>
      <c r="F5311" s="4">
        <v>2338</v>
      </c>
      <c r="G5311">
        <v>147</v>
      </c>
      <c r="H5311" s="3">
        <f>_xlfn.XLOOKUP(sales[[#This Row],[Product]],products[Product],products[Cost per box])*sales[[#This Row],[Boxes]]</f>
        <v>696.78000000000009</v>
      </c>
      <c r="I5311" s="4">
        <f>sales[[#This Row],[Revenue]]-sales[[#This Row],[Cost]]</f>
        <v>1641.2199999999998</v>
      </c>
    </row>
    <row r="5312" spans="2:9" x14ac:dyDescent="0.25">
      <c r="B5312" t="s">
        <v>53</v>
      </c>
      <c r="C5312" t="s">
        <v>27</v>
      </c>
      <c r="D5312" t="s">
        <v>22</v>
      </c>
      <c r="E5312" s="1">
        <v>44481</v>
      </c>
      <c r="F5312" s="4">
        <v>1687</v>
      </c>
      <c r="G5312">
        <v>211</v>
      </c>
      <c r="H5312" s="3">
        <f>_xlfn.XLOOKUP(sales[[#This Row],[Product]],products[Product],products[Cost per box])*sales[[#This Row],[Boxes]]</f>
        <v>1734.42</v>
      </c>
      <c r="I5312" s="4">
        <f>sales[[#This Row],[Revenue]]-sales[[#This Row],[Cost]]</f>
        <v>-47.420000000000073</v>
      </c>
    </row>
    <row r="5313" spans="2:9" x14ac:dyDescent="0.25">
      <c r="B5313" t="s">
        <v>10</v>
      </c>
      <c r="C5313" t="s">
        <v>9</v>
      </c>
      <c r="D5313" t="s">
        <v>28</v>
      </c>
      <c r="E5313" s="1">
        <v>44481</v>
      </c>
      <c r="F5313" s="4">
        <v>2065</v>
      </c>
      <c r="G5313">
        <v>259</v>
      </c>
      <c r="H5313" s="3">
        <f>_xlfn.XLOOKUP(sales[[#This Row],[Product]],products[Product],products[Cost per box])*sales[[#This Row],[Boxes]]</f>
        <v>714.83999999999992</v>
      </c>
      <c r="I5313" s="4">
        <f>sales[[#This Row],[Revenue]]-sales[[#This Row],[Cost]]</f>
        <v>1350.16</v>
      </c>
    </row>
    <row r="5314" spans="2:9" x14ac:dyDescent="0.25">
      <c r="B5314" t="s">
        <v>29</v>
      </c>
      <c r="C5314" t="s">
        <v>6</v>
      </c>
      <c r="D5314" t="s">
        <v>14</v>
      </c>
      <c r="E5314" s="1">
        <v>44481</v>
      </c>
      <c r="F5314" s="4">
        <v>287</v>
      </c>
      <c r="G5314">
        <v>48</v>
      </c>
      <c r="H5314" s="3">
        <f>_xlfn.XLOOKUP(sales[[#This Row],[Product]],products[Product],products[Cost per box])*sales[[#This Row],[Boxes]]</f>
        <v>302.88</v>
      </c>
      <c r="I5314" s="4">
        <f>sales[[#This Row],[Revenue]]-sales[[#This Row],[Cost]]</f>
        <v>-15.879999999999995</v>
      </c>
    </row>
    <row r="5315" spans="2:9" x14ac:dyDescent="0.25">
      <c r="B5315" t="s">
        <v>29</v>
      </c>
      <c r="C5315" t="s">
        <v>27</v>
      </c>
      <c r="D5315" t="s">
        <v>36</v>
      </c>
      <c r="E5315" s="1">
        <v>44481</v>
      </c>
      <c r="F5315" s="4">
        <v>77</v>
      </c>
      <c r="G5315">
        <v>10</v>
      </c>
      <c r="H5315" s="3">
        <f>_xlfn.XLOOKUP(sales[[#This Row],[Product]],products[Product],products[Cost per box])*sales[[#This Row],[Boxes]]</f>
        <v>50.4</v>
      </c>
      <c r="I5315" s="4">
        <f>sales[[#This Row],[Revenue]]-sales[[#This Row],[Cost]]</f>
        <v>26.6</v>
      </c>
    </row>
    <row r="5316" spans="2:9" x14ac:dyDescent="0.25">
      <c r="B5316" t="s">
        <v>46</v>
      </c>
      <c r="C5316" t="s">
        <v>6</v>
      </c>
      <c r="D5316" t="s">
        <v>17</v>
      </c>
      <c r="E5316" s="1">
        <v>44481</v>
      </c>
      <c r="F5316" s="4">
        <v>5537</v>
      </c>
      <c r="G5316">
        <v>241</v>
      </c>
      <c r="H5316" s="3">
        <f>_xlfn.XLOOKUP(sales[[#This Row],[Product]],products[Product],products[Cost per box])*sales[[#This Row],[Boxes]]</f>
        <v>1638.8</v>
      </c>
      <c r="I5316" s="4">
        <f>sales[[#This Row],[Revenue]]-sales[[#This Row],[Cost]]</f>
        <v>3898.2</v>
      </c>
    </row>
    <row r="5317" spans="2:9" x14ac:dyDescent="0.25">
      <c r="B5317" t="s">
        <v>53</v>
      </c>
      <c r="C5317" t="s">
        <v>27</v>
      </c>
      <c r="D5317" t="s">
        <v>28</v>
      </c>
      <c r="E5317" s="1">
        <v>44481</v>
      </c>
      <c r="F5317" s="4">
        <v>8498</v>
      </c>
      <c r="G5317">
        <v>1400</v>
      </c>
      <c r="H5317" s="3">
        <f>_xlfn.XLOOKUP(sales[[#This Row],[Product]],products[Product],products[Cost per box])*sales[[#This Row],[Boxes]]</f>
        <v>3863.9999999999995</v>
      </c>
      <c r="I5317" s="4">
        <f>sales[[#This Row],[Revenue]]-sales[[#This Row],[Cost]]</f>
        <v>4634</v>
      </c>
    </row>
    <row r="5318" spans="2:9" x14ac:dyDescent="0.25">
      <c r="B5318" t="s">
        <v>55</v>
      </c>
      <c r="C5318" t="s">
        <v>11</v>
      </c>
      <c r="D5318" t="s">
        <v>44</v>
      </c>
      <c r="E5318" s="1">
        <v>44481</v>
      </c>
      <c r="F5318" s="4">
        <v>9744</v>
      </c>
      <c r="G5318">
        <v>424</v>
      </c>
      <c r="H5318" s="3">
        <f>_xlfn.XLOOKUP(sales[[#This Row],[Product]],products[Product],products[Cost per box])*sales[[#This Row],[Boxes]]</f>
        <v>4057.6800000000003</v>
      </c>
      <c r="I5318" s="4">
        <f>sales[[#This Row],[Revenue]]-sales[[#This Row],[Cost]]</f>
        <v>5686.32</v>
      </c>
    </row>
    <row r="5319" spans="2:9" x14ac:dyDescent="0.25">
      <c r="B5319" t="s">
        <v>20</v>
      </c>
      <c r="C5319" t="s">
        <v>21</v>
      </c>
      <c r="D5319" t="s">
        <v>14</v>
      </c>
      <c r="E5319" s="1">
        <v>44481</v>
      </c>
      <c r="F5319" s="4">
        <v>9401</v>
      </c>
      <c r="G5319">
        <v>1190</v>
      </c>
      <c r="H5319" s="3">
        <f>_xlfn.XLOOKUP(sales[[#This Row],[Product]],products[Product],products[Cost per box])*sales[[#This Row],[Boxes]]</f>
        <v>7508.9</v>
      </c>
      <c r="I5319" s="4">
        <f>sales[[#This Row],[Revenue]]-sales[[#This Row],[Cost]]</f>
        <v>1892.1000000000004</v>
      </c>
    </row>
    <row r="5320" spans="2:9" x14ac:dyDescent="0.25">
      <c r="B5320" t="s">
        <v>40</v>
      </c>
      <c r="C5320" t="s">
        <v>16</v>
      </c>
      <c r="D5320" t="s">
        <v>30</v>
      </c>
      <c r="E5320" s="1">
        <v>44481</v>
      </c>
      <c r="F5320" s="4">
        <v>1211</v>
      </c>
      <c r="G5320">
        <v>68</v>
      </c>
      <c r="H5320" s="3">
        <f>_xlfn.XLOOKUP(sales[[#This Row],[Product]],products[Product],products[Cost per box])*sales[[#This Row],[Boxes]]</f>
        <v>250.24</v>
      </c>
      <c r="I5320" s="4">
        <f>sales[[#This Row],[Revenue]]-sales[[#This Row],[Cost]]</f>
        <v>960.76</v>
      </c>
    </row>
    <row r="5321" spans="2:9" x14ac:dyDescent="0.25">
      <c r="B5321" t="s">
        <v>15</v>
      </c>
      <c r="C5321" t="s">
        <v>27</v>
      </c>
      <c r="D5321" t="s">
        <v>48</v>
      </c>
      <c r="E5321" s="1">
        <v>44481</v>
      </c>
      <c r="F5321" s="4">
        <v>5908</v>
      </c>
      <c r="G5321">
        <v>228</v>
      </c>
      <c r="H5321" s="3">
        <f>_xlfn.XLOOKUP(sales[[#This Row],[Product]],products[Product],products[Cost per box])*sales[[#This Row],[Boxes]]</f>
        <v>1705.44</v>
      </c>
      <c r="I5321" s="4">
        <f>sales[[#This Row],[Revenue]]-sales[[#This Row],[Cost]]</f>
        <v>4202.5599999999995</v>
      </c>
    </row>
    <row r="5322" spans="2:9" x14ac:dyDescent="0.25">
      <c r="B5322" t="s">
        <v>23</v>
      </c>
      <c r="C5322" t="s">
        <v>21</v>
      </c>
      <c r="D5322" t="s">
        <v>50</v>
      </c>
      <c r="E5322" s="1">
        <v>44481</v>
      </c>
      <c r="F5322" s="4">
        <v>7042</v>
      </c>
      <c r="G5322">
        <v>294</v>
      </c>
      <c r="H5322" s="3">
        <f>_xlfn.XLOOKUP(sales[[#This Row],[Product]],products[Product],products[Cost per box])*sales[[#This Row],[Boxes]]</f>
        <v>3648.54</v>
      </c>
      <c r="I5322" s="4">
        <f>sales[[#This Row],[Revenue]]-sales[[#This Row],[Cost]]</f>
        <v>3393.46</v>
      </c>
    </row>
    <row r="5323" spans="2:9" x14ac:dyDescent="0.25">
      <c r="B5323" t="s">
        <v>41</v>
      </c>
      <c r="C5323" t="s">
        <v>27</v>
      </c>
      <c r="D5323" t="s">
        <v>44</v>
      </c>
      <c r="E5323" s="1">
        <v>44481</v>
      </c>
      <c r="F5323" s="4">
        <v>9807</v>
      </c>
      <c r="G5323">
        <v>409</v>
      </c>
      <c r="H5323" s="3">
        <f>_xlfn.XLOOKUP(sales[[#This Row],[Product]],products[Product],products[Cost per box])*sales[[#This Row],[Boxes]]</f>
        <v>3914.13</v>
      </c>
      <c r="I5323" s="4">
        <f>sales[[#This Row],[Revenue]]-sales[[#This Row],[Cost]]</f>
        <v>5892.87</v>
      </c>
    </row>
    <row r="5324" spans="2:9" x14ac:dyDescent="0.25">
      <c r="B5324" t="s">
        <v>33</v>
      </c>
      <c r="C5324" t="s">
        <v>16</v>
      </c>
      <c r="D5324" t="s">
        <v>52</v>
      </c>
      <c r="E5324" s="1">
        <v>44481</v>
      </c>
      <c r="F5324" s="4">
        <v>6111</v>
      </c>
      <c r="G5324">
        <v>556</v>
      </c>
      <c r="H5324" s="3">
        <f>_xlfn.XLOOKUP(sales[[#This Row],[Product]],products[Product],products[Cost per box])*sales[[#This Row],[Boxes]]</f>
        <v>1845.9199999999998</v>
      </c>
      <c r="I5324" s="4">
        <f>sales[[#This Row],[Revenue]]-sales[[#This Row],[Cost]]</f>
        <v>4265.08</v>
      </c>
    </row>
    <row r="5325" spans="2:9" x14ac:dyDescent="0.25">
      <c r="B5325" t="s">
        <v>41</v>
      </c>
      <c r="C5325" t="s">
        <v>11</v>
      </c>
      <c r="D5325" t="s">
        <v>52</v>
      </c>
      <c r="E5325" s="1">
        <v>44481</v>
      </c>
      <c r="F5325" s="4">
        <v>2611</v>
      </c>
      <c r="G5325">
        <v>262</v>
      </c>
      <c r="H5325" s="3">
        <f>_xlfn.XLOOKUP(sales[[#This Row],[Product]],products[Product],products[Cost per box])*sales[[#This Row],[Boxes]]</f>
        <v>869.83999999999992</v>
      </c>
      <c r="I5325" s="4">
        <f>sales[[#This Row],[Revenue]]-sales[[#This Row],[Cost]]</f>
        <v>1741.16</v>
      </c>
    </row>
    <row r="5326" spans="2:9" x14ac:dyDescent="0.25">
      <c r="B5326" t="s">
        <v>56</v>
      </c>
      <c r="C5326" t="s">
        <v>21</v>
      </c>
      <c r="D5326" t="s">
        <v>47</v>
      </c>
      <c r="E5326" s="1">
        <v>44481</v>
      </c>
      <c r="F5326" s="4">
        <v>12691</v>
      </c>
      <c r="G5326">
        <v>770</v>
      </c>
      <c r="H5326" s="3">
        <f>_xlfn.XLOOKUP(sales[[#This Row],[Product]],products[Product],products[Cost per box])*sales[[#This Row],[Boxes]]</f>
        <v>4050.2</v>
      </c>
      <c r="I5326" s="4">
        <f>sales[[#This Row],[Revenue]]-sales[[#This Row],[Cost]]</f>
        <v>8640.7999999999993</v>
      </c>
    </row>
    <row r="5327" spans="2:9" x14ac:dyDescent="0.25">
      <c r="B5327" t="s">
        <v>8</v>
      </c>
      <c r="C5327" t="s">
        <v>11</v>
      </c>
      <c r="D5327" t="s">
        <v>52</v>
      </c>
      <c r="E5327" s="1">
        <v>44481</v>
      </c>
      <c r="F5327" s="4">
        <v>952</v>
      </c>
      <c r="G5327">
        <v>87</v>
      </c>
      <c r="H5327" s="3">
        <f>_xlfn.XLOOKUP(sales[[#This Row],[Product]],products[Product],products[Cost per box])*sales[[#This Row],[Boxes]]</f>
        <v>288.83999999999997</v>
      </c>
      <c r="I5327" s="4">
        <f>sales[[#This Row],[Revenue]]-sales[[#This Row],[Cost]]</f>
        <v>663.16000000000008</v>
      </c>
    </row>
    <row r="5328" spans="2:9" x14ac:dyDescent="0.25">
      <c r="B5328" t="s">
        <v>34</v>
      </c>
      <c r="C5328" t="s">
        <v>16</v>
      </c>
      <c r="D5328" t="s">
        <v>28</v>
      </c>
      <c r="E5328" s="1">
        <v>44481</v>
      </c>
      <c r="F5328" s="4">
        <v>16793</v>
      </c>
      <c r="G5328">
        <v>2380</v>
      </c>
      <c r="H5328" s="3">
        <f>_xlfn.XLOOKUP(sales[[#This Row],[Product]],products[Product],products[Cost per box])*sales[[#This Row],[Boxes]]</f>
        <v>6568.7999999999993</v>
      </c>
      <c r="I5328" s="4">
        <f>sales[[#This Row],[Revenue]]-sales[[#This Row],[Cost]]</f>
        <v>10224.200000000001</v>
      </c>
    </row>
    <row r="5329" spans="2:9" x14ac:dyDescent="0.25">
      <c r="B5329" t="s">
        <v>46</v>
      </c>
      <c r="C5329" t="s">
        <v>9</v>
      </c>
      <c r="D5329" t="s">
        <v>22</v>
      </c>
      <c r="E5329" s="1">
        <v>44481</v>
      </c>
      <c r="F5329" s="4">
        <v>840</v>
      </c>
      <c r="G5329">
        <v>105</v>
      </c>
      <c r="H5329" s="3">
        <f>_xlfn.XLOOKUP(sales[[#This Row],[Product]],products[Product],products[Cost per box])*sales[[#This Row],[Boxes]]</f>
        <v>863.1</v>
      </c>
      <c r="I5329" s="4">
        <f>sales[[#This Row],[Revenue]]-sales[[#This Row],[Cost]]</f>
        <v>-23.100000000000023</v>
      </c>
    </row>
    <row r="5330" spans="2:9" x14ac:dyDescent="0.25">
      <c r="B5330" t="s">
        <v>13</v>
      </c>
      <c r="C5330" t="s">
        <v>27</v>
      </c>
      <c r="D5330" t="s">
        <v>44</v>
      </c>
      <c r="E5330" s="1">
        <v>44481</v>
      </c>
      <c r="F5330" s="4">
        <v>7126</v>
      </c>
      <c r="G5330">
        <v>297</v>
      </c>
      <c r="H5330" s="3">
        <f>_xlfn.XLOOKUP(sales[[#This Row],[Product]],products[Product],products[Cost per box])*sales[[#This Row],[Boxes]]</f>
        <v>2842.29</v>
      </c>
      <c r="I5330" s="4">
        <f>sales[[#This Row],[Revenue]]-sales[[#This Row],[Cost]]</f>
        <v>4283.71</v>
      </c>
    </row>
    <row r="5331" spans="2:9" x14ac:dyDescent="0.25">
      <c r="B5331" t="s">
        <v>20</v>
      </c>
      <c r="C5331" t="s">
        <v>21</v>
      </c>
      <c r="D5331" t="s">
        <v>42</v>
      </c>
      <c r="E5331" s="1">
        <v>44481</v>
      </c>
      <c r="F5331" s="4">
        <v>9541</v>
      </c>
      <c r="G5331">
        <v>637</v>
      </c>
      <c r="H5331" s="3">
        <f>_xlfn.XLOOKUP(sales[[#This Row],[Product]],products[Product],products[Cost per box])*sales[[#This Row],[Boxes]]</f>
        <v>3019.38</v>
      </c>
      <c r="I5331" s="4">
        <f>sales[[#This Row],[Revenue]]-sales[[#This Row],[Cost]]</f>
        <v>6521.62</v>
      </c>
    </row>
    <row r="5332" spans="2:9" x14ac:dyDescent="0.25">
      <c r="B5332" t="s">
        <v>18</v>
      </c>
      <c r="C5332" t="s">
        <v>21</v>
      </c>
      <c r="D5332" t="s">
        <v>50</v>
      </c>
      <c r="E5332" s="1">
        <v>44481</v>
      </c>
      <c r="F5332" s="4">
        <v>1750</v>
      </c>
      <c r="G5332">
        <v>73</v>
      </c>
      <c r="H5332" s="3">
        <f>_xlfn.XLOOKUP(sales[[#This Row],[Product]],products[Product],products[Cost per box])*sales[[#This Row],[Boxes]]</f>
        <v>905.93000000000006</v>
      </c>
      <c r="I5332" s="4">
        <f>sales[[#This Row],[Revenue]]-sales[[#This Row],[Cost]]</f>
        <v>844.06999999999994</v>
      </c>
    </row>
    <row r="5333" spans="2:9" x14ac:dyDescent="0.25">
      <c r="B5333" t="s">
        <v>10</v>
      </c>
      <c r="C5333" t="s">
        <v>6</v>
      </c>
      <c r="D5333" t="s">
        <v>52</v>
      </c>
      <c r="E5333" s="1">
        <v>44481</v>
      </c>
      <c r="F5333" s="4">
        <v>7553</v>
      </c>
      <c r="G5333">
        <v>770</v>
      </c>
      <c r="H5333" s="3">
        <f>_xlfn.XLOOKUP(sales[[#This Row],[Product]],products[Product],products[Cost per box])*sales[[#This Row],[Boxes]]</f>
        <v>2556.4</v>
      </c>
      <c r="I5333" s="4">
        <f>sales[[#This Row],[Revenue]]-sales[[#This Row],[Cost]]</f>
        <v>4996.6000000000004</v>
      </c>
    </row>
    <row r="5334" spans="2:9" x14ac:dyDescent="0.25">
      <c r="B5334" t="s">
        <v>25</v>
      </c>
      <c r="C5334" t="s">
        <v>11</v>
      </c>
      <c r="D5334" t="s">
        <v>45</v>
      </c>
      <c r="E5334" s="1">
        <v>44481</v>
      </c>
      <c r="F5334" s="4">
        <v>3689</v>
      </c>
      <c r="G5334">
        <v>161</v>
      </c>
      <c r="H5334" s="3">
        <f>_xlfn.XLOOKUP(sales[[#This Row],[Product]],products[Product],products[Cost per box])*sales[[#This Row],[Boxes]]</f>
        <v>1244.53</v>
      </c>
      <c r="I5334" s="4">
        <f>sales[[#This Row],[Revenue]]-sales[[#This Row],[Cost]]</f>
        <v>2444.4700000000003</v>
      </c>
    </row>
    <row r="5335" spans="2:9" x14ac:dyDescent="0.25">
      <c r="B5335" t="s">
        <v>53</v>
      </c>
      <c r="C5335" t="s">
        <v>27</v>
      </c>
      <c r="D5335" t="s">
        <v>42</v>
      </c>
      <c r="E5335" s="1">
        <v>44482</v>
      </c>
      <c r="F5335" s="4">
        <v>4207</v>
      </c>
      <c r="G5335">
        <v>301</v>
      </c>
      <c r="H5335" s="3">
        <f>_xlfn.XLOOKUP(sales[[#This Row],[Product]],products[Product],products[Cost per box])*sales[[#This Row],[Boxes]]</f>
        <v>1426.74</v>
      </c>
      <c r="I5335" s="4">
        <f>sales[[#This Row],[Revenue]]-sales[[#This Row],[Cost]]</f>
        <v>2780.26</v>
      </c>
    </row>
    <row r="5336" spans="2:9" x14ac:dyDescent="0.25">
      <c r="B5336" t="s">
        <v>56</v>
      </c>
      <c r="C5336" t="s">
        <v>27</v>
      </c>
      <c r="D5336" t="s">
        <v>35</v>
      </c>
      <c r="E5336" s="1">
        <v>44482</v>
      </c>
      <c r="F5336" s="4">
        <v>6930</v>
      </c>
      <c r="G5336">
        <v>365</v>
      </c>
      <c r="H5336" s="3">
        <f>_xlfn.XLOOKUP(sales[[#This Row],[Product]],products[Product],products[Cost per box])*sales[[#This Row],[Boxes]]</f>
        <v>967.25</v>
      </c>
      <c r="I5336" s="4">
        <f>sales[[#This Row],[Revenue]]-sales[[#This Row],[Cost]]</f>
        <v>5962.75</v>
      </c>
    </row>
    <row r="5337" spans="2:9" x14ac:dyDescent="0.25">
      <c r="B5337" t="s">
        <v>15</v>
      </c>
      <c r="C5337" t="s">
        <v>9</v>
      </c>
      <c r="D5337" t="s">
        <v>19</v>
      </c>
      <c r="E5337" s="1">
        <v>44482</v>
      </c>
      <c r="F5337" s="4">
        <v>6279</v>
      </c>
      <c r="G5337">
        <v>349</v>
      </c>
      <c r="H5337" s="3">
        <f>_xlfn.XLOOKUP(sales[[#This Row],[Product]],products[Product],products[Cost per box])*sales[[#This Row],[Boxes]]</f>
        <v>3570.27</v>
      </c>
      <c r="I5337" s="4">
        <f>sales[[#This Row],[Revenue]]-sales[[#This Row],[Cost]]</f>
        <v>2708.73</v>
      </c>
    </row>
    <row r="5338" spans="2:9" x14ac:dyDescent="0.25">
      <c r="B5338" t="s">
        <v>10</v>
      </c>
      <c r="C5338" t="s">
        <v>11</v>
      </c>
      <c r="D5338" t="s">
        <v>22</v>
      </c>
      <c r="E5338" s="1">
        <v>44482</v>
      </c>
      <c r="F5338" s="4">
        <v>1085</v>
      </c>
      <c r="G5338">
        <v>136</v>
      </c>
      <c r="H5338" s="3">
        <f>_xlfn.XLOOKUP(sales[[#This Row],[Product]],products[Product],products[Cost per box])*sales[[#This Row],[Boxes]]</f>
        <v>1117.92</v>
      </c>
      <c r="I5338" s="4">
        <f>sales[[#This Row],[Revenue]]-sales[[#This Row],[Cost]]</f>
        <v>-32.920000000000073</v>
      </c>
    </row>
    <row r="5339" spans="2:9" x14ac:dyDescent="0.25">
      <c r="B5339" t="s">
        <v>46</v>
      </c>
      <c r="C5339" t="s">
        <v>6</v>
      </c>
      <c r="D5339" t="s">
        <v>52</v>
      </c>
      <c r="E5339" s="1">
        <v>44482</v>
      </c>
      <c r="F5339" s="4">
        <v>5012</v>
      </c>
      <c r="G5339">
        <v>456</v>
      </c>
      <c r="H5339" s="3">
        <f>_xlfn.XLOOKUP(sales[[#This Row],[Product]],products[Product],products[Cost per box])*sales[[#This Row],[Boxes]]</f>
        <v>1513.9199999999998</v>
      </c>
      <c r="I5339" s="4">
        <f>sales[[#This Row],[Revenue]]-sales[[#This Row],[Cost]]</f>
        <v>3498.08</v>
      </c>
    </row>
    <row r="5340" spans="2:9" x14ac:dyDescent="0.25">
      <c r="B5340" t="s">
        <v>32</v>
      </c>
      <c r="C5340" t="s">
        <v>9</v>
      </c>
      <c r="D5340" t="s">
        <v>17</v>
      </c>
      <c r="E5340" s="1">
        <v>44482</v>
      </c>
      <c r="F5340" s="4">
        <v>3983</v>
      </c>
      <c r="G5340">
        <v>190</v>
      </c>
      <c r="H5340" s="3">
        <f>_xlfn.XLOOKUP(sales[[#This Row],[Product]],products[Product],products[Cost per box])*sales[[#This Row],[Boxes]]</f>
        <v>1292</v>
      </c>
      <c r="I5340" s="4">
        <f>sales[[#This Row],[Revenue]]-sales[[#This Row],[Cost]]</f>
        <v>2691</v>
      </c>
    </row>
    <row r="5341" spans="2:9" x14ac:dyDescent="0.25">
      <c r="B5341" t="s">
        <v>33</v>
      </c>
      <c r="C5341" t="s">
        <v>21</v>
      </c>
      <c r="D5341" t="s">
        <v>12</v>
      </c>
      <c r="E5341" s="1">
        <v>44482</v>
      </c>
      <c r="F5341" s="4">
        <v>3766</v>
      </c>
      <c r="G5341">
        <v>252</v>
      </c>
      <c r="H5341" s="3">
        <f>_xlfn.XLOOKUP(sales[[#This Row],[Product]],products[Product],products[Cost per box])*sales[[#This Row],[Boxes]]</f>
        <v>2124.36</v>
      </c>
      <c r="I5341" s="4">
        <f>sales[[#This Row],[Revenue]]-sales[[#This Row],[Cost]]</f>
        <v>1641.6399999999999</v>
      </c>
    </row>
    <row r="5342" spans="2:9" x14ac:dyDescent="0.25">
      <c r="B5342" t="s">
        <v>56</v>
      </c>
      <c r="C5342" t="s">
        <v>9</v>
      </c>
      <c r="D5342" t="s">
        <v>44</v>
      </c>
      <c r="E5342" s="1">
        <v>44482</v>
      </c>
      <c r="F5342" s="4">
        <v>17164</v>
      </c>
      <c r="G5342">
        <v>700</v>
      </c>
      <c r="H5342" s="3">
        <f>_xlfn.XLOOKUP(sales[[#This Row],[Product]],products[Product],products[Cost per box])*sales[[#This Row],[Boxes]]</f>
        <v>6699</v>
      </c>
      <c r="I5342" s="4">
        <f>sales[[#This Row],[Revenue]]-sales[[#This Row],[Cost]]</f>
        <v>10465</v>
      </c>
    </row>
    <row r="5343" spans="2:9" x14ac:dyDescent="0.25">
      <c r="B5343" t="s">
        <v>29</v>
      </c>
      <c r="C5343" t="s">
        <v>11</v>
      </c>
      <c r="D5343" t="s">
        <v>14</v>
      </c>
      <c r="E5343" s="1">
        <v>44482</v>
      </c>
      <c r="F5343" s="4">
        <v>5362</v>
      </c>
      <c r="G5343">
        <v>910</v>
      </c>
      <c r="H5343" s="3">
        <f>_xlfn.XLOOKUP(sales[[#This Row],[Product]],products[Product],products[Cost per box])*sales[[#This Row],[Boxes]]</f>
        <v>5742.0999999999995</v>
      </c>
      <c r="I5343" s="4">
        <f>sales[[#This Row],[Revenue]]-sales[[#This Row],[Cost]]</f>
        <v>-380.09999999999945</v>
      </c>
    </row>
    <row r="5344" spans="2:9" x14ac:dyDescent="0.25">
      <c r="B5344" t="s">
        <v>18</v>
      </c>
      <c r="C5344" t="s">
        <v>27</v>
      </c>
      <c r="D5344" t="s">
        <v>24</v>
      </c>
      <c r="E5344" s="1">
        <v>44482</v>
      </c>
      <c r="F5344" s="4">
        <v>8778</v>
      </c>
      <c r="G5344">
        <v>488</v>
      </c>
      <c r="H5344" s="3">
        <f>_xlfn.XLOOKUP(sales[[#This Row],[Product]],products[Product],products[Cost per box])*sales[[#This Row],[Boxes]]</f>
        <v>5128.88</v>
      </c>
      <c r="I5344" s="4">
        <f>sales[[#This Row],[Revenue]]-sales[[#This Row],[Cost]]</f>
        <v>3649.12</v>
      </c>
    </row>
    <row r="5345" spans="2:9" x14ac:dyDescent="0.25">
      <c r="B5345" t="s">
        <v>39</v>
      </c>
      <c r="C5345" t="s">
        <v>11</v>
      </c>
      <c r="D5345" t="s">
        <v>22</v>
      </c>
      <c r="E5345" s="1">
        <v>44482</v>
      </c>
      <c r="F5345" s="4">
        <v>4529</v>
      </c>
      <c r="G5345">
        <v>453</v>
      </c>
      <c r="H5345" s="3">
        <f>_xlfn.XLOOKUP(sales[[#This Row],[Product]],products[Product],products[Cost per box])*sales[[#This Row],[Boxes]]</f>
        <v>3723.6600000000003</v>
      </c>
      <c r="I5345" s="4">
        <f>sales[[#This Row],[Revenue]]-sales[[#This Row],[Cost]]</f>
        <v>805.33999999999969</v>
      </c>
    </row>
    <row r="5346" spans="2:9" x14ac:dyDescent="0.25">
      <c r="B5346" t="s">
        <v>25</v>
      </c>
      <c r="C5346" t="s">
        <v>9</v>
      </c>
      <c r="D5346" t="s">
        <v>26</v>
      </c>
      <c r="E5346" s="1">
        <v>44482</v>
      </c>
      <c r="F5346" s="4">
        <v>6566</v>
      </c>
      <c r="G5346">
        <v>506</v>
      </c>
      <c r="H5346" s="3">
        <f>_xlfn.XLOOKUP(sales[[#This Row],[Product]],products[Product],products[Cost per box])*sales[[#This Row],[Boxes]]</f>
        <v>3253.58</v>
      </c>
      <c r="I5346" s="4">
        <f>sales[[#This Row],[Revenue]]-sales[[#This Row],[Cost]]</f>
        <v>3312.42</v>
      </c>
    </row>
    <row r="5347" spans="2:9" x14ac:dyDescent="0.25">
      <c r="B5347" t="s">
        <v>34</v>
      </c>
      <c r="C5347" t="s">
        <v>9</v>
      </c>
      <c r="D5347" t="s">
        <v>28</v>
      </c>
      <c r="E5347" s="1">
        <v>44482</v>
      </c>
      <c r="F5347" s="4">
        <v>1421</v>
      </c>
      <c r="G5347">
        <v>203</v>
      </c>
      <c r="H5347" s="3">
        <f>_xlfn.XLOOKUP(sales[[#This Row],[Product]],products[Product],products[Cost per box])*sales[[#This Row],[Boxes]]</f>
        <v>560.28</v>
      </c>
      <c r="I5347" s="4">
        <f>sales[[#This Row],[Revenue]]-sales[[#This Row],[Cost]]</f>
        <v>860.72</v>
      </c>
    </row>
    <row r="5348" spans="2:9" x14ac:dyDescent="0.25">
      <c r="B5348" t="s">
        <v>53</v>
      </c>
      <c r="C5348" t="s">
        <v>9</v>
      </c>
      <c r="D5348" t="s">
        <v>43</v>
      </c>
      <c r="E5348" s="1">
        <v>44482</v>
      </c>
      <c r="F5348" s="4">
        <v>12614</v>
      </c>
      <c r="G5348">
        <v>601</v>
      </c>
      <c r="H5348" s="3">
        <f>_xlfn.XLOOKUP(sales[[#This Row],[Product]],products[Product],products[Cost per box])*sales[[#This Row],[Boxes]]</f>
        <v>2313.85</v>
      </c>
      <c r="I5348" s="4">
        <f>sales[[#This Row],[Revenue]]-sales[[#This Row],[Cost]]</f>
        <v>10300.15</v>
      </c>
    </row>
    <row r="5349" spans="2:9" x14ac:dyDescent="0.25">
      <c r="B5349" t="s">
        <v>41</v>
      </c>
      <c r="C5349" t="s">
        <v>11</v>
      </c>
      <c r="D5349" t="s">
        <v>42</v>
      </c>
      <c r="E5349" s="1">
        <v>44482</v>
      </c>
      <c r="F5349" s="4">
        <v>1680</v>
      </c>
      <c r="G5349">
        <v>105</v>
      </c>
      <c r="H5349" s="3">
        <f>_xlfn.XLOOKUP(sales[[#This Row],[Product]],products[Product],products[Cost per box])*sales[[#This Row],[Boxes]]</f>
        <v>497.70000000000005</v>
      </c>
      <c r="I5349" s="4">
        <f>sales[[#This Row],[Revenue]]-sales[[#This Row],[Cost]]</f>
        <v>1182.3</v>
      </c>
    </row>
    <row r="5350" spans="2:9" x14ac:dyDescent="0.25">
      <c r="B5350" t="s">
        <v>37</v>
      </c>
      <c r="C5350" t="s">
        <v>27</v>
      </c>
      <c r="D5350" t="s">
        <v>17</v>
      </c>
      <c r="E5350" s="1">
        <v>44482</v>
      </c>
      <c r="F5350" s="4">
        <v>1526</v>
      </c>
      <c r="G5350">
        <v>67</v>
      </c>
      <c r="H5350" s="3">
        <f>_xlfn.XLOOKUP(sales[[#This Row],[Product]],products[Product],products[Cost per box])*sales[[#This Row],[Boxes]]</f>
        <v>455.59999999999997</v>
      </c>
      <c r="I5350" s="4">
        <f>sales[[#This Row],[Revenue]]-sales[[#This Row],[Cost]]</f>
        <v>1070.4000000000001</v>
      </c>
    </row>
    <row r="5351" spans="2:9" x14ac:dyDescent="0.25">
      <c r="B5351" t="s">
        <v>37</v>
      </c>
      <c r="C5351" t="s">
        <v>27</v>
      </c>
      <c r="D5351" t="s">
        <v>38</v>
      </c>
      <c r="E5351" s="1">
        <v>44482</v>
      </c>
      <c r="F5351" s="4">
        <v>6188</v>
      </c>
      <c r="G5351">
        <v>230</v>
      </c>
      <c r="H5351" s="3">
        <f>_xlfn.XLOOKUP(sales[[#This Row],[Product]],products[Product],products[Cost per box])*sales[[#This Row],[Boxes]]</f>
        <v>2286.1999999999998</v>
      </c>
      <c r="I5351" s="4">
        <f>sales[[#This Row],[Revenue]]-sales[[#This Row],[Cost]]</f>
        <v>3901.8</v>
      </c>
    </row>
    <row r="5352" spans="2:9" x14ac:dyDescent="0.25">
      <c r="B5352" t="s">
        <v>29</v>
      </c>
      <c r="C5352" t="s">
        <v>9</v>
      </c>
      <c r="D5352" t="s">
        <v>44</v>
      </c>
      <c r="E5352" s="1">
        <v>44482</v>
      </c>
      <c r="F5352" s="4">
        <v>4557</v>
      </c>
      <c r="G5352">
        <v>190</v>
      </c>
      <c r="H5352" s="3">
        <f>_xlfn.XLOOKUP(sales[[#This Row],[Product]],products[Product],products[Cost per box])*sales[[#This Row],[Boxes]]</f>
        <v>1818.3</v>
      </c>
      <c r="I5352" s="4">
        <f>sales[[#This Row],[Revenue]]-sales[[#This Row],[Cost]]</f>
        <v>2738.7</v>
      </c>
    </row>
    <row r="5353" spans="2:9" x14ac:dyDescent="0.25">
      <c r="B5353" t="s">
        <v>10</v>
      </c>
      <c r="C5353" t="s">
        <v>6</v>
      </c>
      <c r="D5353" t="s">
        <v>36</v>
      </c>
      <c r="E5353" s="1">
        <v>44482</v>
      </c>
      <c r="F5353" s="4">
        <v>322</v>
      </c>
      <c r="G5353">
        <v>41</v>
      </c>
      <c r="H5353" s="3">
        <f>_xlfn.XLOOKUP(sales[[#This Row],[Product]],products[Product],products[Cost per box])*sales[[#This Row],[Boxes]]</f>
        <v>206.64000000000001</v>
      </c>
      <c r="I5353" s="4">
        <f>sales[[#This Row],[Revenue]]-sales[[#This Row],[Cost]]</f>
        <v>115.35999999999999</v>
      </c>
    </row>
    <row r="5354" spans="2:9" x14ac:dyDescent="0.25">
      <c r="B5354" t="s">
        <v>46</v>
      </c>
      <c r="C5354" t="s">
        <v>9</v>
      </c>
      <c r="D5354" t="s">
        <v>38</v>
      </c>
      <c r="E5354" s="1">
        <v>44482</v>
      </c>
      <c r="F5354" s="4">
        <v>21</v>
      </c>
      <c r="G5354">
        <v>1</v>
      </c>
      <c r="H5354" s="3">
        <f>_xlfn.XLOOKUP(sales[[#This Row],[Product]],products[Product],products[Cost per box])*sales[[#This Row],[Boxes]]</f>
        <v>9.94</v>
      </c>
      <c r="I5354" s="4">
        <f>sales[[#This Row],[Revenue]]-sales[[#This Row],[Cost]]</f>
        <v>11.06</v>
      </c>
    </row>
    <row r="5355" spans="2:9" x14ac:dyDescent="0.25">
      <c r="B5355" t="s">
        <v>34</v>
      </c>
      <c r="C5355" t="s">
        <v>16</v>
      </c>
      <c r="D5355" t="s">
        <v>35</v>
      </c>
      <c r="E5355" s="1">
        <v>44482</v>
      </c>
      <c r="F5355" s="4">
        <v>4039</v>
      </c>
      <c r="G5355">
        <v>213</v>
      </c>
      <c r="H5355" s="3">
        <f>_xlfn.XLOOKUP(sales[[#This Row],[Product]],products[Product],products[Cost per box])*sales[[#This Row],[Boxes]]</f>
        <v>564.44999999999993</v>
      </c>
      <c r="I5355" s="4">
        <f>sales[[#This Row],[Revenue]]-sales[[#This Row],[Cost]]</f>
        <v>3474.55</v>
      </c>
    </row>
    <row r="5356" spans="2:9" x14ac:dyDescent="0.25">
      <c r="B5356" t="s">
        <v>8</v>
      </c>
      <c r="C5356" t="s">
        <v>16</v>
      </c>
      <c r="D5356" t="s">
        <v>28</v>
      </c>
      <c r="E5356" s="1">
        <v>44482</v>
      </c>
      <c r="F5356" s="4">
        <v>2261</v>
      </c>
      <c r="G5356">
        <v>377</v>
      </c>
      <c r="H5356" s="3">
        <f>_xlfn.XLOOKUP(sales[[#This Row],[Product]],products[Product],products[Cost per box])*sales[[#This Row],[Boxes]]</f>
        <v>1040.52</v>
      </c>
      <c r="I5356" s="4">
        <f>sales[[#This Row],[Revenue]]-sales[[#This Row],[Cost]]</f>
        <v>1220.48</v>
      </c>
    </row>
    <row r="5357" spans="2:9" x14ac:dyDescent="0.25">
      <c r="B5357" t="s">
        <v>56</v>
      </c>
      <c r="C5357" t="s">
        <v>16</v>
      </c>
      <c r="D5357" t="s">
        <v>28</v>
      </c>
      <c r="E5357" s="1">
        <v>44482</v>
      </c>
      <c r="F5357" s="4">
        <v>15407</v>
      </c>
      <c r="G5357">
        <v>2170</v>
      </c>
      <c r="H5357" s="3">
        <f>_xlfn.XLOOKUP(sales[[#This Row],[Product]],products[Product],products[Cost per box])*sales[[#This Row],[Boxes]]</f>
        <v>5989.2</v>
      </c>
      <c r="I5357" s="4">
        <f>sales[[#This Row],[Revenue]]-sales[[#This Row],[Cost]]</f>
        <v>9417.7999999999993</v>
      </c>
    </row>
    <row r="5358" spans="2:9" x14ac:dyDescent="0.25">
      <c r="B5358" t="s">
        <v>57</v>
      </c>
      <c r="C5358" t="s">
        <v>21</v>
      </c>
      <c r="D5358" t="s">
        <v>28</v>
      </c>
      <c r="E5358" s="1">
        <v>44482</v>
      </c>
      <c r="F5358" s="4">
        <v>16240</v>
      </c>
      <c r="G5358">
        <v>2310</v>
      </c>
      <c r="H5358" s="3">
        <f>_xlfn.XLOOKUP(sales[[#This Row],[Product]],products[Product],products[Cost per box])*sales[[#This Row],[Boxes]]</f>
        <v>6375.5999999999995</v>
      </c>
      <c r="I5358" s="4">
        <f>sales[[#This Row],[Revenue]]-sales[[#This Row],[Cost]]</f>
        <v>9864.4000000000015</v>
      </c>
    </row>
    <row r="5359" spans="2:9" x14ac:dyDescent="0.25">
      <c r="B5359" t="s">
        <v>20</v>
      </c>
      <c r="C5359" t="s">
        <v>16</v>
      </c>
      <c r="D5359" t="s">
        <v>42</v>
      </c>
      <c r="E5359" s="1">
        <v>44482</v>
      </c>
      <c r="F5359" s="4">
        <v>12453</v>
      </c>
      <c r="G5359">
        <v>770</v>
      </c>
      <c r="H5359" s="3">
        <f>_xlfn.XLOOKUP(sales[[#This Row],[Product]],products[Product],products[Cost per box])*sales[[#This Row],[Boxes]]</f>
        <v>3649.8</v>
      </c>
      <c r="I5359" s="4">
        <f>sales[[#This Row],[Revenue]]-sales[[#This Row],[Cost]]</f>
        <v>8803.2000000000007</v>
      </c>
    </row>
    <row r="5360" spans="2:9" x14ac:dyDescent="0.25">
      <c r="B5360" t="s">
        <v>56</v>
      </c>
      <c r="C5360" t="s">
        <v>21</v>
      </c>
      <c r="D5360" t="s">
        <v>7</v>
      </c>
      <c r="E5360" s="1">
        <v>44482</v>
      </c>
      <c r="F5360" s="4">
        <v>3668</v>
      </c>
      <c r="G5360">
        <v>245</v>
      </c>
      <c r="H5360" s="3">
        <f>_xlfn.XLOOKUP(sales[[#This Row],[Product]],products[Product],products[Cost per box])*sales[[#This Row],[Boxes]]</f>
        <v>1261.75</v>
      </c>
      <c r="I5360" s="4">
        <f>sales[[#This Row],[Revenue]]-sales[[#This Row],[Cost]]</f>
        <v>2406.25</v>
      </c>
    </row>
    <row r="5361" spans="2:9" x14ac:dyDescent="0.25">
      <c r="B5361" t="s">
        <v>46</v>
      </c>
      <c r="C5361" t="s">
        <v>16</v>
      </c>
      <c r="D5361" t="s">
        <v>38</v>
      </c>
      <c r="E5361" s="1">
        <v>44482</v>
      </c>
      <c r="F5361" s="4">
        <v>5299</v>
      </c>
      <c r="G5361">
        <v>212</v>
      </c>
      <c r="H5361" s="3">
        <f>_xlfn.XLOOKUP(sales[[#This Row],[Product]],products[Product],products[Cost per box])*sales[[#This Row],[Boxes]]</f>
        <v>2107.2799999999997</v>
      </c>
      <c r="I5361" s="4">
        <f>sales[[#This Row],[Revenue]]-sales[[#This Row],[Cost]]</f>
        <v>3191.7200000000003</v>
      </c>
    </row>
    <row r="5362" spans="2:9" x14ac:dyDescent="0.25">
      <c r="B5362" t="s">
        <v>34</v>
      </c>
      <c r="C5362" t="s">
        <v>21</v>
      </c>
      <c r="D5362" t="s">
        <v>12</v>
      </c>
      <c r="E5362" s="1">
        <v>44482</v>
      </c>
      <c r="F5362" s="4">
        <v>294</v>
      </c>
      <c r="G5362">
        <v>20</v>
      </c>
      <c r="H5362" s="3">
        <f>_xlfn.XLOOKUP(sales[[#This Row],[Product]],products[Product],products[Cost per box])*sales[[#This Row],[Boxes]]</f>
        <v>168.6</v>
      </c>
      <c r="I5362" s="4">
        <f>sales[[#This Row],[Revenue]]-sales[[#This Row],[Cost]]</f>
        <v>125.4</v>
      </c>
    </row>
    <row r="5363" spans="2:9" x14ac:dyDescent="0.25">
      <c r="B5363" t="s">
        <v>41</v>
      </c>
      <c r="C5363" t="s">
        <v>6</v>
      </c>
      <c r="D5363" t="s">
        <v>47</v>
      </c>
      <c r="E5363" s="1">
        <v>44482</v>
      </c>
      <c r="F5363" s="4">
        <v>6349</v>
      </c>
      <c r="G5363">
        <v>424</v>
      </c>
      <c r="H5363" s="3">
        <f>_xlfn.XLOOKUP(sales[[#This Row],[Product]],products[Product],products[Cost per box])*sales[[#This Row],[Boxes]]</f>
        <v>2230.2399999999998</v>
      </c>
      <c r="I5363" s="4">
        <f>sales[[#This Row],[Revenue]]-sales[[#This Row],[Cost]]</f>
        <v>4118.76</v>
      </c>
    </row>
    <row r="5364" spans="2:9" x14ac:dyDescent="0.25">
      <c r="B5364" t="s">
        <v>41</v>
      </c>
      <c r="C5364" t="s">
        <v>27</v>
      </c>
      <c r="D5364" t="s">
        <v>30</v>
      </c>
      <c r="E5364" s="1">
        <v>44482</v>
      </c>
      <c r="F5364" s="4">
        <v>1344</v>
      </c>
      <c r="G5364">
        <v>68</v>
      </c>
      <c r="H5364" s="3">
        <f>_xlfn.XLOOKUP(sales[[#This Row],[Product]],products[Product],products[Cost per box])*sales[[#This Row],[Boxes]]</f>
        <v>250.24</v>
      </c>
      <c r="I5364" s="4">
        <f>sales[[#This Row],[Revenue]]-sales[[#This Row],[Cost]]</f>
        <v>1093.76</v>
      </c>
    </row>
    <row r="5365" spans="2:9" x14ac:dyDescent="0.25">
      <c r="B5365" t="s">
        <v>13</v>
      </c>
      <c r="C5365" t="s">
        <v>6</v>
      </c>
      <c r="D5365" t="s">
        <v>50</v>
      </c>
      <c r="E5365" s="1">
        <v>44482</v>
      </c>
      <c r="F5365" s="4">
        <v>12852</v>
      </c>
      <c r="G5365">
        <v>559</v>
      </c>
      <c r="H5365" s="3">
        <f>_xlfn.XLOOKUP(sales[[#This Row],[Product]],products[Product],products[Cost per box])*sales[[#This Row],[Boxes]]</f>
        <v>6937.1900000000005</v>
      </c>
      <c r="I5365" s="4">
        <f>sales[[#This Row],[Revenue]]-sales[[#This Row],[Cost]]</f>
        <v>5914.8099999999995</v>
      </c>
    </row>
    <row r="5366" spans="2:9" x14ac:dyDescent="0.25">
      <c r="B5366" t="s">
        <v>46</v>
      </c>
      <c r="C5366" t="s">
        <v>27</v>
      </c>
      <c r="D5366" t="s">
        <v>43</v>
      </c>
      <c r="E5366" s="1">
        <v>44483</v>
      </c>
      <c r="F5366" s="4">
        <v>2310</v>
      </c>
      <c r="G5366">
        <v>105</v>
      </c>
      <c r="H5366" s="3">
        <f>_xlfn.XLOOKUP(sales[[#This Row],[Product]],products[Product],products[Cost per box])*sales[[#This Row],[Boxes]]</f>
        <v>404.25</v>
      </c>
      <c r="I5366" s="4">
        <f>sales[[#This Row],[Revenue]]-sales[[#This Row],[Cost]]</f>
        <v>1905.75</v>
      </c>
    </row>
    <row r="5367" spans="2:9" x14ac:dyDescent="0.25">
      <c r="B5367" t="s">
        <v>23</v>
      </c>
      <c r="C5367" t="s">
        <v>27</v>
      </c>
      <c r="D5367" t="s">
        <v>7</v>
      </c>
      <c r="E5367" s="1">
        <v>44483</v>
      </c>
      <c r="F5367" s="4">
        <v>4431</v>
      </c>
      <c r="G5367">
        <v>277</v>
      </c>
      <c r="H5367" s="3">
        <f>_xlfn.XLOOKUP(sales[[#This Row],[Product]],products[Product],products[Cost per box])*sales[[#This Row],[Boxes]]</f>
        <v>1426.5500000000002</v>
      </c>
      <c r="I5367" s="4">
        <f>sales[[#This Row],[Revenue]]-sales[[#This Row],[Cost]]</f>
        <v>3004.45</v>
      </c>
    </row>
    <row r="5368" spans="2:9" x14ac:dyDescent="0.25">
      <c r="B5368" t="s">
        <v>5</v>
      </c>
      <c r="C5368" t="s">
        <v>6</v>
      </c>
      <c r="D5368" t="s">
        <v>19</v>
      </c>
      <c r="E5368" s="1">
        <v>44483</v>
      </c>
      <c r="F5368" s="4">
        <v>7546</v>
      </c>
      <c r="G5368">
        <v>444</v>
      </c>
      <c r="H5368" s="3">
        <f>_xlfn.XLOOKUP(sales[[#This Row],[Product]],products[Product],products[Cost per box])*sales[[#This Row],[Boxes]]</f>
        <v>4542.12</v>
      </c>
      <c r="I5368" s="4">
        <f>sales[[#This Row],[Revenue]]-sales[[#This Row],[Cost]]</f>
        <v>3003.88</v>
      </c>
    </row>
    <row r="5369" spans="2:9" x14ac:dyDescent="0.25">
      <c r="B5369" t="s">
        <v>37</v>
      </c>
      <c r="C5369" t="s">
        <v>16</v>
      </c>
      <c r="D5369" t="s">
        <v>19</v>
      </c>
      <c r="E5369" s="1">
        <v>44483</v>
      </c>
      <c r="F5369" s="4">
        <v>5887</v>
      </c>
      <c r="G5369">
        <v>368</v>
      </c>
      <c r="H5369" s="3">
        <f>_xlfn.XLOOKUP(sales[[#This Row],[Product]],products[Product],products[Cost per box])*sales[[#This Row],[Boxes]]</f>
        <v>3764.6400000000003</v>
      </c>
      <c r="I5369" s="4">
        <f>sales[[#This Row],[Revenue]]-sales[[#This Row],[Cost]]</f>
        <v>2122.3599999999997</v>
      </c>
    </row>
    <row r="5370" spans="2:9" x14ac:dyDescent="0.25">
      <c r="B5370" t="s">
        <v>15</v>
      </c>
      <c r="C5370" t="s">
        <v>9</v>
      </c>
      <c r="D5370" t="s">
        <v>26</v>
      </c>
      <c r="E5370" s="1">
        <v>44483</v>
      </c>
      <c r="F5370" s="4">
        <v>6979</v>
      </c>
      <c r="G5370">
        <v>537</v>
      </c>
      <c r="H5370" s="3">
        <f>_xlfn.XLOOKUP(sales[[#This Row],[Product]],products[Product],products[Cost per box])*sales[[#This Row],[Boxes]]</f>
        <v>3452.91</v>
      </c>
      <c r="I5370" s="4">
        <f>sales[[#This Row],[Revenue]]-sales[[#This Row],[Cost]]</f>
        <v>3526.09</v>
      </c>
    </row>
    <row r="5371" spans="2:9" x14ac:dyDescent="0.25">
      <c r="B5371" t="s">
        <v>15</v>
      </c>
      <c r="C5371" t="s">
        <v>6</v>
      </c>
      <c r="D5371" t="s">
        <v>31</v>
      </c>
      <c r="E5371" s="1">
        <v>44483</v>
      </c>
      <c r="F5371" s="4">
        <v>4928</v>
      </c>
      <c r="G5371">
        <v>352</v>
      </c>
      <c r="H5371" s="3">
        <f>_xlfn.XLOOKUP(sales[[#This Row],[Product]],products[Product],products[Cost per box])*sales[[#This Row],[Boxes]]</f>
        <v>2013.4399999999998</v>
      </c>
      <c r="I5371" s="4">
        <f>sales[[#This Row],[Revenue]]-sales[[#This Row],[Cost]]</f>
        <v>2914.5600000000004</v>
      </c>
    </row>
    <row r="5372" spans="2:9" x14ac:dyDescent="0.25">
      <c r="B5372" t="s">
        <v>33</v>
      </c>
      <c r="C5372" t="s">
        <v>6</v>
      </c>
      <c r="D5372" t="s">
        <v>26</v>
      </c>
      <c r="E5372" s="1">
        <v>44483</v>
      </c>
      <c r="F5372" s="4">
        <v>2933</v>
      </c>
      <c r="G5372">
        <v>267</v>
      </c>
      <c r="H5372" s="3">
        <f>_xlfn.XLOOKUP(sales[[#This Row],[Product]],products[Product],products[Cost per box])*sales[[#This Row],[Boxes]]</f>
        <v>1716.81</v>
      </c>
      <c r="I5372" s="4">
        <f>sales[[#This Row],[Revenue]]-sales[[#This Row],[Cost]]</f>
        <v>1216.19</v>
      </c>
    </row>
    <row r="5373" spans="2:9" x14ac:dyDescent="0.25">
      <c r="B5373" t="s">
        <v>41</v>
      </c>
      <c r="C5373" t="s">
        <v>9</v>
      </c>
      <c r="D5373" t="s">
        <v>43</v>
      </c>
      <c r="E5373" s="1">
        <v>44483</v>
      </c>
      <c r="F5373" s="4">
        <v>4767</v>
      </c>
      <c r="G5373">
        <v>217</v>
      </c>
      <c r="H5373" s="3">
        <f>_xlfn.XLOOKUP(sales[[#This Row],[Product]],products[Product],products[Cost per box])*sales[[#This Row],[Boxes]]</f>
        <v>835.45</v>
      </c>
      <c r="I5373" s="4">
        <f>sales[[#This Row],[Revenue]]-sales[[#This Row],[Cost]]</f>
        <v>3931.55</v>
      </c>
    </row>
    <row r="5374" spans="2:9" x14ac:dyDescent="0.25">
      <c r="B5374" t="s">
        <v>8</v>
      </c>
      <c r="C5374" t="s">
        <v>21</v>
      </c>
      <c r="D5374" t="s">
        <v>24</v>
      </c>
      <c r="E5374" s="1">
        <v>44483</v>
      </c>
      <c r="F5374" s="4">
        <v>1722</v>
      </c>
      <c r="G5374">
        <v>91</v>
      </c>
      <c r="H5374" s="3">
        <f>_xlfn.XLOOKUP(sales[[#This Row],[Product]],products[Product],products[Cost per box])*sales[[#This Row],[Boxes]]</f>
        <v>956.41</v>
      </c>
      <c r="I5374" s="4">
        <f>sales[[#This Row],[Revenue]]-sales[[#This Row],[Cost]]</f>
        <v>765.59</v>
      </c>
    </row>
    <row r="5375" spans="2:9" x14ac:dyDescent="0.25">
      <c r="B5375" t="s">
        <v>29</v>
      </c>
      <c r="C5375" t="s">
        <v>11</v>
      </c>
      <c r="D5375" t="s">
        <v>22</v>
      </c>
      <c r="E5375" s="1">
        <v>44483</v>
      </c>
      <c r="F5375" s="4">
        <v>1295</v>
      </c>
      <c r="G5375">
        <v>130</v>
      </c>
      <c r="H5375" s="3">
        <f>_xlfn.XLOOKUP(sales[[#This Row],[Product]],products[Product],products[Cost per box])*sales[[#This Row],[Boxes]]</f>
        <v>1068.6000000000001</v>
      </c>
      <c r="I5375" s="4">
        <f>sales[[#This Row],[Revenue]]-sales[[#This Row],[Cost]]</f>
        <v>226.39999999999986</v>
      </c>
    </row>
    <row r="5376" spans="2:9" x14ac:dyDescent="0.25">
      <c r="B5376" t="s">
        <v>15</v>
      </c>
      <c r="C5376" t="s">
        <v>9</v>
      </c>
      <c r="D5376" t="s">
        <v>38</v>
      </c>
      <c r="E5376" s="1">
        <v>44483</v>
      </c>
      <c r="F5376" s="4">
        <v>1890</v>
      </c>
      <c r="G5376">
        <v>70</v>
      </c>
      <c r="H5376" s="3">
        <f>_xlfn.XLOOKUP(sales[[#This Row],[Product]],products[Product],products[Cost per box])*sales[[#This Row],[Boxes]]</f>
        <v>695.8</v>
      </c>
      <c r="I5376" s="4">
        <f>sales[[#This Row],[Revenue]]-sales[[#This Row],[Cost]]</f>
        <v>1194.2</v>
      </c>
    </row>
    <row r="5377" spans="2:9" x14ac:dyDescent="0.25">
      <c r="B5377" t="s">
        <v>53</v>
      </c>
      <c r="C5377" t="s">
        <v>9</v>
      </c>
      <c r="D5377" t="s">
        <v>12</v>
      </c>
      <c r="E5377" s="1">
        <v>44483</v>
      </c>
      <c r="F5377" s="4">
        <v>6286</v>
      </c>
      <c r="G5377">
        <v>420</v>
      </c>
      <c r="H5377" s="3">
        <f>_xlfn.XLOOKUP(sales[[#This Row],[Product]],products[Product],products[Cost per box])*sales[[#This Row],[Boxes]]</f>
        <v>3540.6</v>
      </c>
      <c r="I5377" s="4">
        <f>sales[[#This Row],[Revenue]]-sales[[#This Row],[Cost]]</f>
        <v>2745.4</v>
      </c>
    </row>
    <row r="5378" spans="2:9" x14ac:dyDescent="0.25">
      <c r="B5378" t="s">
        <v>32</v>
      </c>
      <c r="C5378" t="s">
        <v>6</v>
      </c>
      <c r="D5378" t="s">
        <v>35</v>
      </c>
      <c r="E5378" s="1">
        <v>44483</v>
      </c>
      <c r="F5378" s="4">
        <v>749</v>
      </c>
      <c r="G5378">
        <v>42</v>
      </c>
      <c r="H5378" s="3">
        <f>_xlfn.XLOOKUP(sales[[#This Row],[Product]],products[Product],products[Cost per box])*sales[[#This Row],[Boxes]]</f>
        <v>111.3</v>
      </c>
      <c r="I5378" s="4">
        <f>sales[[#This Row],[Revenue]]-sales[[#This Row],[Cost]]</f>
        <v>637.70000000000005</v>
      </c>
    </row>
    <row r="5379" spans="2:9" x14ac:dyDescent="0.25">
      <c r="B5379" t="s">
        <v>56</v>
      </c>
      <c r="C5379" t="s">
        <v>27</v>
      </c>
      <c r="D5379" t="s">
        <v>45</v>
      </c>
      <c r="E5379" s="1">
        <v>44483</v>
      </c>
      <c r="F5379" s="4">
        <v>5950</v>
      </c>
      <c r="G5379">
        <v>271</v>
      </c>
      <c r="H5379" s="3">
        <f>_xlfn.XLOOKUP(sales[[#This Row],[Product]],products[Product],products[Cost per box])*sales[[#This Row],[Boxes]]</f>
        <v>2094.83</v>
      </c>
      <c r="I5379" s="4">
        <f>sales[[#This Row],[Revenue]]-sales[[#This Row],[Cost]]</f>
        <v>3855.17</v>
      </c>
    </row>
    <row r="5380" spans="2:9" x14ac:dyDescent="0.25">
      <c r="B5380" t="s">
        <v>32</v>
      </c>
      <c r="C5380" t="s">
        <v>16</v>
      </c>
      <c r="D5380" t="s">
        <v>28</v>
      </c>
      <c r="E5380" s="1">
        <v>44484</v>
      </c>
      <c r="F5380" s="4">
        <v>3745</v>
      </c>
      <c r="G5380">
        <v>469</v>
      </c>
      <c r="H5380" s="3">
        <f>_xlfn.XLOOKUP(sales[[#This Row],[Product]],products[Product],products[Cost per box])*sales[[#This Row],[Boxes]]</f>
        <v>1294.4399999999998</v>
      </c>
      <c r="I5380" s="4">
        <f>sales[[#This Row],[Revenue]]-sales[[#This Row],[Cost]]</f>
        <v>2450.5600000000004</v>
      </c>
    </row>
    <row r="5381" spans="2:9" x14ac:dyDescent="0.25">
      <c r="B5381" t="s">
        <v>13</v>
      </c>
      <c r="C5381" t="s">
        <v>21</v>
      </c>
      <c r="D5381" t="s">
        <v>26</v>
      </c>
      <c r="E5381" s="1">
        <v>44484</v>
      </c>
      <c r="F5381" s="4">
        <v>2240</v>
      </c>
      <c r="G5381">
        <v>173</v>
      </c>
      <c r="H5381" s="3">
        <f>_xlfn.XLOOKUP(sales[[#This Row],[Product]],products[Product],products[Cost per box])*sales[[#This Row],[Boxes]]</f>
        <v>1112.3899999999999</v>
      </c>
      <c r="I5381" s="4">
        <f>sales[[#This Row],[Revenue]]-sales[[#This Row],[Cost]]</f>
        <v>1127.6100000000001</v>
      </c>
    </row>
    <row r="5382" spans="2:9" x14ac:dyDescent="0.25">
      <c r="B5382" t="s">
        <v>34</v>
      </c>
      <c r="C5382" t="s">
        <v>11</v>
      </c>
      <c r="D5382" t="s">
        <v>26</v>
      </c>
      <c r="E5382" s="1">
        <v>44484</v>
      </c>
      <c r="F5382" s="4">
        <v>4445</v>
      </c>
      <c r="G5382">
        <v>371</v>
      </c>
      <c r="H5382" s="3">
        <f>_xlfn.XLOOKUP(sales[[#This Row],[Product]],products[Product],products[Cost per box])*sales[[#This Row],[Boxes]]</f>
        <v>2385.5299999999997</v>
      </c>
      <c r="I5382" s="4">
        <f>sales[[#This Row],[Revenue]]-sales[[#This Row],[Cost]]</f>
        <v>2059.4700000000003</v>
      </c>
    </row>
    <row r="5383" spans="2:9" x14ac:dyDescent="0.25">
      <c r="B5383" t="s">
        <v>51</v>
      </c>
      <c r="C5383" t="s">
        <v>6</v>
      </c>
      <c r="D5383" t="s">
        <v>7</v>
      </c>
      <c r="E5383" s="1">
        <v>44484</v>
      </c>
      <c r="F5383" s="4">
        <v>1358</v>
      </c>
      <c r="G5383">
        <v>91</v>
      </c>
      <c r="H5383" s="3">
        <f>_xlfn.XLOOKUP(sales[[#This Row],[Product]],products[Product],products[Cost per box])*sales[[#This Row],[Boxes]]</f>
        <v>468.65000000000003</v>
      </c>
      <c r="I5383" s="4">
        <f>sales[[#This Row],[Revenue]]-sales[[#This Row],[Cost]]</f>
        <v>889.34999999999991</v>
      </c>
    </row>
    <row r="5384" spans="2:9" x14ac:dyDescent="0.25">
      <c r="B5384" t="s">
        <v>53</v>
      </c>
      <c r="C5384" t="s">
        <v>21</v>
      </c>
      <c r="D5384" t="s">
        <v>44</v>
      </c>
      <c r="E5384" s="1">
        <v>44484</v>
      </c>
      <c r="F5384" s="4">
        <v>10549</v>
      </c>
      <c r="G5384">
        <v>480</v>
      </c>
      <c r="H5384" s="3">
        <f>_xlfn.XLOOKUP(sales[[#This Row],[Product]],products[Product],products[Cost per box])*sales[[#This Row],[Boxes]]</f>
        <v>4593.6000000000004</v>
      </c>
      <c r="I5384" s="4">
        <f>sales[[#This Row],[Revenue]]-sales[[#This Row],[Cost]]</f>
        <v>5955.4</v>
      </c>
    </row>
    <row r="5385" spans="2:9" x14ac:dyDescent="0.25">
      <c r="B5385" t="s">
        <v>20</v>
      </c>
      <c r="C5385" t="s">
        <v>27</v>
      </c>
      <c r="D5385" t="s">
        <v>38</v>
      </c>
      <c r="E5385" s="1">
        <v>44484</v>
      </c>
      <c r="F5385" s="4">
        <v>3129</v>
      </c>
      <c r="G5385">
        <v>116</v>
      </c>
      <c r="H5385" s="3">
        <f>_xlfn.XLOOKUP(sales[[#This Row],[Product]],products[Product],products[Cost per box])*sales[[#This Row],[Boxes]]</f>
        <v>1153.04</v>
      </c>
      <c r="I5385" s="4">
        <f>sales[[#This Row],[Revenue]]-sales[[#This Row],[Cost]]</f>
        <v>1975.96</v>
      </c>
    </row>
    <row r="5386" spans="2:9" x14ac:dyDescent="0.25">
      <c r="B5386" t="s">
        <v>39</v>
      </c>
      <c r="C5386" t="s">
        <v>9</v>
      </c>
      <c r="D5386" t="s">
        <v>12</v>
      </c>
      <c r="E5386" s="1">
        <v>44484</v>
      </c>
      <c r="F5386" s="4">
        <v>3612</v>
      </c>
      <c r="G5386">
        <v>241</v>
      </c>
      <c r="H5386" s="3">
        <f>_xlfn.XLOOKUP(sales[[#This Row],[Product]],products[Product],products[Cost per box])*sales[[#This Row],[Boxes]]</f>
        <v>2031.6299999999999</v>
      </c>
      <c r="I5386" s="4">
        <f>sales[[#This Row],[Revenue]]-sales[[#This Row],[Cost]]</f>
        <v>1580.3700000000001</v>
      </c>
    </row>
    <row r="5387" spans="2:9" x14ac:dyDescent="0.25">
      <c r="B5387" t="s">
        <v>8</v>
      </c>
      <c r="C5387" t="s">
        <v>27</v>
      </c>
      <c r="D5387" t="s">
        <v>7</v>
      </c>
      <c r="E5387" s="1">
        <v>44484</v>
      </c>
      <c r="F5387" s="4">
        <v>5243</v>
      </c>
      <c r="G5387">
        <v>350</v>
      </c>
      <c r="H5387" s="3">
        <f>_xlfn.XLOOKUP(sales[[#This Row],[Product]],products[Product],products[Cost per box])*sales[[#This Row],[Boxes]]</f>
        <v>1802.5000000000002</v>
      </c>
      <c r="I5387" s="4">
        <f>sales[[#This Row],[Revenue]]-sales[[#This Row],[Cost]]</f>
        <v>3440.5</v>
      </c>
    </row>
    <row r="5388" spans="2:9" x14ac:dyDescent="0.25">
      <c r="B5388" t="s">
        <v>33</v>
      </c>
      <c r="C5388" t="s">
        <v>16</v>
      </c>
      <c r="D5388" t="s">
        <v>47</v>
      </c>
      <c r="E5388" s="1">
        <v>44484</v>
      </c>
      <c r="F5388" s="4">
        <v>189</v>
      </c>
      <c r="G5388">
        <v>12</v>
      </c>
      <c r="H5388" s="3">
        <f>_xlfn.XLOOKUP(sales[[#This Row],[Product]],products[Product],products[Cost per box])*sales[[#This Row],[Boxes]]</f>
        <v>63.12</v>
      </c>
      <c r="I5388" s="4">
        <f>sales[[#This Row],[Revenue]]-sales[[#This Row],[Cost]]</f>
        <v>125.88</v>
      </c>
    </row>
    <row r="5389" spans="2:9" x14ac:dyDescent="0.25">
      <c r="B5389" t="s">
        <v>34</v>
      </c>
      <c r="C5389" t="s">
        <v>21</v>
      </c>
      <c r="D5389" t="s">
        <v>35</v>
      </c>
      <c r="E5389" s="1">
        <v>44484</v>
      </c>
      <c r="F5389" s="4">
        <v>3766</v>
      </c>
      <c r="G5389">
        <v>210</v>
      </c>
      <c r="H5389" s="3">
        <f>_xlfn.XLOOKUP(sales[[#This Row],[Product]],products[Product],products[Cost per box])*sales[[#This Row],[Boxes]]</f>
        <v>556.5</v>
      </c>
      <c r="I5389" s="4">
        <f>sales[[#This Row],[Revenue]]-sales[[#This Row],[Cost]]</f>
        <v>3209.5</v>
      </c>
    </row>
    <row r="5390" spans="2:9" x14ac:dyDescent="0.25">
      <c r="B5390" t="s">
        <v>40</v>
      </c>
      <c r="C5390" t="s">
        <v>27</v>
      </c>
      <c r="D5390" t="s">
        <v>42</v>
      </c>
      <c r="E5390" s="1">
        <v>44484</v>
      </c>
      <c r="F5390" s="4">
        <v>2989</v>
      </c>
      <c r="G5390">
        <v>200</v>
      </c>
      <c r="H5390" s="3">
        <f>_xlfn.XLOOKUP(sales[[#This Row],[Product]],products[Product],products[Cost per box])*sales[[#This Row],[Boxes]]</f>
        <v>948</v>
      </c>
      <c r="I5390" s="4">
        <f>sales[[#This Row],[Revenue]]-sales[[#This Row],[Cost]]</f>
        <v>2041</v>
      </c>
    </row>
    <row r="5391" spans="2:9" x14ac:dyDescent="0.25">
      <c r="B5391" t="s">
        <v>15</v>
      </c>
      <c r="C5391" t="s">
        <v>6</v>
      </c>
      <c r="D5391" t="s">
        <v>42</v>
      </c>
      <c r="E5391" s="1">
        <v>44484</v>
      </c>
      <c r="F5391" s="4">
        <v>4298</v>
      </c>
      <c r="G5391">
        <v>307</v>
      </c>
      <c r="H5391" s="3">
        <f>_xlfn.XLOOKUP(sales[[#This Row],[Product]],products[Product],products[Cost per box])*sales[[#This Row],[Boxes]]</f>
        <v>1455.18</v>
      </c>
      <c r="I5391" s="4">
        <f>sales[[#This Row],[Revenue]]-sales[[#This Row],[Cost]]</f>
        <v>2842.8199999999997</v>
      </c>
    </row>
    <row r="5392" spans="2:9" x14ac:dyDescent="0.25">
      <c r="B5392" t="s">
        <v>18</v>
      </c>
      <c r="C5392" t="s">
        <v>6</v>
      </c>
      <c r="D5392" t="s">
        <v>7</v>
      </c>
      <c r="E5392" s="1">
        <v>44484</v>
      </c>
      <c r="F5392" s="4">
        <v>9331</v>
      </c>
      <c r="G5392">
        <v>667</v>
      </c>
      <c r="H5392" s="3">
        <f>_xlfn.XLOOKUP(sales[[#This Row],[Product]],products[Product],products[Cost per box])*sales[[#This Row],[Boxes]]</f>
        <v>3435.05</v>
      </c>
      <c r="I5392" s="4">
        <f>sales[[#This Row],[Revenue]]-sales[[#This Row],[Cost]]</f>
        <v>5895.95</v>
      </c>
    </row>
    <row r="5393" spans="2:9" x14ac:dyDescent="0.25">
      <c r="B5393" t="s">
        <v>23</v>
      </c>
      <c r="C5393" t="s">
        <v>6</v>
      </c>
      <c r="D5393" t="s">
        <v>22</v>
      </c>
      <c r="E5393" s="1">
        <v>44484</v>
      </c>
      <c r="F5393" s="4">
        <v>5747</v>
      </c>
      <c r="G5393">
        <v>639</v>
      </c>
      <c r="H5393" s="3">
        <f>_xlfn.XLOOKUP(sales[[#This Row],[Product]],products[Product],products[Cost per box])*sales[[#This Row],[Boxes]]</f>
        <v>5252.5800000000008</v>
      </c>
      <c r="I5393" s="4">
        <f>sales[[#This Row],[Revenue]]-sales[[#This Row],[Cost]]</f>
        <v>494.41999999999916</v>
      </c>
    </row>
    <row r="5394" spans="2:9" x14ac:dyDescent="0.25">
      <c r="B5394" t="s">
        <v>15</v>
      </c>
      <c r="C5394" t="s">
        <v>27</v>
      </c>
      <c r="D5394" t="s">
        <v>43</v>
      </c>
      <c r="E5394" s="1">
        <v>44484</v>
      </c>
      <c r="F5394" s="4">
        <v>10451</v>
      </c>
      <c r="G5394">
        <v>476</v>
      </c>
      <c r="H5394" s="3">
        <f>_xlfn.XLOOKUP(sales[[#This Row],[Product]],products[Product],products[Cost per box])*sales[[#This Row],[Boxes]]</f>
        <v>1832.6000000000001</v>
      </c>
      <c r="I5394" s="4">
        <f>sales[[#This Row],[Revenue]]-sales[[#This Row],[Cost]]</f>
        <v>8618.4</v>
      </c>
    </row>
    <row r="5395" spans="2:9" x14ac:dyDescent="0.25">
      <c r="B5395" t="s">
        <v>53</v>
      </c>
      <c r="C5395" t="s">
        <v>9</v>
      </c>
      <c r="D5395" t="s">
        <v>36</v>
      </c>
      <c r="E5395" s="1">
        <v>44484</v>
      </c>
      <c r="F5395" s="4">
        <v>11144</v>
      </c>
      <c r="G5395">
        <v>1400</v>
      </c>
      <c r="H5395" s="3">
        <f>_xlfn.XLOOKUP(sales[[#This Row],[Product]],products[Product],products[Cost per box])*sales[[#This Row],[Boxes]]</f>
        <v>7056</v>
      </c>
      <c r="I5395" s="4">
        <f>sales[[#This Row],[Revenue]]-sales[[#This Row],[Cost]]</f>
        <v>4088</v>
      </c>
    </row>
    <row r="5396" spans="2:9" x14ac:dyDescent="0.25">
      <c r="B5396" t="s">
        <v>25</v>
      </c>
      <c r="C5396" t="s">
        <v>6</v>
      </c>
      <c r="D5396" t="s">
        <v>7</v>
      </c>
      <c r="E5396" s="1">
        <v>44484</v>
      </c>
      <c r="F5396" s="4">
        <v>7504</v>
      </c>
      <c r="G5396">
        <v>536</v>
      </c>
      <c r="H5396" s="3">
        <f>_xlfn.XLOOKUP(sales[[#This Row],[Product]],products[Product],products[Cost per box])*sales[[#This Row],[Boxes]]</f>
        <v>2760.4</v>
      </c>
      <c r="I5396" s="4">
        <f>sales[[#This Row],[Revenue]]-sales[[#This Row],[Cost]]</f>
        <v>4743.6000000000004</v>
      </c>
    </row>
    <row r="5397" spans="2:9" x14ac:dyDescent="0.25">
      <c r="B5397" t="s">
        <v>40</v>
      </c>
      <c r="C5397" t="s">
        <v>9</v>
      </c>
      <c r="D5397" t="s">
        <v>50</v>
      </c>
      <c r="E5397" s="1">
        <v>44484</v>
      </c>
      <c r="F5397" s="4">
        <v>2590</v>
      </c>
      <c r="G5397">
        <v>113</v>
      </c>
      <c r="H5397" s="3">
        <f>_xlfn.XLOOKUP(sales[[#This Row],[Product]],products[Product],products[Cost per box])*sales[[#This Row],[Boxes]]</f>
        <v>1402.33</v>
      </c>
      <c r="I5397" s="4">
        <f>sales[[#This Row],[Revenue]]-sales[[#This Row],[Cost]]</f>
        <v>1187.67</v>
      </c>
    </row>
    <row r="5398" spans="2:9" x14ac:dyDescent="0.25">
      <c r="B5398" t="s">
        <v>20</v>
      </c>
      <c r="C5398" t="s">
        <v>16</v>
      </c>
      <c r="D5398" t="s">
        <v>31</v>
      </c>
      <c r="E5398" s="1">
        <v>44484</v>
      </c>
      <c r="F5398" s="4">
        <v>8610</v>
      </c>
      <c r="G5398">
        <v>615</v>
      </c>
      <c r="H5398" s="3">
        <f>_xlfn.XLOOKUP(sales[[#This Row],[Product]],products[Product],products[Cost per box])*sales[[#This Row],[Boxes]]</f>
        <v>3517.7999999999997</v>
      </c>
      <c r="I5398" s="4">
        <f>sales[[#This Row],[Revenue]]-sales[[#This Row],[Cost]]</f>
        <v>5092.2000000000007</v>
      </c>
    </row>
    <row r="5399" spans="2:9" x14ac:dyDescent="0.25">
      <c r="B5399" t="s">
        <v>13</v>
      </c>
      <c r="C5399" t="s">
        <v>27</v>
      </c>
      <c r="D5399" t="s">
        <v>12</v>
      </c>
      <c r="E5399" s="1">
        <v>44484</v>
      </c>
      <c r="F5399" s="4">
        <v>5180</v>
      </c>
      <c r="G5399">
        <v>346</v>
      </c>
      <c r="H5399" s="3">
        <f>_xlfn.XLOOKUP(sales[[#This Row],[Product]],products[Product],products[Cost per box])*sales[[#This Row],[Boxes]]</f>
        <v>2916.7799999999997</v>
      </c>
      <c r="I5399" s="4">
        <f>sales[[#This Row],[Revenue]]-sales[[#This Row],[Cost]]</f>
        <v>2263.2200000000003</v>
      </c>
    </row>
    <row r="5400" spans="2:9" x14ac:dyDescent="0.25">
      <c r="B5400" t="s">
        <v>37</v>
      </c>
      <c r="C5400" t="s">
        <v>21</v>
      </c>
      <c r="D5400" t="s">
        <v>47</v>
      </c>
      <c r="E5400" s="1">
        <v>44484</v>
      </c>
      <c r="F5400" s="4">
        <v>5866</v>
      </c>
      <c r="G5400">
        <v>392</v>
      </c>
      <c r="H5400" s="3">
        <f>_xlfn.XLOOKUP(sales[[#This Row],[Product]],products[Product],products[Cost per box])*sales[[#This Row],[Boxes]]</f>
        <v>2061.92</v>
      </c>
      <c r="I5400" s="4">
        <f>sales[[#This Row],[Revenue]]-sales[[#This Row],[Cost]]</f>
        <v>3804.08</v>
      </c>
    </row>
    <row r="5401" spans="2:9" x14ac:dyDescent="0.25">
      <c r="B5401" t="s">
        <v>34</v>
      </c>
      <c r="C5401" t="s">
        <v>6</v>
      </c>
      <c r="D5401" t="s">
        <v>36</v>
      </c>
      <c r="E5401" s="1">
        <v>44484</v>
      </c>
      <c r="F5401" s="4">
        <v>1204</v>
      </c>
      <c r="G5401">
        <v>134</v>
      </c>
      <c r="H5401" s="3">
        <f>_xlfn.XLOOKUP(sales[[#This Row],[Product]],products[Product],products[Cost per box])*sales[[#This Row],[Boxes]]</f>
        <v>675.36</v>
      </c>
      <c r="I5401" s="4">
        <f>sales[[#This Row],[Revenue]]-sales[[#This Row],[Cost]]</f>
        <v>528.64</v>
      </c>
    </row>
    <row r="5402" spans="2:9" x14ac:dyDescent="0.25">
      <c r="B5402" t="s">
        <v>23</v>
      </c>
      <c r="C5402" t="s">
        <v>11</v>
      </c>
      <c r="D5402" t="s">
        <v>47</v>
      </c>
      <c r="E5402" s="1">
        <v>44484</v>
      </c>
      <c r="F5402" s="4">
        <v>1855</v>
      </c>
      <c r="G5402">
        <v>124</v>
      </c>
      <c r="H5402" s="3">
        <f>_xlfn.XLOOKUP(sales[[#This Row],[Product]],products[Product],products[Cost per box])*sales[[#This Row],[Boxes]]</f>
        <v>652.24</v>
      </c>
      <c r="I5402" s="4">
        <f>sales[[#This Row],[Revenue]]-sales[[#This Row],[Cost]]</f>
        <v>1202.76</v>
      </c>
    </row>
    <row r="5403" spans="2:9" x14ac:dyDescent="0.25">
      <c r="B5403" t="s">
        <v>33</v>
      </c>
      <c r="C5403" t="s">
        <v>21</v>
      </c>
      <c r="D5403" t="s">
        <v>30</v>
      </c>
      <c r="E5403" s="1">
        <v>44484</v>
      </c>
      <c r="F5403" s="4">
        <v>553</v>
      </c>
      <c r="G5403">
        <v>30</v>
      </c>
      <c r="H5403" s="3">
        <f>_xlfn.XLOOKUP(sales[[#This Row],[Product]],products[Product],products[Cost per box])*sales[[#This Row],[Boxes]]</f>
        <v>110.4</v>
      </c>
      <c r="I5403" s="4">
        <f>sales[[#This Row],[Revenue]]-sales[[#This Row],[Cost]]</f>
        <v>442.6</v>
      </c>
    </row>
    <row r="5404" spans="2:9" x14ac:dyDescent="0.25">
      <c r="B5404" t="s">
        <v>33</v>
      </c>
      <c r="C5404" t="s">
        <v>27</v>
      </c>
      <c r="D5404" t="s">
        <v>44</v>
      </c>
      <c r="E5404" s="1">
        <v>44484</v>
      </c>
      <c r="F5404" s="4">
        <v>7567</v>
      </c>
      <c r="G5404">
        <v>316</v>
      </c>
      <c r="H5404" s="3">
        <f>_xlfn.XLOOKUP(sales[[#This Row],[Product]],products[Product],products[Cost per box])*sales[[#This Row],[Boxes]]</f>
        <v>3024.12</v>
      </c>
      <c r="I5404" s="4">
        <f>sales[[#This Row],[Revenue]]-sales[[#This Row],[Cost]]</f>
        <v>4542.88</v>
      </c>
    </row>
    <row r="5405" spans="2:9" x14ac:dyDescent="0.25">
      <c r="B5405" t="s">
        <v>34</v>
      </c>
      <c r="C5405" t="s">
        <v>9</v>
      </c>
      <c r="D5405" t="s">
        <v>19</v>
      </c>
      <c r="E5405" s="1">
        <v>44484</v>
      </c>
      <c r="F5405" s="4">
        <v>2534</v>
      </c>
      <c r="G5405">
        <v>141</v>
      </c>
      <c r="H5405" s="3">
        <f>_xlfn.XLOOKUP(sales[[#This Row],[Product]],products[Product],products[Cost per box])*sales[[#This Row],[Boxes]]</f>
        <v>1442.43</v>
      </c>
      <c r="I5405" s="4">
        <f>sales[[#This Row],[Revenue]]-sales[[#This Row],[Cost]]</f>
        <v>1091.57</v>
      </c>
    </row>
    <row r="5406" spans="2:9" x14ac:dyDescent="0.25">
      <c r="B5406" t="s">
        <v>40</v>
      </c>
      <c r="C5406" t="s">
        <v>6</v>
      </c>
      <c r="D5406" t="s">
        <v>7</v>
      </c>
      <c r="E5406" s="1">
        <v>44484</v>
      </c>
      <c r="F5406" s="4">
        <v>5999</v>
      </c>
      <c r="G5406">
        <v>400</v>
      </c>
      <c r="H5406" s="3">
        <f>_xlfn.XLOOKUP(sales[[#This Row],[Product]],products[Product],products[Cost per box])*sales[[#This Row],[Boxes]]</f>
        <v>2060</v>
      </c>
      <c r="I5406" s="4">
        <f>sales[[#This Row],[Revenue]]-sales[[#This Row],[Cost]]</f>
        <v>3939</v>
      </c>
    </row>
    <row r="5407" spans="2:9" x14ac:dyDescent="0.25">
      <c r="B5407" t="s">
        <v>57</v>
      </c>
      <c r="C5407" t="s">
        <v>21</v>
      </c>
      <c r="D5407" t="s">
        <v>35</v>
      </c>
      <c r="E5407" s="1">
        <v>44484</v>
      </c>
      <c r="F5407" s="4">
        <v>6601</v>
      </c>
      <c r="G5407">
        <v>389</v>
      </c>
      <c r="H5407" s="3">
        <f>_xlfn.XLOOKUP(sales[[#This Row],[Product]],products[Product],products[Cost per box])*sales[[#This Row],[Boxes]]</f>
        <v>1030.8499999999999</v>
      </c>
      <c r="I5407" s="4">
        <f>sales[[#This Row],[Revenue]]-sales[[#This Row],[Cost]]</f>
        <v>5570.15</v>
      </c>
    </row>
    <row r="5408" spans="2:9" x14ac:dyDescent="0.25">
      <c r="B5408" t="s">
        <v>13</v>
      </c>
      <c r="C5408" t="s">
        <v>27</v>
      </c>
      <c r="D5408" t="s">
        <v>42</v>
      </c>
      <c r="E5408" s="1">
        <v>44484</v>
      </c>
      <c r="F5408" s="4">
        <v>8554</v>
      </c>
      <c r="G5408">
        <v>611</v>
      </c>
      <c r="H5408" s="3">
        <f>_xlfn.XLOOKUP(sales[[#This Row],[Product]],products[Product],products[Cost per box])*sales[[#This Row],[Boxes]]</f>
        <v>2896.1400000000003</v>
      </c>
      <c r="I5408" s="4">
        <f>sales[[#This Row],[Revenue]]-sales[[#This Row],[Cost]]</f>
        <v>5657.86</v>
      </c>
    </row>
    <row r="5409" spans="2:9" x14ac:dyDescent="0.25">
      <c r="B5409" t="s">
        <v>10</v>
      </c>
      <c r="C5409" t="s">
        <v>11</v>
      </c>
      <c r="D5409" t="s">
        <v>19</v>
      </c>
      <c r="E5409" s="1">
        <v>44484</v>
      </c>
      <c r="F5409" s="4">
        <v>2436</v>
      </c>
      <c r="G5409">
        <v>144</v>
      </c>
      <c r="H5409" s="3">
        <f>_xlfn.XLOOKUP(sales[[#This Row],[Product]],products[Product],products[Cost per box])*sales[[#This Row],[Boxes]]</f>
        <v>1473.1200000000001</v>
      </c>
      <c r="I5409" s="4">
        <f>sales[[#This Row],[Revenue]]-sales[[#This Row],[Cost]]</f>
        <v>962.87999999999988</v>
      </c>
    </row>
    <row r="5410" spans="2:9" x14ac:dyDescent="0.25">
      <c r="B5410" t="s">
        <v>41</v>
      </c>
      <c r="C5410" t="s">
        <v>21</v>
      </c>
      <c r="D5410" t="s">
        <v>44</v>
      </c>
      <c r="E5410" s="1">
        <v>44484</v>
      </c>
      <c r="F5410" s="4">
        <v>3997</v>
      </c>
      <c r="G5410">
        <v>174</v>
      </c>
      <c r="H5410" s="3">
        <f>_xlfn.XLOOKUP(sales[[#This Row],[Product]],products[Product],products[Cost per box])*sales[[#This Row],[Boxes]]</f>
        <v>1665.18</v>
      </c>
      <c r="I5410" s="4">
        <f>sales[[#This Row],[Revenue]]-sales[[#This Row],[Cost]]</f>
        <v>2331.8199999999997</v>
      </c>
    </row>
    <row r="5411" spans="2:9" x14ac:dyDescent="0.25">
      <c r="B5411" t="s">
        <v>25</v>
      </c>
      <c r="C5411" t="s">
        <v>6</v>
      </c>
      <c r="D5411" t="s">
        <v>22</v>
      </c>
      <c r="E5411" s="1">
        <v>44484</v>
      </c>
      <c r="F5411" s="4">
        <v>7014</v>
      </c>
      <c r="G5411">
        <v>910</v>
      </c>
      <c r="H5411" s="3">
        <f>_xlfn.XLOOKUP(sales[[#This Row],[Product]],products[Product],products[Cost per box])*sales[[#This Row],[Boxes]]</f>
        <v>7480.2000000000007</v>
      </c>
      <c r="I5411" s="4">
        <f>sales[[#This Row],[Revenue]]-sales[[#This Row],[Cost]]</f>
        <v>-466.20000000000073</v>
      </c>
    </row>
    <row r="5412" spans="2:9" x14ac:dyDescent="0.25">
      <c r="B5412" t="s">
        <v>25</v>
      </c>
      <c r="C5412" t="s">
        <v>21</v>
      </c>
      <c r="D5412" t="s">
        <v>26</v>
      </c>
      <c r="E5412" s="1">
        <v>44484</v>
      </c>
      <c r="F5412" s="4">
        <v>4298</v>
      </c>
      <c r="G5412">
        <v>391</v>
      </c>
      <c r="H5412" s="3">
        <f>_xlfn.XLOOKUP(sales[[#This Row],[Product]],products[Product],products[Cost per box])*sales[[#This Row],[Boxes]]</f>
        <v>2514.13</v>
      </c>
      <c r="I5412" s="4">
        <f>sales[[#This Row],[Revenue]]-sales[[#This Row],[Cost]]</f>
        <v>1783.87</v>
      </c>
    </row>
    <row r="5413" spans="2:9" x14ac:dyDescent="0.25">
      <c r="B5413" t="s">
        <v>5</v>
      </c>
      <c r="C5413" t="s">
        <v>27</v>
      </c>
      <c r="D5413" t="s">
        <v>47</v>
      </c>
      <c r="E5413" s="1">
        <v>44484</v>
      </c>
      <c r="F5413" s="4">
        <v>3500</v>
      </c>
      <c r="G5413">
        <v>219</v>
      </c>
      <c r="H5413" s="3">
        <f>_xlfn.XLOOKUP(sales[[#This Row],[Product]],products[Product],products[Cost per box])*sales[[#This Row],[Boxes]]</f>
        <v>1151.94</v>
      </c>
      <c r="I5413" s="4">
        <f>sales[[#This Row],[Revenue]]-sales[[#This Row],[Cost]]</f>
        <v>2348.06</v>
      </c>
    </row>
    <row r="5414" spans="2:9" x14ac:dyDescent="0.25">
      <c r="B5414" t="s">
        <v>10</v>
      </c>
      <c r="C5414" t="s">
        <v>16</v>
      </c>
      <c r="D5414" t="s">
        <v>26</v>
      </c>
      <c r="E5414" s="1">
        <v>44487</v>
      </c>
      <c r="F5414" s="4">
        <v>4158</v>
      </c>
      <c r="G5414">
        <v>320</v>
      </c>
      <c r="H5414" s="3">
        <f>_xlfn.XLOOKUP(sales[[#This Row],[Product]],products[Product],products[Cost per box])*sales[[#This Row],[Boxes]]</f>
        <v>2057.6</v>
      </c>
      <c r="I5414" s="4">
        <f>sales[[#This Row],[Revenue]]-sales[[#This Row],[Cost]]</f>
        <v>2100.4</v>
      </c>
    </row>
    <row r="5415" spans="2:9" x14ac:dyDescent="0.25">
      <c r="B5415" t="s">
        <v>53</v>
      </c>
      <c r="C5415" t="s">
        <v>6</v>
      </c>
      <c r="D5415" t="s">
        <v>48</v>
      </c>
      <c r="E5415" s="1">
        <v>44487</v>
      </c>
      <c r="F5415" s="4">
        <v>7560</v>
      </c>
      <c r="G5415">
        <v>291</v>
      </c>
      <c r="H5415" s="3">
        <f>_xlfn.XLOOKUP(sales[[#This Row],[Product]],products[Product],products[Cost per box])*sales[[#This Row],[Boxes]]</f>
        <v>2176.6800000000003</v>
      </c>
      <c r="I5415" s="4">
        <f>sales[[#This Row],[Revenue]]-sales[[#This Row],[Cost]]</f>
        <v>5383.32</v>
      </c>
    </row>
    <row r="5416" spans="2:9" x14ac:dyDescent="0.25">
      <c r="B5416" t="s">
        <v>49</v>
      </c>
      <c r="C5416" t="s">
        <v>9</v>
      </c>
      <c r="D5416" t="s">
        <v>22</v>
      </c>
      <c r="E5416" s="1">
        <v>44487</v>
      </c>
      <c r="F5416" s="4">
        <v>5453</v>
      </c>
      <c r="G5416">
        <v>606</v>
      </c>
      <c r="H5416" s="3">
        <f>_xlfn.XLOOKUP(sales[[#This Row],[Product]],products[Product],products[Cost per box])*sales[[#This Row],[Boxes]]</f>
        <v>4981.3200000000006</v>
      </c>
      <c r="I5416" s="4">
        <f>sales[[#This Row],[Revenue]]-sales[[#This Row],[Cost]]</f>
        <v>471.67999999999938</v>
      </c>
    </row>
    <row r="5417" spans="2:9" x14ac:dyDescent="0.25">
      <c r="B5417" t="s">
        <v>49</v>
      </c>
      <c r="C5417" t="s">
        <v>21</v>
      </c>
      <c r="D5417" t="s">
        <v>52</v>
      </c>
      <c r="E5417" s="1">
        <v>44487</v>
      </c>
      <c r="F5417" s="4">
        <v>7763</v>
      </c>
      <c r="G5417">
        <v>700</v>
      </c>
      <c r="H5417" s="3">
        <f>_xlfn.XLOOKUP(sales[[#This Row],[Product]],products[Product],products[Cost per box])*sales[[#This Row],[Boxes]]</f>
        <v>2324</v>
      </c>
      <c r="I5417" s="4">
        <f>sales[[#This Row],[Revenue]]-sales[[#This Row],[Cost]]</f>
        <v>5439</v>
      </c>
    </row>
    <row r="5418" spans="2:9" x14ac:dyDescent="0.25">
      <c r="B5418" t="s">
        <v>49</v>
      </c>
      <c r="C5418" t="s">
        <v>21</v>
      </c>
      <c r="D5418" t="s">
        <v>12</v>
      </c>
      <c r="E5418" s="1">
        <v>44487</v>
      </c>
      <c r="F5418" s="4">
        <v>9373</v>
      </c>
      <c r="G5418">
        <v>586</v>
      </c>
      <c r="H5418" s="3">
        <f>_xlfn.XLOOKUP(sales[[#This Row],[Product]],products[Product],products[Cost per box])*sales[[#This Row],[Boxes]]</f>
        <v>4939.9799999999996</v>
      </c>
      <c r="I5418" s="4">
        <f>sales[[#This Row],[Revenue]]-sales[[#This Row],[Cost]]</f>
        <v>4433.0200000000004</v>
      </c>
    </row>
    <row r="5419" spans="2:9" x14ac:dyDescent="0.25">
      <c r="B5419" t="s">
        <v>39</v>
      </c>
      <c r="C5419" t="s">
        <v>27</v>
      </c>
      <c r="D5419" t="s">
        <v>12</v>
      </c>
      <c r="E5419" s="1">
        <v>44487</v>
      </c>
      <c r="F5419" s="4">
        <v>1281</v>
      </c>
      <c r="G5419">
        <v>86</v>
      </c>
      <c r="H5419" s="3">
        <f>_xlfn.XLOOKUP(sales[[#This Row],[Product]],products[Product],products[Cost per box])*sales[[#This Row],[Boxes]]</f>
        <v>724.98</v>
      </c>
      <c r="I5419" s="4">
        <f>sales[[#This Row],[Revenue]]-sales[[#This Row],[Cost]]</f>
        <v>556.02</v>
      </c>
    </row>
    <row r="5420" spans="2:9" x14ac:dyDescent="0.25">
      <c r="B5420" t="s">
        <v>53</v>
      </c>
      <c r="C5420" t="s">
        <v>16</v>
      </c>
      <c r="D5420" t="s">
        <v>14</v>
      </c>
      <c r="E5420" s="1">
        <v>44487</v>
      </c>
      <c r="F5420" s="4">
        <v>3633</v>
      </c>
      <c r="G5420">
        <v>606</v>
      </c>
      <c r="H5420" s="3">
        <f>_xlfn.XLOOKUP(sales[[#This Row],[Product]],products[Product],products[Cost per box])*sales[[#This Row],[Boxes]]</f>
        <v>3823.8599999999997</v>
      </c>
      <c r="I5420" s="4">
        <f>sales[[#This Row],[Revenue]]-sales[[#This Row],[Cost]]</f>
        <v>-190.85999999999967</v>
      </c>
    </row>
    <row r="5421" spans="2:9" x14ac:dyDescent="0.25">
      <c r="B5421" t="s">
        <v>54</v>
      </c>
      <c r="C5421" t="s">
        <v>9</v>
      </c>
      <c r="D5421" t="s">
        <v>35</v>
      </c>
      <c r="E5421" s="1">
        <v>44487</v>
      </c>
      <c r="F5421" s="4">
        <v>280</v>
      </c>
      <c r="G5421">
        <v>15</v>
      </c>
      <c r="H5421" s="3">
        <f>_xlfn.XLOOKUP(sales[[#This Row],[Product]],products[Product],products[Cost per box])*sales[[#This Row],[Boxes]]</f>
        <v>39.75</v>
      </c>
      <c r="I5421" s="4">
        <f>sales[[#This Row],[Revenue]]-sales[[#This Row],[Cost]]</f>
        <v>240.25</v>
      </c>
    </row>
    <row r="5422" spans="2:9" x14ac:dyDescent="0.25">
      <c r="B5422" t="s">
        <v>23</v>
      </c>
      <c r="C5422" t="s">
        <v>27</v>
      </c>
      <c r="D5422" t="s">
        <v>42</v>
      </c>
      <c r="E5422" s="1">
        <v>44487</v>
      </c>
      <c r="F5422" s="4">
        <v>17752</v>
      </c>
      <c r="G5422">
        <v>1190</v>
      </c>
      <c r="H5422" s="3">
        <f>_xlfn.XLOOKUP(sales[[#This Row],[Product]],products[Product],products[Cost per box])*sales[[#This Row],[Boxes]]</f>
        <v>5640.6</v>
      </c>
      <c r="I5422" s="4">
        <f>sales[[#This Row],[Revenue]]-sales[[#This Row],[Cost]]</f>
        <v>12111.4</v>
      </c>
    </row>
    <row r="5423" spans="2:9" x14ac:dyDescent="0.25">
      <c r="B5423" t="s">
        <v>51</v>
      </c>
      <c r="C5423" t="s">
        <v>21</v>
      </c>
      <c r="D5423" t="s">
        <v>50</v>
      </c>
      <c r="E5423" s="1">
        <v>44487</v>
      </c>
      <c r="F5423" s="4">
        <v>847</v>
      </c>
      <c r="G5423">
        <v>39</v>
      </c>
      <c r="H5423" s="3">
        <f>_xlfn.XLOOKUP(sales[[#This Row],[Product]],products[Product],products[Cost per box])*sales[[#This Row],[Boxes]]</f>
        <v>483.99</v>
      </c>
      <c r="I5423" s="4">
        <f>sales[[#This Row],[Revenue]]-sales[[#This Row],[Cost]]</f>
        <v>363.01</v>
      </c>
    </row>
    <row r="5424" spans="2:9" x14ac:dyDescent="0.25">
      <c r="B5424" t="s">
        <v>39</v>
      </c>
      <c r="C5424" t="s">
        <v>11</v>
      </c>
      <c r="D5424" t="s">
        <v>7</v>
      </c>
      <c r="E5424" s="1">
        <v>44487</v>
      </c>
      <c r="F5424" s="4">
        <v>1638</v>
      </c>
      <c r="G5424">
        <v>117</v>
      </c>
      <c r="H5424" s="3">
        <f>_xlfn.XLOOKUP(sales[[#This Row],[Product]],products[Product],products[Cost per box])*sales[[#This Row],[Boxes]]</f>
        <v>602.55000000000007</v>
      </c>
      <c r="I5424" s="4">
        <f>sales[[#This Row],[Revenue]]-sales[[#This Row],[Cost]]</f>
        <v>1035.4499999999998</v>
      </c>
    </row>
    <row r="5425" spans="2:9" x14ac:dyDescent="0.25">
      <c r="B5425" t="s">
        <v>25</v>
      </c>
      <c r="C5425" t="s">
        <v>11</v>
      </c>
      <c r="D5425" t="s">
        <v>35</v>
      </c>
      <c r="E5425" s="1">
        <v>44487</v>
      </c>
      <c r="F5425" s="4">
        <v>1589</v>
      </c>
      <c r="G5425">
        <v>94</v>
      </c>
      <c r="H5425" s="3">
        <f>_xlfn.XLOOKUP(sales[[#This Row],[Product]],products[Product],products[Cost per box])*sales[[#This Row],[Boxes]]</f>
        <v>249.1</v>
      </c>
      <c r="I5425" s="4">
        <f>sales[[#This Row],[Revenue]]-sales[[#This Row],[Cost]]</f>
        <v>1339.9</v>
      </c>
    </row>
    <row r="5426" spans="2:9" x14ac:dyDescent="0.25">
      <c r="B5426" t="s">
        <v>56</v>
      </c>
      <c r="C5426" t="s">
        <v>6</v>
      </c>
      <c r="D5426" t="s">
        <v>30</v>
      </c>
      <c r="E5426" s="1">
        <v>44487</v>
      </c>
      <c r="F5426" s="4">
        <v>7574</v>
      </c>
      <c r="G5426">
        <v>421</v>
      </c>
      <c r="H5426" s="3">
        <f>_xlfn.XLOOKUP(sales[[#This Row],[Product]],products[Product],products[Cost per box])*sales[[#This Row],[Boxes]]</f>
        <v>1549.28</v>
      </c>
      <c r="I5426" s="4">
        <f>sales[[#This Row],[Revenue]]-sales[[#This Row],[Cost]]</f>
        <v>6024.72</v>
      </c>
    </row>
    <row r="5427" spans="2:9" x14ac:dyDescent="0.25">
      <c r="B5427" t="s">
        <v>56</v>
      </c>
      <c r="C5427" t="s">
        <v>6</v>
      </c>
      <c r="D5427" t="s">
        <v>36</v>
      </c>
      <c r="E5427" s="1">
        <v>44487</v>
      </c>
      <c r="F5427" s="4">
        <v>11564</v>
      </c>
      <c r="G5427">
        <v>1680</v>
      </c>
      <c r="H5427" s="3">
        <f>_xlfn.XLOOKUP(sales[[#This Row],[Product]],products[Product],products[Cost per box])*sales[[#This Row],[Boxes]]</f>
        <v>8467.2000000000007</v>
      </c>
      <c r="I5427" s="4">
        <f>sales[[#This Row],[Revenue]]-sales[[#This Row],[Cost]]</f>
        <v>3096.7999999999993</v>
      </c>
    </row>
    <row r="5428" spans="2:9" x14ac:dyDescent="0.25">
      <c r="B5428" t="s">
        <v>33</v>
      </c>
      <c r="C5428" t="s">
        <v>27</v>
      </c>
      <c r="D5428" t="s">
        <v>31</v>
      </c>
      <c r="E5428" s="1">
        <v>44487</v>
      </c>
      <c r="F5428" s="4">
        <v>784</v>
      </c>
      <c r="G5428">
        <v>56</v>
      </c>
      <c r="H5428" s="3">
        <f>_xlfn.XLOOKUP(sales[[#This Row],[Product]],products[Product],products[Cost per box])*sales[[#This Row],[Boxes]]</f>
        <v>320.32</v>
      </c>
      <c r="I5428" s="4">
        <f>sales[[#This Row],[Revenue]]-sales[[#This Row],[Cost]]</f>
        <v>463.68</v>
      </c>
    </row>
    <row r="5429" spans="2:9" x14ac:dyDescent="0.25">
      <c r="B5429" t="s">
        <v>39</v>
      </c>
      <c r="C5429" t="s">
        <v>9</v>
      </c>
      <c r="D5429" t="s">
        <v>7</v>
      </c>
      <c r="E5429" s="1">
        <v>44487</v>
      </c>
      <c r="F5429" s="4">
        <v>2100</v>
      </c>
      <c r="G5429">
        <v>132</v>
      </c>
      <c r="H5429" s="3">
        <f>_xlfn.XLOOKUP(sales[[#This Row],[Product]],products[Product],products[Cost per box])*sales[[#This Row],[Boxes]]</f>
        <v>679.80000000000007</v>
      </c>
      <c r="I5429" s="4">
        <f>sales[[#This Row],[Revenue]]-sales[[#This Row],[Cost]]</f>
        <v>1420.1999999999998</v>
      </c>
    </row>
    <row r="5430" spans="2:9" x14ac:dyDescent="0.25">
      <c r="B5430" t="s">
        <v>25</v>
      </c>
      <c r="C5430" t="s">
        <v>16</v>
      </c>
      <c r="D5430" t="s">
        <v>28</v>
      </c>
      <c r="E5430" s="1">
        <v>44487</v>
      </c>
      <c r="F5430" s="4">
        <v>10640</v>
      </c>
      <c r="G5430">
        <v>1540</v>
      </c>
      <c r="H5430" s="3">
        <f>_xlfn.XLOOKUP(sales[[#This Row],[Product]],products[Product],products[Cost per box])*sales[[#This Row],[Boxes]]</f>
        <v>4250.3999999999996</v>
      </c>
      <c r="I5430" s="4">
        <f>sales[[#This Row],[Revenue]]-sales[[#This Row],[Cost]]</f>
        <v>6389.6</v>
      </c>
    </row>
    <row r="5431" spans="2:9" x14ac:dyDescent="0.25">
      <c r="B5431" t="s">
        <v>32</v>
      </c>
      <c r="C5431" t="s">
        <v>9</v>
      </c>
      <c r="D5431" t="s">
        <v>28</v>
      </c>
      <c r="E5431" s="1">
        <v>44487</v>
      </c>
      <c r="F5431" s="4">
        <v>6006</v>
      </c>
      <c r="G5431">
        <v>980</v>
      </c>
      <c r="H5431" s="3">
        <f>_xlfn.XLOOKUP(sales[[#This Row],[Product]],products[Product],products[Cost per box])*sales[[#This Row],[Boxes]]</f>
        <v>2704.7999999999997</v>
      </c>
      <c r="I5431" s="4">
        <f>sales[[#This Row],[Revenue]]-sales[[#This Row],[Cost]]</f>
        <v>3301.2000000000003</v>
      </c>
    </row>
    <row r="5432" spans="2:9" x14ac:dyDescent="0.25">
      <c r="B5432" t="s">
        <v>40</v>
      </c>
      <c r="C5432" t="s">
        <v>6</v>
      </c>
      <c r="D5432" t="s">
        <v>47</v>
      </c>
      <c r="E5432" s="1">
        <v>44487</v>
      </c>
      <c r="F5432" s="4">
        <v>483</v>
      </c>
      <c r="G5432">
        <v>31</v>
      </c>
      <c r="H5432" s="3">
        <f>_xlfn.XLOOKUP(sales[[#This Row],[Product]],products[Product],products[Cost per box])*sales[[#This Row],[Boxes]]</f>
        <v>163.06</v>
      </c>
      <c r="I5432" s="4">
        <f>sales[[#This Row],[Revenue]]-sales[[#This Row],[Cost]]</f>
        <v>319.94</v>
      </c>
    </row>
    <row r="5433" spans="2:9" x14ac:dyDescent="0.25">
      <c r="B5433" t="s">
        <v>33</v>
      </c>
      <c r="C5433" t="s">
        <v>21</v>
      </c>
      <c r="D5433" t="s">
        <v>28</v>
      </c>
      <c r="E5433" s="1">
        <v>44487</v>
      </c>
      <c r="F5433" s="4">
        <v>13804</v>
      </c>
      <c r="G5433">
        <v>1960</v>
      </c>
      <c r="H5433" s="3">
        <f>_xlfn.XLOOKUP(sales[[#This Row],[Product]],products[Product],products[Cost per box])*sales[[#This Row],[Boxes]]</f>
        <v>5409.5999999999995</v>
      </c>
      <c r="I5433" s="4">
        <f>sales[[#This Row],[Revenue]]-sales[[#This Row],[Cost]]</f>
        <v>8394.4000000000015</v>
      </c>
    </row>
    <row r="5434" spans="2:9" x14ac:dyDescent="0.25">
      <c r="B5434" t="s">
        <v>54</v>
      </c>
      <c r="C5434" t="s">
        <v>11</v>
      </c>
      <c r="D5434" t="s">
        <v>48</v>
      </c>
      <c r="E5434" s="1">
        <v>44487</v>
      </c>
      <c r="F5434" s="4">
        <v>2975</v>
      </c>
      <c r="G5434">
        <v>115</v>
      </c>
      <c r="H5434" s="3">
        <f>_xlfn.XLOOKUP(sales[[#This Row],[Product]],products[Product],products[Cost per box])*sales[[#This Row],[Boxes]]</f>
        <v>860.2</v>
      </c>
      <c r="I5434" s="4">
        <f>sales[[#This Row],[Revenue]]-sales[[#This Row],[Cost]]</f>
        <v>2114.8000000000002</v>
      </c>
    </row>
    <row r="5435" spans="2:9" x14ac:dyDescent="0.25">
      <c r="B5435" t="s">
        <v>40</v>
      </c>
      <c r="C5435" t="s">
        <v>16</v>
      </c>
      <c r="D5435" t="s">
        <v>44</v>
      </c>
      <c r="E5435" s="1">
        <v>44487</v>
      </c>
      <c r="F5435" s="4">
        <v>1407</v>
      </c>
      <c r="G5435">
        <v>62</v>
      </c>
      <c r="H5435" s="3">
        <f>_xlfn.XLOOKUP(sales[[#This Row],[Product]],products[Product],products[Cost per box])*sales[[#This Row],[Boxes]]</f>
        <v>593.34</v>
      </c>
      <c r="I5435" s="4">
        <f>sales[[#This Row],[Revenue]]-sales[[#This Row],[Cost]]</f>
        <v>813.66</v>
      </c>
    </row>
    <row r="5436" spans="2:9" x14ac:dyDescent="0.25">
      <c r="B5436" t="s">
        <v>41</v>
      </c>
      <c r="C5436" t="s">
        <v>27</v>
      </c>
      <c r="D5436" t="s">
        <v>22</v>
      </c>
      <c r="E5436" s="1">
        <v>44487</v>
      </c>
      <c r="F5436" s="4">
        <v>245</v>
      </c>
      <c r="G5436">
        <v>31</v>
      </c>
      <c r="H5436" s="3">
        <f>_xlfn.XLOOKUP(sales[[#This Row],[Product]],products[Product],products[Cost per box])*sales[[#This Row],[Boxes]]</f>
        <v>254.82000000000002</v>
      </c>
      <c r="I5436" s="4">
        <f>sales[[#This Row],[Revenue]]-sales[[#This Row],[Cost]]</f>
        <v>-9.8200000000000216</v>
      </c>
    </row>
    <row r="5437" spans="2:9" x14ac:dyDescent="0.25">
      <c r="B5437" t="s">
        <v>34</v>
      </c>
      <c r="C5437" t="s">
        <v>6</v>
      </c>
      <c r="D5437" t="s">
        <v>14</v>
      </c>
      <c r="E5437" s="1">
        <v>44487</v>
      </c>
      <c r="F5437" s="4">
        <v>1106</v>
      </c>
      <c r="G5437">
        <v>139</v>
      </c>
      <c r="H5437" s="3">
        <f>_xlfn.XLOOKUP(sales[[#This Row],[Product]],products[Product],products[Cost per box])*sales[[#This Row],[Boxes]]</f>
        <v>877.08999999999992</v>
      </c>
      <c r="I5437" s="4">
        <f>sales[[#This Row],[Revenue]]-sales[[#This Row],[Cost]]</f>
        <v>228.91000000000008</v>
      </c>
    </row>
    <row r="5438" spans="2:9" x14ac:dyDescent="0.25">
      <c r="B5438" t="s">
        <v>15</v>
      </c>
      <c r="C5438" t="s">
        <v>16</v>
      </c>
      <c r="D5438" t="s">
        <v>28</v>
      </c>
      <c r="E5438" s="1">
        <v>44487</v>
      </c>
      <c r="F5438" s="4">
        <v>1169</v>
      </c>
      <c r="G5438">
        <v>167</v>
      </c>
      <c r="H5438" s="3">
        <f>_xlfn.XLOOKUP(sales[[#This Row],[Product]],products[Product],products[Cost per box])*sales[[#This Row],[Boxes]]</f>
        <v>460.91999999999996</v>
      </c>
      <c r="I5438" s="4">
        <f>sales[[#This Row],[Revenue]]-sales[[#This Row],[Cost]]</f>
        <v>708.08</v>
      </c>
    </row>
    <row r="5439" spans="2:9" x14ac:dyDescent="0.25">
      <c r="B5439" t="s">
        <v>34</v>
      </c>
      <c r="C5439" t="s">
        <v>27</v>
      </c>
      <c r="D5439" t="s">
        <v>50</v>
      </c>
      <c r="E5439" s="1">
        <v>44487</v>
      </c>
      <c r="F5439" s="4">
        <v>343</v>
      </c>
      <c r="G5439">
        <v>16</v>
      </c>
      <c r="H5439" s="3">
        <f>_xlfn.XLOOKUP(sales[[#This Row],[Product]],products[Product],products[Cost per box])*sales[[#This Row],[Boxes]]</f>
        <v>198.56</v>
      </c>
      <c r="I5439" s="4">
        <f>sales[[#This Row],[Revenue]]-sales[[#This Row],[Cost]]</f>
        <v>144.44</v>
      </c>
    </row>
    <row r="5440" spans="2:9" x14ac:dyDescent="0.25">
      <c r="B5440" t="s">
        <v>41</v>
      </c>
      <c r="C5440" t="s">
        <v>27</v>
      </c>
      <c r="D5440" t="s">
        <v>17</v>
      </c>
      <c r="E5440" s="1">
        <v>44487</v>
      </c>
      <c r="F5440" s="4">
        <v>5558</v>
      </c>
      <c r="G5440">
        <v>242</v>
      </c>
      <c r="H5440" s="3">
        <f>_xlfn.XLOOKUP(sales[[#This Row],[Product]],products[Product],products[Cost per box])*sales[[#This Row],[Boxes]]</f>
        <v>1645.6</v>
      </c>
      <c r="I5440" s="4">
        <f>sales[[#This Row],[Revenue]]-sales[[#This Row],[Cost]]</f>
        <v>3912.4</v>
      </c>
    </row>
    <row r="5441" spans="2:9" x14ac:dyDescent="0.25">
      <c r="B5441" t="s">
        <v>32</v>
      </c>
      <c r="C5441" t="s">
        <v>9</v>
      </c>
      <c r="D5441" t="s">
        <v>47</v>
      </c>
      <c r="E5441" s="1">
        <v>44487</v>
      </c>
      <c r="F5441" s="4">
        <v>357</v>
      </c>
      <c r="G5441">
        <v>23</v>
      </c>
      <c r="H5441" s="3">
        <f>_xlfn.XLOOKUP(sales[[#This Row],[Product]],products[Product],products[Cost per box])*sales[[#This Row],[Boxes]]</f>
        <v>120.97999999999999</v>
      </c>
      <c r="I5441" s="4">
        <f>sales[[#This Row],[Revenue]]-sales[[#This Row],[Cost]]</f>
        <v>236.02</v>
      </c>
    </row>
    <row r="5442" spans="2:9" x14ac:dyDescent="0.25">
      <c r="B5442" t="s">
        <v>25</v>
      </c>
      <c r="C5442" t="s">
        <v>27</v>
      </c>
      <c r="D5442" t="s">
        <v>52</v>
      </c>
      <c r="E5442" s="1">
        <v>44487</v>
      </c>
      <c r="F5442" s="4">
        <v>28</v>
      </c>
      <c r="G5442">
        <v>3</v>
      </c>
      <c r="H5442" s="3">
        <f>_xlfn.XLOOKUP(sales[[#This Row],[Product]],products[Product],products[Cost per box])*sales[[#This Row],[Boxes]]</f>
        <v>9.9599999999999991</v>
      </c>
      <c r="I5442" s="4">
        <f>sales[[#This Row],[Revenue]]-sales[[#This Row],[Cost]]</f>
        <v>18.04</v>
      </c>
    </row>
    <row r="5443" spans="2:9" x14ac:dyDescent="0.25">
      <c r="B5443" t="s">
        <v>33</v>
      </c>
      <c r="C5443" t="s">
        <v>9</v>
      </c>
      <c r="D5443" t="s">
        <v>17</v>
      </c>
      <c r="E5443" s="1">
        <v>44487</v>
      </c>
      <c r="F5443" s="4">
        <v>3192</v>
      </c>
      <c r="G5443">
        <v>146</v>
      </c>
      <c r="H5443" s="3">
        <f>_xlfn.XLOOKUP(sales[[#This Row],[Product]],products[Product],products[Cost per box])*sales[[#This Row],[Boxes]]</f>
        <v>992.8</v>
      </c>
      <c r="I5443" s="4">
        <f>sales[[#This Row],[Revenue]]-sales[[#This Row],[Cost]]</f>
        <v>2199.1999999999998</v>
      </c>
    </row>
    <row r="5444" spans="2:9" x14ac:dyDescent="0.25">
      <c r="B5444" t="s">
        <v>49</v>
      </c>
      <c r="C5444" t="s">
        <v>11</v>
      </c>
      <c r="D5444" t="s">
        <v>44</v>
      </c>
      <c r="E5444" s="1">
        <v>44487</v>
      </c>
      <c r="F5444" s="4">
        <v>3493</v>
      </c>
      <c r="G5444">
        <v>146</v>
      </c>
      <c r="H5444" s="3">
        <f>_xlfn.XLOOKUP(sales[[#This Row],[Product]],products[Product],products[Cost per box])*sales[[#This Row],[Boxes]]</f>
        <v>1397.22</v>
      </c>
      <c r="I5444" s="4">
        <f>sales[[#This Row],[Revenue]]-sales[[#This Row],[Cost]]</f>
        <v>2095.7799999999997</v>
      </c>
    </row>
    <row r="5445" spans="2:9" x14ac:dyDescent="0.25">
      <c r="B5445" t="s">
        <v>34</v>
      </c>
      <c r="C5445" t="s">
        <v>9</v>
      </c>
      <c r="D5445" t="s">
        <v>44</v>
      </c>
      <c r="E5445" s="1">
        <v>44487</v>
      </c>
      <c r="F5445" s="4">
        <v>6335</v>
      </c>
      <c r="G5445">
        <v>264</v>
      </c>
      <c r="H5445" s="3">
        <f>_xlfn.XLOOKUP(sales[[#This Row],[Product]],products[Product],products[Cost per box])*sales[[#This Row],[Boxes]]</f>
        <v>2526.48</v>
      </c>
      <c r="I5445" s="4">
        <f>sales[[#This Row],[Revenue]]-sales[[#This Row],[Cost]]</f>
        <v>3808.52</v>
      </c>
    </row>
    <row r="5446" spans="2:9" x14ac:dyDescent="0.25">
      <c r="B5446" t="s">
        <v>10</v>
      </c>
      <c r="C5446" t="s">
        <v>21</v>
      </c>
      <c r="D5446" t="s">
        <v>12</v>
      </c>
      <c r="E5446" s="1">
        <v>44487</v>
      </c>
      <c r="F5446" s="4">
        <v>12474</v>
      </c>
      <c r="G5446">
        <v>840</v>
      </c>
      <c r="H5446" s="3">
        <f>_xlfn.XLOOKUP(sales[[#This Row],[Product]],products[Product],products[Cost per box])*sales[[#This Row],[Boxes]]</f>
        <v>7081.2</v>
      </c>
      <c r="I5446" s="4">
        <f>sales[[#This Row],[Revenue]]-sales[[#This Row],[Cost]]</f>
        <v>5392.8</v>
      </c>
    </row>
    <row r="5447" spans="2:9" x14ac:dyDescent="0.25">
      <c r="B5447" t="s">
        <v>33</v>
      </c>
      <c r="C5447" t="s">
        <v>9</v>
      </c>
      <c r="D5447" t="s">
        <v>7</v>
      </c>
      <c r="E5447" s="1">
        <v>44487</v>
      </c>
      <c r="F5447" s="4">
        <v>630</v>
      </c>
      <c r="G5447">
        <v>45</v>
      </c>
      <c r="H5447" s="3">
        <f>_xlfn.XLOOKUP(sales[[#This Row],[Product]],products[Product],products[Cost per box])*sales[[#This Row],[Boxes]]</f>
        <v>231.75000000000003</v>
      </c>
      <c r="I5447" s="4">
        <f>sales[[#This Row],[Revenue]]-sales[[#This Row],[Cost]]</f>
        <v>398.25</v>
      </c>
    </row>
    <row r="5448" spans="2:9" x14ac:dyDescent="0.25">
      <c r="B5448" t="s">
        <v>40</v>
      </c>
      <c r="C5448" t="s">
        <v>21</v>
      </c>
      <c r="D5448" t="s">
        <v>48</v>
      </c>
      <c r="E5448" s="1">
        <v>44487</v>
      </c>
      <c r="F5448" s="4">
        <v>6657</v>
      </c>
      <c r="G5448">
        <v>267</v>
      </c>
      <c r="H5448" s="3">
        <f>_xlfn.XLOOKUP(sales[[#This Row],[Product]],products[Product],products[Cost per box])*sales[[#This Row],[Boxes]]</f>
        <v>1997.16</v>
      </c>
      <c r="I5448" s="4">
        <f>sales[[#This Row],[Revenue]]-sales[[#This Row],[Cost]]</f>
        <v>4659.84</v>
      </c>
    </row>
    <row r="5449" spans="2:9" x14ac:dyDescent="0.25">
      <c r="B5449" t="s">
        <v>49</v>
      </c>
      <c r="C5449" t="s">
        <v>21</v>
      </c>
      <c r="D5449" t="s">
        <v>22</v>
      </c>
      <c r="E5449" s="1">
        <v>44487</v>
      </c>
      <c r="F5449" s="4">
        <v>2275</v>
      </c>
      <c r="G5449">
        <v>253</v>
      </c>
      <c r="H5449" s="3">
        <f>_xlfn.XLOOKUP(sales[[#This Row],[Product]],products[Product],products[Cost per box])*sales[[#This Row],[Boxes]]</f>
        <v>2079.6600000000003</v>
      </c>
      <c r="I5449" s="4">
        <f>sales[[#This Row],[Revenue]]-sales[[#This Row],[Cost]]</f>
        <v>195.33999999999969</v>
      </c>
    </row>
    <row r="5450" spans="2:9" x14ac:dyDescent="0.25">
      <c r="B5450" t="s">
        <v>37</v>
      </c>
      <c r="C5450" t="s">
        <v>9</v>
      </c>
      <c r="D5450" t="s">
        <v>22</v>
      </c>
      <c r="E5450" s="1">
        <v>44487</v>
      </c>
      <c r="F5450" s="4">
        <v>5110</v>
      </c>
      <c r="G5450">
        <v>511</v>
      </c>
      <c r="H5450" s="3">
        <f>_xlfn.XLOOKUP(sales[[#This Row],[Product]],products[Product],products[Cost per box])*sales[[#This Row],[Boxes]]</f>
        <v>4200.42</v>
      </c>
      <c r="I5450" s="4">
        <f>sales[[#This Row],[Revenue]]-sales[[#This Row],[Cost]]</f>
        <v>909.57999999999993</v>
      </c>
    </row>
    <row r="5451" spans="2:9" x14ac:dyDescent="0.25">
      <c r="B5451" t="s">
        <v>8</v>
      </c>
      <c r="C5451" t="s">
        <v>21</v>
      </c>
      <c r="D5451" t="s">
        <v>30</v>
      </c>
      <c r="E5451" s="1">
        <v>44487</v>
      </c>
      <c r="F5451" s="4">
        <v>1743</v>
      </c>
      <c r="G5451">
        <v>88</v>
      </c>
      <c r="H5451" s="3">
        <f>_xlfn.XLOOKUP(sales[[#This Row],[Product]],products[Product],products[Cost per box])*sales[[#This Row],[Boxes]]</f>
        <v>323.84000000000003</v>
      </c>
      <c r="I5451" s="4">
        <f>sales[[#This Row],[Revenue]]-sales[[#This Row],[Cost]]</f>
        <v>1419.1599999999999</v>
      </c>
    </row>
    <row r="5452" spans="2:9" x14ac:dyDescent="0.25">
      <c r="B5452" t="s">
        <v>49</v>
      </c>
      <c r="C5452" t="s">
        <v>9</v>
      </c>
      <c r="D5452" t="s">
        <v>24</v>
      </c>
      <c r="E5452" s="1">
        <v>44487</v>
      </c>
      <c r="F5452" s="4">
        <v>6860</v>
      </c>
      <c r="G5452">
        <v>343</v>
      </c>
      <c r="H5452" s="3">
        <f>_xlfn.XLOOKUP(sales[[#This Row],[Product]],products[Product],products[Cost per box])*sales[[#This Row],[Boxes]]</f>
        <v>3604.93</v>
      </c>
      <c r="I5452" s="4">
        <f>sales[[#This Row],[Revenue]]-sales[[#This Row],[Cost]]</f>
        <v>3255.07</v>
      </c>
    </row>
    <row r="5453" spans="2:9" x14ac:dyDescent="0.25">
      <c r="B5453" t="s">
        <v>37</v>
      </c>
      <c r="C5453" t="s">
        <v>6</v>
      </c>
      <c r="D5453" t="s">
        <v>30</v>
      </c>
      <c r="E5453" s="1">
        <v>44487</v>
      </c>
      <c r="F5453" s="4">
        <v>9940</v>
      </c>
      <c r="G5453">
        <v>524</v>
      </c>
      <c r="H5453" s="3">
        <f>_xlfn.XLOOKUP(sales[[#This Row],[Product]],products[Product],products[Cost per box])*sales[[#This Row],[Boxes]]</f>
        <v>1928.3200000000002</v>
      </c>
      <c r="I5453" s="4">
        <f>sales[[#This Row],[Revenue]]-sales[[#This Row],[Cost]]</f>
        <v>8011.68</v>
      </c>
    </row>
    <row r="5454" spans="2:9" x14ac:dyDescent="0.25">
      <c r="B5454" t="s">
        <v>10</v>
      </c>
      <c r="C5454" t="s">
        <v>16</v>
      </c>
      <c r="D5454" t="s">
        <v>28</v>
      </c>
      <c r="E5454" s="1">
        <v>44487</v>
      </c>
      <c r="F5454" s="4">
        <v>896</v>
      </c>
      <c r="G5454">
        <v>150</v>
      </c>
      <c r="H5454" s="3">
        <f>_xlfn.XLOOKUP(sales[[#This Row],[Product]],products[Product],products[Cost per box])*sales[[#This Row],[Boxes]]</f>
        <v>413.99999999999994</v>
      </c>
      <c r="I5454" s="4">
        <f>sales[[#This Row],[Revenue]]-sales[[#This Row],[Cost]]</f>
        <v>482.00000000000006</v>
      </c>
    </row>
    <row r="5455" spans="2:9" x14ac:dyDescent="0.25">
      <c r="B5455" t="s">
        <v>54</v>
      </c>
      <c r="C5455" t="s">
        <v>27</v>
      </c>
      <c r="D5455" t="s">
        <v>26</v>
      </c>
      <c r="E5455" s="1">
        <v>44487</v>
      </c>
      <c r="F5455" s="4">
        <v>1757</v>
      </c>
      <c r="G5455">
        <v>136</v>
      </c>
      <c r="H5455" s="3">
        <f>_xlfn.XLOOKUP(sales[[#This Row],[Product]],products[Product],products[Cost per box])*sales[[#This Row],[Boxes]]</f>
        <v>874.48</v>
      </c>
      <c r="I5455" s="4">
        <f>sales[[#This Row],[Revenue]]-sales[[#This Row],[Cost]]</f>
        <v>882.52</v>
      </c>
    </row>
    <row r="5456" spans="2:9" x14ac:dyDescent="0.25">
      <c r="B5456" t="s">
        <v>34</v>
      </c>
      <c r="C5456" t="s">
        <v>27</v>
      </c>
      <c r="D5456" t="s">
        <v>30</v>
      </c>
      <c r="E5456" s="1">
        <v>44487</v>
      </c>
      <c r="F5456" s="4">
        <v>1568</v>
      </c>
      <c r="G5456">
        <v>88</v>
      </c>
      <c r="H5456" s="3">
        <f>_xlfn.XLOOKUP(sales[[#This Row],[Product]],products[Product],products[Cost per box])*sales[[#This Row],[Boxes]]</f>
        <v>323.84000000000003</v>
      </c>
      <c r="I5456" s="4">
        <f>sales[[#This Row],[Revenue]]-sales[[#This Row],[Cost]]</f>
        <v>1244.1599999999999</v>
      </c>
    </row>
    <row r="5457" spans="2:9" x14ac:dyDescent="0.25">
      <c r="B5457" t="s">
        <v>56</v>
      </c>
      <c r="C5457" t="s">
        <v>11</v>
      </c>
      <c r="D5457" t="s">
        <v>36</v>
      </c>
      <c r="E5457" s="1">
        <v>44487</v>
      </c>
      <c r="F5457" s="4">
        <v>6454</v>
      </c>
      <c r="G5457">
        <v>910</v>
      </c>
      <c r="H5457" s="3">
        <f>_xlfn.XLOOKUP(sales[[#This Row],[Product]],products[Product],products[Cost per box])*sales[[#This Row],[Boxes]]</f>
        <v>4586.3999999999996</v>
      </c>
      <c r="I5457" s="4">
        <f>sales[[#This Row],[Revenue]]-sales[[#This Row],[Cost]]</f>
        <v>1867.6000000000004</v>
      </c>
    </row>
    <row r="5458" spans="2:9" x14ac:dyDescent="0.25">
      <c r="B5458" t="s">
        <v>10</v>
      </c>
      <c r="C5458" t="s">
        <v>6</v>
      </c>
      <c r="D5458" t="s">
        <v>44</v>
      </c>
      <c r="E5458" s="1">
        <v>44487</v>
      </c>
      <c r="F5458" s="4">
        <v>497</v>
      </c>
      <c r="G5458">
        <v>23</v>
      </c>
      <c r="H5458" s="3">
        <f>_xlfn.XLOOKUP(sales[[#This Row],[Product]],products[Product],products[Cost per box])*sales[[#This Row],[Boxes]]</f>
        <v>220.11</v>
      </c>
      <c r="I5458" s="4">
        <f>sales[[#This Row],[Revenue]]-sales[[#This Row],[Cost]]</f>
        <v>276.89</v>
      </c>
    </row>
    <row r="5459" spans="2:9" x14ac:dyDescent="0.25">
      <c r="B5459" t="s">
        <v>18</v>
      </c>
      <c r="C5459" t="s">
        <v>11</v>
      </c>
      <c r="D5459" t="s">
        <v>12</v>
      </c>
      <c r="E5459" s="1">
        <v>44487</v>
      </c>
      <c r="F5459" s="4">
        <v>7210</v>
      </c>
      <c r="G5459">
        <v>425</v>
      </c>
      <c r="H5459" s="3">
        <f>_xlfn.XLOOKUP(sales[[#This Row],[Product]],products[Product],products[Cost per box])*sales[[#This Row],[Boxes]]</f>
        <v>3582.75</v>
      </c>
      <c r="I5459" s="4">
        <f>sales[[#This Row],[Revenue]]-sales[[#This Row],[Cost]]</f>
        <v>3627.25</v>
      </c>
    </row>
    <row r="5460" spans="2:9" x14ac:dyDescent="0.25">
      <c r="B5460" t="s">
        <v>40</v>
      </c>
      <c r="C5460" t="s">
        <v>16</v>
      </c>
      <c r="D5460" t="s">
        <v>28</v>
      </c>
      <c r="E5460" s="1">
        <v>44487</v>
      </c>
      <c r="F5460" s="4">
        <v>11319</v>
      </c>
      <c r="G5460">
        <v>1610</v>
      </c>
      <c r="H5460" s="3">
        <f>_xlfn.XLOOKUP(sales[[#This Row],[Product]],products[Product],products[Cost per box])*sales[[#This Row],[Boxes]]</f>
        <v>4443.5999999999995</v>
      </c>
      <c r="I5460" s="4">
        <f>sales[[#This Row],[Revenue]]-sales[[#This Row],[Cost]]</f>
        <v>6875.4000000000005</v>
      </c>
    </row>
    <row r="5461" spans="2:9" x14ac:dyDescent="0.25">
      <c r="B5461" t="s">
        <v>23</v>
      </c>
      <c r="C5461" t="s">
        <v>27</v>
      </c>
      <c r="D5461" t="s">
        <v>47</v>
      </c>
      <c r="E5461" s="1">
        <v>44487</v>
      </c>
      <c r="F5461" s="4">
        <v>10388</v>
      </c>
      <c r="G5461">
        <v>693</v>
      </c>
      <c r="H5461" s="3">
        <f>_xlfn.XLOOKUP(sales[[#This Row],[Product]],products[Product],products[Cost per box])*sales[[#This Row],[Boxes]]</f>
        <v>3645.18</v>
      </c>
      <c r="I5461" s="4">
        <f>sales[[#This Row],[Revenue]]-sales[[#This Row],[Cost]]</f>
        <v>6742.82</v>
      </c>
    </row>
    <row r="5462" spans="2:9" x14ac:dyDescent="0.25">
      <c r="B5462" t="s">
        <v>37</v>
      </c>
      <c r="C5462" t="s">
        <v>21</v>
      </c>
      <c r="D5462" t="s">
        <v>26</v>
      </c>
      <c r="E5462" s="1">
        <v>44487</v>
      </c>
      <c r="F5462" s="4">
        <v>2086</v>
      </c>
      <c r="G5462">
        <v>161</v>
      </c>
      <c r="H5462" s="3">
        <f>_xlfn.XLOOKUP(sales[[#This Row],[Product]],products[Product],products[Cost per box])*sales[[#This Row],[Boxes]]</f>
        <v>1035.23</v>
      </c>
      <c r="I5462" s="4">
        <f>sales[[#This Row],[Revenue]]-sales[[#This Row],[Cost]]</f>
        <v>1050.77</v>
      </c>
    </row>
    <row r="5463" spans="2:9" x14ac:dyDescent="0.25">
      <c r="B5463" t="s">
        <v>5</v>
      </c>
      <c r="C5463" t="s">
        <v>27</v>
      </c>
      <c r="D5463" t="s">
        <v>30</v>
      </c>
      <c r="E5463" s="1">
        <v>44487</v>
      </c>
      <c r="F5463" s="4">
        <v>8750</v>
      </c>
      <c r="G5463">
        <v>487</v>
      </c>
      <c r="H5463" s="3">
        <f>_xlfn.XLOOKUP(sales[[#This Row],[Product]],products[Product],products[Cost per box])*sales[[#This Row],[Boxes]]</f>
        <v>1792.16</v>
      </c>
      <c r="I5463" s="4">
        <f>sales[[#This Row],[Revenue]]-sales[[#This Row],[Cost]]</f>
        <v>6957.84</v>
      </c>
    </row>
    <row r="5464" spans="2:9" x14ac:dyDescent="0.25">
      <c r="B5464" t="s">
        <v>13</v>
      </c>
      <c r="C5464" t="s">
        <v>16</v>
      </c>
      <c r="D5464" t="s">
        <v>14</v>
      </c>
      <c r="E5464" s="1">
        <v>44488</v>
      </c>
      <c r="F5464" s="4">
        <v>5775</v>
      </c>
      <c r="G5464">
        <v>840</v>
      </c>
      <c r="H5464" s="3">
        <f>_xlfn.XLOOKUP(sales[[#This Row],[Product]],products[Product],products[Cost per box])*sales[[#This Row],[Boxes]]</f>
        <v>5300.4</v>
      </c>
      <c r="I5464" s="4">
        <f>sales[[#This Row],[Revenue]]-sales[[#This Row],[Cost]]</f>
        <v>474.60000000000036</v>
      </c>
    </row>
    <row r="5465" spans="2:9" x14ac:dyDescent="0.25">
      <c r="B5465" t="s">
        <v>51</v>
      </c>
      <c r="C5465" t="s">
        <v>21</v>
      </c>
      <c r="D5465" t="s">
        <v>52</v>
      </c>
      <c r="E5465" s="1">
        <v>44488</v>
      </c>
      <c r="F5465" s="4">
        <v>16604</v>
      </c>
      <c r="G5465">
        <v>1680</v>
      </c>
      <c r="H5465" s="3">
        <f>_xlfn.XLOOKUP(sales[[#This Row],[Product]],products[Product],products[Cost per box])*sales[[#This Row],[Boxes]]</f>
        <v>5577.5999999999995</v>
      </c>
      <c r="I5465" s="4">
        <f>sales[[#This Row],[Revenue]]-sales[[#This Row],[Cost]]</f>
        <v>11026.400000000001</v>
      </c>
    </row>
    <row r="5466" spans="2:9" x14ac:dyDescent="0.25">
      <c r="B5466" t="s">
        <v>23</v>
      </c>
      <c r="C5466" t="s">
        <v>16</v>
      </c>
      <c r="D5466" t="s">
        <v>7</v>
      </c>
      <c r="E5466" s="1">
        <v>44488</v>
      </c>
      <c r="F5466" s="4">
        <v>5348</v>
      </c>
      <c r="G5466">
        <v>357</v>
      </c>
      <c r="H5466" s="3">
        <f>_xlfn.XLOOKUP(sales[[#This Row],[Product]],products[Product],products[Cost per box])*sales[[#This Row],[Boxes]]</f>
        <v>1838.5500000000002</v>
      </c>
      <c r="I5466" s="4">
        <f>sales[[#This Row],[Revenue]]-sales[[#This Row],[Cost]]</f>
        <v>3509.45</v>
      </c>
    </row>
    <row r="5467" spans="2:9" x14ac:dyDescent="0.25">
      <c r="B5467" t="s">
        <v>57</v>
      </c>
      <c r="C5467" t="s">
        <v>27</v>
      </c>
      <c r="D5467" t="s">
        <v>35</v>
      </c>
      <c r="E5467" s="1">
        <v>44488</v>
      </c>
      <c r="F5467" s="4">
        <v>4613</v>
      </c>
      <c r="G5467">
        <v>257</v>
      </c>
      <c r="H5467" s="3">
        <f>_xlfn.XLOOKUP(sales[[#This Row],[Product]],products[Product],products[Cost per box])*sales[[#This Row],[Boxes]]</f>
        <v>681.05</v>
      </c>
      <c r="I5467" s="4">
        <f>sales[[#This Row],[Revenue]]-sales[[#This Row],[Cost]]</f>
        <v>3931.95</v>
      </c>
    </row>
    <row r="5468" spans="2:9" x14ac:dyDescent="0.25">
      <c r="B5468" t="s">
        <v>41</v>
      </c>
      <c r="C5468" t="s">
        <v>6</v>
      </c>
      <c r="D5468" t="s">
        <v>7</v>
      </c>
      <c r="E5468" s="1">
        <v>44488</v>
      </c>
      <c r="F5468" s="4">
        <v>6811</v>
      </c>
      <c r="G5468">
        <v>487</v>
      </c>
      <c r="H5468" s="3">
        <f>_xlfn.XLOOKUP(sales[[#This Row],[Product]],products[Product],products[Cost per box])*sales[[#This Row],[Boxes]]</f>
        <v>2508.0500000000002</v>
      </c>
      <c r="I5468" s="4">
        <f>sales[[#This Row],[Revenue]]-sales[[#This Row],[Cost]]</f>
        <v>4302.95</v>
      </c>
    </row>
    <row r="5469" spans="2:9" x14ac:dyDescent="0.25">
      <c r="B5469" t="s">
        <v>23</v>
      </c>
      <c r="C5469" t="s">
        <v>11</v>
      </c>
      <c r="D5469" t="s">
        <v>38</v>
      </c>
      <c r="E5469" s="1">
        <v>44488</v>
      </c>
      <c r="F5469" s="4">
        <v>1330</v>
      </c>
      <c r="G5469">
        <v>50</v>
      </c>
      <c r="H5469" s="3">
        <f>_xlfn.XLOOKUP(sales[[#This Row],[Product]],products[Product],products[Cost per box])*sales[[#This Row],[Boxes]]</f>
        <v>497</v>
      </c>
      <c r="I5469" s="4">
        <f>sales[[#This Row],[Revenue]]-sales[[#This Row],[Cost]]</f>
        <v>833</v>
      </c>
    </row>
    <row r="5470" spans="2:9" x14ac:dyDescent="0.25">
      <c r="B5470" t="s">
        <v>57</v>
      </c>
      <c r="C5470" t="s">
        <v>16</v>
      </c>
      <c r="D5470" t="s">
        <v>44</v>
      </c>
      <c r="E5470" s="1">
        <v>44488</v>
      </c>
      <c r="F5470" s="4">
        <v>11501</v>
      </c>
      <c r="G5470">
        <v>523</v>
      </c>
      <c r="H5470" s="3">
        <f>_xlfn.XLOOKUP(sales[[#This Row],[Product]],products[Product],products[Cost per box])*sales[[#This Row],[Boxes]]</f>
        <v>5005.1100000000006</v>
      </c>
      <c r="I5470" s="4">
        <f>sales[[#This Row],[Revenue]]-sales[[#This Row],[Cost]]</f>
        <v>6495.8899999999994</v>
      </c>
    </row>
    <row r="5471" spans="2:9" x14ac:dyDescent="0.25">
      <c r="B5471" t="s">
        <v>34</v>
      </c>
      <c r="C5471" t="s">
        <v>16</v>
      </c>
      <c r="D5471" t="s">
        <v>12</v>
      </c>
      <c r="E5471" s="1">
        <v>44488</v>
      </c>
      <c r="F5471" s="4">
        <v>1407</v>
      </c>
      <c r="G5471">
        <v>94</v>
      </c>
      <c r="H5471" s="3">
        <f>_xlfn.XLOOKUP(sales[[#This Row],[Product]],products[Product],products[Cost per box])*sales[[#This Row],[Boxes]]</f>
        <v>792.42</v>
      </c>
      <c r="I5471" s="4">
        <f>sales[[#This Row],[Revenue]]-sales[[#This Row],[Cost]]</f>
        <v>614.58000000000004</v>
      </c>
    </row>
    <row r="5472" spans="2:9" x14ac:dyDescent="0.25">
      <c r="B5472" t="s">
        <v>57</v>
      </c>
      <c r="C5472" t="s">
        <v>16</v>
      </c>
      <c r="D5472" t="s">
        <v>19</v>
      </c>
      <c r="E5472" s="1">
        <v>44488</v>
      </c>
      <c r="F5472" s="4">
        <v>4249</v>
      </c>
      <c r="G5472">
        <v>266</v>
      </c>
      <c r="H5472" s="3">
        <f>_xlfn.XLOOKUP(sales[[#This Row],[Product]],products[Product],products[Cost per box])*sales[[#This Row],[Boxes]]</f>
        <v>2721.1800000000003</v>
      </c>
      <c r="I5472" s="4">
        <f>sales[[#This Row],[Revenue]]-sales[[#This Row],[Cost]]</f>
        <v>1527.8199999999997</v>
      </c>
    </row>
    <row r="5473" spans="2:9" x14ac:dyDescent="0.25">
      <c r="B5473" t="s">
        <v>32</v>
      </c>
      <c r="C5473" t="s">
        <v>11</v>
      </c>
      <c r="D5473" t="s">
        <v>26</v>
      </c>
      <c r="E5473" s="1">
        <v>44488</v>
      </c>
      <c r="F5473" s="4">
        <v>13377</v>
      </c>
      <c r="G5473">
        <v>1190</v>
      </c>
      <c r="H5473" s="3">
        <f>_xlfn.XLOOKUP(sales[[#This Row],[Product]],products[Product],products[Cost per box])*sales[[#This Row],[Boxes]]</f>
        <v>7651.7</v>
      </c>
      <c r="I5473" s="4">
        <f>sales[[#This Row],[Revenue]]-sales[[#This Row],[Cost]]</f>
        <v>5725.3</v>
      </c>
    </row>
    <row r="5474" spans="2:9" x14ac:dyDescent="0.25">
      <c r="B5474" t="s">
        <v>34</v>
      </c>
      <c r="C5474" t="s">
        <v>21</v>
      </c>
      <c r="D5474" t="s">
        <v>28</v>
      </c>
      <c r="E5474" s="1">
        <v>44488</v>
      </c>
      <c r="F5474" s="4">
        <v>3514</v>
      </c>
      <c r="G5474">
        <v>440</v>
      </c>
      <c r="H5474" s="3">
        <f>_xlfn.XLOOKUP(sales[[#This Row],[Product]],products[Product],products[Cost per box])*sales[[#This Row],[Boxes]]</f>
        <v>1214.3999999999999</v>
      </c>
      <c r="I5474" s="4">
        <f>sales[[#This Row],[Revenue]]-sales[[#This Row],[Cost]]</f>
        <v>2299.6000000000004</v>
      </c>
    </row>
    <row r="5475" spans="2:9" x14ac:dyDescent="0.25">
      <c r="B5475" t="s">
        <v>33</v>
      </c>
      <c r="C5475" t="s">
        <v>16</v>
      </c>
      <c r="D5475" t="s">
        <v>19</v>
      </c>
      <c r="E5475" s="1">
        <v>44488</v>
      </c>
      <c r="F5475" s="4">
        <v>1960</v>
      </c>
      <c r="G5475">
        <v>123</v>
      </c>
      <c r="H5475" s="3">
        <f>_xlfn.XLOOKUP(sales[[#This Row],[Product]],products[Product],products[Cost per box])*sales[[#This Row],[Boxes]]</f>
        <v>1258.29</v>
      </c>
      <c r="I5475" s="4">
        <f>sales[[#This Row],[Revenue]]-sales[[#This Row],[Cost]]</f>
        <v>701.71</v>
      </c>
    </row>
    <row r="5476" spans="2:9" x14ac:dyDescent="0.25">
      <c r="B5476" t="s">
        <v>55</v>
      </c>
      <c r="C5476" t="s">
        <v>9</v>
      </c>
      <c r="D5476" t="s">
        <v>45</v>
      </c>
      <c r="E5476" s="1">
        <v>44488</v>
      </c>
      <c r="F5476" s="4">
        <v>9954</v>
      </c>
      <c r="G5476">
        <v>453</v>
      </c>
      <c r="H5476" s="3">
        <f>_xlfn.XLOOKUP(sales[[#This Row],[Product]],products[Product],products[Cost per box])*sales[[#This Row],[Boxes]]</f>
        <v>3501.69</v>
      </c>
      <c r="I5476" s="4">
        <f>sales[[#This Row],[Revenue]]-sales[[#This Row],[Cost]]</f>
        <v>6452.3099999999995</v>
      </c>
    </row>
    <row r="5477" spans="2:9" x14ac:dyDescent="0.25">
      <c r="B5477" t="s">
        <v>39</v>
      </c>
      <c r="C5477" t="s">
        <v>21</v>
      </c>
      <c r="D5477" t="s">
        <v>52</v>
      </c>
      <c r="E5477" s="1">
        <v>44488</v>
      </c>
      <c r="F5477" s="4">
        <v>5775</v>
      </c>
      <c r="G5477">
        <v>525</v>
      </c>
      <c r="H5477" s="3">
        <f>_xlfn.XLOOKUP(sales[[#This Row],[Product]],products[Product],products[Cost per box])*sales[[#This Row],[Boxes]]</f>
        <v>1743</v>
      </c>
      <c r="I5477" s="4">
        <f>sales[[#This Row],[Revenue]]-sales[[#This Row],[Cost]]</f>
        <v>4032</v>
      </c>
    </row>
    <row r="5478" spans="2:9" x14ac:dyDescent="0.25">
      <c r="B5478" t="s">
        <v>18</v>
      </c>
      <c r="C5478" t="s">
        <v>6</v>
      </c>
      <c r="D5478" t="s">
        <v>28</v>
      </c>
      <c r="E5478" s="1">
        <v>44488</v>
      </c>
      <c r="F5478" s="4">
        <v>12537</v>
      </c>
      <c r="G5478">
        <v>1820</v>
      </c>
      <c r="H5478" s="3">
        <f>_xlfn.XLOOKUP(sales[[#This Row],[Product]],products[Product],products[Cost per box])*sales[[#This Row],[Boxes]]</f>
        <v>5023.2</v>
      </c>
      <c r="I5478" s="4">
        <f>sales[[#This Row],[Revenue]]-sales[[#This Row],[Cost]]</f>
        <v>7513.8</v>
      </c>
    </row>
    <row r="5479" spans="2:9" x14ac:dyDescent="0.25">
      <c r="B5479" t="s">
        <v>39</v>
      </c>
      <c r="C5479" t="s">
        <v>11</v>
      </c>
      <c r="D5479" t="s">
        <v>48</v>
      </c>
      <c r="E5479" s="1">
        <v>44488</v>
      </c>
      <c r="F5479" s="4">
        <v>875</v>
      </c>
      <c r="G5479">
        <v>33</v>
      </c>
      <c r="H5479" s="3">
        <f>_xlfn.XLOOKUP(sales[[#This Row],[Product]],products[Product],products[Cost per box])*sales[[#This Row],[Boxes]]</f>
        <v>246.84</v>
      </c>
      <c r="I5479" s="4">
        <f>sales[[#This Row],[Revenue]]-sales[[#This Row],[Cost]]</f>
        <v>628.16</v>
      </c>
    </row>
    <row r="5480" spans="2:9" x14ac:dyDescent="0.25">
      <c r="B5480" t="s">
        <v>57</v>
      </c>
      <c r="C5480" t="s">
        <v>27</v>
      </c>
      <c r="D5480" t="s">
        <v>52</v>
      </c>
      <c r="E5480" s="1">
        <v>44488</v>
      </c>
      <c r="F5480" s="4">
        <v>3220</v>
      </c>
      <c r="G5480">
        <v>322</v>
      </c>
      <c r="H5480" s="3">
        <f>_xlfn.XLOOKUP(sales[[#This Row],[Product]],products[Product],products[Cost per box])*sales[[#This Row],[Boxes]]</f>
        <v>1069.04</v>
      </c>
      <c r="I5480" s="4">
        <f>sales[[#This Row],[Revenue]]-sales[[#This Row],[Cost]]</f>
        <v>2150.96</v>
      </c>
    </row>
    <row r="5481" spans="2:9" x14ac:dyDescent="0.25">
      <c r="B5481" t="s">
        <v>57</v>
      </c>
      <c r="C5481" t="s">
        <v>16</v>
      </c>
      <c r="D5481" t="s">
        <v>22</v>
      </c>
      <c r="E5481" s="1">
        <v>44488</v>
      </c>
      <c r="F5481" s="4">
        <v>2408</v>
      </c>
      <c r="G5481">
        <v>268</v>
      </c>
      <c r="H5481" s="3">
        <f>_xlfn.XLOOKUP(sales[[#This Row],[Product]],products[Product],products[Cost per box])*sales[[#This Row],[Boxes]]</f>
        <v>2202.96</v>
      </c>
      <c r="I5481" s="4">
        <f>sales[[#This Row],[Revenue]]-sales[[#This Row],[Cost]]</f>
        <v>205.03999999999996</v>
      </c>
    </row>
    <row r="5482" spans="2:9" x14ac:dyDescent="0.25">
      <c r="B5482" t="s">
        <v>5</v>
      </c>
      <c r="C5482" t="s">
        <v>11</v>
      </c>
      <c r="D5482" t="s">
        <v>24</v>
      </c>
      <c r="E5482" s="1">
        <v>44488</v>
      </c>
      <c r="F5482" s="4">
        <v>10892</v>
      </c>
      <c r="G5482">
        <v>545</v>
      </c>
      <c r="H5482" s="3">
        <f>_xlfn.XLOOKUP(sales[[#This Row],[Product]],products[Product],products[Cost per box])*sales[[#This Row],[Boxes]]</f>
        <v>5727.95</v>
      </c>
      <c r="I5482" s="4">
        <f>sales[[#This Row],[Revenue]]-sales[[#This Row],[Cost]]</f>
        <v>5164.05</v>
      </c>
    </row>
    <row r="5483" spans="2:9" x14ac:dyDescent="0.25">
      <c r="B5483" t="s">
        <v>34</v>
      </c>
      <c r="C5483" t="s">
        <v>21</v>
      </c>
      <c r="D5483" t="s">
        <v>17</v>
      </c>
      <c r="E5483" s="1">
        <v>44488</v>
      </c>
      <c r="F5483" s="4">
        <v>6706</v>
      </c>
      <c r="G5483">
        <v>305</v>
      </c>
      <c r="H5483" s="3">
        <f>_xlfn.XLOOKUP(sales[[#This Row],[Product]],products[Product],products[Cost per box])*sales[[#This Row],[Boxes]]</f>
        <v>2074</v>
      </c>
      <c r="I5483" s="4">
        <f>sales[[#This Row],[Revenue]]-sales[[#This Row],[Cost]]</f>
        <v>4632</v>
      </c>
    </row>
    <row r="5484" spans="2:9" x14ac:dyDescent="0.25">
      <c r="B5484" t="s">
        <v>23</v>
      </c>
      <c r="C5484" t="s">
        <v>9</v>
      </c>
      <c r="D5484" t="s">
        <v>14</v>
      </c>
      <c r="E5484" s="1">
        <v>44488</v>
      </c>
      <c r="F5484" s="4">
        <v>4599</v>
      </c>
      <c r="G5484">
        <v>657</v>
      </c>
      <c r="H5484" s="3">
        <f>_xlfn.XLOOKUP(sales[[#This Row],[Product]],products[Product],products[Cost per box])*sales[[#This Row],[Boxes]]</f>
        <v>4145.67</v>
      </c>
      <c r="I5484" s="4">
        <f>sales[[#This Row],[Revenue]]-sales[[#This Row],[Cost]]</f>
        <v>453.32999999999993</v>
      </c>
    </row>
    <row r="5485" spans="2:9" x14ac:dyDescent="0.25">
      <c r="B5485" t="s">
        <v>13</v>
      </c>
      <c r="C5485" t="s">
        <v>21</v>
      </c>
      <c r="D5485" t="s">
        <v>7</v>
      </c>
      <c r="E5485" s="1">
        <v>44488</v>
      </c>
      <c r="F5485" s="4">
        <v>5068</v>
      </c>
      <c r="G5485">
        <v>338</v>
      </c>
      <c r="H5485" s="3">
        <f>_xlfn.XLOOKUP(sales[[#This Row],[Product]],products[Product],products[Cost per box])*sales[[#This Row],[Boxes]]</f>
        <v>1740.7</v>
      </c>
      <c r="I5485" s="4">
        <f>sales[[#This Row],[Revenue]]-sales[[#This Row],[Cost]]</f>
        <v>3327.3</v>
      </c>
    </row>
    <row r="5486" spans="2:9" x14ac:dyDescent="0.25">
      <c r="B5486" t="s">
        <v>32</v>
      </c>
      <c r="C5486" t="s">
        <v>9</v>
      </c>
      <c r="D5486" t="s">
        <v>19</v>
      </c>
      <c r="E5486" s="1">
        <v>44488</v>
      </c>
      <c r="F5486" s="4">
        <v>11830</v>
      </c>
      <c r="G5486">
        <v>696</v>
      </c>
      <c r="H5486" s="3">
        <f>_xlfn.XLOOKUP(sales[[#This Row],[Product]],products[Product],products[Cost per box])*sales[[#This Row],[Boxes]]</f>
        <v>7120.08</v>
      </c>
      <c r="I5486" s="4">
        <f>sales[[#This Row],[Revenue]]-sales[[#This Row],[Cost]]</f>
        <v>4709.92</v>
      </c>
    </row>
    <row r="5487" spans="2:9" x14ac:dyDescent="0.25">
      <c r="B5487" t="s">
        <v>54</v>
      </c>
      <c r="C5487" t="s">
        <v>21</v>
      </c>
      <c r="D5487" t="s">
        <v>43</v>
      </c>
      <c r="E5487" s="1">
        <v>44488</v>
      </c>
      <c r="F5487" s="4">
        <v>5894</v>
      </c>
      <c r="G5487">
        <v>268</v>
      </c>
      <c r="H5487" s="3">
        <f>_xlfn.XLOOKUP(sales[[#This Row],[Product]],products[Product],products[Cost per box])*sales[[#This Row],[Boxes]]</f>
        <v>1031.8</v>
      </c>
      <c r="I5487" s="4">
        <f>sales[[#This Row],[Revenue]]-sales[[#This Row],[Cost]]</f>
        <v>4862.2</v>
      </c>
    </row>
    <row r="5488" spans="2:9" x14ac:dyDescent="0.25">
      <c r="B5488" t="s">
        <v>41</v>
      </c>
      <c r="C5488" t="s">
        <v>27</v>
      </c>
      <c r="D5488" t="s">
        <v>47</v>
      </c>
      <c r="E5488" s="1">
        <v>44488</v>
      </c>
      <c r="F5488" s="4">
        <v>21</v>
      </c>
      <c r="G5488">
        <v>2</v>
      </c>
      <c r="H5488" s="3">
        <f>_xlfn.XLOOKUP(sales[[#This Row],[Product]],products[Product],products[Cost per box])*sales[[#This Row],[Boxes]]</f>
        <v>10.52</v>
      </c>
      <c r="I5488" s="4">
        <f>sales[[#This Row],[Revenue]]-sales[[#This Row],[Cost]]</f>
        <v>10.48</v>
      </c>
    </row>
    <row r="5489" spans="2:9" x14ac:dyDescent="0.25">
      <c r="B5489" t="s">
        <v>34</v>
      </c>
      <c r="C5489" t="s">
        <v>21</v>
      </c>
      <c r="D5489" t="s">
        <v>31</v>
      </c>
      <c r="E5489" s="1">
        <v>44488</v>
      </c>
      <c r="F5489" s="4">
        <v>371</v>
      </c>
      <c r="G5489">
        <v>29</v>
      </c>
      <c r="H5489" s="3">
        <f>_xlfn.XLOOKUP(sales[[#This Row],[Product]],products[Product],products[Cost per box])*sales[[#This Row],[Boxes]]</f>
        <v>165.88</v>
      </c>
      <c r="I5489" s="4">
        <f>sales[[#This Row],[Revenue]]-sales[[#This Row],[Cost]]</f>
        <v>205.12</v>
      </c>
    </row>
    <row r="5490" spans="2:9" x14ac:dyDescent="0.25">
      <c r="B5490" t="s">
        <v>5</v>
      </c>
      <c r="C5490" t="s">
        <v>11</v>
      </c>
      <c r="D5490" t="s">
        <v>43</v>
      </c>
      <c r="E5490" s="1">
        <v>44488</v>
      </c>
      <c r="F5490" s="4">
        <v>9275</v>
      </c>
      <c r="G5490">
        <v>442</v>
      </c>
      <c r="H5490" s="3">
        <f>_xlfn.XLOOKUP(sales[[#This Row],[Product]],products[Product],products[Cost per box])*sales[[#This Row],[Boxes]]</f>
        <v>1701.7</v>
      </c>
      <c r="I5490" s="4">
        <f>sales[[#This Row],[Revenue]]-sales[[#This Row],[Cost]]</f>
        <v>7573.3</v>
      </c>
    </row>
    <row r="5491" spans="2:9" x14ac:dyDescent="0.25">
      <c r="B5491" t="s">
        <v>18</v>
      </c>
      <c r="C5491" t="s">
        <v>11</v>
      </c>
      <c r="D5491" t="s">
        <v>35</v>
      </c>
      <c r="E5491" s="1">
        <v>44488</v>
      </c>
      <c r="F5491" s="4">
        <v>3087</v>
      </c>
      <c r="G5491">
        <v>182</v>
      </c>
      <c r="H5491" s="3">
        <f>_xlfn.XLOOKUP(sales[[#This Row],[Product]],products[Product],products[Cost per box])*sales[[#This Row],[Boxes]]</f>
        <v>482.3</v>
      </c>
      <c r="I5491" s="4">
        <f>sales[[#This Row],[Revenue]]-sales[[#This Row],[Cost]]</f>
        <v>2604.6999999999998</v>
      </c>
    </row>
    <row r="5492" spans="2:9" x14ac:dyDescent="0.25">
      <c r="B5492" t="s">
        <v>13</v>
      </c>
      <c r="C5492" t="s">
        <v>6</v>
      </c>
      <c r="D5492" t="s">
        <v>31</v>
      </c>
      <c r="E5492" s="1">
        <v>44488</v>
      </c>
      <c r="F5492" s="4">
        <v>6496</v>
      </c>
      <c r="G5492">
        <v>464</v>
      </c>
      <c r="H5492" s="3">
        <f>_xlfn.XLOOKUP(sales[[#This Row],[Product]],products[Product],products[Cost per box])*sales[[#This Row],[Boxes]]</f>
        <v>2654.08</v>
      </c>
      <c r="I5492" s="4">
        <f>sales[[#This Row],[Revenue]]-sales[[#This Row],[Cost]]</f>
        <v>3841.92</v>
      </c>
    </row>
    <row r="5493" spans="2:9" x14ac:dyDescent="0.25">
      <c r="B5493" t="s">
        <v>40</v>
      </c>
      <c r="C5493" t="s">
        <v>9</v>
      </c>
      <c r="D5493" t="s">
        <v>17</v>
      </c>
      <c r="E5493" s="1">
        <v>44488</v>
      </c>
      <c r="F5493" s="4">
        <v>6664</v>
      </c>
      <c r="G5493">
        <v>318</v>
      </c>
      <c r="H5493" s="3">
        <f>_xlfn.XLOOKUP(sales[[#This Row],[Product]],products[Product],products[Cost per box])*sales[[#This Row],[Boxes]]</f>
        <v>2162.4</v>
      </c>
      <c r="I5493" s="4">
        <f>sales[[#This Row],[Revenue]]-sales[[#This Row],[Cost]]</f>
        <v>4501.6000000000004</v>
      </c>
    </row>
    <row r="5494" spans="2:9" x14ac:dyDescent="0.25">
      <c r="B5494" t="s">
        <v>18</v>
      </c>
      <c r="C5494" t="s">
        <v>11</v>
      </c>
      <c r="D5494" t="s">
        <v>26</v>
      </c>
      <c r="E5494" s="1">
        <v>44488</v>
      </c>
      <c r="F5494" s="4">
        <v>6356</v>
      </c>
      <c r="G5494">
        <v>489</v>
      </c>
      <c r="H5494" s="3">
        <f>_xlfn.XLOOKUP(sales[[#This Row],[Product]],products[Product],products[Cost per box])*sales[[#This Row],[Boxes]]</f>
        <v>3144.27</v>
      </c>
      <c r="I5494" s="4">
        <f>sales[[#This Row],[Revenue]]-sales[[#This Row],[Cost]]</f>
        <v>3211.73</v>
      </c>
    </row>
    <row r="5495" spans="2:9" x14ac:dyDescent="0.25">
      <c r="B5495" t="s">
        <v>18</v>
      </c>
      <c r="C5495" t="s">
        <v>9</v>
      </c>
      <c r="D5495" t="s">
        <v>14</v>
      </c>
      <c r="E5495" s="1">
        <v>44488</v>
      </c>
      <c r="F5495" s="4">
        <v>3668</v>
      </c>
      <c r="G5495">
        <v>459</v>
      </c>
      <c r="H5495" s="3">
        <f>_xlfn.XLOOKUP(sales[[#This Row],[Product]],products[Product],products[Cost per box])*sales[[#This Row],[Boxes]]</f>
        <v>2896.29</v>
      </c>
      <c r="I5495" s="4">
        <f>sales[[#This Row],[Revenue]]-sales[[#This Row],[Cost]]</f>
        <v>771.71</v>
      </c>
    </row>
    <row r="5496" spans="2:9" x14ac:dyDescent="0.25">
      <c r="B5496" t="s">
        <v>34</v>
      </c>
      <c r="C5496" t="s">
        <v>9</v>
      </c>
      <c r="D5496" t="s">
        <v>30</v>
      </c>
      <c r="E5496" s="1">
        <v>44488</v>
      </c>
      <c r="F5496" s="4">
        <v>2709</v>
      </c>
      <c r="G5496">
        <v>136</v>
      </c>
      <c r="H5496" s="3">
        <f>_xlfn.XLOOKUP(sales[[#This Row],[Product]],products[Product],products[Cost per box])*sales[[#This Row],[Boxes]]</f>
        <v>500.48</v>
      </c>
      <c r="I5496" s="4">
        <f>sales[[#This Row],[Revenue]]-sales[[#This Row],[Cost]]</f>
        <v>2208.52</v>
      </c>
    </row>
    <row r="5497" spans="2:9" x14ac:dyDescent="0.25">
      <c r="B5497" t="s">
        <v>15</v>
      </c>
      <c r="C5497" t="s">
        <v>16</v>
      </c>
      <c r="D5497" t="s">
        <v>38</v>
      </c>
      <c r="E5497" s="1">
        <v>44488</v>
      </c>
      <c r="F5497" s="4">
        <v>3031</v>
      </c>
      <c r="G5497">
        <v>117</v>
      </c>
      <c r="H5497" s="3">
        <f>_xlfn.XLOOKUP(sales[[#This Row],[Product]],products[Product],products[Cost per box])*sales[[#This Row],[Boxes]]</f>
        <v>1162.98</v>
      </c>
      <c r="I5497" s="4">
        <f>sales[[#This Row],[Revenue]]-sales[[#This Row],[Cost]]</f>
        <v>1868.02</v>
      </c>
    </row>
    <row r="5498" spans="2:9" x14ac:dyDescent="0.25">
      <c r="B5498" t="s">
        <v>57</v>
      </c>
      <c r="C5498" t="s">
        <v>16</v>
      </c>
      <c r="D5498" t="s">
        <v>28</v>
      </c>
      <c r="E5498" s="1">
        <v>44489</v>
      </c>
      <c r="F5498" s="4">
        <v>889</v>
      </c>
      <c r="G5498">
        <v>127</v>
      </c>
      <c r="H5498" s="3">
        <f>_xlfn.XLOOKUP(sales[[#This Row],[Product]],products[Product],products[Cost per box])*sales[[#This Row],[Boxes]]</f>
        <v>350.52</v>
      </c>
      <c r="I5498" s="4">
        <f>sales[[#This Row],[Revenue]]-sales[[#This Row],[Cost]]</f>
        <v>538.48</v>
      </c>
    </row>
    <row r="5499" spans="2:9" x14ac:dyDescent="0.25">
      <c r="B5499" t="s">
        <v>20</v>
      </c>
      <c r="C5499" t="s">
        <v>21</v>
      </c>
      <c r="D5499" t="s">
        <v>45</v>
      </c>
      <c r="E5499" s="1">
        <v>44489</v>
      </c>
      <c r="F5499" s="4">
        <v>13223</v>
      </c>
      <c r="G5499">
        <v>575</v>
      </c>
      <c r="H5499" s="3">
        <f>_xlfn.XLOOKUP(sales[[#This Row],[Product]],products[Product],products[Cost per box])*sales[[#This Row],[Boxes]]</f>
        <v>4444.75</v>
      </c>
      <c r="I5499" s="4">
        <f>sales[[#This Row],[Revenue]]-sales[[#This Row],[Cost]]</f>
        <v>8778.25</v>
      </c>
    </row>
    <row r="5500" spans="2:9" x14ac:dyDescent="0.25">
      <c r="B5500" t="s">
        <v>54</v>
      </c>
      <c r="C5500" t="s">
        <v>16</v>
      </c>
      <c r="D5500" t="s">
        <v>26</v>
      </c>
      <c r="E5500" s="1">
        <v>44489</v>
      </c>
      <c r="F5500" s="4">
        <v>1603</v>
      </c>
      <c r="G5500">
        <v>124</v>
      </c>
      <c r="H5500" s="3">
        <f>_xlfn.XLOOKUP(sales[[#This Row],[Product]],products[Product],products[Cost per box])*sales[[#This Row],[Boxes]]</f>
        <v>797.31999999999994</v>
      </c>
      <c r="I5500" s="4">
        <f>sales[[#This Row],[Revenue]]-sales[[#This Row],[Cost]]</f>
        <v>805.68000000000006</v>
      </c>
    </row>
    <row r="5501" spans="2:9" x14ac:dyDescent="0.25">
      <c r="B5501" t="s">
        <v>20</v>
      </c>
      <c r="C5501" t="s">
        <v>9</v>
      </c>
      <c r="D5501" t="s">
        <v>35</v>
      </c>
      <c r="E5501" s="1">
        <v>44489</v>
      </c>
      <c r="F5501" s="4">
        <v>4606</v>
      </c>
      <c r="G5501">
        <v>243</v>
      </c>
      <c r="H5501" s="3">
        <f>_xlfn.XLOOKUP(sales[[#This Row],[Product]],products[Product],products[Cost per box])*sales[[#This Row],[Boxes]]</f>
        <v>643.94999999999993</v>
      </c>
      <c r="I5501" s="4">
        <f>sales[[#This Row],[Revenue]]-sales[[#This Row],[Cost]]</f>
        <v>3962.05</v>
      </c>
    </row>
    <row r="5502" spans="2:9" x14ac:dyDescent="0.25">
      <c r="B5502" t="s">
        <v>13</v>
      </c>
      <c r="C5502" t="s">
        <v>11</v>
      </c>
      <c r="D5502" t="s">
        <v>7</v>
      </c>
      <c r="E5502" s="1">
        <v>44489</v>
      </c>
      <c r="F5502" s="4">
        <v>2345</v>
      </c>
      <c r="G5502">
        <v>147</v>
      </c>
      <c r="H5502" s="3">
        <f>_xlfn.XLOOKUP(sales[[#This Row],[Product]],products[Product],products[Cost per box])*sales[[#This Row],[Boxes]]</f>
        <v>757.05000000000007</v>
      </c>
      <c r="I5502" s="4">
        <f>sales[[#This Row],[Revenue]]-sales[[#This Row],[Cost]]</f>
        <v>1587.9499999999998</v>
      </c>
    </row>
    <row r="5503" spans="2:9" x14ac:dyDescent="0.25">
      <c r="B5503" t="s">
        <v>5</v>
      </c>
      <c r="C5503" t="s">
        <v>11</v>
      </c>
      <c r="D5503" t="s">
        <v>30</v>
      </c>
      <c r="E5503" s="1">
        <v>44489</v>
      </c>
      <c r="F5503" s="4">
        <v>4522</v>
      </c>
      <c r="G5503">
        <v>252</v>
      </c>
      <c r="H5503" s="3">
        <f>_xlfn.XLOOKUP(sales[[#This Row],[Product]],products[Product],products[Cost per box])*sales[[#This Row],[Boxes]]</f>
        <v>927.36</v>
      </c>
      <c r="I5503" s="4">
        <f>sales[[#This Row],[Revenue]]-sales[[#This Row],[Cost]]</f>
        <v>3594.64</v>
      </c>
    </row>
    <row r="5504" spans="2:9" x14ac:dyDescent="0.25">
      <c r="B5504" t="s">
        <v>39</v>
      </c>
      <c r="C5504" t="s">
        <v>16</v>
      </c>
      <c r="D5504" t="s">
        <v>7</v>
      </c>
      <c r="E5504" s="1">
        <v>44489</v>
      </c>
      <c r="F5504" s="4">
        <v>20503</v>
      </c>
      <c r="G5504">
        <v>1470</v>
      </c>
      <c r="H5504" s="3">
        <f>_xlfn.XLOOKUP(sales[[#This Row],[Product]],products[Product],products[Cost per box])*sales[[#This Row],[Boxes]]</f>
        <v>7570.5000000000009</v>
      </c>
      <c r="I5504" s="4">
        <f>sales[[#This Row],[Revenue]]-sales[[#This Row],[Cost]]</f>
        <v>12932.5</v>
      </c>
    </row>
    <row r="5505" spans="2:9" x14ac:dyDescent="0.25">
      <c r="B5505" t="s">
        <v>32</v>
      </c>
      <c r="C5505" t="s">
        <v>6</v>
      </c>
      <c r="D5505" t="s">
        <v>24</v>
      </c>
      <c r="E5505" s="1">
        <v>44489</v>
      </c>
      <c r="F5505" s="4">
        <v>42</v>
      </c>
      <c r="G5505">
        <v>3</v>
      </c>
      <c r="H5505" s="3">
        <f>_xlfn.XLOOKUP(sales[[#This Row],[Product]],products[Product],products[Cost per box])*sales[[#This Row],[Boxes]]</f>
        <v>31.53</v>
      </c>
      <c r="I5505" s="4">
        <f>sales[[#This Row],[Revenue]]-sales[[#This Row],[Cost]]</f>
        <v>10.469999999999999</v>
      </c>
    </row>
    <row r="5506" spans="2:9" x14ac:dyDescent="0.25">
      <c r="B5506" t="s">
        <v>55</v>
      </c>
      <c r="C5506" t="s">
        <v>6</v>
      </c>
      <c r="D5506" t="s">
        <v>42</v>
      </c>
      <c r="E5506" s="1">
        <v>44489</v>
      </c>
      <c r="F5506" s="4">
        <v>8659</v>
      </c>
      <c r="G5506">
        <v>542</v>
      </c>
      <c r="H5506" s="3">
        <f>_xlfn.XLOOKUP(sales[[#This Row],[Product]],products[Product],products[Cost per box])*sales[[#This Row],[Boxes]]</f>
        <v>2569.08</v>
      </c>
      <c r="I5506" s="4">
        <f>sales[[#This Row],[Revenue]]-sales[[#This Row],[Cost]]</f>
        <v>6089.92</v>
      </c>
    </row>
    <row r="5507" spans="2:9" x14ac:dyDescent="0.25">
      <c r="B5507" t="s">
        <v>25</v>
      </c>
      <c r="C5507" t="s">
        <v>16</v>
      </c>
      <c r="D5507" t="s">
        <v>24</v>
      </c>
      <c r="E5507" s="1">
        <v>44489</v>
      </c>
      <c r="F5507" s="4">
        <v>11242</v>
      </c>
      <c r="G5507">
        <v>563</v>
      </c>
      <c r="H5507" s="3">
        <f>_xlfn.XLOOKUP(sales[[#This Row],[Product]],products[Product],products[Cost per box])*sales[[#This Row],[Boxes]]</f>
        <v>5917.13</v>
      </c>
      <c r="I5507" s="4">
        <f>sales[[#This Row],[Revenue]]-sales[[#This Row],[Cost]]</f>
        <v>5324.87</v>
      </c>
    </row>
    <row r="5508" spans="2:9" x14ac:dyDescent="0.25">
      <c r="B5508" t="s">
        <v>56</v>
      </c>
      <c r="C5508" t="s">
        <v>9</v>
      </c>
      <c r="D5508" t="s">
        <v>7</v>
      </c>
      <c r="E5508" s="1">
        <v>44489</v>
      </c>
      <c r="F5508" s="4">
        <v>7518</v>
      </c>
      <c r="G5508">
        <v>502</v>
      </c>
      <c r="H5508" s="3">
        <f>_xlfn.XLOOKUP(sales[[#This Row],[Product]],products[Product],products[Cost per box])*sales[[#This Row],[Boxes]]</f>
        <v>2585.3000000000002</v>
      </c>
      <c r="I5508" s="4">
        <f>sales[[#This Row],[Revenue]]-sales[[#This Row],[Cost]]</f>
        <v>4932.7</v>
      </c>
    </row>
    <row r="5509" spans="2:9" x14ac:dyDescent="0.25">
      <c r="B5509" t="s">
        <v>41</v>
      </c>
      <c r="C5509" t="s">
        <v>6</v>
      </c>
      <c r="D5509" t="s">
        <v>36</v>
      </c>
      <c r="E5509" s="1">
        <v>44489</v>
      </c>
      <c r="F5509" s="4">
        <v>5495</v>
      </c>
      <c r="G5509">
        <v>611</v>
      </c>
      <c r="H5509" s="3">
        <f>_xlfn.XLOOKUP(sales[[#This Row],[Product]],products[Product],products[Cost per box])*sales[[#This Row],[Boxes]]</f>
        <v>3079.44</v>
      </c>
      <c r="I5509" s="4">
        <f>sales[[#This Row],[Revenue]]-sales[[#This Row],[Cost]]</f>
        <v>2415.56</v>
      </c>
    </row>
    <row r="5510" spans="2:9" x14ac:dyDescent="0.25">
      <c r="B5510" t="s">
        <v>54</v>
      </c>
      <c r="C5510" t="s">
        <v>9</v>
      </c>
      <c r="D5510" t="s">
        <v>17</v>
      </c>
      <c r="E5510" s="1">
        <v>44489</v>
      </c>
      <c r="F5510" s="4">
        <v>12110</v>
      </c>
      <c r="G5510">
        <v>577</v>
      </c>
      <c r="H5510" s="3">
        <f>_xlfn.XLOOKUP(sales[[#This Row],[Product]],products[Product],products[Cost per box])*sales[[#This Row],[Boxes]]</f>
        <v>3923.6</v>
      </c>
      <c r="I5510" s="4">
        <f>sales[[#This Row],[Revenue]]-sales[[#This Row],[Cost]]</f>
        <v>8186.4</v>
      </c>
    </row>
    <row r="5511" spans="2:9" x14ac:dyDescent="0.25">
      <c r="B5511" t="s">
        <v>55</v>
      </c>
      <c r="C5511" t="s">
        <v>16</v>
      </c>
      <c r="D5511" t="s">
        <v>19</v>
      </c>
      <c r="E5511" s="1">
        <v>44489</v>
      </c>
      <c r="F5511" s="4">
        <v>1568</v>
      </c>
      <c r="G5511">
        <v>88</v>
      </c>
      <c r="H5511" s="3">
        <f>_xlfn.XLOOKUP(sales[[#This Row],[Product]],products[Product],products[Cost per box])*sales[[#This Row],[Boxes]]</f>
        <v>900.24</v>
      </c>
      <c r="I5511" s="4">
        <f>sales[[#This Row],[Revenue]]-sales[[#This Row],[Cost]]</f>
        <v>667.76</v>
      </c>
    </row>
    <row r="5512" spans="2:9" x14ac:dyDescent="0.25">
      <c r="B5512" t="s">
        <v>18</v>
      </c>
      <c r="C5512" t="s">
        <v>21</v>
      </c>
      <c r="D5512" t="s">
        <v>36</v>
      </c>
      <c r="E5512" s="1">
        <v>44489</v>
      </c>
      <c r="F5512" s="4">
        <v>14273</v>
      </c>
      <c r="G5512">
        <v>1610</v>
      </c>
      <c r="H5512" s="3">
        <f>_xlfn.XLOOKUP(sales[[#This Row],[Product]],products[Product],products[Cost per box])*sales[[#This Row],[Boxes]]</f>
        <v>8114.4</v>
      </c>
      <c r="I5512" s="4">
        <f>sales[[#This Row],[Revenue]]-sales[[#This Row],[Cost]]</f>
        <v>6158.6</v>
      </c>
    </row>
    <row r="5513" spans="2:9" x14ac:dyDescent="0.25">
      <c r="B5513" t="s">
        <v>57</v>
      </c>
      <c r="C5513" t="s">
        <v>6</v>
      </c>
      <c r="D5513" t="s">
        <v>7</v>
      </c>
      <c r="E5513" s="1">
        <v>44489</v>
      </c>
      <c r="F5513" s="4">
        <v>833</v>
      </c>
      <c r="G5513">
        <v>53</v>
      </c>
      <c r="H5513" s="3">
        <f>_xlfn.XLOOKUP(sales[[#This Row],[Product]],products[Product],products[Cost per box])*sales[[#This Row],[Boxes]]</f>
        <v>272.95000000000005</v>
      </c>
      <c r="I5513" s="4">
        <f>sales[[#This Row],[Revenue]]-sales[[#This Row],[Cost]]</f>
        <v>560.04999999999995</v>
      </c>
    </row>
    <row r="5514" spans="2:9" x14ac:dyDescent="0.25">
      <c r="B5514" t="s">
        <v>53</v>
      </c>
      <c r="C5514" t="s">
        <v>6</v>
      </c>
      <c r="D5514" t="s">
        <v>50</v>
      </c>
      <c r="E5514" s="1">
        <v>44489</v>
      </c>
      <c r="F5514" s="4">
        <v>3073</v>
      </c>
      <c r="G5514">
        <v>134</v>
      </c>
      <c r="H5514" s="3">
        <f>_xlfn.XLOOKUP(sales[[#This Row],[Product]],products[Product],products[Cost per box])*sales[[#This Row],[Boxes]]</f>
        <v>1662.94</v>
      </c>
      <c r="I5514" s="4">
        <f>sales[[#This Row],[Revenue]]-sales[[#This Row],[Cost]]</f>
        <v>1410.06</v>
      </c>
    </row>
    <row r="5515" spans="2:9" x14ac:dyDescent="0.25">
      <c r="B5515" t="s">
        <v>5</v>
      </c>
      <c r="C5515" t="s">
        <v>16</v>
      </c>
      <c r="D5515" t="s">
        <v>35</v>
      </c>
      <c r="E5515" s="1">
        <v>44489</v>
      </c>
      <c r="F5515" s="4">
        <v>10346</v>
      </c>
      <c r="G5515">
        <v>609</v>
      </c>
      <c r="H5515" s="3">
        <f>_xlfn.XLOOKUP(sales[[#This Row],[Product]],products[Product],products[Cost per box])*sales[[#This Row],[Boxes]]</f>
        <v>1613.85</v>
      </c>
      <c r="I5515" s="4">
        <f>sales[[#This Row],[Revenue]]-sales[[#This Row],[Cost]]</f>
        <v>8732.15</v>
      </c>
    </row>
    <row r="5516" spans="2:9" x14ac:dyDescent="0.25">
      <c r="B5516" t="s">
        <v>37</v>
      </c>
      <c r="C5516" t="s">
        <v>21</v>
      </c>
      <c r="D5516" t="s">
        <v>31</v>
      </c>
      <c r="E5516" s="1">
        <v>44489</v>
      </c>
      <c r="F5516" s="4">
        <v>3577</v>
      </c>
      <c r="G5516">
        <v>299</v>
      </c>
      <c r="H5516" s="3">
        <f>_xlfn.XLOOKUP(sales[[#This Row],[Product]],products[Product],products[Cost per box])*sales[[#This Row],[Boxes]]</f>
        <v>1710.28</v>
      </c>
      <c r="I5516" s="4">
        <f>sales[[#This Row],[Revenue]]-sales[[#This Row],[Cost]]</f>
        <v>1866.72</v>
      </c>
    </row>
    <row r="5517" spans="2:9" x14ac:dyDescent="0.25">
      <c r="B5517" t="s">
        <v>49</v>
      </c>
      <c r="C5517" t="s">
        <v>21</v>
      </c>
      <c r="D5517" t="s">
        <v>36</v>
      </c>
      <c r="E5517" s="1">
        <v>44489</v>
      </c>
      <c r="F5517" s="4">
        <v>6909</v>
      </c>
      <c r="G5517">
        <v>840</v>
      </c>
      <c r="H5517" s="3">
        <f>_xlfn.XLOOKUP(sales[[#This Row],[Product]],products[Product],products[Cost per box])*sales[[#This Row],[Boxes]]</f>
        <v>4233.6000000000004</v>
      </c>
      <c r="I5517" s="4">
        <f>sales[[#This Row],[Revenue]]-sales[[#This Row],[Cost]]</f>
        <v>2675.3999999999996</v>
      </c>
    </row>
    <row r="5518" spans="2:9" x14ac:dyDescent="0.25">
      <c r="B5518" t="s">
        <v>56</v>
      </c>
      <c r="C5518" t="s">
        <v>16</v>
      </c>
      <c r="D5518" t="s">
        <v>14</v>
      </c>
      <c r="E5518" s="1">
        <v>44489</v>
      </c>
      <c r="F5518" s="4">
        <v>4165</v>
      </c>
      <c r="G5518">
        <v>695</v>
      </c>
      <c r="H5518" s="3">
        <f>_xlfn.XLOOKUP(sales[[#This Row],[Product]],products[Product],products[Cost per box])*sales[[#This Row],[Boxes]]</f>
        <v>4385.45</v>
      </c>
      <c r="I5518" s="4">
        <f>sales[[#This Row],[Revenue]]-sales[[#This Row],[Cost]]</f>
        <v>-220.44999999999982</v>
      </c>
    </row>
    <row r="5519" spans="2:9" x14ac:dyDescent="0.25">
      <c r="B5519" t="s">
        <v>41</v>
      </c>
      <c r="C5519" t="s">
        <v>16</v>
      </c>
      <c r="D5519" t="s">
        <v>48</v>
      </c>
      <c r="E5519" s="1">
        <v>44489</v>
      </c>
      <c r="F5519" s="4">
        <v>6307</v>
      </c>
      <c r="G5519">
        <v>243</v>
      </c>
      <c r="H5519" s="3">
        <f>_xlfn.XLOOKUP(sales[[#This Row],[Product]],products[Product],products[Cost per box])*sales[[#This Row],[Boxes]]</f>
        <v>1817.64</v>
      </c>
      <c r="I5519" s="4">
        <f>sales[[#This Row],[Revenue]]-sales[[#This Row],[Cost]]</f>
        <v>4489.3599999999997</v>
      </c>
    </row>
    <row r="5520" spans="2:9" x14ac:dyDescent="0.25">
      <c r="B5520" t="s">
        <v>18</v>
      </c>
      <c r="C5520" t="s">
        <v>6</v>
      </c>
      <c r="D5520" t="s">
        <v>50</v>
      </c>
      <c r="E5520" s="1">
        <v>44489</v>
      </c>
      <c r="F5520" s="4">
        <v>1106</v>
      </c>
      <c r="G5520">
        <v>51</v>
      </c>
      <c r="H5520" s="3">
        <f>_xlfn.XLOOKUP(sales[[#This Row],[Product]],products[Product],products[Cost per box])*sales[[#This Row],[Boxes]]</f>
        <v>632.91</v>
      </c>
      <c r="I5520" s="4">
        <f>sales[[#This Row],[Revenue]]-sales[[#This Row],[Cost]]</f>
        <v>473.09000000000003</v>
      </c>
    </row>
    <row r="5521" spans="2:9" x14ac:dyDescent="0.25">
      <c r="B5521" t="s">
        <v>46</v>
      </c>
      <c r="C5521" t="s">
        <v>9</v>
      </c>
      <c r="D5521" t="s">
        <v>50</v>
      </c>
      <c r="E5521" s="1">
        <v>44489</v>
      </c>
      <c r="F5521" s="4">
        <v>1610</v>
      </c>
      <c r="G5521">
        <v>68</v>
      </c>
      <c r="H5521" s="3">
        <f>_xlfn.XLOOKUP(sales[[#This Row],[Product]],products[Product],products[Cost per box])*sales[[#This Row],[Boxes]]</f>
        <v>843.88</v>
      </c>
      <c r="I5521" s="4">
        <f>sales[[#This Row],[Revenue]]-sales[[#This Row],[Cost]]</f>
        <v>766.12</v>
      </c>
    </row>
    <row r="5522" spans="2:9" x14ac:dyDescent="0.25">
      <c r="B5522" t="s">
        <v>57</v>
      </c>
      <c r="C5522" t="s">
        <v>11</v>
      </c>
      <c r="D5522" t="s">
        <v>48</v>
      </c>
      <c r="E5522" s="1">
        <v>44489</v>
      </c>
      <c r="F5522" s="4">
        <v>3710</v>
      </c>
      <c r="G5522">
        <v>143</v>
      </c>
      <c r="H5522" s="3">
        <f>_xlfn.XLOOKUP(sales[[#This Row],[Product]],products[Product],products[Cost per box])*sales[[#This Row],[Boxes]]</f>
        <v>1069.6400000000001</v>
      </c>
      <c r="I5522" s="4">
        <f>sales[[#This Row],[Revenue]]-sales[[#This Row],[Cost]]</f>
        <v>2640.3599999999997</v>
      </c>
    </row>
    <row r="5523" spans="2:9" x14ac:dyDescent="0.25">
      <c r="B5523" t="s">
        <v>56</v>
      </c>
      <c r="C5523" t="s">
        <v>27</v>
      </c>
      <c r="D5523" t="s">
        <v>17</v>
      </c>
      <c r="E5523" s="1">
        <v>44489</v>
      </c>
      <c r="F5523" s="4">
        <v>7259</v>
      </c>
      <c r="G5523">
        <v>316</v>
      </c>
      <c r="H5523" s="3">
        <f>_xlfn.XLOOKUP(sales[[#This Row],[Product]],products[Product],products[Cost per box])*sales[[#This Row],[Boxes]]</f>
        <v>2148.7999999999997</v>
      </c>
      <c r="I5523" s="4">
        <f>sales[[#This Row],[Revenue]]-sales[[#This Row],[Cost]]</f>
        <v>5110.2000000000007</v>
      </c>
    </row>
    <row r="5524" spans="2:9" x14ac:dyDescent="0.25">
      <c r="B5524" t="s">
        <v>51</v>
      </c>
      <c r="C5524" t="s">
        <v>9</v>
      </c>
      <c r="D5524" t="s">
        <v>48</v>
      </c>
      <c r="E5524" s="1">
        <v>44489</v>
      </c>
      <c r="F5524" s="4">
        <v>5523</v>
      </c>
      <c r="G5524">
        <v>205</v>
      </c>
      <c r="H5524" s="3">
        <f>_xlfn.XLOOKUP(sales[[#This Row],[Product]],products[Product],products[Cost per box])*sales[[#This Row],[Boxes]]</f>
        <v>1533.4</v>
      </c>
      <c r="I5524" s="4">
        <f>sales[[#This Row],[Revenue]]-sales[[#This Row],[Cost]]</f>
        <v>3989.6</v>
      </c>
    </row>
    <row r="5525" spans="2:9" x14ac:dyDescent="0.25">
      <c r="B5525" t="s">
        <v>32</v>
      </c>
      <c r="C5525" t="s">
        <v>6</v>
      </c>
      <c r="D5525" t="s">
        <v>45</v>
      </c>
      <c r="E5525" s="1">
        <v>44489</v>
      </c>
      <c r="F5525" s="4">
        <v>2121</v>
      </c>
      <c r="G5525">
        <v>97</v>
      </c>
      <c r="H5525" s="3">
        <f>_xlfn.XLOOKUP(sales[[#This Row],[Product]],products[Product],products[Cost per box])*sales[[#This Row],[Boxes]]</f>
        <v>749.81000000000006</v>
      </c>
      <c r="I5525" s="4">
        <f>sales[[#This Row],[Revenue]]-sales[[#This Row],[Cost]]</f>
        <v>1371.19</v>
      </c>
    </row>
    <row r="5526" spans="2:9" x14ac:dyDescent="0.25">
      <c r="B5526" t="s">
        <v>23</v>
      </c>
      <c r="C5526" t="s">
        <v>16</v>
      </c>
      <c r="D5526" t="s">
        <v>47</v>
      </c>
      <c r="E5526" s="1">
        <v>44489</v>
      </c>
      <c r="F5526" s="4">
        <v>3227</v>
      </c>
      <c r="G5526">
        <v>202</v>
      </c>
      <c r="H5526" s="3">
        <f>_xlfn.XLOOKUP(sales[[#This Row],[Product]],products[Product],products[Cost per box])*sales[[#This Row],[Boxes]]</f>
        <v>1062.52</v>
      </c>
      <c r="I5526" s="4">
        <f>sales[[#This Row],[Revenue]]-sales[[#This Row],[Cost]]</f>
        <v>2164.48</v>
      </c>
    </row>
    <row r="5527" spans="2:9" x14ac:dyDescent="0.25">
      <c r="B5527" t="s">
        <v>5</v>
      </c>
      <c r="C5527" t="s">
        <v>16</v>
      </c>
      <c r="D5527" t="s">
        <v>42</v>
      </c>
      <c r="E5527" s="1">
        <v>44489</v>
      </c>
      <c r="F5527" s="4">
        <v>2905</v>
      </c>
      <c r="G5527">
        <v>194</v>
      </c>
      <c r="H5527" s="3">
        <f>_xlfn.XLOOKUP(sales[[#This Row],[Product]],products[Product],products[Cost per box])*sales[[#This Row],[Boxes]]</f>
        <v>919.56000000000006</v>
      </c>
      <c r="I5527" s="4">
        <f>sales[[#This Row],[Revenue]]-sales[[#This Row],[Cost]]</f>
        <v>1985.44</v>
      </c>
    </row>
    <row r="5528" spans="2:9" x14ac:dyDescent="0.25">
      <c r="B5528" t="s">
        <v>18</v>
      </c>
      <c r="C5528" t="s">
        <v>21</v>
      </c>
      <c r="D5528" t="s">
        <v>22</v>
      </c>
      <c r="E5528" s="1">
        <v>44489</v>
      </c>
      <c r="F5528" s="4">
        <v>1827</v>
      </c>
      <c r="G5528">
        <v>229</v>
      </c>
      <c r="H5528" s="3">
        <f>_xlfn.XLOOKUP(sales[[#This Row],[Product]],products[Product],products[Cost per box])*sales[[#This Row],[Boxes]]</f>
        <v>1882.38</v>
      </c>
      <c r="I5528" s="4">
        <f>sales[[#This Row],[Revenue]]-sales[[#This Row],[Cost]]</f>
        <v>-55.380000000000109</v>
      </c>
    </row>
    <row r="5529" spans="2:9" x14ac:dyDescent="0.25">
      <c r="B5529" t="s">
        <v>10</v>
      </c>
      <c r="C5529" t="s">
        <v>21</v>
      </c>
      <c r="D5529" t="s">
        <v>36</v>
      </c>
      <c r="E5529" s="1">
        <v>44489</v>
      </c>
      <c r="F5529" s="4">
        <v>987</v>
      </c>
      <c r="G5529">
        <v>110</v>
      </c>
      <c r="H5529" s="3">
        <f>_xlfn.XLOOKUP(sales[[#This Row],[Product]],products[Product],products[Cost per box])*sales[[#This Row],[Boxes]]</f>
        <v>554.4</v>
      </c>
      <c r="I5529" s="4">
        <f>sales[[#This Row],[Revenue]]-sales[[#This Row],[Cost]]</f>
        <v>432.6</v>
      </c>
    </row>
    <row r="5530" spans="2:9" x14ac:dyDescent="0.25">
      <c r="B5530" t="s">
        <v>29</v>
      </c>
      <c r="C5530" t="s">
        <v>11</v>
      </c>
      <c r="D5530" t="s">
        <v>19</v>
      </c>
      <c r="E5530" s="1">
        <v>44489</v>
      </c>
      <c r="F5530" s="4">
        <v>7056</v>
      </c>
      <c r="G5530">
        <v>392</v>
      </c>
      <c r="H5530" s="3">
        <f>_xlfn.XLOOKUP(sales[[#This Row],[Product]],products[Product],products[Cost per box])*sales[[#This Row],[Boxes]]</f>
        <v>4010.1600000000003</v>
      </c>
      <c r="I5530" s="4">
        <f>sales[[#This Row],[Revenue]]-sales[[#This Row],[Cost]]</f>
        <v>3045.8399999999997</v>
      </c>
    </row>
    <row r="5531" spans="2:9" x14ac:dyDescent="0.25">
      <c r="B5531" t="s">
        <v>20</v>
      </c>
      <c r="C5531" t="s">
        <v>21</v>
      </c>
      <c r="D5531" t="s">
        <v>47</v>
      </c>
      <c r="E5531" s="1">
        <v>44489</v>
      </c>
      <c r="F5531" s="4">
        <v>5579</v>
      </c>
      <c r="G5531">
        <v>372</v>
      </c>
      <c r="H5531" s="3">
        <f>_xlfn.XLOOKUP(sales[[#This Row],[Product]],products[Product],products[Cost per box])*sales[[#This Row],[Boxes]]</f>
        <v>1956.72</v>
      </c>
      <c r="I5531" s="4">
        <f>sales[[#This Row],[Revenue]]-sales[[#This Row],[Cost]]</f>
        <v>3622.2799999999997</v>
      </c>
    </row>
    <row r="5532" spans="2:9" x14ac:dyDescent="0.25">
      <c r="B5532" t="s">
        <v>55</v>
      </c>
      <c r="C5532" t="s">
        <v>9</v>
      </c>
      <c r="D5532" t="s">
        <v>48</v>
      </c>
      <c r="E5532" s="1">
        <v>44489</v>
      </c>
      <c r="F5532" s="4">
        <v>7350</v>
      </c>
      <c r="G5532">
        <v>273</v>
      </c>
      <c r="H5532" s="3">
        <f>_xlfn.XLOOKUP(sales[[#This Row],[Product]],products[Product],products[Cost per box])*sales[[#This Row],[Boxes]]</f>
        <v>2042.0400000000002</v>
      </c>
      <c r="I5532" s="4">
        <f>sales[[#This Row],[Revenue]]-sales[[#This Row],[Cost]]</f>
        <v>5307.96</v>
      </c>
    </row>
    <row r="5533" spans="2:9" x14ac:dyDescent="0.25">
      <c r="B5533" t="s">
        <v>8</v>
      </c>
      <c r="C5533" t="s">
        <v>6</v>
      </c>
      <c r="D5533" t="s">
        <v>31</v>
      </c>
      <c r="E5533" s="1">
        <v>44489</v>
      </c>
      <c r="F5533" s="4">
        <v>22358</v>
      </c>
      <c r="G5533">
        <v>1890</v>
      </c>
      <c r="H5533" s="3">
        <f>_xlfn.XLOOKUP(sales[[#This Row],[Product]],products[Product],products[Cost per box])*sales[[#This Row],[Boxes]]</f>
        <v>10810.8</v>
      </c>
      <c r="I5533" s="4">
        <f>sales[[#This Row],[Revenue]]-sales[[#This Row],[Cost]]</f>
        <v>11547.2</v>
      </c>
    </row>
    <row r="5534" spans="2:9" x14ac:dyDescent="0.25">
      <c r="B5534" t="s">
        <v>29</v>
      </c>
      <c r="C5534" t="s">
        <v>16</v>
      </c>
      <c r="D5534" t="s">
        <v>47</v>
      </c>
      <c r="E5534" s="1">
        <v>44489</v>
      </c>
      <c r="F5534" s="4">
        <v>665</v>
      </c>
      <c r="G5534">
        <v>42</v>
      </c>
      <c r="H5534" s="3">
        <f>_xlfn.XLOOKUP(sales[[#This Row],[Product]],products[Product],products[Cost per box])*sales[[#This Row],[Boxes]]</f>
        <v>220.92</v>
      </c>
      <c r="I5534" s="4">
        <f>sales[[#This Row],[Revenue]]-sales[[#This Row],[Cost]]</f>
        <v>444.08000000000004</v>
      </c>
    </row>
    <row r="5535" spans="2:9" x14ac:dyDescent="0.25">
      <c r="B5535" t="s">
        <v>49</v>
      </c>
      <c r="C5535" t="s">
        <v>11</v>
      </c>
      <c r="D5535" t="s">
        <v>22</v>
      </c>
      <c r="E5535" s="1">
        <v>44489</v>
      </c>
      <c r="F5535" s="4">
        <v>798</v>
      </c>
      <c r="G5535">
        <v>89</v>
      </c>
      <c r="H5535" s="3">
        <f>_xlfn.XLOOKUP(sales[[#This Row],[Product]],products[Product],products[Cost per box])*sales[[#This Row],[Boxes]]</f>
        <v>731.58</v>
      </c>
      <c r="I5535" s="4">
        <f>sales[[#This Row],[Revenue]]-sales[[#This Row],[Cost]]</f>
        <v>66.419999999999959</v>
      </c>
    </row>
    <row r="5536" spans="2:9" x14ac:dyDescent="0.25">
      <c r="B5536" t="s">
        <v>37</v>
      </c>
      <c r="C5536" t="s">
        <v>21</v>
      </c>
      <c r="D5536" t="s">
        <v>52</v>
      </c>
      <c r="E5536" s="1">
        <v>44489</v>
      </c>
      <c r="F5536" s="4">
        <v>5558</v>
      </c>
      <c r="G5536">
        <v>556</v>
      </c>
      <c r="H5536" s="3">
        <f>_xlfn.XLOOKUP(sales[[#This Row],[Product]],products[Product],products[Cost per box])*sales[[#This Row],[Boxes]]</f>
        <v>1845.9199999999998</v>
      </c>
      <c r="I5536" s="4">
        <f>sales[[#This Row],[Revenue]]-sales[[#This Row],[Cost]]</f>
        <v>3712.08</v>
      </c>
    </row>
    <row r="5537" spans="2:9" x14ac:dyDescent="0.25">
      <c r="B5537" t="s">
        <v>41</v>
      </c>
      <c r="C5537" t="s">
        <v>9</v>
      </c>
      <c r="D5537" t="s">
        <v>7</v>
      </c>
      <c r="E5537" s="1">
        <v>44489</v>
      </c>
      <c r="F5537" s="4">
        <v>6818</v>
      </c>
      <c r="G5537">
        <v>455</v>
      </c>
      <c r="H5537" s="3">
        <f>_xlfn.XLOOKUP(sales[[#This Row],[Product]],products[Product],products[Cost per box])*sales[[#This Row],[Boxes]]</f>
        <v>2343.25</v>
      </c>
      <c r="I5537" s="4">
        <f>sales[[#This Row],[Revenue]]-sales[[#This Row],[Cost]]</f>
        <v>4474.75</v>
      </c>
    </row>
    <row r="5538" spans="2:9" x14ac:dyDescent="0.25">
      <c r="B5538" t="s">
        <v>32</v>
      </c>
      <c r="C5538" t="s">
        <v>11</v>
      </c>
      <c r="D5538" t="s">
        <v>35</v>
      </c>
      <c r="E5538" s="1">
        <v>44489</v>
      </c>
      <c r="F5538" s="4">
        <v>9303</v>
      </c>
      <c r="G5538">
        <v>548</v>
      </c>
      <c r="H5538" s="3">
        <f>_xlfn.XLOOKUP(sales[[#This Row],[Product]],products[Product],products[Cost per box])*sales[[#This Row],[Boxes]]</f>
        <v>1452.2</v>
      </c>
      <c r="I5538" s="4">
        <f>sales[[#This Row],[Revenue]]-sales[[#This Row],[Cost]]</f>
        <v>7850.8</v>
      </c>
    </row>
    <row r="5539" spans="2:9" x14ac:dyDescent="0.25">
      <c r="B5539" t="s">
        <v>57</v>
      </c>
      <c r="C5539" t="s">
        <v>9</v>
      </c>
      <c r="D5539" t="s">
        <v>7</v>
      </c>
      <c r="E5539" s="1">
        <v>44489</v>
      </c>
      <c r="F5539" s="4">
        <v>2940</v>
      </c>
      <c r="G5539">
        <v>196</v>
      </c>
      <c r="H5539" s="3">
        <f>_xlfn.XLOOKUP(sales[[#This Row],[Product]],products[Product],products[Cost per box])*sales[[#This Row],[Boxes]]</f>
        <v>1009.4000000000001</v>
      </c>
      <c r="I5539" s="4">
        <f>sales[[#This Row],[Revenue]]-sales[[#This Row],[Cost]]</f>
        <v>1930.6</v>
      </c>
    </row>
    <row r="5540" spans="2:9" x14ac:dyDescent="0.25">
      <c r="B5540" t="s">
        <v>32</v>
      </c>
      <c r="C5540" t="s">
        <v>9</v>
      </c>
      <c r="D5540" t="s">
        <v>22</v>
      </c>
      <c r="E5540" s="1">
        <v>44489</v>
      </c>
      <c r="F5540" s="4">
        <v>546</v>
      </c>
      <c r="G5540">
        <v>61</v>
      </c>
      <c r="H5540" s="3">
        <f>_xlfn.XLOOKUP(sales[[#This Row],[Product]],products[Product],products[Cost per box])*sales[[#This Row],[Boxes]]</f>
        <v>501.42</v>
      </c>
      <c r="I5540" s="4">
        <f>sales[[#This Row],[Revenue]]-sales[[#This Row],[Cost]]</f>
        <v>44.579999999999984</v>
      </c>
    </row>
    <row r="5541" spans="2:9" x14ac:dyDescent="0.25">
      <c r="B5541" t="s">
        <v>41</v>
      </c>
      <c r="C5541" t="s">
        <v>6</v>
      </c>
      <c r="D5541" t="s">
        <v>14</v>
      </c>
      <c r="E5541" s="1">
        <v>44489</v>
      </c>
      <c r="F5541" s="4">
        <v>8001</v>
      </c>
      <c r="G5541">
        <v>980</v>
      </c>
      <c r="H5541" s="3">
        <f>_xlfn.XLOOKUP(sales[[#This Row],[Product]],products[Product],products[Cost per box])*sales[[#This Row],[Boxes]]</f>
        <v>6183.7999999999993</v>
      </c>
      <c r="I5541" s="4">
        <f>sales[[#This Row],[Revenue]]-sales[[#This Row],[Cost]]</f>
        <v>1817.2000000000007</v>
      </c>
    </row>
    <row r="5542" spans="2:9" x14ac:dyDescent="0.25">
      <c r="B5542" t="s">
        <v>55</v>
      </c>
      <c r="C5542" t="s">
        <v>11</v>
      </c>
      <c r="D5542" t="s">
        <v>52</v>
      </c>
      <c r="E5542" s="1">
        <v>44489</v>
      </c>
      <c r="F5542" s="4">
        <v>10052</v>
      </c>
      <c r="G5542">
        <v>980</v>
      </c>
      <c r="H5542" s="3">
        <f>_xlfn.XLOOKUP(sales[[#This Row],[Product]],products[Product],products[Cost per box])*sales[[#This Row],[Boxes]]</f>
        <v>3253.6</v>
      </c>
      <c r="I5542" s="4">
        <f>sales[[#This Row],[Revenue]]-sales[[#This Row],[Cost]]</f>
        <v>6798.4</v>
      </c>
    </row>
    <row r="5543" spans="2:9" x14ac:dyDescent="0.25">
      <c r="B5543" t="s">
        <v>10</v>
      </c>
      <c r="C5543" t="s">
        <v>11</v>
      </c>
      <c r="D5543" t="s">
        <v>45</v>
      </c>
      <c r="E5543" s="1">
        <v>44489</v>
      </c>
      <c r="F5543" s="4">
        <v>1449</v>
      </c>
      <c r="G5543">
        <v>63</v>
      </c>
      <c r="H5543" s="3">
        <f>_xlfn.XLOOKUP(sales[[#This Row],[Product]],products[Product],products[Cost per box])*sales[[#This Row],[Boxes]]</f>
        <v>486.99</v>
      </c>
      <c r="I5543" s="4">
        <f>sales[[#This Row],[Revenue]]-sales[[#This Row],[Cost]]</f>
        <v>962.01</v>
      </c>
    </row>
    <row r="5544" spans="2:9" x14ac:dyDescent="0.25">
      <c r="B5544" t="s">
        <v>41</v>
      </c>
      <c r="C5544" t="s">
        <v>21</v>
      </c>
      <c r="D5544" t="s">
        <v>38</v>
      </c>
      <c r="E5544" s="1">
        <v>44489</v>
      </c>
      <c r="F5544" s="4">
        <v>3710</v>
      </c>
      <c r="G5544">
        <v>149</v>
      </c>
      <c r="H5544" s="3">
        <f>_xlfn.XLOOKUP(sales[[#This Row],[Product]],products[Product],products[Cost per box])*sales[[#This Row],[Boxes]]</f>
        <v>1481.06</v>
      </c>
      <c r="I5544" s="4">
        <f>sales[[#This Row],[Revenue]]-sales[[#This Row],[Cost]]</f>
        <v>2228.94</v>
      </c>
    </row>
    <row r="5545" spans="2:9" x14ac:dyDescent="0.25">
      <c r="B5545" t="s">
        <v>49</v>
      </c>
      <c r="C5545" t="s">
        <v>6</v>
      </c>
      <c r="D5545" t="s">
        <v>14</v>
      </c>
      <c r="E5545" s="1">
        <v>44489</v>
      </c>
      <c r="F5545" s="4">
        <v>2576</v>
      </c>
      <c r="G5545">
        <v>368</v>
      </c>
      <c r="H5545" s="3">
        <f>_xlfn.XLOOKUP(sales[[#This Row],[Product]],products[Product],products[Cost per box])*sales[[#This Row],[Boxes]]</f>
        <v>2322.08</v>
      </c>
      <c r="I5545" s="4">
        <f>sales[[#This Row],[Revenue]]-sales[[#This Row],[Cost]]</f>
        <v>253.92000000000007</v>
      </c>
    </row>
    <row r="5546" spans="2:9" x14ac:dyDescent="0.25">
      <c r="B5546" t="s">
        <v>51</v>
      </c>
      <c r="C5546" t="s">
        <v>27</v>
      </c>
      <c r="D5546" t="s">
        <v>17</v>
      </c>
      <c r="E5546" s="1">
        <v>44489</v>
      </c>
      <c r="F5546" s="4">
        <v>4242</v>
      </c>
      <c r="G5546">
        <v>193</v>
      </c>
      <c r="H5546" s="3">
        <f>_xlfn.XLOOKUP(sales[[#This Row],[Product]],products[Product],products[Cost per box])*sales[[#This Row],[Boxes]]</f>
        <v>1312.3999999999999</v>
      </c>
      <c r="I5546" s="4">
        <f>sales[[#This Row],[Revenue]]-sales[[#This Row],[Cost]]</f>
        <v>2929.6000000000004</v>
      </c>
    </row>
    <row r="5547" spans="2:9" x14ac:dyDescent="0.25">
      <c r="B5547" t="s">
        <v>13</v>
      </c>
      <c r="C5547" t="s">
        <v>27</v>
      </c>
      <c r="D5547" t="s">
        <v>17</v>
      </c>
      <c r="E5547" s="1">
        <v>44489</v>
      </c>
      <c r="F5547" s="4">
        <v>2527</v>
      </c>
      <c r="G5547">
        <v>110</v>
      </c>
      <c r="H5547" s="3">
        <f>_xlfn.XLOOKUP(sales[[#This Row],[Product]],products[Product],products[Cost per box])*sales[[#This Row],[Boxes]]</f>
        <v>748</v>
      </c>
      <c r="I5547" s="4">
        <f>sales[[#This Row],[Revenue]]-sales[[#This Row],[Cost]]</f>
        <v>1779</v>
      </c>
    </row>
    <row r="5548" spans="2:9" x14ac:dyDescent="0.25">
      <c r="B5548" t="s">
        <v>54</v>
      </c>
      <c r="C5548" t="s">
        <v>16</v>
      </c>
      <c r="D5548" t="s">
        <v>30</v>
      </c>
      <c r="E5548" s="1">
        <v>44489</v>
      </c>
      <c r="F5548" s="4">
        <v>10255</v>
      </c>
      <c r="G5548">
        <v>570</v>
      </c>
      <c r="H5548" s="3">
        <f>_xlfn.XLOOKUP(sales[[#This Row],[Product]],products[Product],products[Cost per box])*sales[[#This Row],[Boxes]]</f>
        <v>2097.6</v>
      </c>
      <c r="I5548" s="4">
        <f>sales[[#This Row],[Revenue]]-sales[[#This Row],[Cost]]</f>
        <v>8157.4</v>
      </c>
    </row>
    <row r="5549" spans="2:9" x14ac:dyDescent="0.25">
      <c r="B5549" t="s">
        <v>56</v>
      </c>
      <c r="C5549" t="s">
        <v>16</v>
      </c>
      <c r="D5549" t="s">
        <v>44</v>
      </c>
      <c r="E5549" s="1">
        <v>44489</v>
      </c>
      <c r="F5549" s="4">
        <v>1365</v>
      </c>
      <c r="G5549">
        <v>57</v>
      </c>
      <c r="H5549" s="3">
        <f>_xlfn.XLOOKUP(sales[[#This Row],[Product]],products[Product],products[Cost per box])*sales[[#This Row],[Boxes]]</f>
        <v>545.49</v>
      </c>
      <c r="I5549" s="4">
        <f>sales[[#This Row],[Revenue]]-sales[[#This Row],[Cost]]</f>
        <v>819.51</v>
      </c>
    </row>
    <row r="5550" spans="2:9" x14ac:dyDescent="0.25">
      <c r="B5550" t="s">
        <v>33</v>
      </c>
      <c r="C5550" t="s">
        <v>16</v>
      </c>
      <c r="D5550" t="s">
        <v>48</v>
      </c>
      <c r="E5550" s="1">
        <v>44489</v>
      </c>
      <c r="F5550" s="4">
        <v>1358</v>
      </c>
      <c r="G5550">
        <v>51</v>
      </c>
      <c r="H5550" s="3">
        <f>_xlfn.XLOOKUP(sales[[#This Row],[Product]],products[Product],products[Cost per box])*sales[[#This Row],[Boxes]]</f>
        <v>381.48</v>
      </c>
      <c r="I5550" s="4">
        <f>sales[[#This Row],[Revenue]]-sales[[#This Row],[Cost]]</f>
        <v>976.52</v>
      </c>
    </row>
    <row r="5551" spans="2:9" x14ac:dyDescent="0.25">
      <c r="B5551" t="s">
        <v>8</v>
      </c>
      <c r="C5551" t="s">
        <v>11</v>
      </c>
      <c r="D5551" t="s">
        <v>48</v>
      </c>
      <c r="E5551" s="1">
        <v>44489</v>
      </c>
      <c r="F5551" s="4">
        <v>2443</v>
      </c>
      <c r="G5551">
        <v>94</v>
      </c>
      <c r="H5551" s="3">
        <f>_xlfn.XLOOKUP(sales[[#This Row],[Product]],products[Product],products[Cost per box])*sales[[#This Row],[Boxes]]</f>
        <v>703.12</v>
      </c>
      <c r="I5551" s="4">
        <f>sales[[#This Row],[Revenue]]-sales[[#This Row],[Cost]]</f>
        <v>1739.88</v>
      </c>
    </row>
    <row r="5552" spans="2:9" x14ac:dyDescent="0.25">
      <c r="B5552" t="s">
        <v>33</v>
      </c>
      <c r="C5552" t="s">
        <v>9</v>
      </c>
      <c r="D5552" t="s">
        <v>24</v>
      </c>
      <c r="E5552" s="1">
        <v>44489</v>
      </c>
      <c r="F5552" s="4">
        <v>2856</v>
      </c>
      <c r="G5552">
        <v>159</v>
      </c>
      <c r="H5552" s="3">
        <f>_xlfn.XLOOKUP(sales[[#This Row],[Product]],products[Product],products[Cost per box])*sales[[#This Row],[Boxes]]</f>
        <v>1671.09</v>
      </c>
      <c r="I5552" s="4">
        <f>sales[[#This Row],[Revenue]]-sales[[#This Row],[Cost]]</f>
        <v>1184.9100000000001</v>
      </c>
    </row>
    <row r="5553" spans="2:9" x14ac:dyDescent="0.25">
      <c r="B5553" t="s">
        <v>13</v>
      </c>
      <c r="C5553" t="s">
        <v>27</v>
      </c>
      <c r="D5553" t="s">
        <v>26</v>
      </c>
      <c r="E5553" s="1">
        <v>44489</v>
      </c>
      <c r="F5553" s="4">
        <v>1477</v>
      </c>
      <c r="G5553">
        <v>135</v>
      </c>
      <c r="H5553" s="3">
        <f>_xlfn.XLOOKUP(sales[[#This Row],[Product]],products[Product],products[Cost per box])*sales[[#This Row],[Boxes]]</f>
        <v>868.05</v>
      </c>
      <c r="I5553" s="4">
        <f>sales[[#This Row],[Revenue]]-sales[[#This Row],[Cost]]</f>
        <v>608.95000000000005</v>
      </c>
    </row>
    <row r="5554" spans="2:9" x14ac:dyDescent="0.25">
      <c r="B5554" t="s">
        <v>41</v>
      </c>
      <c r="C5554" t="s">
        <v>16</v>
      </c>
      <c r="D5554" t="s">
        <v>19</v>
      </c>
      <c r="E5554" s="1">
        <v>44490</v>
      </c>
      <c r="F5554" s="4">
        <v>1323</v>
      </c>
      <c r="G5554">
        <v>74</v>
      </c>
      <c r="H5554" s="3">
        <f>_xlfn.XLOOKUP(sales[[#This Row],[Product]],products[Product],products[Cost per box])*sales[[#This Row],[Boxes]]</f>
        <v>757.02</v>
      </c>
      <c r="I5554" s="4">
        <f>sales[[#This Row],[Revenue]]-sales[[#This Row],[Cost]]</f>
        <v>565.98</v>
      </c>
    </row>
    <row r="5555" spans="2:9" x14ac:dyDescent="0.25">
      <c r="B5555" t="s">
        <v>57</v>
      </c>
      <c r="C5555" t="s">
        <v>6</v>
      </c>
      <c r="D5555" t="s">
        <v>38</v>
      </c>
      <c r="E5555" s="1">
        <v>44490</v>
      </c>
      <c r="F5555" s="4">
        <v>7371</v>
      </c>
      <c r="G5555">
        <v>295</v>
      </c>
      <c r="H5555" s="3">
        <f>_xlfn.XLOOKUP(sales[[#This Row],[Product]],products[Product],products[Cost per box])*sales[[#This Row],[Boxes]]</f>
        <v>2932.2999999999997</v>
      </c>
      <c r="I5555" s="4">
        <f>sales[[#This Row],[Revenue]]-sales[[#This Row],[Cost]]</f>
        <v>4438.7000000000007</v>
      </c>
    </row>
    <row r="5556" spans="2:9" x14ac:dyDescent="0.25">
      <c r="B5556" t="s">
        <v>20</v>
      </c>
      <c r="C5556" t="s">
        <v>16</v>
      </c>
      <c r="D5556" t="s">
        <v>19</v>
      </c>
      <c r="E5556" s="1">
        <v>44490</v>
      </c>
      <c r="F5556" s="4">
        <v>4718</v>
      </c>
      <c r="G5556">
        <v>278</v>
      </c>
      <c r="H5556" s="3">
        <f>_xlfn.XLOOKUP(sales[[#This Row],[Product]],products[Product],products[Cost per box])*sales[[#This Row],[Boxes]]</f>
        <v>2843.94</v>
      </c>
      <c r="I5556" s="4">
        <f>sales[[#This Row],[Revenue]]-sales[[#This Row],[Cost]]</f>
        <v>1874.06</v>
      </c>
    </row>
    <row r="5557" spans="2:9" x14ac:dyDescent="0.25">
      <c r="B5557" t="s">
        <v>33</v>
      </c>
      <c r="C5557" t="s">
        <v>27</v>
      </c>
      <c r="D5557" t="s">
        <v>38</v>
      </c>
      <c r="E5557" s="1">
        <v>44490</v>
      </c>
      <c r="F5557" s="4">
        <v>2114</v>
      </c>
      <c r="G5557">
        <v>79</v>
      </c>
      <c r="H5557" s="3">
        <f>_xlfn.XLOOKUP(sales[[#This Row],[Product]],products[Product],products[Cost per box])*sales[[#This Row],[Boxes]]</f>
        <v>785.26</v>
      </c>
      <c r="I5557" s="4">
        <f>sales[[#This Row],[Revenue]]-sales[[#This Row],[Cost]]</f>
        <v>1328.74</v>
      </c>
    </row>
    <row r="5558" spans="2:9" x14ac:dyDescent="0.25">
      <c r="B5558" t="s">
        <v>20</v>
      </c>
      <c r="C5558" t="s">
        <v>27</v>
      </c>
      <c r="D5558" t="s">
        <v>52</v>
      </c>
      <c r="E5558" s="1">
        <v>44490</v>
      </c>
      <c r="F5558" s="4">
        <v>11032</v>
      </c>
      <c r="G5558">
        <v>980</v>
      </c>
      <c r="H5558" s="3">
        <f>_xlfn.XLOOKUP(sales[[#This Row],[Product]],products[Product],products[Cost per box])*sales[[#This Row],[Boxes]]</f>
        <v>3253.6</v>
      </c>
      <c r="I5558" s="4">
        <f>sales[[#This Row],[Revenue]]-sales[[#This Row],[Cost]]</f>
        <v>7778.4</v>
      </c>
    </row>
    <row r="5559" spans="2:9" x14ac:dyDescent="0.25">
      <c r="B5559" t="s">
        <v>39</v>
      </c>
      <c r="C5559" t="s">
        <v>16</v>
      </c>
      <c r="D5559" t="s">
        <v>44</v>
      </c>
      <c r="E5559" s="1">
        <v>44490</v>
      </c>
      <c r="F5559" s="4">
        <v>1680</v>
      </c>
      <c r="G5559">
        <v>74</v>
      </c>
      <c r="H5559" s="3">
        <f>_xlfn.XLOOKUP(sales[[#This Row],[Product]],products[Product],products[Cost per box])*sales[[#This Row],[Boxes]]</f>
        <v>708.18000000000006</v>
      </c>
      <c r="I5559" s="4">
        <f>sales[[#This Row],[Revenue]]-sales[[#This Row],[Cost]]</f>
        <v>971.81999999999994</v>
      </c>
    </row>
    <row r="5560" spans="2:9" x14ac:dyDescent="0.25">
      <c r="B5560" t="s">
        <v>25</v>
      </c>
      <c r="C5560" t="s">
        <v>6</v>
      </c>
      <c r="D5560" t="s">
        <v>42</v>
      </c>
      <c r="E5560" s="1">
        <v>44490</v>
      </c>
      <c r="F5560" s="4">
        <v>770</v>
      </c>
      <c r="G5560">
        <v>52</v>
      </c>
      <c r="H5560" s="3">
        <f>_xlfn.XLOOKUP(sales[[#This Row],[Product]],products[Product],products[Cost per box])*sales[[#This Row],[Boxes]]</f>
        <v>246.48000000000002</v>
      </c>
      <c r="I5560" s="4">
        <f>sales[[#This Row],[Revenue]]-sales[[#This Row],[Cost]]</f>
        <v>523.52</v>
      </c>
    </row>
    <row r="5561" spans="2:9" x14ac:dyDescent="0.25">
      <c r="B5561" t="s">
        <v>54</v>
      </c>
      <c r="C5561" t="s">
        <v>11</v>
      </c>
      <c r="D5561" t="s">
        <v>24</v>
      </c>
      <c r="E5561" s="1">
        <v>44490</v>
      </c>
      <c r="F5561" s="4">
        <v>1106</v>
      </c>
      <c r="G5561">
        <v>56</v>
      </c>
      <c r="H5561" s="3">
        <f>_xlfn.XLOOKUP(sales[[#This Row],[Product]],products[Product],products[Cost per box])*sales[[#This Row],[Boxes]]</f>
        <v>588.55999999999995</v>
      </c>
      <c r="I5561" s="4">
        <f>sales[[#This Row],[Revenue]]-sales[[#This Row],[Cost]]</f>
        <v>517.44000000000005</v>
      </c>
    </row>
    <row r="5562" spans="2:9" x14ac:dyDescent="0.25">
      <c r="B5562" t="s">
        <v>18</v>
      </c>
      <c r="C5562" t="s">
        <v>16</v>
      </c>
      <c r="D5562" t="s">
        <v>43</v>
      </c>
      <c r="E5562" s="1">
        <v>44490</v>
      </c>
      <c r="F5562" s="4">
        <v>3612</v>
      </c>
      <c r="G5562">
        <v>172</v>
      </c>
      <c r="H5562" s="3">
        <f>_xlfn.XLOOKUP(sales[[#This Row],[Product]],products[Product],products[Cost per box])*sales[[#This Row],[Boxes]]</f>
        <v>662.2</v>
      </c>
      <c r="I5562" s="4">
        <f>sales[[#This Row],[Revenue]]-sales[[#This Row],[Cost]]</f>
        <v>2949.8</v>
      </c>
    </row>
    <row r="5563" spans="2:9" x14ac:dyDescent="0.25">
      <c r="B5563" t="s">
        <v>29</v>
      </c>
      <c r="C5563" t="s">
        <v>27</v>
      </c>
      <c r="D5563" t="s">
        <v>17</v>
      </c>
      <c r="E5563" s="1">
        <v>44490</v>
      </c>
      <c r="F5563" s="4">
        <v>1687</v>
      </c>
      <c r="G5563">
        <v>81</v>
      </c>
      <c r="H5563" s="3">
        <f>_xlfn.XLOOKUP(sales[[#This Row],[Product]],products[Product],products[Cost per box])*sales[[#This Row],[Boxes]]</f>
        <v>550.79999999999995</v>
      </c>
      <c r="I5563" s="4">
        <f>sales[[#This Row],[Revenue]]-sales[[#This Row],[Cost]]</f>
        <v>1136.2</v>
      </c>
    </row>
    <row r="5564" spans="2:9" x14ac:dyDescent="0.25">
      <c r="B5564" t="s">
        <v>53</v>
      </c>
      <c r="C5564" t="s">
        <v>6</v>
      </c>
      <c r="D5564" t="s">
        <v>35</v>
      </c>
      <c r="E5564" s="1">
        <v>44490</v>
      </c>
      <c r="F5564" s="4">
        <v>6797</v>
      </c>
      <c r="G5564">
        <v>378</v>
      </c>
      <c r="H5564" s="3">
        <f>_xlfn.XLOOKUP(sales[[#This Row],[Product]],products[Product],products[Cost per box])*sales[[#This Row],[Boxes]]</f>
        <v>1001.6999999999999</v>
      </c>
      <c r="I5564" s="4">
        <f>sales[[#This Row],[Revenue]]-sales[[#This Row],[Cost]]</f>
        <v>5795.3</v>
      </c>
    </row>
    <row r="5565" spans="2:9" x14ac:dyDescent="0.25">
      <c r="B5565" t="s">
        <v>56</v>
      </c>
      <c r="C5565" t="s">
        <v>16</v>
      </c>
      <c r="D5565" t="s">
        <v>30</v>
      </c>
      <c r="E5565" s="1">
        <v>44490</v>
      </c>
      <c r="F5565" s="4">
        <v>12908</v>
      </c>
      <c r="G5565">
        <v>646</v>
      </c>
      <c r="H5565" s="3">
        <f>_xlfn.XLOOKUP(sales[[#This Row],[Product]],products[Product],products[Cost per box])*sales[[#This Row],[Boxes]]</f>
        <v>2377.2800000000002</v>
      </c>
      <c r="I5565" s="4">
        <f>sales[[#This Row],[Revenue]]-sales[[#This Row],[Cost]]</f>
        <v>10530.72</v>
      </c>
    </row>
    <row r="5566" spans="2:9" x14ac:dyDescent="0.25">
      <c r="B5566" t="s">
        <v>39</v>
      </c>
      <c r="C5566" t="s">
        <v>21</v>
      </c>
      <c r="D5566" t="s">
        <v>31</v>
      </c>
      <c r="E5566" s="1">
        <v>44490</v>
      </c>
      <c r="F5566" s="4">
        <v>4886</v>
      </c>
      <c r="G5566">
        <v>376</v>
      </c>
      <c r="H5566" s="3">
        <f>_xlfn.XLOOKUP(sales[[#This Row],[Product]],products[Product],products[Cost per box])*sales[[#This Row],[Boxes]]</f>
        <v>2150.7199999999998</v>
      </c>
      <c r="I5566" s="4">
        <f>sales[[#This Row],[Revenue]]-sales[[#This Row],[Cost]]</f>
        <v>2735.28</v>
      </c>
    </row>
    <row r="5567" spans="2:9" x14ac:dyDescent="0.25">
      <c r="B5567" t="s">
        <v>49</v>
      </c>
      <c r="C5567" t="s">
        <v>21</v>
      </c>
      <c r="D5567" t="s">
        <v>44</v>
      </c>
      <c r="E5567" s="1">
        <v>44491</v>
      </c>
      <c r="F5567" s="4">
        <v>3136</v>
      </c>
      <c r="G5567">
        <v>131</v>
      </c>
      <c r="H5567" s="3">
        <f>_xlfn.XLOOKUP(sales[[#This Row],[Product]],products[Product],products[Cost per box])*sales[[#This Row],[Boxes]]</f>
        <v>1253.67</v>
      </c>
      <c r="I5567" s="4">
        <f>sales[[#This Row],[Revenue]]-sales[[#This Row],[Cost]]</f>
        <v>1882.33</v>
      </c>
    </row>
    <row r="5568" spans="2:9" x14ac:dyDescent="0.25">
      <c r="B5568" t="s">
        <v>57</v>
      </c>
      <c r="C5568" t="s">
        <v>6</v>
      </c>
      <c r="D5568" t="s">
        <v>24</v>
      </c>
      <c r="E5568" s="1">
        <v>44491</v>
      </c>
      <c r="F5568" s="4">
        <v>434</v>
      </c>
      <c r="G5568">
        <v>22</v>
      </c>
      <c r="H5568" s="3">
        <f>_xlfn.XLOOKUP(sales[[#This Row],[Product]],products[Product],products[Cost per box])*sales[[#This Row],[Boxes]]</f>
        <v>231.22</v>
      </c>
      <c r="I5568" s="4">
        <f>sales[[#This Row],[Revenue]]-sales[[#This Row],[Cost]]</f>
        <v>202.78</v>
      </c>
    </row>
    <row r="5569" spans="2:9" x14ac:dyDescent="0.25">
      <c r="B5569" t="s">
        <v>5</v>
      </c>
      <c r="C5569" t="s">
        <v>9</v>
      </c>
      <c r="D5569" t="s">
        <v>47</v>
      </c>
      <c r="E5569" s="1">
        <v>44491</v>
      </c>
      <c r="F5569" s="4">
        <v>1771</v>
      </c>
      <c r="G5569">
        <v>119</v>
      </c>
      <c r="H5569" s="3">
        <f>_xlfn.XLOOKUP(sales[[#This Row],[Product]],products[Product],products[Cost per box])*sales[[#This Row],[Boxes]]</f>
        <v>625.93999999999994</v>
      </c>
      <c r="I5569" s="4">
        <f>sales[[#This Row],[Revenue]]-sales[[#This Row],[Cost]]</f>
        <v>1145.06</v>
      </c>
    </row>
    <row r="5570" spans="2:9" x14ac:dyDescent="0.25">
      <c r="B5570" t="s">
        <v>32</v>
      </c>
      <c r="C5570" t="s">
        <v>11</v>
      </c>
      <c r="D5570" t="s">
        <v>44</v>
      </c>
      <c r="E5570" s="1">
        <v>44491</v>
      </c>
      <c r="F5570" s="4">
        <v>6783</v>
      </c>
      <c r="G5570">
        <v>309</v>
      </c>
      <c r="H5570" s="3">
        <f>_xlfn.XLOOKUP(sales[[#This Row],[Product]],products[Product],products[Cost per box])*sales[[#This Row],[Boxes]]</f>
        <v>2957.13</v>
      </c>
      <c r="I5570" s="4">
        <f>sales[[#This Row],[Revenue]]-sales[[#This Row],[Cost]]</f>
        <v>3825.87</v>
      </c>
    </row>
    <row r="5571" spans="2:9" x14ac:dyDescent="0.25">
      <c r="B5571" t="s">
        <v>10</v>
      </c>
      <c r="C5571" t="s">
        <v>9</v>
      </c>
      <c r="D5571" t="s">
        <v>36</v>
      </c>
      <c r="E5571" s="1">
        <v>44491</v>
      </c>
      <c r="F5571" s="4">
        <v>2660</v>
      </c>
      <c r="G5571">
        <v>380</v>
      </c>
      <c r="H5571" s="3">
        <f>_xlfn.XLOOKUP(sales[[#This Row],[Product]],products[Product],products[Cost per box])*sales[[#This Row],[Boxes]]</f>
        <v>1915.2</v>
      </c>
      <c r="I5571" s="4">
        <f>sales[[#This Row],[Revenue]]-sales[[#This Row],[Cost]]</f>
        <v>744.8</v>
      </c>
    </row>
    <row r="5572" spans="2:9" x14ac:dyDescent="0.25">
      <c r="B5572" t="s">
        <v>15</v>
      </c>
      <c r="C5572" t="s">
        <v>27</v>
      </c>
      <c r="D5572" t="s">
        <v>19</v>
      </c>
      <c r="E5572" s="1">
        <v>44491</v>
      </c>
      <c r="F5572" s="4">
        <v>6293</v>
      </c>
      <c r="G5572">
        <v>350</v>
      </c>
      <c r="H5572" s="3">
        <f>_xlfn.XLOOKUP(sales[[#This Row],[Product]],products[Product],products[Cost per box])*sales[[#This Row],[Boxes]]</f>
        <v>3580.5</v>
      </c>
      <c r="I5572" s="4">
        <f>sales[[#This Row],[Revenue]]-sales[[#This Row],[Cost]]</f>
        <v>2712.5</v>
      </c>
    </row>
    <row r="5573" spans="2:9" x14ac:dyDescent="0.25">
      <c r="B5573" t="s">
        <v>8</v>
      </c>
      <c r="C5573" t="s">
        <v>6</v>
      </c>
      <c r="D5573" t="s">
        <v>48</v>
      </c>
      <c r="E5573" s="1">
        <v>44491</v>
      </c>
      <c r="F5573" s="4">
        <v>8442</v>
      </c>
      <c r="G5573">
        <v>338</v>
      </c>
      <c r="H5573" s="3">
        <f>_xlfn.XLOOKUP(sales[[#This Row],[Product]],products[Product],products[Cost per box])*sales[[#This Row],[Boxes]]</f>
        <v>2528.2400000000002</v>
      </c>
      <c r="I5573" s="4">
        <f>sales[[#This Row],[Revenue]]-sales[[#This Row],[Cost]]</f>
        <v>5913.76</v>
      </c>
    </row>
    <row r="5574" spans="2:9" x14ac:dyDescent="0.25">
      <c r="B5574" t="s">
        <v>20</v>
      </c>
      <c r="C5574" t="s">
        <v>27</v>
      </c>
      <c r="D5574" t="s">
        <v>50</v>
      </c>
      <c r="E5574" s="1">
        <v>44491</v>
      </c>
      <c r="F5574" s="4">
        <v>9107</v>
      </c>
      <c r="G5574">
        <v>380</v>
      </c>
      <c r="H5574" s="3">
        <f>_xlfn.XLOOKUP(sales[[#This Row],[Product]],products[Product],products[Cost per box])*sales[[#This Row],[Boxes]]</f>
        <v>4715.8</v>
      </c>
      <c r="I5574" s="4">
        <f>sales[[#This Row],[Revenue]]-sales[[#This Row],[Cost]]</f>
        <v>4391.2</v>
      </c>
    </row>
    <row r="5575" spans="2:9" x14ac:dyDescent="0.25">
      <c r="B5575" t="s">
        <v>18</v>
      </c>
      <c r="C5575" t="s">
        <v>16</v>
      </c>
      <c r="D5575" t="s">
        <v>38</v>
      </c>
      <c r="E5575" s="1">
        <v>44491</v>
      </c>
      <c r="F5575" s="4">
        <v>371</v>
      </c>
      <c r="G5575">
        <v>15</v>
      </c>
      <c r="H5575" s="3">
        <f>_xlfn.XLOOKUP(sales[[#This Row],[Product]],products[Product],products[Cost per box])*sales[[#This Row],[Boxes]]</f>
        <v>149.1</v>
      </c>
      <c r="I5575" s="4">
        <f>sales[[#This Row],[Revenue]]-sales[[#This Row],[Cost]]</f>
        <v>221.9</v>
      </c>
    </row>
    <row r="5576" spans="2:9" x14ac:dyDescent="0.25">
      <c r="B5576" t="s">
        <v>40</v>
      </c>
      <c r="C5576" t="s">
        <v>21</v>
      </c>
      <c r="D5576" t="s">
        <v>42</v>
      </c>
      <c r="E5576" s="1">
        <v>44491</v>
      </c>
      <c r="F5576" s="4">
        <v>5432</v>
      </c>
      <c r="G5576">
        <v>388</v>
      </c>
      <c r="H5576" s="3">
        <f>_xlfn.XLOOKUP(sales[[#This Row],[Product]],products[Product],products[Cost per box])*sales[[#This Row],[Boxes]]</f>
        <v>1839.1200000000001</v>
      </c>
      <c r="I5576" s="4">
        <f>sales[[#This Row],[Revenue]]-sales[[#This Row],[Cost]]</f>
        <v>3592.88</v>
      </c>
    </row>
    <row r="5577" spans="2:9" x14ac:dyDescent="0.25">
      <c r="B5577" t="s">
        <v>23</v>
      </c>
      <c r="C5577" t="s">
        <v>9</v>
      </c>
      <c r="D5577" t="s">
        <v>52</v>
      </c>
      <c r="E5577" s="1">
        <v>44491</v>
      </c>
      <c r="F5577" s="4">
        <v>581</v>
      </c>
      <c r="G5577">
        <v>53</v>
      </c>
      <c r="H5577" s="3">
        <f>_xlfn.XLOOKUP(sales[[#This Row],[Product]],products[Product],products[Cost per box])*sales[[#This Row],[Boxes]]</f>
        <v>175.95999999999998</v>
      </c>
      <c r="I5577" s="4">
        <f>sales[[#This Row],[Revenue]]-sales[[#This Row],[Cost]]</f>
        <v>405.04</v>
      </c>
    </row>
    <row r="5578" spans="2:9" x14ac:dyDescent="0.25">
      <c r="B5578" t="s">
        <v>23</v>
      </c>
      <c r="C5578" t="s">
        <v>21</v>
      </c>
      <c r="D5578" t="s">
        <v>12</v>
      </c>
      <c r="E5578" s="1">
        <v>44491</v>
      </c>
      <c r="F5578" s="4">
        <v>805</v>
      </c>
      <c r="G5578">
        <v>48</v>
      </c>
      <c r="H5578" s="3">
        <f>_xlfn.XLOOKUP(sales[[#This Row],[Product]],products[Product],products[Cost per box])*sales[[#This Row],[Boxes]]</f>
        <v>404.64</v>
      </c>
      <c r="I5578" s="4">
        <f>sales[[#This Row],[Revenue]]-sales[[#This Row],[Cost]]</f>
        <v>400.36</v>
      </c>
    </row>
    <row r="5579" spans="2:9" x14ac:dyDescent="0.25">
      <c r="B5579" t="s">
        <v>46</v>
      </c>
      <c r="C5579" t="s">
        <v>9</v>
      </c>
      <c r="D5579" t="s">
        <v>42</v>
      </c>
      <c r="E5579" s="1">
        <v>44491</v>
      </c>
      <c r="F5579" s="4">
        <v>7497</v>
      </c>
      <c r="G5579">
        <v>500</v>
      </c>
      <c r="H5579" s="3">
        <f>_xlfn.XLOOKUP(sales[[#This Row],[Product]],products[Product],products[Cost per box])*sales[[#This Row],[Boxes]]</f>
        <v>2370</v>
      </c>
      <c r="I5579" s="4">
        <f>sales[[#This Row],[Revenue]]-sales[[#This Row],[Cost]]</f>
        <v>5127</v>
      </c>
    </row>
    <row r="5580" spans="2:9" x14ac:dyDescent="0.25">
      <c r="B5580" t="s">
        <v>54</v>
      </c>
      <c r="C5580" t="s">
        <v>11</v>
      </c>
      <c r="D5580" t="s">
        <v>19</v>
      </c>
      <c r="E5580" s="1">
        <v>44491</v>
      </c>
      <c r="F5580" s="4">
        <v>3990</v>
      </c>
      <c r="G5580">
        <v>250</v>
      </c>
      <c r="H5580" s="3">
        <f>_xlfn.XLOOKUP(sales[[#This Row],[Product]],products[Product],products[Cost per box])*sales[[#This Row],[Boxes]]</f>
        <v>2557.5</v>
      </c>
      <c r="I5580" s="4">
        <f>sales[[#This Row],[Revenue]]-sales[[#This Row],[Cost]]</f>
        <v>1432.5</v>
      </c>
    </row>
    <row r="5581" spans="2:9" x14ac:dyDescent="0.25">
      <c r="B5581" t="s">
        <v>29</v>
      </c>
      <c r="C5581" t="s">
        <v>21</v>
      </c>
      <c r="D5581" t="s">
        <v>36</v>
      </c>
      <c r="E5581" s="1">
        <v>44491</v>
      </c>
      <c r="F5581" s="4">
        <v>294</v>
      </c>
      <c r="G5581">
        <v>42</v>
      </c>
      <c r="H5581" s="3">
        <f>_xlfn.XLOOKUP(sales[[#This Row],[Product]],products[Product],products[Cost per box])*sales[[#This Row],[Boxes]]</f>
        <v>211.68</v>
      </c>
      <c r="I5581" s="4">
        <f>sales[[#This Row],[Revenue]]-sales[[#This Row],[Cost]]</f>
        <v>82.32</v>
      </c>
    </row>
    <row r="5582" spans="2:9" x14ac:dyDescent="0.25">
      <c r="B5582" t="s">
        <v>33</v>
      </c>
      <c r="C5582" t="s">
        <v>6</v>
      </c>
      <c r="D5582" t="s">
        <v>17</v>
      </c>
      <c r="E5582" s="1">
        <v>44491</v>
      </c>
      <c r="F5582" s="4">
        <v>5215</v>
      </c>
      <c r="G5582">
        <v>238</v>
      </c>
      <c r="H5582" s="3">
        <f>_xlfn.XLOOKUP(sales[[#This Row],[Product]],products[Product],products[Cost per box])*sales[[#This Row],[Boxes]]</f>
        <v>1618.3999999999999</v>
      </c>
      <c r="I5582" s="4">
        <f>sales[[#This Row],[Revenue]]-sales[[#This Row],[Cost]]</f>
        <v>3596.6000000000004</v>
      </c>
    </row>
    <row r="5583" spans="2:9" x14ac:dyDescent="0.25">
      <c r="B5583" t="s">
        <v>5</v>
      </c>
      <c r="C5583" t="s">
        <v>27</v>
      </c>
      <c r="D5583" t="s">
        <v>42</v>
      </c>
      <c r="E5583" s="1">
        <v>44491</v>
      </c>
      <c r="F5583" s="4">
        <v>8925</v>
      </c>
      <c r="G5583">
        <v>595</v>
      </c>
      <c r="H5583" s="3">
        <f>_xlfn.XLOOKUP(sales[[#This Row],[Product]],products[Product],products[Cost per box])*sales[[#This Row],[Boxes]]</f>
        <v>2820.3</v>
      </c>
      <c r="I5583" s="4">
        <f>sales[[#This Row],[Revenue]]-sales[[#This Row],[Cost]]</f>
        <v>6104.7</v>
      </c>
    </row>
    <row r="5584" spans="2:9" x14ac:dyDescent="0.25">
      <c r="B5584" t="s">
        <v>23</v>
      </c>
      <c r="C5584" t="s">
        <v>9</v>
      </c>
      <c r="D5584" t="s">
        <v>35</v>
      </c>
      <c r="E5584" s="1">
        <v>44491</v>
      </c>
      <c r="F5584" s="4">
        <v>4746</v>
      </c>
      <c r="G5584">
        <v>250</v>
      </c>
      <c r="H5584" s="3">
        <f>_xlfn.XLOOKUP(sales[[#This Row],[Product]],products[Product],products[Cost per box])*sales[[#This Row],[Boxes]]</f>
        <v>662.5</v>
      </c>
      <c r="I5584" s="4">
        <f>sales[[#This Row],[Revenue]]-sales[[#This Row],[Cost]]</f>
        <v>4083.5</v>
      </c>
    </row>
    <row r="5585" spans="2:9" x14ac:dyDescent="0.25">
      <c r="B5585" t="s">
        <v>56</v>
      </c>
      <c r="C5585" t="s">
        <v>9</v>
      </c>
      <c r="D5585" t="s">
        <v>48</v>
      </c>
      <c r="E5585" s="1">
        <v>44491</v>
      </c>
      <c r="F5585" s="4">
        <v>10269</v>
      </c>
      <c r="G5585">
        <v>381</v>
      </c>
      <c r="H5585" s="3">
        <f>_xlfn.XLOOKUP(sales[[#This Row],[Product]],products[Product],products[Cost per box])*sales[[#This Row],[Boxes]]</f>
        <v>2849.88</v>
      </c>
      <c r="I5585" s="4">
        <f>sales[[#This Row],[Revenue]]-sales[[#This Row],[Cost]]</f>
        <v>7419.12</v>
      </c>
    </row>
    <row r="5586" spans="2:9" x14ac:dyDescent="0.25">
      <c r="B5586" t="s">
        <v>18</v>
      </c>
      <c r="C5586" t="s">
        <v>21</v>
      </c>
      <c r="D5586" t="s">
        <v>42</v>
      </c>
      <c r="E5586" s="1">
        <v>44491</v>
      </c>
      <c r="F5586" s="4">
        <v>5383</v>
      </c>
      <c r="G5586">
        <v>385</v>
      </c>
      <c r="H5586" s="3">
        <f>_xlfn.XLOOKUP(sales[[#This Row],[Product]],products[Product],products[Cost per box])*sales[[#This Row],[Boxes]]</f>
        <v>1824.9</v>
      </c>
      <c r="I5586" s="4">
        <f>sales[[#This Row],[Revenue]]-sales[[#This Row],[Cost]]</f>
        <v>3558.1</v>
      </c>
    </row>
    <row r="5587" spans="2:9" x14ac:dyDescent="0.25">
      <c r="B5587" t="s">
        <v>23</v>
      </c>
      <c r="C5587" t="s">
        <v>21</v>
      </c>
      <c r="D5587" t="s">
        <v>30</v>
      </c>
      <c r="E5587" s="1">
        <v>44491</v>
      </c>
      <c r="F5587" s="4">
        <v>7889</v>
      </c>
      <c r="G5587">
        <v>439</v>
      </c>
      <c r="H5587" s="3">
        <f>_xlfn.XLOOKUP(sales[[#This Row],[Product]],products[Product],products[Cost per box])*sales[[#This Row],[Boxes]]</f>
        <v>1615.52</v>
      </c>
      <c r="I5587" s="4">
        <f>sales[[#This Row],[Revenue]]-sales[[#This Row],[Cost]]</f>
        <v>6273.48</v>
      </c>
    </row>
    <row r="5588" spans="2:9" x14ac:dyDescent="0.25">
      <c r="B5588" t="s">
        <v>29</v>
      </c>
      <c r="C5588" t="s">
        <v>9</v>
      </c>
      <c r="D5588" t="s">
        <v>43</v>
      </c>
      <c r="E5588" s="1">
        <v>44491</v>
      </c>
      <c r="F5588" s="4">
        <v>6300</v>
      </c>
      <c r="G5588">
        <v>315</v>
      </c>
      <c r="H5588" s="3">
        <f>_xlfn.XLOOKUP(sales[[#This Row],[Product]],products[Product],products[Cost per box])*sales[[#This Row],[Boxes]]</f>
        <v>1212.75</v>
      </c>
      <c r="I5588" s="4">
        <f>sales[[#This Row],[Revenue]]-sales[[#This Row],[Cost]]</f>
        <v>5087.25</v>
      </c>
    </row>
    <row r="5589" spans="2:9" x14ac:dyDescent="0.25">
      <c r="B5589" t="s">
        <v>40</v>
      </c>
      <c r="C5589" t="s">
        <v>6</v>
      </c>
      <c r="D5589" t="s">
        <v>43</v>
      </c>
      <c r="E5589" s="1">
        <v>44491</v>
      </c>
      <c r="F5589" s="4">
        <v>7455</v>
      </c>
      <c r="G5589">
        <v>373</v>
      </c>
      <c r="H5589" s="3">
        <f>_xlfn.XLOOKUP(sales[[#This Row],[Product]],products[Product],products[Cost per box])*sales[[#This Row],[Boxes]]</f>
        <v>1436.05</v>
      </c>
      <c r="I5589" s="4">
        <f>sales[[#This Row],[Revenue]]-sales[[#This Row],[Cost]]</f>
        <v>6018.95</v>
      </c>
    </row>
    <row r="5590" spans="2:9" x14ac:dyDescent="0.25">
      <c r="B5590" t="s">
        <v>53</v>
      </c>
      <c r="C5590" t="s">
        <v>21</v>
      </c>
      <c r="D5590" t="s">
        <v>19</v>
      </c>
      <c r="E5590" s="1">
        <v>44491</v>
      </c>
      <c r="F5590" s="4">
        <v>10843</v>
      </c>
      <c r="G5590">
        <v>603</v>
      </c>
      <c r="H5590" s="3">
        <f>_xlfn.XLOOKUP(sales[[#This Row],[Product]],products[Product],products[Cost per box])*sales[[#This Row],[Boxes]]</f>
        <v>6168.6900000000005</v>
      </c>
      <c r="I5590" s="4">
        <f>sales[[#This Row],[Revenue]]-sales[[#This Row],[Cost]]</f>
        <v>4674.3099999999995</v>
      </c>
    </row>
    <row r="5591" spans="2:9" x14ac:dyDescent="0.25">
      <c r="B5591" t="s">
        <v>29</v>
      </c>
      <c r="C5591" t="s">
        <v>11</v>
      </c>
      <c r="D5591" t="s">
        <v>26</v>
      </c>
      <c r="E5591" s="1">
        <v>44491</v>
      </c>
      <c r="F5591" s="4">
        <v>3829</v>
      </c>
      <c r="G5591">
        <v>349</v>
      </c>
      <c r="H5591" s="3">
        <f>_xlfn.XLOOKUP(sales[[#This Row],[Product]],products[Product],products[Cost per box])*sales[[#This Row],[Boxes]]</f>
        <v>2244.0699999999997</v>
      </c>
      <c r="I5591" s="4">
        <f>sales[[#This Row],[Revenue]]-sales[[#This Row],[Cost]]</f>
        <v>1584.9300000000003</v>
      </c>
    </row>
    <row r="5592" spans="2:9" x14ac:dyDescent="0.25">
      <c r="B5592" t="s">
        <v>23</v>
      </c>
      <c r="C5592" t="s">
        <v>27</v>
      </c>
      <c r="D5592" t="s">
        <v>19</v>
      </c>
      <c r="E5592" s="1">
        <v>44491</v>
      </c>
      <c r="F5592" s="4">
        <v>1806</v>
      </c>
      <c r="G5592">
        <v>107</v>
      </c>
      <c r="H5592" s="3">
        <f>_xlfn.XLOOKUP(sales[[#This Row],[Product]],products[Product],products[Cost per box])*sales[[#This Row],[Boxes]]</f>
        <v>1094.6100000000001</v>
      </c>
      <c r="I5592" s="4">
        <f>sales[[#This Row],[Revenue]]-sales[[#This Row],[Cost]]</f>
        <v>711.38999999999987</v>
      </c>
    </row>
    <row r="5593" spans="2:9" x14ac:dyDescent="0.25">
      <c r="B5593" t="s">
        <v>41</v>
      </c>
      <c r="C5593" t="s">
        <v>9</v>
      </c>
      <c r="D5593" t="s">
        <v>48</v>
      </c>
      <c r="E5593" s="1">
        <v>44491</v>
      </c>
      <c r="F5593" s="4">
        <v>5159</v>
      </c>
      <c r="G5593">
        <v>192</v>
      </c>
      <c r="H5593" s="3">
        <f>_xlfn.XLOOKUP(sales[[#This Row],[Product]],products[Product],products[Cost per box])*sales[[#This Row],[Boxes]]</f>
        <v>1436.16</v>
      </c>
      <c r="I5593" s="4">
        <f>sales[[#This Row],[Revenue]]-sales[[#This Row],[Cost]]</f>
        <v>3722.84</v>
      </c>
    </row>
    <row r="5594" spans="2:9" x14ac:dyDescent="0.25">
      <c r="B5594" t="s">
        <v>41</v>
      </c>
      <c r="C5594" t="s">
        <v>21</v>
      </c>
      <c r="D5594" t="s">
        <v>7</v>
      </c>
      <c r="E5594" s="1">
        <v>44491</v>
      </c>
      <c r="F5594" s="4">
        <v>7749</v>
      </c>
      <c r="G5594">
        <v>485</v>
      </c>
      <c r="H5594" s="3">
        <f>_xlfn.XLOOKUP(sales[[#This Row],[Product]],products[Product],products[Cost per box])*sales[[#This Row],[Boxes]]</f>
        <v>2497.75</v>
      </c>
      <c r="I5594" s="4">
        <f>sales[[#This Row],[Revenue]]-sales[[#This Row],[Cost]]</f>
        <v>5251.25</v>
      </c>
    </row>
    <row r="5595" spans="2:9" x14ac:dyDescent="0.25">
      <c r="B5595" t="s">
        <v>46</v>
      </c>
      <c r="C5595" t="s">
        <v>6</v>
      </c>
      <c r="D5595" t="s">
        <v>43</v>
      </c>
      <c r="E5595" s="1">
        <v>44491</v>
      </c>
      <c r="F5595" s="4">
        <v>7210</v>
      </c>
      <c r="G5595">
        <v>361</v>
      </c>
      <c r="H5595" s="3">
        <f>_xlfn.XLOOKUP(sales[[#This Row],[Product]],products[Product],products[Cost per box])*sales[[#This Row],[Boxes]]</f>
        <v>1389.8500000000001</v>
      </c>
      <c r="I5595" s="4">
        <f>sales[[#This Row],[Revenue]]-sales[[#This Row],[Cost]]</f>
        <v>5820.15</v>
      </c>
    </row>
    <row r="5596" spans="2:9" x14ac:dyDescent="0.25">
      <c r="B5596" t="s">
        <v>41</v>
      </c>
      <c r="C5596" t="s">
        <v>11</v>
      </c>
      <c r="D5596" t="s">
        <v>36</v>
      </c>
      <c r="E5596" s="1">
        <v>44491</v>
      </c>
      <c r="F5596" s="4">
        <v>11781</v>
      </c>
      <c r="G5596">
        <v>1680</v>
      </c>
      <c r="H5596" s="3">
        <f>_xlfn.XLOOKUP(sales[[#This Row],[Product]],products[Product],products[Cost per box])*sales[[#This Row],[Boxes]]</f>
        <v>8467.2000000000007</v>
      </c>
      <c r="I5596" s="4">
        <f>sales[[#This Row],[Revenue]]-sales[[#This Row],[Cost]]</f>
        <v>3313.7999999999993</v>
      </c>
    </row>
    <row r="5597" spans="2:9" x14ac:dyDescent="0.25">
      <c r="B5597" t="s">
        <v>56</v>
      </c>
      <c r="C5597" t="s">
        <v>9</v>
      </c>
      <c r="D5597" t="s">
        <v>50</v>
      </c>
      <c r="E5597" s="1">
        <v>44491</v>
      </c>
      <c r="F5597" s="4">
        <v>1785</v>
      </c>
      <c r="G5597">
        <v>82</v>
      </c>
      <c r="H5597" s="3">
        <f>_xlfn.XLOOKUP(sales[[#This Row],[Product]],products[Product],products[Cost per box])*sales[[#This Row],[Boxes]]</f>
        <v>1017.62</v>
      </c>
      <c r="I5597" s="4">
        <f>sales[[#This Row],[Revenue]]-sales[[#This Row],[Cost]]</f>
        <v>767.38</v>
      </c>
    </row>
    <row r="5598" spans="2:9" x14ac:dyDescent="0.25">
      <c r="B5598" t="s">
        <v>41</v>
      </c>
      <c r="C5598" t="s">
        <v>11</v>
      </c>
      <c r="D5598" t="s">
        <v>17</v>
      </c>
      <c r="E5598" s="1">
        <v>44491</v>
      </c>
      <c r="F5598" s="4">
        <v>4837</v>
      </c>
      <c r="G5598">
        <v>220</v>
      </c>
      <c r="H5598" s="3">
        <f>_xlfn.XLOOKUP(sales[[#This Row],[Product]],products[Product],products[Cost per box])*sales[[#This Row],[Boxes]]</f>
        <v>1496</v>
      </c>
      <c r="I5598" s="4">
        <f>sales[[#This Row],[Revenue]]-sales[[#This Row],[Cost]]</f>
        <v>3341</v>
      </c>
    </row>
    <row r="5599" spans="2:9" x14ac:dyDescent="0.25">
      <c r="B5599" t="s">
        <v>13</v>
      </c>
      <c r="C5599" t="s">
        <v>21</v>
      </c>
      <c r="D5599" t="s">
        <v>47</v>
      </c>
      <c r="E5599" s="1">
        <v>44491</v>
      </c>
      <c r="F5599" s="4">
        <v>9030</v>
      </c>
      <c r="G5599">
        <v>565</v>
      </c>
      <c r="H5599" s="3">
        <f>_xlfn.XLOOKUP(sales[[#This Row],[Product]],products[Product],products[Cost per box])*sales[[#This Row],[Boxes]]</f>
        <v>2971.9</v>
      </c>
      <c r="I5599" s="4">
        <f>sales[[#This Row],[Revenue]]-sales[[#This Row],[Cost]]</f>
        <v>6058.1</v>
      </c>
    </row>
    <row r="5600" spans="2:9" x14ac:dyDescent="0.25">
      <c r="B5600" t="s">
        <v>23</v>
      </c>
      <c r="C5600" t="s">
        <v>27</v>
      </c>
      <c r="D5600" t="s">
        <v>14</v>
      </c>
      <c r="E5600" s="1">
        <v>44491</v>
      </c>
      <c r="F5600" s="4">
        <v>469</v>
      </c>
      <c r="G5600">
        <v>59</v>
      </c>
      <c r="H5600" s="3">
        <f>_xlfn.XLOOKUP(sales[[#This Row],[Product]],products[Product],products[Cost per box])*sales[[#This Row],[Boxes]]</f>
        <v>372.28999999999996</v>
      </c>
      <c r="I5600" s="4">
        <f>sales[[#This Row],[Revenue]]-sales[[#This Row],[Cost]]</f>
        <v>96.710000000000036</v>
      </c>
    </row>
    <row r="5601" spans="2:9" x14ac:dyDescent="0.25">
      <c r="B5601" t="s">
        <v>49</v>
      </c>
      <c r="C5601" t="s">
        <v>21</v>
      </c>
      <c r="D5601" t="s">
        <v>26</v>
      </c>
      <c r="E5601" s="1">
        <v>44491</v>
      </c>
      <c r="F5601" s="4">
        <v>805</v>
      </c>
      <c r="G5601">
        <v>68</v>
      </c>
      <c r="H5601" s="3">
        <f>_xlfn.XLOOKUP(sales[[#This Row],[Product]],products[Product],products[Cost per box])*sales[[#This Row],[Boxes]]</f>
        <v>437.24</v>
      </c>
      <c r="I5601" s="4">
        <f>sales[[#This Row],[Revenue]]-sales[[#This Row],[Cost]]</f>
        <v>367.76</v>
      </c>
    </row>
    <row r="5602" spans="2:9" x14ac:dyDescent="0.25">
      <c r="B5602" t="s">
        <v>53</v>
      </c>
      <c r="C5602" t="s">
        <v>6</v>
      </c>
      <c r="D5602" t="s">
        <v>17</v>
      </c>
      <c r="E5602" s="1">
        <v>44491</v>
      </c>
      <c r="F5602" s="4">
        <v>2639</v>
      </c>
      <c r="G5602">
        <v>126</v>
      </c>
      <c r="H5602" s="3">
        <f>_xlfn.XLOOKUP(sales[[#This Row],[Product]],products[Product],products[Cost per box])*sales[[#This Row],[Boxes]]</f>
        <v>856.8</v>
      </c>
      <c r="I5602" s="4">
        <f>sales[[#This Row],[Revenue]]-sales[[#This Row],[Cost]]</f>
        <v>1782.2</v>
      </c>
    </row>
    <row r="5603" spans="2:9" x14ac:dyDescent="0.25">
      <c r="B5603" t="s">
        <v>55</v>
      </c>
      <c r="C5603" t="s">
        <v>27</v>
      </c>
      <c r="D5603" t="s">
        <v>30</v>
      </c>
      <c r="E5603" s="1">
        <v>44491</v>
      </c>
      <c r="F5603" s="4">
        <v>2842</v>
      </c>
      <c r="G5603">
        <v>150</v>
      </c>
      <c r="H5603" s="3">
        <f>_xlfn.XLOOKUP(sales[[#This Row],[Product]],products[Product],products[Cost per box])*sales[[#This Row],[Boxes]]</f>
        <v>552</v>
      </c>
      <c r="I5603" s="4">
        <f>sales[[#This Row],[Revenue]]-sales[[#This Row],[Cost]]</f>
        <v>2290</v>
      </c>
    </row>
    <row r="5604" spans="2:9" x14ac:dyDescent="0.25">
      <c r="B5604" t="s">
        <v>25</v>
      </c>
      <c r="C5604" t="s">
        <v>6</v>
      </c>
      <c r="D5604" t="s">
        <v>36</v>
      </c>
      <c r="E5604" s="1">
        <v>44491</v>
      </c>
      <c r="F5604" s="4">
        <v>2625</v>
      </c>
      <c r="G5604">
        <v>375</v>
      </c>
      <c r="H5604" s="3">
        <f>_xlfn.XLOOKUP(sales[[#This Row],[Product]],products[Product],products[Cost per box])*sales[[#This Row],[Boxes]]</f>
        <v>1890</v>
      </c>
      <c r="I5604" s="4">
        <f>sales[[#This Row],[Revenue]]-sales[[#This Row],[Cost]]</f>
        <v>735</v>
      </c>
    </row>
    <row r="5605" spans="2:9" x14ac:dyDescent="0.25">
      <c r="B5605" t="s">
        <v>10</v>
      </c>
      <c r="C5605" t="s">
        <v>16</v>
      </c>
      <c r="D5605" t="s">
        <v>31</v>
      </c>
      <c r="E5605" s="1">
        <v>44491</v>
      </c>
      <c r="F5605" s="4">
        <v>4543</v>
      </c>
      <c r="G5605">
        <v>325</v>
      </c>
      <c r="H5605" s="3">
        <f>_xlfn.XLOOKUP(sales[[#This Row],[Product]],products[Product],products[Cost per box])*sales[[#This Row],[Boxes]]</f>
        <v>1859</v>
      </c>
      <c r="I5605" s="4">
        <f>sales[[#This Row],[Revenue]]-sales[[#This Row],[Cost]]</f>
        <v>2684</v>
      </c>
    </row>
    <row r="5606" spans="2:9" x14ac:dyDescent="0.25">
      <c r="B5606" t="s">
        <v>8</v>
      </c>
      <c r="C5606" t="s">
        <v>6</v>
      </c>
      <c r="D5606" t="s">
        <v>45</v>
      </c>
      <c r="E5606" s="1">
        <v>44491</v>
      </c>
      <c r="F5606" s="4">
        <v>18907</v>
      </c>
      <c r="G5606">
        <v>840</v>
      </c>
      <c r="H5606" s="3">
        <f>_xlfn.XLOOKUP(sales[[#This Row],[Product]],products[Product],products[Cost per box])*sales[[#This Row],[Boxes]]</f>
        <v>6493.2000000000007</v>
      </c>
      <c r="I5606" s="4">
        <f>sales[[#This Row],[Revenue]]-sales[[#This Row],[Cost]]</f>
        <v>12413.8</v>
      </c>
    </row>
    <row r="5607" spans="2:9" x14ac:dyDescent="0.25">
      <c r="B5607" t="s">
        <v>10</v>
      </c>
      <c r="C5607" t="s">
        <v>27</v>
      </c>
      <c r="D5607" t="s">
        <v>22</v>
      </c>
      <c r="E5607" s="1">
        <v>44491</v>
      </c>
      <c r="F5607" s="4">
        <v>9016</v>
      </c>
      <c r="G5607">
        <v>1120</v>
      </c>
      <c r="H5607" s="3">
        <f>_xlfn.XLOOKUP(sales[[#This Row],[Product]],products[Product],products[Cost per box])*sales[[#This Row],[Boxes]]</f>
        <v>9206.4000000000015</v>
      </c>
      <c r="I5607" s="4">
        <f>sales[[#This Row],[Revenue]]-sales[[#This Row],[Cost]]</f>
        <v>-190.40000000000146</v>
      </c>
    </row>
    <row r="5608" spans="2:9" x14ac:dyDescent="0.25">
      <c r="B5608" t="s">
        <v>20</v>
      </c>
      <c r="C5608" t="s">
        <v>9</v>
      </c>
      <c r="D5608" t="s">
        <v>45</v>
      </c>
      <c r="E5608" s="1">
        <v>44491</v>
      </c>
      <c r="F5608" s="4">
        <v>10815</v>
      </c>
      <c r="G5608">
        <v>451</v>
      </c>
      <c r="H5608" s="3">
        <f>_xlfn.XLOOKUP(sales[[#This Row],[Product]],products[Product],products[Cost per box])*sales[[#This Row],[Boxes]]</f>
        <v>3486.23</v>
      </c>
      <c r="I5608" s="4">
        <f>sales[[#This Row],[Revenue]]-sales[[#This Row],[Cost]]</f>
        <v>7328.77</v>
      </c>
    </row>
    <row r="5609" spans="2:9" x14ac:dyDescent="0.25">
      <c r="B5609" t="s">
        <v>56</v>
      </c>
      <c r="C5609" t="s">
        <v>16</v>
      </c>
      <c r="D5609" t="s">
        <v>43</v>
      </c>
      <c r="E5609" s="1">
        <v>44491</v>
      </c>
      <c r="F5609" s="4">
        <v>5824</v>
      </c>
      <c r="G5609">
        <v>292</v>
      </c>
      <c r="H5609" s="3">
        <f>_xlfn.XLOOKUP(sales[[#This Row],[Product]],products[Product],products[Cost per box])*sales[[#This Row],[Boxes]]</f>
        <v>1124.2</v>
      </c>
      <c r="I5609" s="4">
        <f>sales[[#This Row],[Revenue]]-sales[[#This Row],[Cost]]</f>
        <v>4699.8</v>
      </c>
    </row>
    <row r="5610" spans="2:9" x14ac:dyDescent="0.25">
      <c r="B5610" t="s">
        <v>34</v>
      </c>
      <c r="C5610" t="s">
        <v>9</v>
      </c>
      <c r="D5610" t="s">
        <v>43</v>
      </c>
      <c r="E5610" s="1">
        <v>44491</v>
      </c>
      <c r="F5610" s="4">
        <v>6496</v>
      </c>
      <c r="G5610">
        <v>325</v>
      </c>
      <c r="H5610" s="3">
        <f>_xlfn.XLOOKUP(sales[[#This Row],[Product]],products[Product],products[Cost per box])*sales[[#This Row],[Boxes]]</f>
        <v>1251.25</v>
      </c>
      <c r="I5610" s="4">
        <f>sales[[#This Row],[Revenue]]-sales[[#This Row],[Cost]]</f>
        <v>5244.75</v>
      </c>
    </row>
    <row r="5611" spans="2:9" x14ac:dyDescent="0.25">
      <c r="B5611" t="s">
        <v>39</v>
      </c>
      <c r="C5611" t="s">
        <v>21</v>
      </c>
      <c r="D5611" t="s">
        <v>12</v>
      </c>
      <c r="E5611" s="1">
        <v>44491</v>
      </c>
      <c r="F5611" s="4">
        <v>7441</v>
      </c>
      <c r="G5611">
        <v>438</v>
      </c>
      <c r="H5611" s="3">
        <f>_xlfn.XLOOKUP(sales[[#This Row],[Product]],products[Product],products[Cost per box])*sales[[#This Row],[Boxes]]</f>
        <v>3692.3399999999997</v>
      </c>
      <c r="I5611" s="4">
        <f>sales[[#This Row],[Revenue]]-sales[[#This Row],[Cost]]</f>
        <v>3748.6600000000003</v>
      </c>
    </row>
    <row r="5612" spans="2:9" x14ac:dyDescent="0.25">
      <c r="B5612" t="s">
        <v>49</v>
      </c>
      <c r="C5612" t="s">
        <v>16</v>
      </c>
      <c r="D5612" t="s">
        <v>7</v>
      </c>
      <c r="E5612" s="1">
        <v>44491</v>
      </c>
      <c r="F5612" s="4">
        <v>8799</v>
      </c>
      <c r="G5612">
        <v>629</v>
      </c>
      <c r="H5612" s="3">
        <f>_xlfn.XLOOKUP(sales[[#This Row],[Product]],products[Product],products[Cost per box])*sales[[#This Row],[Boxes]]</f>
        <v>3239.3500000000004</v>
      </c>
      <c r="I5612" s="4">
        <f>sales[[#This Row],[Revenue]]-sales[[#This Row],[Cost]]</f>
        <v>5559.65</v>
      </c>
    </row>
    <row r="5613" spans="2:9" x14ac:dyDescent="0.25">
      <c r="B5613" t="s">
        <v>55</v>
      </c>
      <c r="C5613" t="s">
        <v>27</v>
      </c>
      <c r="D5613" t="s">
        <v>45</v>
      </c>
      <c r="E5613" s="1">
        <v>44491</v>
      </c>
      <c r="F5613" s="4">
        <v>3570</v>
      </c>
      <c r="G5613">
        <v>149</v>
      </c>
      <c r="H5613" s="3">
        <f>_xlfn.XLOOKUP(sales[[#This Row],[Product]],products[Product],products[Cost per box])*sales[[#This Row],[Boxes]]</f>
        <v>1151.77</v>
      </c>
      <c r="I5613" s="4">
        <f>sales[[#This Row],[Revenue]]-sales[[#This Row],[Cost]]</f>
        <v>2418.23</v>
      </c>
    </row>
    <row r="5614" spans="2:9" x14ac:dyDescent="0.25">
      <c r="B5614" t="s">
        <v>23</v>
      </c>
      <c r="C5614" t="s">
        <v>9</v>
      </c>
      <c r="D5614" t="s">
        <v>43</v>
      </c>
      <c r="E5614" s="1">
        <v>44491</v>
      </c>
      <c r="F5614" s="4">
        <v>721</v>
      </c>
      <c r="G5614">
        <v>37</v>
      </c>
      <c r="H5614" s="3">
        <f>_xlfn.XLOOKUP(sales[[#This Row],[Product]],products[Product],products[Cost per box])*sales[[#This Row],[Boxes]]</f>
        <v>142.45000000000002</v>
      </c>
      <c r="I5614" s="4">
        <f>sales[[#This Row],[Revenue]]-sales[[#This Row],[Cost]]</f>
        <v>578.54999999999995</v>
      </c>
    </row>
    <row r="5615" spans="2:9" x14ac:dyDescent="0.25">
      <c r="B5615" t="s">
        <v>57</v>
      </c>
      <c r="C5615" t="s">
        <v>11</v>
      </c>
      <c r="D5615" t="s">
        <v>22</v>
      </c>
      <c r="E5615" s="1">
        <v>44494</v>
      </c>
      <c r="F5615" s="4">
        <v>6972</v>
      </c>
      <c r="G5615">
        <v>698</v>
      </c>
      <c r="H5615" s="3">
        <f>_xlfn.XLOOKUP(sales[[#This Row],[Product]],products[Product],products[Cost per box])*sales[[#This Row],[Boxes]]</f>
        <v>5737.56</v>
      </c>
      <c r="I5615" s="4">
        <f>sales[[#This Row],[Revenue]]-sales[[#This Row],[Cost]]</f>
        <v>1234.4399999999996</v>
      </c>
    </row>
    <row r="5616" spans="2:9" x14ac:dyDescent="0.25">
      <c r="B5616" t="s">
        <v>18</v>
      </c>
      <c r="C5616" t="s">
        <v>16</v>
      </c>
      <c r="D5616" t="s">
        <v>35</v>
      </c>
      <c r="E5616" s="1">
        <v>44494</v>
      </c>
      <c r="F5616" s="4">
        <v>1435</v>
      </c>
      <c r="G5616">
        <v>80</v>
      </c>
      <c r="H5616" s="3">
        <f>_xlfn.XLOOKUP(sales[[#This Row],[Product]],products[Product],products[Cost per box])*sales[[#This Row],[Boxes]]</f>
        <v>212</v>
      </c>
      <c r="I5616" s="4">
        <f>sales[[#This Row],[Revenue]]-sales[[#This Row],[Cost]]</f>
        <v>1223</v>
      </c>
    </row>
    <row r="5617" spans="2:9" x14ac:dyDescent="0.25">
      <c r="B5617" t="s">
        <v>39</v>
      </c>
      <c r="C5617" t="s">
        <v>6</v>
      </c>
      <c r="D5617" t="s">
        <v>45</v>
      </c>
      <c r="E5617" s="1">
        <v>44494</v>
      </c>
      <c r="F5617" s="4">
        <v>6678</v>
      </c>
      <c r="G5617">
        <v>279</v>
      </c>
      <c r="H5617" s="3">
        <f>_xlfn.XLOOKUP(sales[[#This Row],[Product]],products[Product],products[Cost per box])*sales[[#This Row],[Boxes]]</f>
        <v>2156.67</v>
      </c>
      <c r="I5617" s="4">
        <f>sales[[#This Row],[Revenue]]-sales[[#This Row],[Cost]]</f>
        <v>4521.33</v>
      </c>
    </row>
    <row r="5618" spans="2:9" x14ac:dyDescent="0.25">
      <c r="B5618" t="s">
        <v>13</v>
      </c>
      <c r="C5618" t="s">
        <v>21</v>
      </c>
      <c r="D5618" t="s">
        <v>36</v>
      </c>
      <c r="E5618" s="1">
        <v>44494</v>
      </c>
      <c r="F5618" s="4">
        <v>3647</v>
      </c>
      <c r="G5618">
        <v>521</v>
      </c>
      <c r="H5618" s="3">
        <f>_xlfn.XLOOKUP(sales[[#This Row],[Product]],products[Product],products[Cost per box])*sales[[#This Row],[Boxes]]</f>
        <v>2625.84</v>
      </c>
      <c r="I5618" s="4">
        <f>sales[[#This Row],[Revenue]]-sales[[#This Row],[Cost]]</f>
        <v>1021.1599999999999</v>
      </c>
    </row>
    <row r="5619" spans="2:9" x14ac:dyDescent="0.25">
      <c r="B5619" t="s">
        <v>29</v>
      </c>
      <c r="C5619" t="s">
        <v>16</v>
      </c>
      <c r="D5619" t="s">
        <v>45</v>
      </c>
      <c r="E5619" s="1">
        <v>44494</v>
      </c>
      <c r="F5619" s="4">
        <v>2016</v>
      </c>
      <c r="G5619">
        <v>84</v>
      </c>
      <c r="H5619" s="3">
        <f>_xlfn.XLOOKUP(sales[[#This Row],[Product]],products[Product],products[Cost per box])*sales[[#This Row],[Boxes]]</f>
        <v>649.32000000000005</v>
      </c>
      <c r="I5619" s="4">
        <f>sales[[#This Row],[Revenue]]-sales[[#This Row],[Cost]]</f>
        <v>1366.6799999999998</v>
      </c>
    </row>
    <row r="5620" spans="2:9" x14ac:dyDescent="0.25">
      <c r="B5620" t="s">
        <v>54</v>
      </c>
      <c r="C5620" t="s">
        <v>27</v>
      </c>
      <c r="D5620" t="s">
        <v>30</v>
      </c>
      <c r="E5620" s="1">
        <v>44494</v>
      </c>
      <c r="F5620" s="4">
        <v>11655</v>
      </c>
      <c r="G5620">
        <v>648</v>
      </c>
      <c r="H5620" s="3">
        <f>_xlfn.XLOOKUP(sales[[#This Row],[Product]],products[Product],products[Cost per box])*sales[[#This Row],[Boxes]]</f>
        <v>2384.6400000000003</v>
      </c>
      <c r="I5620" s="4">
        <f>sales[[#This Row],[Revenue]]-sales[[#This Row],[Cost]]</f>
        <v>9270.36</v>
      </c>
    </row>
    <row r="5621" spans="2:9" x14ac:dyDescent="0.25">
      <c r="B5621" t="s">
        <v>56</v>
      </c>
      <c r="C5621" t="s">
        <v>16</v>
      </c>
      <c r="D5621" t="s">
        <v>47</v>
      </c>
      <c r="E5621" s="1">
        <v>44494</v>
      </c>
      <c r="F5621" s="4">
        <v>15596</v>
      </c>
      <c r="G5621">
        <v>980</v>
      </c>
      <c r="H5621" s="3">
        <f>_xlfn.XLOOKUP(sales[[#This Row],[Product]],products[Product],products[Cost per box])*sales[[#This Row],[Boxes]]</f>
        <v>5154.8</v>
      </c>
      <c r="I5621" s="4">
        <f>sales[[#This Row],[Revenue]]-sales[[#This Row],[Cost]]</f>
        <v>10441.200000000001</v>
      </c>
    </row>
    <row r="5622" spans="2:9" x14ac:dyDescent="0.25">
      <c r="B5622" t="s">
        <v>25</v>
      </c>
      <c r="C5622" t="s">
        <v>11</v>
      </c>
      <c r="D5622" t="s">
        <v>12</v>
      </c>
      <c r="E5622" s="1">
        <v>44494</v>
      </c>
      <c r="F5622" s="4">
        <v>3626</v>
      </c>
      <c r="G5622">
        <v>214</v>
      </c>
      <c r="H5622" s="3">
        <f>_xlfn.XLOOKUP(sales[[#This Row],[Product]],products[Product],products[Cost per box])*sales[[#This Row],[Boxes]]</f>
        <v>1804.02</v>
      </c>
      <c r="I5622" s="4">
        <f>sales[[#This Row],[Revenue]]-sales[[#This Row],[Cost]]</f>
        <v>1821.98</v>
      </c>
    </row>
    <row r="5623" spans="2:9" x14ac:dyDescent="0.25">
      <c r="B5623" t="s">
        <v>49</v>
      </c>
      <c r="C5623" t="s">
        <v>11</v>
      </c>
      <c r="D5623" t="s">
        <v>28</v>
      </c>
      <c r="E5623" s="1">
        <v>44494</v>
      </c>
      <c r="F5623" s="4">
        <v>4312</v>
      </c>
      <c r="G5623">
        <v>700</v>
      </c>
      <c r="H5623" s="3">
        <f>_xlfn.XLOOKUP(sales[[#This Row],[Product]],products[Product],products[Cost per box])*sales[[#This Row],[Boxes]]</f>
        <v>1931.9999999999998</v>
      </c>
      <c r="I5623" s="4">
        <f>sales[[#This Row],[Revenue]]-sales[[#This Row],[Cost]]</f>
        <v>2380</v>
      </c>
    </row>
    <row r="5624" spans="2:9" x14ac:dyDescent="0.25">
      <c r="B5624" t="s">
        <v>13</v>
      </c>
      <c r="C5624" t="s">
        <v>16</v>
      </c>
      <c r="D5624" t="s">
        <v>42</v>
      </c>
      <c r="E5624" s="1">
        <v>44494</v>
      </c>
      <c r="F5624" s="4">
        <v>7042</v>
      </c>
      <c r="G5624">
        <v>441</v>
      </c>
      <c r="H5624" s="3">
        <f>_xlfn.XLOOKUP(sales[[#This Row],[Product]],products[Product],products[Cost per box])*sales[[#This Row],[Boxes]]</f>
        <v>2090.34</v>
      </c>
      <c r="I5624" s="4">
        <f>sales[[#This Row],[Revenue]]-sales[[#This Row],[Cost]]</f>
        <v>4951.66</v>
      </c>
    </row>
    <row r="5625" spans="2:9" x14ac:dyDescent="0.25">
      <c r="B5625" t="s">
        <v>8</v>
      </c>
      <c r="C5625" t="s">
        <v>6</v>
      </c>
      <c r="D5625" t="s">
        <v>19</v>
      </c>
      <c r="E5625" s="1">
        <v>44494</v>
      </c>
      <c r="F5625" s="4">
        <v>1575</v>
      </c>
      <c r="G5625">
        <v>99</v>
      </c>
      <c r="H5625" s="3">
        <f>_xlfn.XLOOKUP(sales[[#This Row],[Product]],products[Product],products[Cost per box])*sales[[#This Row],[Boxes]]</f>
        <v>1012.7700000000001</v>
      </c>
      <c r="I5625" s="4">
        <f>sales[[#This Row],[Revenue]]-sales[[#This Row],[Cost]]</f>
        <v>562.2299999999999</v>
      </c>
    </row>
    <row r="5626" spans="2:9" x14ac:dyDescent="0.25">
      <c r="B5626" t="s">
        <v>51</v>
      </c>
      <c r="C5626" t="s">
        <v>21</v>
      </c>
      <c r="D5626" t="s">
        <v>48</v>
      </c>
      <c r="E5626" s="1">
        <v>44495</v>
      </c>
      <c r="F5626" s="4">
        <v>8645</v>
      </c>
      <c r="G5626">
        <v>321</v>
      </c>
      <c r="H5626" s="3">
        <f>_xlfn.XLOOKUP(sales[[#This Row],[Product]],products[Product],products[Cost per box])*sales[[#This Row],[Boxes]]</f>
        <v>2401.08</v>
      </c>
      <c r="I5626" s="4">
        <f>sales[[#This Row],[Revenue]]-sales[[#This Row],[Cost]]</f>
        <v>6243.92</v>
      </c>
    </row>
    <row r="5627" spans="2:9" x14ac:dyDescent="0.25">
      <c r="B5627" t="s">
        <v>8</v>
      </c>
      <c r="C5627" t="s">
        <v>6</v>
      </c>
      <c r="D5627" t="s">
        <v>35</v>
      </c>
      <c r="E5627" s="1">
        <v>44495</v>
      </c>
      <c r="F5627" s="4">
        <v>2485</v>
      </c>
      <c r="G5627">
        <v>147</v>
      </c>
      <c r="H5627" s="3">
        <f>_xlfn.XLOOKUP(sales[[#This Row],[Product]],products[Product],products[Cost per box])*sales[[#This Row],[Boxes]]</f>
        <v>389.55</v>
      </c>
      <c r="I5627" s="4">
        <f>sales[[#This Row],[Revenue]]-sales[[#This Row],[Cost]]</f>
        <v>2095.4499999999998</v>
      </c>
    </row>
    <row r="5628" spans="2:9" x14ac:dyDescent="0.25">
      <c r="B5628" t="s">
        <v>25</v>
      </c>
      <c r="C5628" t="s">
        <v>27</v>
      </c>
      <c r="D5628" t="s">
        <v>48</v>
      </c>
      <c r="E5628" s="1">
        <v>44495</v>
      </c>
      <c r="F5628" s="4">
        <v>8001</v>
      </c>
      <c r="G5628">
        <v>297</v>
      </c>
      <c r="H5628" s="3">
        <f>_xlfn.XLOOKUP(sales[[#This Row],[Product]],products[Product],products[Cost per box])*sales[[#This Row],[Boxes]]</f>
        <v>2221.56</v>
      </c>
      <c r="I5628" s="4">
        <f>sales[[#This Row],[Revenue]]-sales[[#This Row],[Cost]]</f>
        <v>5779.4400000000005</v>
      </c>
    </row>
    <row r="5629" spans="2:9" x14ac:dyDescent="0.25">
      <c r="B5629" t="s">
        <v>33</v>
      </c>
      <c r="C5629" t="s">
        <v>9</v>
      </c>
      <c r="D5629" t="s">
        <v>14</v>
      </c>
      <c r="E5629" s="1">
        <v>44495</v>
      </c>
      <c r="F5629" s="4">
        <v>9107</v>
      </c>
      <c r="G5629">
        <v>1540</v>
      </c>
      <c r="H5629" s="3">
        <f>_xlfn.XLOOKUP(sales[[#This Row],[Product]],products[Product],products[Cost per box])*sales[[#This Row],[Boxes]]</f>
        <v>9717.4</v>
      </c>
      <c r="I5629" s="4">
        <f>sales[[#This Row],[Revenue]]-sales[[#This Row],[Cost]]</f>
        <v>-610.39999999999964</v>
      </c>
    </row>
    <row r="5630" spans="2:9" x14ac:dyDescent="0.25">
      <c r="B5630" t="s">
        <v>29</v>
      </c>
      <c r="C5630" t="s">
        <v>27</v>
      </c>
      <c r="D5630" t="s">
        <v>42</v>
      </c>
      <c r="E5630" s="1">
        <v>44495</v>
      </c>
      <c r="F5630" s="4">
        <v>3752</v>
      </c>
      <c r="G5630">
        <v>268</v>
      </c>
      <c r="H5630" s="3">
        <f>_xlfn.XLOOKUP(sales[[#This Row],[Product]],products[Product],products[Cost per box])*sales[[#This Row],[Boxes]]</f>
        <v>1270.3200000000002</v>
      </c>
      <c r="I5630" s="4">
        <f>sales[[#This Row],[Revenue]]-sales[[#This Row],[Cost]]</f>
        <v>2481.6799999999998</v>
      </c>
    </row>
    <row r="5631" spans="2:9" x14ac:dyDescent="0.25">
      <c r="B5631" t="s">
        <v>40</v>
      </c>
      <c r="C5631" t="s">
        <v>11</v>
      </c>
      <c r="D5631" t="s">
        <v>42</v>
      </c>
      <c r="E5631" s="1">
        <v>44495</v>
      </c>
      <c r="F5631" s="4">
        <v>518</v>
      </c>
      <c r="G5631">
        <v>37</v>
      </c>
      <c r="H5631" s="3">
        <f>_xlfn.XLOOKUP(sales[[#This Row],[Product]],products[Product],products[Cost per box])*sales[[#This Row],[Boxes]]</f>
        <v>175.38</v>
      </c>
      <c r="I5631" s="4">
        <f>sales[[#This Row],[Revenue]]-sales[[#This Row],[Cost]]</f>
        <v>342.62</v>
      </c>
    </row>
    <row r="5632" spans="2:9" x14ac:dyDescent="0.25">
      <c r="B5632" t="s">
        <v>39</v>
      </c>
      <c r="C5632" t="s">
        <v>6</v>
      </c>
      <c r="D5632" t="s">
        <v>31</v>
      </c>
      <c r="E5632" s="1">
        <v>44495</v>
      </c>
      <c r="F5632" s="4">
        <v>2751</v>
      </c>
      <c r="G5632">
        <v>212</v>
      </c>
      <c r="H5632" s="3">
        <f>_xlfn.XLOOKUP(sales[[#This Row],[Product]],products[Product],products[Cost per box])*sales[[#This Row],[Boxes]]</f>
        <v>1212.6399999999999</v>
      </c>
      <c r="I5632" s="4">
        <f>sales[[#This Row],[Revenue]]-sales[[#This Row],[Cost]]</f>
        <v>1538.3600000000001</v>
      </c>
    </row>
    <row r="5633" spans="2:9" x14ac:dyDescent="0.25">
      <c r="B5633" t="s">
        <v>25</v>
      </c>
      <c r="C5633" t="s">
        <v>11</v>
      </c>
      <c r="D5633" t="s">
        <v>36</v>
      </c>
      <c r="E5633" s="1">
        <v>44495</v>
      </c>
      <c r="F5633" s="4">
        <v>8246</v>
      </c>
      <c r="G5633">
        <v>1050</v>
      </c>
      <c r="H5633" s="3">
        <f>_xlfn.XLOOKUP(sales[[#This Row],[Product]],products[Product],products[Cost per box])*sales[[#This Row],[Boxes]]</f>
        <v>5292</v>
      </c>
      <c r="I5633" s="4">
        <f>sales[[#This Row],[Revenue]]-sales[[#This Row],[Cost]]</f>
        <v>2954</v>
      </c>
    </row>
    <row r="5634" spans="2:9" x14ac:dyDescent="0.25">
      <c r="B5634" t="s">
        <v>54</v>
      </c>
      <c r="C5634" t="s">
        <v>6</v>
      </c>
      <c r="D5634" t="s">
        <v>48</v>
      </c>
      <c r="E5634" s="1">
        <v>44495</v>
      </c>
      <c r="F5634" s="4">
        <v>11620</v>
      </c>
      <c r="G5634">
        <v>465</v>
      </c>
      <c r="H5634" s="3">
        <f>_xlfn.XLOOKUP(sales[[#This Row],[Product]],products[Product],products[Cost per box])*sales[[#This Row],[Boxes]]</f>
        <v>3478.2000000000003</v>
      </c>
      <c r="I5634" s="4">
        <f>sales[[#This Row],[Revenue]]-sales[[#This Row],[Cost]]</f>
        <v>8141.7999999999993</v>
      </c>
    </row>
    <row r="5635" spans="2:9" x14ac:dyDescent="0.25">
      <c r="B5635" t="s">
        <v>29</v>
      </c>
      <c r="C5635" t="s">
        <v>9</v>
      </c>
      <c r="D5635" t="s">
        <v>35</v>
      </c>
      <c r="E5635" s="1">
        <v>44495</v>
      </c>
      <c r="F5635" s="4">
        <v>11578</v>
      </c>
      <c r="G5635">
        <v>610</v>
      </c>
      <c r="H5635" s="3">
        <f>_xlfn.XLOOKUP(sales[[#This Row],[Product]],products[Product],products[Cost per box])*sales[[#This Row],[Boxes]]</f>
        <v>1616.5</v>
      </c>
      <c r="I5635" s="4">
        <f>sales[[#This Row],[Revenue]]-sales[[#This Row],[Cost]]</f>
        <v>9961.5</v>
      </c>
    </row>
    <row r="5636" spans="2:9" x14ac:dyDescent="0.25">
      <c r="B5636" t="s">
        <v>56</v>
      </c>
      <c r="C5636" t="s">
        <v>9</v>
      </c>
      <c r="D5636" t="s">
        <v>35</v>
      </c>
      <c r="E5636" s="1">
        <v>44495</v>
      </c>
      <c r="F5636" s="4">
        <v>2163</v>
      </c>
      <c r="G5636">
        <v>128</v>
      </c>
      <c r="H5636" s="3">
        <f>_xlfn.XLOOKUP(sales[[#This Row],[Product]],products[Product],products[Cost per box])*sales[[#This Row],[Boxes]]</f>
        <v>339.2</v>
      </c>
      <c r="I5636" s="4">
        <f>sales[[#This Row],[Revenue]]-sales[[#This Row],[Cost]]</f>
        <v>1823.8</v>
      </c>
    </row>
    <row r="5637" spans="2:9" x14ac:dyDescent="0.25">
      <c r="B5637" t="s">
        <v>13</v>
      </c>
      <c r="C5637" t="s">
        <v>11</v>
      </c>
      <c r="D5637" t="s">
        <v>47</v>
      </c>
      <c r="E5637" s="1">
        <v>44495</v>
      </c>
      <c r="F5637" s="4">
        <v>13006</v>
      </c>
      <c r="G5637">
        <v>840</v>
      </c>
      <c r="H5637" s="3">
        <f>_xlfn.XLOOKUP(sales[[#This Row],[Product]],products[Product],products[Cost per box])*sales[[#This Row],[Boxes]]</f>
        <v>4418.3999999999996</v>
      </c>
      <c r="I5637" s="4">
        <f>sales[[#This Row],[Revenue]]-sales[[#This Row],[Cost]]</f>
        <v>8587.6</v>
      </c>
    </row>
    <row r="5638" spans="2:9" x14ac:dyDescent="0.25">
      <c r="B5638" t="s">
        <v>23</v>
      </c>
      <c r="C5638" t="s">
        <v>9</v>
      </c>
      <c r="D5638" t="s">
        <v>47</v>
      </c>
      <c r="E5638" s="1">
        <v>44495</v>
      </c>
      <c r="F5638" s="4">
        <v>9275</v>
      </c>
      <c r="G5638">
        <v>546</v>
      </c>
      <c r="H5638" s="3">
        <f>_xlfn.XLOOKUP(sales[[#This Row],[Product]],products[Product],products[Cost per box])*sales[[#This Row],[Boxes]]</f>
        <v>2871.96</v>
      </c>
      <c r="I5638" s="4">
        <f>sales[[#This Row],[Revenue]]-sales[[#This Row],[Cost]]</f>
        <v>6403.04</v>
      </c>
    </row>
    <row r="5639" spans="2:9" x14ac:dyDescent="0.25">
      <c r="B5639" t="s">
        <v>23</v>
      </c>
      <c r="C5639" t="s">
        <v>6</v>
      </c>
      <c r="D5639" t="s">
        <v>24</v>
      </c>
      <c r="E5639" s="1">
        <v>44495</v>
      </c>
      <c r="F5639" s="4">
        <v>280</v>
      </c>
      <c r="G5639">
        <v>16</v>
      </c>
      <c r="H5639" s="3">
        <f>_xlfn.XLOOKUP(sales[[#This Row],[Product]],products[Product],products[Cost per box])*sales[[#This Row],[Boxes]]</f>
        <v>168.16</v>
      </c>
      <c r="I5639" s="4">
        <f>sales[[#This Row],[Revenue]]-sales[[#This Row],[Cost]]</f>
        <v>111.84</v>
      </c>
    </row>
    <row r="5640" spans="2:9" x14ac:dyDescent="0.25">
      <c r="B5640" t="s">
        <v>53</v>
      </c>
      <c r="C5640" t="s">
        <v>6</v>
      </c>
      <c r="D5640" t="s">
        <v>45</v>
      </c>
      <c r="E5640" s="1">
        <v>44495</v>
      </c>
      <c r="F5640" s="4">
        <v>1253</v>
      </c>
      <c r="G5640">
        <v>53</v>
      </c>
      <c r="H5640" s="3">
        <f>_xlfn.XLOOKUP(sales[[#This Row],[Product]],products[Product],products[Cost per box])*sales[[#This Row],[Boxes]]</f>
        <v>409.69</v>
      </c>
      <c r="I5640" s="4">
        <f>sales[[#This Row],[Revenue]]-sales[[#This Row],[Cost]]</f>
        <v>843.31</v>
      </c>
    </row>
    <row r="5641" spans="2:9" x14ac:dyDescent="0.25">
      <c r="B5641" t="s">
        <v>20</v>
      </c>
      <c r="C5641" t="s">
        <v>21</v>
      </c>
      <c r="D5641" t="s">
        <v>52</v>
      </c>
      <c r="E5641" s="1">
        <v>44495</v>
      </c>
      <c r="F5641" s="4">
        <v>3262</v>
      </c>
      <c r="G5641">
        <v>272</v>
      </c>
      <c r="H5641" s="3">
        <f>_xlfn.XLOOKUP(sales[[#This Row],[Product]],products[Product],products[Cost per box])*sales[[#This Row],[Boxes]]</f>
        <v>903.04</v>
      </c>
      <c r="I5641" s="4">
        <f>sales[[#This Row],[Revenue]]-sales[[#This Row],[Cost]]</f>
        <v>2358.96</v>
      </c>
    </row>
    <row r="5642" spans="2:9" x14ac:dyDescent="0.25">
      <c r="B5642" t="s">
        <v>54</v>
      </c>
      <c r="C5642" t="s">
        <v>9</v>
      </c>
      <c r="D5642" t="s">
        <v>38</v>
      </c>
      <c r="E5642" s="1">
        <v>44495</v>
      </c>
      <c r="F5642" s="4">
        <v>4907</v>
      </c>
      <c r="G5642">
        <v>189</v>
      </c>
      <c r="H5642" s="3">
        <f>_xlfn.XLOOKUP(sales[[#This Row],[Product]],products[Product],products[Cost per box])*sales[[#This Row],[Boxes]]</f>
        <v>1878.6599999999999</v>
      </c>
      <c r="I5642" s="4">
        <f>sales[[#This Row],[Revenue]]-sales[[#This Row],[Cost]]</f>
        <v>3028.34</v>
      </c>
    </row>
    <row r="5643" spans="2:9" x14ac:dyDescent="0.25">
      <c r="B5643" t="s">
        <v>39</v>
      </c>
      <c r="C5643" t="s">
        <v>27</v>
      </c>
      <c r="D5643" t="s">
        <v>36</v>
      </c>
      <c r="E5643" s="1">
        <v>44495</v>
      </c>
      <c r="F5643" s="4">
        <v>3150</v>
      </c>
      <c r="G5643">
        <v>350</v>
      </c>
      <c r="H5643" s="3">
        <f>_xlfn.XLOOKUP(sales[[#This Row],[Product]],products[Product],products[Cost per box])*sales[[#This Row],[Boxes]]</f>
        <v>1764</v>
      </c>
      <c r="I5643" s="4">
        <f>sales[[#This Row],[Revenue]]-sales[[#This Row],[Cost]]</f>
        <v>1386</v>
      </c>
    </row>
    <row r="5644" spans="2:9" x14ac:dyDescent="0.25">
      <c r="B5644" t="s">
        <v>10</v>
      </c>
      <c r="C5644" t="s">
        <v>16</v>
      </c>
      <c r="D5644" t="s">
        <v>24</v>
      </c>
      <c r="E5644" s="1">
        <v>44495</v>
      </c>
      <c r="F5644" s="4">
        <v>13426</v>
      </c>
      <c r="G5644">
        <v>672</v>
      </c>
      <c r="H5644" s="3">
        <f>_xlfn.XLOOKUP(sales[[#This Row],[Product]],products[Product],products[Cost per box])*sales[[#This Row],[Boxes]]</f>
        <v>7062.72</v>
      </c>
      <c r="I5644" s="4">
        <f>sales[[#This Row],[Revenue]]-sales[[#This Row],[Cost]]</f>
        <v>6363.28</v>
      </c>
    </row>
    <row r="5645" spans="2:9" x14ac:dyDescent="0.25">
      <c r="B5645" t="s">
        <v>29</v>
      </c>
      <c r="C5645" t="s">
        <v>6</v>
      </c>
      <c r="D5645" t="s">
        <v>7</v>
      </c>
      <c r="E5645" s="1">
        <v>44495</v>
      </c>
      <c r="F5645" s="4">
        <v>9947</v>
      </c>
      <c r="G5645">
        <v>700</v>
      </c>
      <c r="H5645" s="3">
        <f>_xlfn.XLOOKUP(sales[[#This Row],[Product]],products[Product],products[Cost per box])*sales[[#This Row],[Boxes]]</f>
        <v>3605.0000000000005</v>
      </c>
      <c r="I5645" s="4">
        <f>sales[[#This Row],[Revenue]]-sales[[#This Row],[Cost]]</f>
        <v>6342</v>
      </c>
    </row>
    <row r="5646" spans="2:9" x14ac:dyDescent="0.25">
      <c r="B5646" t="s">
        <v>55</v>
      </c>
      <c r="C5646" t="s">
        <v>27</v>
      </c>
      <c r="D5646" t="s">
        <v>19</v>
      </c>
      <c r="E5646" s="1">
        <v>44495</v>
      </c>
      <c r="F5646" s="4">
        <v>4704</v>
      </c>
      <c r="G5646">
        <v>262</v>
      </c>
      <c r="H5646" s="3">
        <f>_xlfn.XLOOKUP(sales[[#This Row],[Product]],products[Product],products[Cost per box])*sales[[#This Row],[Boxes]]</f>
        <v>2680.26</v>
      </c>
      <c r="I5646" s="4">
        <f>sales[[#This Row],[Revenue]]-sales[[#This Row],[Cost]]</f>
        <v>2023.7399999999998</v>
      </c>
    </row>
    <row r="5647" spans="2:9" x14ac:dyDescent="0.25">
      <c r="B5647" t="s">
        <v>46</v>
      </c>
      <c r="C5647" t="s">
        <v>16</v>
      </c>
      <c r="D5647" t="s">
        <v>48</v>
      </c>
      <c r="E5647" s="1">
        <v>44495</v>
      </c>
      <c r="F5647" s="4">
        <v>3605</v>
      </c>
      <c r="G5647">
        <v>139</v>
      </c>
      <c r="H5647" s="3">
        <f>_xlfn.XLOOKUP(sales[[#This Row],[Product]],products[Product],products[Cost per box])*sales[[#This Row],[Boxes]]</f>
        <v>1039.72</v>
      </c>
      <c r="I5647" s="4">
        <f>sales[[#This Row],[Revenue]]-sales[[#This Row],[Cost]]</f>
        <v>2565.2799999999997</v>
      </c>
    </row>
    <row r="5648" spans="2:9" x14ac:dyDescent="0.25">
      <c r="B5648" t="s">
        <v>10</v>
      </c>
      <c r="C5648" t="s">
        <v>21</v>
      </c>
      <c r="D5648" t="s">
        <v>52</v>
      </c>
      <c r="E5648" s="1">
        <v>44495</v>
      </c>
      <c r="F5648" s="4">
        <v>4263</v>
      </c>
      <c r="G5648">
        <v>356</v>
      </c>
      <c r="H5648" s="3">
        <f>_xlfn.XLOOKUP(sales[[#This Row],[Product]],products[Product],products[Cost per box])*sales[[#This Row],[Boxes]]</f>
        <v>1181.9199999999998</v>
      </c>
      <c r="I5648" s="4">
        <f>sales[[#This Row],[Revenue]]-sales[[#This Row],[Cost]]</f>
        <v>3081.08</v>
      </c>
    </row>
    <row r="5649" spans="2:9" x14ac:dyDescent="0.25">
      <c r="B5649" t="s">
        <v>55</v>
      </c>
      <c r="C5649" t="s">
        <v>16</v>
      </c>
      <c r="D5649" t="s">
        <v>30</v>
      </c>
      <c r="E5649" s="1">
        <v>44495</v>
      </c>
      <c r="F5649" s="4">
        <v>4921</v>
      </c>
      <c r="G5649">
        <v>247</v>
      </c>
      <c r="H5649" s="3">
        <f>_xlfn.XLOOKUP(sales[[#This Row],[Product]],products[Product],products[Cost per box])*sales[[#This Row],[Boxes]]</f>
        <v>908.96</v>
      </c>
      <c r="I5649" s="4">
        <f>sales[[#This Row],[Revenue]]-sales[[#This Row],[Cost]]</f>
        <v>4012.04</v>
      </c>
    </row>
    <row r="5650" spans="2:9" x14ac:dyDescent="0.25">
      <c r="B5650" t="s">
        <v>41</v>
      </c>
      <c r="C5650" t="s">
        <v>11</v>
      </c>
      <c r="D5650" t="s">
        <v>38</v>
      </c>
      <c r="E5650" s="1">
        <v>44495</v>
      </c>
      <c r="F5650" s="4">
        <v>11445</v>
      </c>
      <c r="G5650">
        <v>441</v>
      </c>
      <c r="H5650" s="3">
        <f>_xlfn.XLOOKUP(sales[[#This Row],[Product]],products[Product],products[Cost per box])*sales[[#This Row],[Boxes]]</f>
        <v>4383.54</v>
      </c>
      <c r="I5650" s="4">
        <f>sales[[#This Row],[Revenue]]-sales[[#This Row],[Cost]]</f>
        <v>7061.46</v>
      </c>
    </row>
    <row r="5651" spans="2:9" x14ac:dyDescent="0.25">
      <c r="B5651" t="s">
        <v>32</v>
      </c>
      <c r="C5651" t="s">
        <v>6</v>
      </c>
      <c r="D5651" t="s">
        <v>28</v>
      </c>
      <c r="E5651" s="1">
        <v>44495</v>
      </c>
      <c r="F5651" s="4">
        <v>7518</v>
      </c>
      <c r="G5651">
        <v>910</v>
      </c>
      <c r="H5651" s="3">
        <f>_xlfn.XLOOKUP(sales[[#This Row],[Product]],products[Product],products[Cost per box])*sales[[#This Row],[Boxes]]</f>
        <v>2511.6</v>
      </c>
      <c r="I5651" s="4">
        <f>sales[[#This Row],[Revenue]]-sales[[#This Row],[Cost]]</f>
        <v>5006.3999999999996</v>
      </c>
    </row>
    <row r="5652" spans="2:9" x14ac:dyDescent="0.25">
      <c r="B5652" t="s">
        <v>46</v>
      </c>
      <c r="C5652" t="s">
        <v>6</v>
      </c>
      <c r="D5652" t="s">
        <v>28</v>
      </c>
      <c r="E5652" s="1">
        <v>44495</v>
      </c>
      <c r="F5652" s="4">
        <v>7245</v>
      </c>
      <c r="G5652">
        <v>910</v>
      </c>
      <c r="H5652" s="3">
        <f>_xlfn.XLOOKUP(sales[[#This Row],[Product]],products[Product],products[Cost per box])*sales[[#This Row],[Boxes]]</f>
        <v>2511.6</v>
      </c>
      <c r="I5652" s="4">
        <f>sales[[#This Row],[Revenue]]-sales[[#This Row],[Cost]]</f>
        <v>4733.3999999999996</v>
      </c>
    </row>
    <row r="5653" spans="2:9" x14ac:dyDescent="0.25">
      <c r="B5653" t="s">
        <v>51</v>
      </c>
      <c r="C5653" t="s">
        <v>11</v>
      </c>
      <c r="D5653" t="s">
        <v>52</v>
      </c>
      <c r="E5653" s="1">
        <v>44495</v>
      </c>
      <c r="F5653" s="4">
        <v>2415</v>
      </c>
      <c r="G5653">
        <v>202</v>
      </c>
      <c r="H5653" s="3">
        <f>_xlfn.XLOOKUP(sales[[#This Row],[Product]],products[Product],products[Cost per box])*sales[[#This Row],[Boxes]]</f>
        <v>670.64</v>
      </c>
      <c r="I5653" s="4">
        <f>sales[[#This Row],[Revenue]]-sales[[#This Row],[Cost]]</f>
        <v>1744.3600000000001</v>
      </c>
    </row>
    <row r="5654" spans="2:9" x14ac:dyDescent="0.25">
      <c r="B5654" t="s">
        <v>8</v>
      </c>
      <c r="C5654" t="s">
        <v>21</v>
      </c>
      <c r="D5654" t="s">
        <v>44</v>
      </c>
      <c r="E5654" s="1">
        <v>44495</v>
      </c>
      <c r="F5654" s="4">
        <v>9079</v>
      </c>
      <c r="G5654">
        <v>413</v>
      </c>
      <c r="H5654" s="3">
        <f>_xlfn.XLOOKUP(sales[[#This Row],[Product]],products[Product],products[Cost per box])*sales[[#This Row],[Boxes]]</f>
        <v>3952.4100000000003</v>
      </c>
      <c r="I5654" s="4">
        <f>sales[[#This Row],[Revenue]]-sales[[#This Row],[Cost]]</f>
        <v>5126.59</v>
      </c>
    </row>
    <row r="5655" spans="2:9" x14ac:dyDescent="0.25">
      <c r="B5655" t="s">
        <v>55</v>
      </c>
      <c r="C5655" t="s">
        <v>9</v>
      </c>
      <c r="D5655" t="s">
        <v>28</v>
      </c>
      <c r="E5655" s="1">
        <v>44495</v>
      </c>
      <c r="F5655" s="4">
        <v>1673</v>
      </c>
      <c r="G5655">
        <v>279</v>
      </c>
      <c r="H5655" s="3">
        <f>_xlfn.XLOOKUP(sales[[#This Row],[Product]],products[Product],products[Cost per box])*sales[[#This Row],[Boxes]]</f>
        <v>770.04</v>
      </c>
      <c r="I5655" s="4">
        <f>sales[[#This Row],[Revenue]]-sales[[#This Row],[Cost]]</f>
        <v>902.96</v>
      </c>
    </row>
    <row r="5656" spans="2:9" x14ac:dyDescent="0.25">
      <c r="B5656" t="s">
        <v>33</v>
      </c>
      <c r="C5656" t="s">
        <v>11</v>
      </c>
      <c r="D5656" t="s">
        <v>12</v>
      </c>
      <c r="E5656" s="1">
        <v>44495</v>
      </c>
      <c r="F5656" s="4">
        <v>518</v>
      </c>
      <c r="G5656">
        <v>35</v>
      </c>
      <c r="H5656" s="3">
        <f>_xlfn.XLOOKUP(sales[[#This Row],[Product]],products[Product],products[Cost per box])*sales[[#This Row],[Boxes]]</f>
        <v>295.05</v>
      </c>
      <c r="I5656" s="4">
        <f>sales[[#This Row],[Revenue]]-sales[[#This Row],[Cost]]</f>
        <v>222.95</v>
      </c>
    </row>
    <row r="5657" spans="2:9" x14ac:dyDescent="0.25">
      <c r="B5657" t="s">
        <v>39</v>
      </c>
      <c r="C5657" t="s">
        <v>11</v>
      </c>
      <c r="D5657" t="s">
        <v>52</v>
      </c>
      <c r="E5657" s="1">
        <v>44495</v>
      </c>
      <c r="F5657" s="4">
        <v>2758</v>
      </c>
      <c r="G5657">
        <v>276</v>
      </c>
      <c r="H5657" s="3">
        <f>_xlfn.XLOOKUP(sales[[#This Row],[Product]],products[Product],products[Cost per box])*sales[[#This Row],[Boxes]]</f>
        <v>916.31999999999994</v>
      </c>
      <c r="I5657" s="4">
        <f>sales[[#This Row],[Revenue]]-sales[[#This Row],[Cost]]</f>
        <v>1841.68</v>
      </c>
    </row>
    <row r="5658" spans="2:9" x14ac:dyDescent="0.25">
      <c r="B5658" t="s">
        <v>32</v>
      </c>
      <c r="C5658" t="s">
        <v>6</v>
      </c>
      <c r="D5658" t="s">
        <v>42</v>
      </c>
      <c r="E5658" s="1">
        <v>44495</v>
      </c>
      <c r="F5658" s="4">
        <v>2296</v>
      </c>
      <c r="G5658">
        <v>144</v>
      </c>
      <c r="H5658" s="3">
        <f>_xlfn.XLOOKUP(sales[[#This Row],[Product]],products[Product],products[Cost per box])*sales[[#This Row],[Boxes]]</f>
        <v>682.56000000000006</v>
      </c>
      <c r="I5658" s="4">
        <f>sales[[#This Row],[Revenue]]-sales[[#This Row],[Cost]]</f>
        <v>1613.44</v>
      </c>
    </row>
    <row r="5659" spans="2:9" x14ac:dyDescent="0.25">
      <c r="B5659" t="s">
        <v>56</v>
      </c>
      <c r="C5659" t="s">
        <v>11</v>
      </c>
      <c r="D5659" t="s">
        <v>50</v>
      </c>
      <c r="E5659" s="1">
        <v>44495</v>
      </c>
      <c r="F5659" s="4">
        <v>1890</v>
      </c>
      <c r="G5659">
        <v>79</v>
      </c>
      <c r="H5659" s="3">
        <f>_xlfn.XLOOKUP(sales[[#This Row],[Product]],products[Product],products[Cost per box])*sales[[#This Row],[Boxes]]</f>
        <v>980.39</v>
      </c>
      <c r="I5659" s="4">
        <f>sales[[#This Row],[Revenue]]-sales[[#This Row],[Cost]]</f>
        <v>909.61</v>
      </c>
    </row>
    <row r="5660" spans="2:9" x14ac:dyDescent="0.25">
      <c r="B5660" t="s">
        <v>20</v>
      </c>
      <c r="C5660" t="s">
        <v>16</v>
      </c>
      <c r="D5660" t="s">
        <v>14</v>
      </c>
      <c r="E5660" s="1">
        <v>44495</v>
      </c>
      <c r="F5660" s="4">
        <v>518</v>
      </c>
      <c r="G5660">
        <v>87</v>
      </c>
      <c r="H5660" s="3">
        <f>_xlfn.XLOOKUP(sales[[#This Row],[Product]],products[Product],products[Cost per box])*sales[[#This Row],[Boxes]]</f>
        <v>548.96999999999991</v>
      </c>
      <c r="I5660" s="4">
        <f>sales[[#This Row],[Revenue]]-sales[[#This Row],[Cost]]</f>
        <v>-30.969999999999914</v>
      </c>
    </row>
    <row r="5661" spans="2:9" x14ac:dyDescent="0.25">
      <c r="B5661" t="s">
        <v>46</v>
      </c>
      <c r="C5661" t="s">
        <v>11</v>
      </c>
      <c r="D5661" t="s">
        <v>30</v>
      </c>
      <c r="E5661" s="1">
        <v>44495</v>
      </c>
      <c r="F5661" s="4">
        <v>140</v>
      </c>
      <c r="G5661">
        <v>7</v>
      </c>
      <c r="H5661" s="3">
        <f>_xlfn.XLOOKUP(sales[[#This Row],[Product]],products[Product],products[Cost per box])*sales[[#This Row],[Boxes]]</f>
        <v>25.76</v>
      </c>
      <c r="I5661" s="4">
        <f>sales[[#This Row],[Revenue]]-sales[[#This Row],[Cost]]</f>
        <v>114.24</v>
      </c>
    </row>
    <row r="5662" spans="2:9" x14ac:dyDescent="0.25">
      <c r="B5662" t="s">
        <v>46</v>
      </c>
      <c r="C5662" t="s">
        <v>21</v>
      </c>
      <c r="D5662" t="s">
        <v>19</v>
      </c>
      <c r="E5662" s="1">
        <v>44495</v>
      </c>
      <c r="F5662" s="4">
        <v>13293</v>
      </c>
      <c r="G5662">
        <v>770</v>
      </c>
      <c r="H5662" s="3">
        <f>_xlfn.XLOOKUP(sales[[#This Row],[Product]],products[Product],products[Cost per box])*sales[[#This Row],[Boxes]]</f>
        <v>7877.1</v>
      </c>
      <c r="I5662" s="4">
        <f>sales[[#This Row],[Revenue]]-sales[[#This Row],[Cost]]</f>
        <v>5415.9</v>
      </c>
    </row>
    <row r="5663" spans="2:9" x14ac:dyDescent="0.25">
      <c r="B5663" t="s">
        <v>13</v>
      </c>
      <c r="C5663" t="s">
        <v>6</v>
      </c>
      <c r="D5663" t="s">
        <v>28</v>
      </c>
      <c r="E5663" s="1">
        <v>44495</v>
      </c>
      <c r="F5663" s="4">
        <v>9506</v>
      </c>
      <c r="G5663">
        <v>1610</v>
      </c>
      <c r="H5663" s="3">
        <f>_xlfn.XLOOKUP(sales[[#This Row],[Product]],products[Product],products[Cost per box])*sales[[#This Row],[Boxes]]</f>
        <v>4443.5999999999995</v>
      </c>
      <c r="I5663" s="4">
        <f>sales[[#This Row],[Revenue]]-sales[[#This Row],[Cost]]</f>
        <v>5062.4000000000005</v>
      </c>
    </row>
    <row r="5664" spans="2:9" x14ac:dyDescent="0.25">
      <c r="B5664" t="s">
        <v>53</v>
      </c>
      <c r="C5664" t="s">
        <v>16</v>
      </c>
      <c r="D5664" t="s">
        <v>22</v>
      </c>
      <c r="E5664" s="1">
        <v>44495</v>
      </c>
      <c r="F5664" s="4">
        <v>12222</v>
      </c>
      <c r="G5664">
        <v>1330</v>
      </c>
      <c r="H5664" s="3">
        <f>_xlfn.XLOOKUP(sales[[#This Row],[Product]],products[Product],products[Cost per box])*sales[[#This Row],[Boxes]]</f>
        <v>10932.6</v>
      </c>
      <c r="I5664" s="4">
        <f>sales[[#This Row],[Revenue]]-sales[[#This Row],[Cost]]</f>
        <v>1289.3999999999996</v>
      </c>
    </row>
    <row r="5665" spans="2:9" x14ac:dyDescent="0.25">
      <c r="B5665" t="s">
        <v>46</v>
      </c>
      <c r="C5665" t="s">
        <v>11</v>
      </c>
      <c r="D5665" t="s">
        <v>7</v>
      </c>
      <c r="E5665" s="1">
        <v>44495</v>
      </c>
      <c r="F5665" s="4">
        <v>2030</v>
      </c>
      <c r="G5665">
        <v>145</v>
      </c>
      <c r="H5665" s="3">
        <f>_xlfn.XLOOKUP(sales[[#This Row],[Product]],products[Product],products[Cost per box])*sales[[#This Row],[Boxes]]</f>
        <v>746.75</v>
      </c>
      <c r="I5665" s="4">
        <f>sales[[#This Row],[Revenue]]-sales[[#This Row],[Cost]]</f>
        <v>1283.25</v>
      </c>
    </row>
    <row r="5666" spans="2:9" x14ac:dyDescent="0.25">
      <c r="B5666" t="s">
        <v>53</v>
      </c>
      <c r="C5666" t="s">
        <v>27</v>
      </c>
      <c r="D5666" t="s">
        <v>35</v>
      </c>
      <c r="E5666" s="1">
        <v>44495</v>
      </c>
      <c r="F5666" s="4">
        <v>4235</v>
      </c>
      <c r="G5666">
        <v>236</v>
      </c>
      <c r="H5666" s="3">
        <f>_xlfn.XLOOKUP(sales[[#This Row],[Product]],products[Product],products[Cost per box])*sales[[#This Row],[Boxes]]</f>
        <v>625.4</v>
      </c>
      <c r="I5666" s="4">
        <f>sales[[#This Row],[Revenue]]-sales[[#This Row],[Cost]]</f>
        <v>3609.6</v>
      </c>
    </row>
    <row r="5667" spans="2:9" x14ac:dyDescent="0.25">
      <c r="B5667" t="s">
        <v>46</v>
      </c>
      <c r="C5667" t="s">
        <v>11</v>
      </c>
      <c r="D5667" t="s">
        <v>42</v>
      </c>
      <c r="E5667" s="1">
        <v>44495</v>
      </c>
      <c r="F5667" s="4">
        <v>3010</v>
      </c>
      <c r="G5667">
        <v>201</v>
      </c>
      <c r="H5667" s="3">
        <f>_xlfn.XLOOKUP(sales[[#This Row],[Product]],products[Product],products[Cost per box])*sales[[#This Row],[Boxes]]</f>
        <v>952.74</v>
      </c>
      <c r="I5667" s="4">
        <f>sales[[#This Row],[Revenue]]-sales[[#This Row],[Cost]]</f>
        <v>2057.2600000000002</v>
      </c>
    </row>
    <row r="5668" spans="2:9" x14ac:dyDescent="0.25">
      <c r="B5668" t="s">
        <v>40</v>
      </c>
      <c r="C5668" t="s">
        <v>27</v>
      </c>
      <c r="D5668" t="s">
        <v>7</v>
      </c>
      <c r="E5668" s="1">
        <v>44495</v>
      </c>
      <c r="F5668" s="4">
        <v>5656</v>
      </c>
      <c r="G5668">
        <v>378</v>
      </c>
      <c r="H5668" s="3">
        <f>_xlfn.XLOOKUP(sales[[#This Row],[Product]],products[Product],products[Cost per box])*sales[[#This Row],[Boxes]]</f>
        <v>1946.7</v>
      </c>
      <c r="I5668" s="4">
        <f>sales[[#This Row],[Revenue]]-sales[[#This Row],[Cost]]</f>
        <v>3709.3</v>
      </c>
    </row>
    <row r="5669" spans="2:9" x14ac:dyDescent="0.25">
      <c r="B5669" t="s">
        <v>20</v>
      </c>
      <c r="C5669" t="s">
        <v>11</v>
      </c>
      <c r="D5669" t="s">
        <v>26</v>
      </c>
      <c r="E5669" s="1">
        <v>44495</v>
      </c>
      <c r="F5669" s="4">
        <v>9751</v>
      </c>
      <c r="G5669">
        <v>770</v>
      </c>
      <c r="H5669" s="3">
        <f>_xlfn.XLOOKUP(sales[[#This Row],[Product]],products[Product],products[Cost per box])*sales[[#This Row],[Boxes]]</f>
        <v>4951.0999999999995</v>
      </c>
      <c r="I5669" s="4">
        <f>sales[[#This Row],[Revenue]]-sales[[#This Row],[Cost]]</f>
        <v>4799.9000000000005</v>
      </c>
    </row>
    <row r="5670" spans="2:9" x14ac:dyDescent="0.25">
      <c r="B5670" t="s">
        <v>41</v>
      </c>
      <c r="C5670" t="s">
        <v>16</v>
      </c>
      <c r="D5670" t="s">
        <v>12</v>
      </c>
      <c r="E5670" s="1">
        <v>44495</v>
      </c>
      <c r="F5670" s="4">
        <v>6412</v>
      </c>
      <c r="G5670">
        <v>378</v>
      </c>
      <c r="H5670" s="3">
        <f>_xlfn.XLOOKUP(sales[[#This Row],[Product]],products[Product],products[Cost per box])*sales[[#This Row],[Boxes]]</f>
        <v>3186.54</v>
      </c>
      <c r="I5670" s="4">
        <f>sales[[#This Row],[Revenue]]-sales[[#This Row],[Cost]]</f>
        <v>3225.46</v>
      </c>
    </row>
    <row r="5671" spans="2:9" x14ac:dyDescent="0.25">
      <c r="B5671" t="s">
        <v>18</v>
      </c>
      <c r="C5671" t="s">
        <v>11</v>
      </c>
      <c r="D5671" t="s">
        <v>38</v>
      </c>
      <c r="E5671" s="1">
        <v>44495</v>
      </c>
      <c r="F5671" s="4">
        <v>420</v>
      </c>
      <c r="G5671">
        <v>16</v>
      </c>
      <c r="H5671" s="3">
        <f>_xlfn.XLOOKUP(sales[[#This Row],[Product]],products[Product],products[Cost per box])*sales[[#This Row],[Boxes]]</f>
        <v>159.04</v>
      </c>
      <c r="I5671" s="4">
        <f>sales[[#This Row],[Revenue]]-sales[[#This Row],[Cost]]</f>
        <v>260.96000000000004</v>
      </c>
    </row>
    <row r="5672" spans="2:9" x14ac:dyDescent="0.25">
      <c r="B5672" t="s">
        <v>15</v>
      </c>
      <c r="C5672" t="s">
        <v>27</v>
      </c>
      <c r="D5672" t="s">
        <v>24</v>
      </c>
      <c r="E5672" s="1">
        <v>44495</v>
      </c>
      <c r="F5672" s="4">
        <v>5635</v>
      </c>
      <c r="G5672">
        <v>282</v>
      </c>
      <c r="H5672" s="3">
        <f>_xlfn.XLOOKUP(sales[[#This Row],[Product]],products[Product],products[Cost per box])*sales[[#This Row],[Boxes]]</f>
        <v>2963.82</v>
      </c>
      <c r="I5672" s="4">
        <f>sales[[#This Row],[Revenue]]-sales[[#This Row],[Cost]]</f>
        <v>2671.18</v>
      </c>
    </row>
    <row r="5673" spans="2:9" x14ac:dyDescent="0.25">
      <c r="B5673" t="s">
        <v>10</v>
      </c>
      <c r="C5673" t="s">
        <v>16</v>
      </c>
      <c r="D5673" t="s">
        <v>36</v>
      </c>
      <c r="E5673" s="1">
        <v>44495</v>
      </c>
      <c r="F5673" s="4">
        <v>8351</v>
      </c>
      <c r="G5673">
        <v>1190</v>
      </c>
      <c r="H5673" s="3">
        <f>_xlfn.XLOOKUP(sales[[#This Row],[Product]],products[Product],products[Cost per box])*sales[[#This Row],[Boxes]]</f>
        <v>5997.6</v>
      </c>
      <c r="I5673" s="4">
        <f>sales[[#This Row],[Revenue]]-sales[[#This Row],[Cost]]</f>
        <v>2353.3999999999996</v>
      </c>
    </row>
    <row r="5674" spans="2:9" x14ac:dyDescent="0.25">
      <c r="B5674" t="s">
        <v>18</v>
      </c>
      <c r="C5674" t="s">
        <v>21</v>
      </c>
      <c r="D5674" t="s">
        <v>38</v>
      </c>
      <c r="E5674" s="1">
        <v>44495</v>
      </c>
      <c r="F5674" s="4">
        <v>364</v>
      </c>
      <c r="G5674">
        <v>15</v>
      </c>
      <c r="H5674" s="3">
        <f>_xlfn.XLOOKUP(sales[[#This Row],[Product]],products[Product],products[Cost per box])*sales[[#This Row],[Boxes]]</f>
        <v>149.1</v>
      </c>
      <c r="I5674" s="4">
        <f>sales[[#This Row],[Revenue]]-sales[[#This Row],[Cost]]</f>
        <v>214.9</v>
      </c>
    </row>
    <row r="5675" spans="2:9" x14ac:dyDescent="0.25">
      <c r="B5675" t="s">
        <v>13</v>
      </c>
      <c r="C5675" t="s">
        <v>6</v>
      </c>
      <c r="D5675" t="s">
        <v>26</v>
      </c>
      <c r="E5675" s="1">
        <v>44496</v>
      </c>
      <c r="F5675" s="4">
        <v>7518</v>
      </c>
      <c r="G5675">
        <v>579</v>
      </c>
      <c r="H5675" s="3">
        <f>_xlfn.XLOOKUP(sales[[#This Row],[Product]],products[Product],products[Cost per box])*sales[[#This Row],[Boxes]]</f>
        <v>3722.97</v>
      </c>
      <c r="I5675" s="4">
        <f>sales[[#This Row],[Revenue]]-sales[[#This Row],[Cost]]</f>
        <v>3795.03</v>
      </c>
    </row>
    <row r="5676" spans="2:9" x14ac:dyDescent="0.25">
      <c r="B5676" t="s">
        <v>23</v>
      </c>
      <c r="C5676" t="s">
        <v>27</v>
      </c>
      <c r="D5676" t="s">
        <v>24</v>
      </c>
      <c r="E5676" s="1">
        <v>44496</v>
      </c>
      <c r="F5676" s="4">
        <v>10409</v>
      </c>
      <c r="G5676">
        <v>548</v>
      </c>
      <c r="H5676" s="3">
        <f>_xlfn.XLOOKUP(sales[[#This Row],[Product]],products[Product],products[Cost per box])*sales[[#This Row],[Boxes]]</f>
        <v>5759.48</v>
      </c>
      <c r="I5676" s="4">
        <f>sales[[#This Row],[Revenue]]-sales[[#This Row],[Cost]]</f>
        <v>4649.5200000000004</v>
      </c>
    </row>
    <row r="5677" spans="2:9" x14ac:dyDescent="0.25">
      <c r="B5677" t="s">
        <v>46</v>
      </c>
      <c r="C5677" t="s">
        <v>6</v>
      </c>
      <c r="D5677" t="s">
        <v>30</v>
      </c>
      <c r="E5677" s="1">
        <v>44496</v>
      </c>
      <c r="F5677" s="4">
        <v>2303</v>
      </c>
      <c r="G5677">
        <v>116</v>
      </c>
      <c r="H5677" s="3">
        <f>_xlfn.XLOOKUP(sales[[#This Row],[Product]],products[Product],products[Cost per box])*sales[[#This Row],[Boxes]]</f>
        <v>426.88</v>
      </c>
      <c r="I5677" s="4">
        <f>sales[[#This Row],[Revenue]]-sales[[#This Row],[Cost]]</f>
        <v>1876.12</v>
      </c>
    </row>
    <row r="5678" spans="2:9" x14ac:dyDescent="0.25">
      <c r="B5678" t="s">
        <v>57</v>
      </c>
      <c r="C5678" t="s">
        <v>21</v>
      </c>
      <c r="D5678" t="s">
        <v>47</v>
      </c>
      <c r="E5678" s="1">
        <v>44496</v>
      </c>
      <c r="F5678" s="4">
        <v>9331</v>
      </c>
      <c r="G5678">
        <v>584</v>
      </c>
      <c r="H5678" s="3">
        <f>_xlfn.XLOOKUP(sales[[#This Row],[Product]],products[Product],products[Cost per box])*sales[[#This Row],[Boxes]]</f>
        <v>3071.8399999999997</v>
      </c>
      <c r="I5678" s="4">
        <f>sales[[#This Row],[Revenue]]-sales[[#This Row],[Cost]]</f>
        <v>6259.16</v>
      </c>
    </row>
    <row r="5679" spans="2:9" x14ac:dyDescent="0.25">
      <c r="B5679" t="s">
        <v>37</v>
      </c>
      <c r="C5679" t="s">
        <v>21</v>
      </c>
      <c r="D5679" t="s">
        <v>43</v>
      </c>
      <c r="E5679" s="1">
        <v>44496</v>
      </c>
      <c r="F5679" s="4">
        <v>392</v>
      </c>
      <c r="G5679">
        <v>18</v>
      </c>
      <c r="H5679" s="3">
        <f>_xlfn.XLOOKUP(sales[[#This Row],[Product]],products[Product],products[Cost per box])*sales[[#This Row],[Boxes]]</f>
        <v>69.3</v>
      </c>
      <c r="I5679" s="4">
        <f>sales[[#This Row],[Revenue]]-sales[[#This Row],[Cost]]</f>
        <v>322.7</v>
      </c>
    </row>
    <row r="5680" spans="2:9" x14ac:dyDescent="0.25">
      <c r="B5680" t="s">
        <v>54</v>
      </c>
      <c r="C5680" t="s">
        <v>21</v>
      </c>
      <c r="D5680" t="s">
        <v>14</v>
      </c>
      <c r="E5680" s="1">
        <v>44496</v>
      </c>
      <c r="F5680" s="4">
        <v>1568</v>
      </c>
      <c r="G5680">
        <v>262</v>
      </c>
      <c r="H5680" s="3">
        <f>_xlfn.XLOOKUP(sales[[#This Row],[Product]],products[Product],products[Cost per box])*sales[[#This Row],[Boxes]]</f>
        <v>1653.2199999999998</v>
      </c>
      <c r="I5680" s="4">
        <f>sales[[#This Row],[Revenue]]-sales[[#This Row],[Cost]]</f>
        <v>-85.2199999999998</v>
      </c>
    </row>
    <row r="5681" spans="2:9" x14ac:dyDescent="0.25">
      <c r="B5681" t="s">
        <v>57</v>
      </c>
      <c r="C5681" t="s">
        <v>27</v>
      </c>
      <c r="D5681" t="s">
        <v>12</v>
      </c>
      <c r="E5681" s="1">
        <v>44496</v>
      </c>
      <c r="F5681" s="4">
        <v>5033</v>
      </c>
      <c r="G5681">
        <v>297</v>
      </c>
      <c r="H5681" s="3">
        <f>_xlfn.XLOOKUP(sales[[#This Row],[Product]],products[Product],products[Cost per box])*sales[[#This Row],[Boxes]]</f>
        <v>2503.71</v>
      </c>
      <c r="I5681" s="4">
        <f>sales[[#This Row],[Revenue]]-sales[[#This Row],[Cost]]</f>
        <v>2529.29</v>
      </c>
    </row>
    <row r="5682" spans="2:9" x14ac:dyDescent="0.25">
      <c r="B5682" t="s">
        <v>56</v>
      </c>
      <c r="C5682" t="s">
        <v>27</v>
      </c>
      <c r="D5682" t="s">
        <v>14</v>
      </c>
      <c r="E5682" s="1">
        <v>44496</v>
      </c>
      <c r="F5682" s="4">
        <v>4550</v>
      </c>
      <c r="G5682">
        <v>569</v>
      </c>
      <c r="H5682" s="3">
        <f>_xlfn.XLOOKUP(sales[[#This Row],[Product]],products[Product],products[Cost per box])*sales[[#This Row],[Boxes]]</f>
        <v>3590.39</v>
      </c>
      <c r="I5682" s="4">
        <f>sales[[#This Row],[Revenue]]-sales[[#This Row],[Cost]]</f>
        <v>959.61000000000013</v>
      </c>
    </row>
    <row r="5683" spans="2:9" x14ac:dyDescent="0.25">
      <c r="B5683" t="s">
        <v>5</v>
      </c>
      <c r="C5683" t="s">
        <v>16</v>
      </c>
      <c r="D5683" t="s">
        <v>14</v>
      </c>
      <c r="E5683" s="1">
        <v>44496</v>
      </c>
      <c r="F5683" s="4">
        <v>6202</v>
      </c>
      <c r="G5683">
        <v>1050</v>
      </c>
      <c r="H5683" s="3">
        <f>_xlfn.XLOOKUP(sales[[#This Row],[Product]],products[Product],products[Cost per box])*sales[[#This Row],[Boxes]]</f>
        <v>6625.5</v>
      </c>
      <c r="I5683" s="4">
        <f>sales[[#This Row],[Revenue]]-sales[[#This Row],[Cost]]</f>
        <v>-423.5</v>
      </c>
    </row>
    <row r="5684" spans="2:9" x14ac:dyDescent="0.25">
      <c r="B5684" t="s">
        <v>15</v>
      </c>
      <c r="C5684" t="s">
        <v>16</v>
      </c>
      <c r="D5684" t="s">
        <v>52</v>
      </c>
      <c r="E5684" s="1">
        <v>44496</v>
      </c>
      <c r="F5684" s="4">
        <v>6230</v>
      </c>
      <c r="G5684">
        <v>520</v>
      </c>
      <c r="H5684" s="3">
        <f>_xlfn.XLOOKUP(sales[[#This Row],[Product]],products[Product],products[Cost per box])*sales[[#This Row],[Boxes]]</f>
        <v>1726.3999999999999</v>
      </c>
      <c r="I5684" s="4">
        <f>sales[[#This Row],[Revenue]]-sales[[#This Row],[Cost]]</f>
        <v>4503.6000000000004</v>
      </c>
    </row>
    <row r="5685" spans="2:9" x14ac:dyDescent="0.25">
      <c r="B5685" t="s">
        <v>25</v>
      </c>
      <c r="C5685" t="s">
        <v>11</v>
      </c>
      <c r="D5685" t="s">
        <v>38</v>
      </c>
      <c r="E5685" s="1">
        <v>44496</v>
      </c>
      <c r="F5685" s="4">
        <v>5376</v>
      </c>
      <c r="G5685">
        <v>200</v>
      </c>
      <c r="H5685" s="3">
        <f>_xlfn.XLOOKUP(sales[[#This Row],[Product]],products[Product],products[Cost per box])*sales[[#This Row],[Boxes]]</f>
        <v>1988</v>
      </c>
      <c r="I5685" s="4">
        <f>sales[[#This Row],[Revenue]]-sales[[#This Row],[Cost]]</f>
        <v>3388</v>
      </c>
    </row>
    <row r="5686" spans="2:9" x14ac:dyDescent="0.25">
      <c r="B5686" t="s">
        <v>39</v>
      </c>
      <c r="C5686" t="s">
        <v>21</v>
      </c>
      <c r="D5686" t="s">
        <v>48</v>
      </c>
      <c r="E5686" s="1">
        <v>44496</v>
      </c>
      <c r="F5686" s="4">
        <v>11410</v>
      </c>
      <c r="G5686">
        <v>457</v>
      </c>
      <c r="H5686" s="3">
        <f>_xlfn.XLOOKUP(sales[[#This Row],[Product]],products[Product],products[Cost per box])*sales[[#This Row],[Boxes]]</f>
        <v>3418.36</v>
      </c>
      <c r="I5686" s="4">
        <f>sales[[#This Row],[Revenue]]-sales[[#This Row],[Cost]]</f>
        <v>7991.6399999999994</v>
      </c>
    </row>
    <row r="5687" spans="2:9" x14ac:dyDescent="0.25">
      <c r="B5687" t="s">
        <v>40</v>
      </c>
      <c r="C5687" t="s">
        <v>21</v>
      </c>
      <c r="D5687" t="s">
        <v>50</v>
      </c>
      <c r="E5687" s="1">
        <v>44496</v>
      </c>
      <c r="F5687" s="4">
        <v>3192</v>
      </c>
      <c r="G5687">
        <v>133</v>
      </c>
      <c r="H5687" s="3">
        <f>_xlfn.XLOOKUP(sales[[#This Row],[Product]],products[Product],products[Cost per box])*sales[[#This Row],[Boxes]]</f>
        <v>1650.53</v>
      </c>
      <c r="I5687" s="4">
        <f>sales[[#This Row],[Revenue]]-sales[[#This Row],[Cost]]</f>
        <v>1541.47</v>
      </c>
    </row>
    <row r="5688" spans="2:9" x14ac:dyDescent="0.25">
      <c r="B5688" t="s">
        <v>40</v>
      </c>
      <c r="C5688" t="s">
        <v>9</v>
      </c>
      <c r="D5688" t="s">
        <v>35</v>
      </c>
      <c r="E5688" s="1">
        <v>44496</v>
      </c>
      <c r="F5688" s="4">
        <v>4886</v>
      </c>
      <c r="G5688">
        <v>272</v>
      </c>
      <c r="H5688" s="3">
        <f>_xlfn.XLOOKUP(sales[[#This Row],[Product]],products[Product],products[Cost per box])*sales[[#This Row],[Boxes]]</f>
        <v>720.8</v>
      </c>
      <c r="I5688" s="4">
        <f>sales[[#This Row],[Revenue]]-sales[[#This Row],[Cost]]</f>
        <v>4165.2</v>
      </c>
    </row>
    <row r="5689" spans="2:9" x14ac:dyDescent="0.25">
      <c r="B5689" t="s">
        <v>56</v>
      </c>
      <c r="C5689" t="s">
        <v>11</v>
      </c>
      <c r="D5689" t="s">
        <v>17</v>
      </c>
      <c r="E5689" s="1">
        <v>44496</v>
      </c>
      <c r="F5689" s="4">
        <v>3304</v>
      </c>
      <c r="G5689">
        <v>151</v>
      </c>
      <c r="H5689" s="3">
        <f>_xlfn.XLOOKUP(sales[[#This Row],[Product]],products[Product],products[Cost per box])*sales[[#This Row],[Boxes]]</f>
        <v>1026.8</v>
      </c>
      <c r="I5689" s="4">
        <f>sales[[#This Row],[Revenue]]-sales[[#This Row],[Cost]]</f>
        <v>2277.1999999999998</v>
      </c>
    </row>
    <row r="5690" spans="2:9" x14ac:dyDescent="0.25">
      <c r="B5690" t="s">
        <v>29</v>
      </c>
      <c r="C5690" t="s">
        <v>16</v>
      </c>
      <c r="D5690" t="s">
        <v>44</v>
      </c>
      <c r="E5690" s="1">
        <v>44496</v>
      </c>
      <c r="F5690" s="4">
        <v>469</v>
      </c>
      <c r="G5690">
        <v>22</v>
      </c>
      <c r="H5690" s="3">
        <f>_xlfn.XLOOKUP(sales[[#This Row],[Product]],products[Product],products[Cost per box])*sales[[#This Row],[Boxes]]</f>
        <v>210.54000000000002</v>
      </c>
      <c r="I5690" s="4">
        <f>sales[[#This Row],[Revenue]]-sales[[#This Row],[Cost]]</f>
        <v>258.45999999999998</v>
      </c>
    </row>
    <row r="5691" spans="2:9" x14ac:dyDescent="0.25">
      <c r="B5691" t="s">
        <v>51</v>
      </c>
      <c r="C5691" t="s">
        <v>6</v>
      </c>
      <c r="D5691" t="s">
        <v>36</v>
      </c>
      <c r="E5691" s="1">
        <v>44496</v>
      </c>
      <c r="F5691" s="4">
        <v>3304</v>
      </c>
      <c r="G5691">
        <v>368</v>
      </c>
      <c r="H5691" s="3">
        <f>_xlfn.XLOOKUP(sales[[#This Row],[Product]],products[Product],products[Cost per box])*sales[[#This Row],[Boxes]]</f>
        <v>1854.72</v>
      </c>
      <c r="I5691" s="4">
        <f>sales[[#This Row],[Revenue]]-sales[[#This Row],[Cost]]</f>
        <v>1449.28</v>
      </c>
    </row>
    <row r="5692" spans="2:9" x14ac:dyDescent="0.25">
      <c r="B5692" t="s">
        <v>32</v>
      </c>
      <c r="C5692" t="s">
        <v>16</v>
      </c>
      <c r="D5692" t="s">
        <v>38</v>
      </c>
      <c r="E5692" s="1">
        <v>44496</v>
      </c>
      <c r="F5692" s="4">
        <v>4375</v>
      </c>
      <c r="G5692">
        <v>175</v>
      </c>
      <c r="H5692" s="3">
        <f>_xlfn.XLOOKUP(sales[[#This Row],[Product]],products[Product],products[Cost per box])*sales[[#This Row],[Boxes]]</f>
        <v>1739.5</v>
      </c>
      <c r="I5692" s="4">
        <f>sales[[#This Row],[Revenue]]-sales[[#This Row],[Cost]]</f>
        <v>2635.5</v>
      </c>
    </row>
    <row r="5693" spans="2:9" x14ac:dyDescent="0.25">
      <c r="B5693" t="s">
        <v>20</v>
      </c>
      <c r="C5693" t="s">
        <v>27</v>
      </c>
      <c r="D5693" t="s">
        <v>44</v>
      </c>
      <c r="E5693" s="1">
        <v>44496</v>
      </c>
      <c r="F5693" s="4">
        <v>2751</v>
      </c>
      <c r="G5693">
        <v>115</v>
      </c>
      <c r="H5693" s="3">
        <f>_xlfn.XLOOKUP(sales[[#This Row],[Product]],products[Product],products[Cost per box])*sales[[#This Row],[Boxes]]</f>
        <v>1100.55</v>
      </c>
      <c r="I5693" s="4">
        <f>sales[[#This Row],[Revenue]]-sales[[#This Row],[Cost]]</f>
        <v>1650.45</v>
      </c>
    </row>
    <row r="5694" spans="2:9" x14ac:dyDescent="0.25">
      <c r="B5694" t="s">
        <v>49</v>
      </c>
      <c r="C5694" t="s">
        <v>9</v>
      </c>
      <c r="D5694" t="s">
        <v>42</v>
      </c>
      <c r="E5694" s="1">
        <v>44496</v>
      </c>
      <c r="F5694" s="4">
        <v>7896</v>
      </c>
      <c r="G5694">
        <v>494</v>
      </c>
      <c r="H5694" s="3">
        <f>_xlfn.XLOOKUP(sales[[#This Row],[Product]],products[Product],products[Cost per box])*sales[[#This Row],[Boxes]]</f>
        <v>2341.56</v>
      </c>
      <c r="I5694" s="4">
        <f>sales[[#This Row],[Revenue]]-sales[[#This Row],[Cost]]</f>
        <v>5554.4400000000005</v>
      </c>
    </row>
    <row r="5695" spans="2:9" x14ac:dyDescent="0.25">
      <c r="B5695" t="s">
        <v>40</v>
      </c>
      <c r="C5695" t="s">
        <v>21</v>
      </c>
      <c r="D5695" t="s">
        <v>43</v>
      </c>
      <c r="E5695" s="1">
        <v>44496</v>
      </c>
      <c r="F5695" s="4">
        <v>9345</v>
      </c>
      <c r="G5695">
        <v>425</v>
      </c>
      <c r="H5695" s="3">
        <f>_xlfn.XLOOKUP(sales[[#This Row],[Product]],products[Product],products[Cost per box])*sales[[#This Row],[Boxes]]</f>
        <v>1636.25</v>
      </c>
      <c r="I5695" s="4">
        <f>sales[[#This Row],[Revenue]]-sales[[#This Row],[Cost]]</f>
        <v>7708.75</v>
      </c>
    </row>
    <row r="5696" spans="2:9" x14ac:dyDescent="0.25">
      <c r="B5696" t="s">
        <v>56</v>
      </c>
      <c r="C5696" t="s">
        <v>21</v>
      </c>
      <c r="D5696" t="s">
        <v>14</v>
      </c>
      <c r="E5696" s="1">
        <v>44496</v>
      </c>
      <c r="F5696" s="4">
        <v>5355</v>
      </c>
      <c r="G5696">
        <v>910</v>
      </c>
      <c r="H5696" s="3">
        <f>_xlfn.XLOOKUP(sales[[#This Row],[Product]],products[Product],products[Cost per box])*sales[[#This Row],[Boxes]]</f>
        <v>5742.0999999999995</v>
      </c>
      <c r="I5696" s="4">
        <f>sales[[#This Row],[Revenue]]-sales[[#This Row],[Cost]]</f>
        <v>-387.09999999999945</v>
      </c>
    </row>
    <row r="5697" spans="2:9" x14ac:dyDescent="0.25">
      <c r="B5697" t="s">
        <v>55</v>
      </c>
      <c r="C5697" t="s">
        <v>11</v>
      </c>
      <c r="D5697" t="s">
        <v>17</v>
      </c>
      <c r="E5697" s="1">
        <v>44496</v>
      </c>
      <c r="F5697" s="4">
        <v>14</v>
      </c>
      <c r="G5697">
        <v>1</v>
      </c>
      <c r="H5697" s="3">
        <f>_xlfn.XLOOKUP(sales[[#This Row],[Product]],products[Product],products[Cost per box])*sales[[#This Row],[Boxes]]</f>
        <v>6.8</v>
      </c>
      <c r="I5697" s="4">
        <f>sales[[#This Row],[Revenue]]-sales[[#This Row],[Cost]]</f>
        <v>7.2</v>
      </c>
    </row>
    <row r="5698" spans="2:9" x14ac:dyDescent="0.25">
      <c r="B5698" t="s">
        <v>53</v>
      </c>
      <c r="C5698" t="s">
        <v>21</v>
      </c>
      <c r="D5698" t="s">
        <v>28</v>
      </c>
      <c r="E5698" s="1">
        <v>44496</v>
      </c>
      <c r="F5698" s="4">
        <v>5460</v>
      </c>
      <c r="G5698">
        <v>683</v>
      </c>
      <c r="H5698" s="3">
        <f>_xlfn.XLOOKUP(sales[[#This Row],[Product]],products[Product],products[Cost per box])*sales[[#This Row],[Boxes]]</f>
        <v>1885.08</v>
      </c>
      <c r="I5698" s="4">
        <f>sales[[#This Row],[Revenue]]-sales[[#This Row],[Cost]]</f>
        <v>3574.92</v>
      </c>
    </row>
    <row r="5699" spans="2:9" x14ac:dyDescent="0.25">
      <c r="B5699" t="s">
        <v>41</v>
      </c>
      <c r="C5699" t="s">
        <v>9</v>
      </c>
      <c r="D5699" t="s">
        <v>24</v>
      </c>
      <c r="E5699" s="1">
        <v>44496</v>
      </c>
      <c r="F5699" s="4">
        <v>1141</v>
      </c>
      <c r="G5699">
        <v>64</v>
      </c>
      <c r="H5699" s="3">
        <f>_xlfn.XLOOKUP(sales[[#This Row],[Product]],products[Product],products[Cost per box])*sales[[#This Row],[Boxes]]</f>
        <v>672.64</v>
      </c>
      <c r="I5699" s="4">
        <f>sales[[#This Row],[Revenue]]-sales[[#This Row],[Cost]]</f>
        <v>468.36</v>
      </c>
    </row>
    <row r="5700" spans="2:9" x14ac:dyDescent="0.25">
      <c r="B5700" t="s">
        <v>8</v>
      </c>
      <c r="C5700" t="s">
        <v>6</v>
      </c>
      <c r="D5700" t="s">
        <v>38</v>
      </c>
      <c r="E5700" s="1">
        <v>44496</v>
      </c>
      <c r="F5700" s="4">
        <v>1932</v>
      </c>
      <c r="G5700">
        <v>75</v>
      </c>
      <c r="H5700" s="3">
        <f>_xlfn.XLOOKUP(sales[[#This Row],[Product]],products[Product],products[Cost per box])*sales[[#This Row],[Boxes]]</f>
        <v>745.5</v>
      </c>
      <c r="I5700" s="4">
        <f>sales[[#This Row],[Revenue]]-sales[[#This Row],[Cost]]</f>
        <v>1186.5</v>
      </c>
    </row>
    <row r="5701" spans="2:9" x14ac:dyDescent="0.25">
      <c r="B5701" t="s">
        <v>49</v>
      </c>
      <c r="C5701" t="s">
        <v>9</v>
      </c>
      <c r="D5701" t="s">
        <v>31</v>
      </c>
      <c r="E5701" s="1">
        <v>44496</v>
      </c>
      <c r="F5701" s="4">
        <v>1330</v>
      </c>
      <c r="G5701">
        <v>103</v>
      </c>
      <c r="H5701" s="3">
        <f>_xlfn.XLOOKUP(sales[[#This Row],[Product]],products[Product],products[Cost per box])*sales[[#This Row],[Boxes]]</f>
        <v>589.16</v>
      </c>
      <c r="I5701" s="4">
        <f>sales[[#This Row],[Revenue]]-sales[[#This Row],[Cost]]</f>
        <v>740.84</v>
      </c>
    </row>
    <row r="5702" spans="2:9" x14ac:dyDescent="0.25">
      <c r="B5702" t="s">
        <v>34</v>
      </c>
      <c r="C5702" t="s">
        <v>6</v>
      </c>
      <c r="D5702" t="s">
        <v>42</v>
      </c>
      <c r="E5702" s="1">
        <v>44496</v>
      </c>
      <c r="F5702" s="4">
        <v>12103</v>
      </c>
      <c r="G5702">
        <v>840</v>
      </c>
      <c r="H5702" s="3">
        <f>_xlfn.XLOOKUP(sales[[#This Row],[Product]],products[Product],products[Cost per box])*sales[[#This Row],[Boxes]]</f>
        <v>3981.6000000000004</v>
      </c>
      <c r="I5702" s="4">
        <f>sales[[#This Row],[Revenue]]-sales[[#This Row],[Cost]]</f>
        <v>8121.4</v>
      </c>
    </row>
    <row r="5703" spans="2:9" x14ac:dyDescent="0.25">
      <c r="B5703" t="s">
        <v>54</v>
      </c>
      <c r="C5703" t="s">
        <v>9</v>
      </c>
      <c r="D5703" t="s">
        <v>26</v>
      </c>
      <c r="E5703" s="1">
        <v>44496</v>
      </c>
      <c r="F5703" s="4">
        <v>6643</v>
      </c>
      <c r="G5703">
        <v>511</v>
      </c>
      <c r="H5703" s="3">
        <f>_xlfn.XLOOKUP(sales[[#This Row],[Product]],products[Product],products[Cost per box])*sales[[#This Row],[Boxes]]</f>
        <v>3285.73</v>
      </c>
      <c r="I5703" s="4">
        <f>sales[[#This Row],[Revenue]]-sales[[#This Row],[Cost]]</f>
        <v>3357.27</v>
      </c>
    </row>
    <row r="5704" spans="2:9" x14ac:dyDescent="0.25">
      <c r="B5704" t="s">
        <v>53</v>
      </c>
      <c r="C5704" t="s">
        <v>11</v>
      </c>
      <c r="D5704" t="s">
        <v>45</v>
      </c>
      <c r="E5704" s="1">
        <v>44496</v>
      </c>
      <c r="F5704" s="4">
        <v>6034</v>
      </c>
      <c r="G5704">
        <v>275</v>
      </c>
      <c r="H5704" s="3">
        <f>_xlfn.XLOOKUP(sales[[#This Row],[Product]],products[Product],products[Cost per box])*sales[[#This Row],[Boxes]]</f>
        <v>2125.75</v>
      </c>
      <c r="I5704" s="4">
        <f>sales[[#This Row],[Revenue]]-sales[[#This Row],[Cost]]</f>
        <v>3908.25</v>
      </c>
    </row>
    <row r="5705" spans="2:9" x14ac:dyDescent="0.25">
      <c r="B5705" t="s">
        <v>5</v>
      </c>
      <c r="C5705" t="s">
        <v>27</v>
      </c>
      <c r="D5705" t="s">
        <v>7</v>
      </c>
      <c r="E5705" s="1">
        <v>44496</v>
      </c>
      <c r="F5705" s="4">
        <v>6664</v>
      </c>
      <c r="G5705">
        <v>476</v>
      </c>
      <c r="H5705" s="3">
        <f>_xlfn.XLOOKUP(sales[[#This Row],[Product]],products[Product],products[Cost per box])*sales[[#This Row],[Boxes]]</f>
        <v>2451.4</v>
      </c>
      <c r="I5705" s="4">
        <f>sales[[#This Row],[Revenue]]-sales[[#This Row],[Cost]]</f>
        <v>4212.6000000000004</v>
      </c>
    </row>
    <row r="5706" spans="2:9" x14ac:dyDescent="0.25">
      <c r="B5706" t="s">
        <v>56</v>
      </c>
      <c r="C5706" t="s">
        <v>11</v>
      </c>
      <c r="D5706" t="s">
        <v>7</v>
      </c>
      <c r="E5706" s="1">
        <v>44496</v>
      </c>
      <c r="F5706" s="4">
        <v>13797</v>
      </c>
      <c r="G5706">
        <v>980</v>
      </c>
      <c r="H5706" s="3">
        <f>_xlfn.XLOOKUP(sales[[#This Row],[Product]],products[Product],products[Cost per box])*sales[[#This Row],[Boxes]]</f>
        <v>5047</v>
      </c>
      <c r="I5706" s="4">
        <f>sales[[#This Row],[Revenue]]-sales[[#This Row],[Cost]]</f>
        <v>8750</v>
      </c>
    </row>
    <row r="5707" spans="2:9" x14ac:dyDescent="0.25">
      <c r="B5707" t="s">
        <v>54</v>
      </c>
      <c r="C5707" t="s">
        <v>21</v>
      </c>
      <c r="D5707" t="s">
        <v>31</v>
      </c>
      <c r="E5707" s="1">
        <v>44496</v>
      </c>
      <c r="F5707" s="4">
        <v>1659</v>
      </c>
      <c r="G5707">
        <v>139</v>
      </c>
      <c r="H5707" s="3">
        <f>_xlfn.XLOOKUP(sales[[#This Row],[Product]],products[Product],products[Cost per box])*sales[[#This Row],[Boxes]]</f>
        <v>795.07999999999993</v>
      </c>
      <c r="I5707" s="4">
        <f>sales[[#This Row],[Revenue]]-sales[[#This Row],[Cost]]</f>
        <v>863.92000000000007</v>
      </c>
    </row>
    <row r="5708" spans="2:9" x14ac:dyDescent="0.25">
      <c r="B5708" t="s">
        <v>25</v>
      </c>
      <c r="C5708" t="s">
        <v>6</v>
      </c>
      <c r="D5708" t="s">
        <v>17</v>
      </c>
      <c r="E5708" s="1">
        <v>44496</v>
      </c>
      <c r="F5708" s="4">
        <v>1890</v>
      </c>
      <c r="G5708">
        <v>83</v>
      </c>
      <c r="H5708" s="3">
        <f>_xlfn.XLOOKUP(sales[[#This Row],[Product]],products[Product],products[Cost per box])*sales[[#This Row],[Boxes]]</f>
        <v>564.4</v>
      </c>
      <c r="I5708" s="4">
        <f>sales[[#This Row],[Revenue]]-sales[[#This Row],[Cost]]</f>
        <v>1325.6</v>
      </c>
    </row>
    <row r="5709" spans="2:9" x14ac:dyDescent="0.25">
      <c r="B5709" t="s">
        <v>41</v>
      </c>
      <c r="C5709" t="s">
        <v>6</v>
      </c>
      <c r="D5709" t="s">
        <v>26</v>
      </c>
      <c r="E5709" s="1">
        <v>44496</v>
      </c>
      <c r="F5709" s="4">
        <v>112</v>
      </c>
      <c r="G5709">
        <v>10</v>
      </c>
      <c r="H5709" s="3">
        <f>_xlfn.XLOOKUP(sales[[#This Row],[Product]],products[Product],products[Cost per box])*sales[[#This Row],[Boxes]]</f>
        <v>64.3</v>
      </c>
      <c r="I5709" s="4">
        <f>sales[[#This Row],[Revenue]]-sales[[#This Row],[Cost]]</f>
        <v>47.7</v>
      </c>
    </row>
    <row r="5710" spans="2:9" x14ac:dyDescent="0.25">
      <c r="B5710" t="s">
        <v>40</v>
      </c>
      <c r="C5710" t="s">
        <v>16</v>
      </c>
      <c r="D5710" t="s">
        <v>26</v>
      </c>
      <c r="E5710" s="1">
        <v>44496</v>
      </c>
      <c r="F5710" s="4">
        <v>329</v>
      </c>
      <c r="G5710">
        <v>28</v>
      </c>
      <c r="H5710" s="3">
        <f>_xlfn.XLOOKUP(sales[[#This Row],[Product]],products[Product],products[Cost per box])*sales[[#This Row],[Boxes]]</f>
        <v>180.04</v>
      </c>
      <c r="I5710" s="4">
        <f>sales[[#This Row],[Revenue]]-sales[[#This Row],[Cost]]</f>
        <v>148.96</v>
      </c>
    </row>
    <row r="5711" spans="2:9" x14ac:dyDescent="0.25">
      <c r="B5711" t="s">
        <v>37</v>
      </c>
      <c r="C5711" t="s">
        <v>11</v>
      </c>
      <c r="D5711" t="s">
        <v>7</v>
      </c>
      <c r="E5711" s="1">
        <v>44496</v>
      </c>
      <c r="F5711" s="4">
        <v>10829</v>
      </c>
      <c r="G5711">
        <v>677</v>
      </c>
      <c r="H5711" s="3">
        <f>_xlfn.XLOOKUP(sales[[#This Row],[Product]],products[Product],products[Cost per box])*sales[[#This Row],[Boxes]]</f>
        <v>3486.55</v>
      </c>
      <c r="I5711" s="4">
        <f>sales[[#This Row],[Revenue]]-sales[[#This Row],[Cost]]</f>
        <v>7342.45</v>
      </c>
    </row>
    <row r="5712" spans="2:9" x14ac:dyDescent="0.25">
      <c r="B5712" t="s">
        <v>32</v>
      </c>
      <c r="C5712" t="s">
        <v>27</v>
      </c>
      <c r="D5712" t="s">
        <v>36</v>
      </c>
      <c r="E5712" s="1">
        <v>44496</v>
      </c>
      <c r="F5712" s="4">
        <v>8302</v>
      </c>
      <c r="G5712">
        <v>1050</v>
      </c>
      <c r="H5712" s="3">
        <f>_xlfn.XLOOKUP(sales[[#This Row],[Product]],products[Product],products[Cost per box])*sales[[#This Row],[Boxes]]</f>
        <v>5292</v>
      </c>
      <c r="I5712" s="4">
        <f>sales[[#This Row],[Revenue]]-sales[[#This Row],[Cost]]</f>
        <v>3010</v>
      </c>
    </row>
    <row r="5713" spans="2:9" x14ac:dyDescent="0.25">
      <c r="B5713" t="s">
        <v>55</v>
      </c>
      <c r="C5713" t="s">
        <v>16</v>
      </c>
      <c r="D5713" t="s">
        <v>47</v>
      </c>
      <c r="E5713" s="1">
        <v>44496</v>
      </c>
      <c r="F5713" s="4">
        <v>4123</v>
      </c>
      <c r="G5713">
        <v>243</v>
      </c>
      <c r="H5713" s="3">
        <f>_xlfn.XLOOKUP(sales[[#This Row],[Product]],products[Product],products[Cost per box])*sales[[#This Row],[Boxes]]</f>
        <v>1278.1799999999998</v>
      </c>
      <c r="I5713" s="4">
        <f>sales[[#This Row],[Revenue]]-sales[[#This Row],[Cost]]</f>
        <v>2844.82</v>
      </c>
    </row>
    <row r="5714" spans="2:9" x14ac:dyDescent="0.25">
      <c r="B5714" t="s">
        <v>34</v>
      </c>
      <c r="C5714" t="s">
        <v>27</v>
      </c>
      <c r="D5714" t="s">
        <v>14</v>
      </c>
      <c r="E5714" s="1">
        <v>44496</v>
      </c>
      <c r="F5714" s="4">
        <v>5684</v>
      </c>
      <c r="G5714">
        <v>700</v>
      </c>
      <c r="H5714" s="3">
        <f>_xlfn.XLOOKUP(sales[[#This Row],[Product]],products[Product],products[Cost per box])*sales[[#This Row],[Boxes]]</f>
        <v>4417</v>
      </c>
      <c r="I5714" s="4">
        <f>sales[[#This Row],[Revenue]]-sales[[#This Row],[Cost]]</f>
        <v>1267</v>
      </c>
    </row>
    <row r="5715" spans="2:9" x14ac:dyDescent="0.25">
      <c r="B5715" t="s">
        <v>34</v>
      </c>
      <c r="C5715" t="s">
        <v>27</v>
      </c>
      <c r="D5715" t="s">
        <v>24</v>
      </c>
      <c r="E5715" s="1">
        <v>44496</v>
      </c>
      <c r="F5715" s="4">
        <v>581</v>
      </c>
      <c r="G5715">
        <v>31</v>
      </c>
      <c r="H5715" s="3">
        <f>_xlfn.XLOOKUP(sales[[#This Row],[Product]],products[Product],products[Cost per box])*sales[[#This Row],[Boxes]]</f>
        <v>325.81</v>
      </c>
      <c r="I5715" s="4">
        <f>sales[[#This Row],[Revenue]]-sales[[#This Row],[Cost]]</f>
        <v>255.19</v>
      </c>
    </row>
    <row r="5716" spans="2:9" x14ac:dyDescent="0.25">
      <c r="B5716" t="s">
        <v>25</v>
      </c>
      <c r="C5716" t="s">
        <v>27</v>
      </c>
      <c r="D5716" t="s">
        <v>44</v>
      </c>
      <c r="E5716" s="1">
        <v>44496</v>
      </c>
      <c r="F5716" s="4">
        <v>1869</v>
      </c>
      <c r="G5716">
        <v>78</v>
      </c>
      <c r="H5716" s="3">
        <f>_xlfn.XLOOKUP(sales[[#This Row],[Product]],products[Product],products[Cost per box])*sales[[#This Row],[Boxes]]</f>
        <v>746.46</v>
      </c>
      <c r="I5716" s="4">
        <f>sales[[#This Row],[Revenue]]-sales[[#This Row],[Cost]]</f>
        <v>1122.54</v>
      </c>
    </row>
    <row r="5717" spans="2:9" x14ac:dyDescent="0.25">
      <c r="B5717" t="s">
        <v>33</v>
      </c>
      <c r="C5717" t="s">
        <v>9</v>
      </c>
      <c r="D5717" t="s">
        <v>19</v>
      </c>
      <c r="E5717" s="1">
        <v>44496</v>
      </c>
      <c r="F5717" s="4">
        <v>6881</v>
      </c>
      <c r="G5717">
        <v>405</v>
      </c>
      <c r="H5717" s="3">
        <f>_xlfn.XLOOKUP(sales[[#This Row],[Product]],products[Product],products[Cost per box])*sales[[#This Row],[Boxes]]</f>
        <v>4143.1500000000005</v>
      </c>
      <c r="I5717" s="4">
        <f>sales[[#This Row],[Revenue]]-sales[[#This Row],[Cost]]</f>
        <v>2737.8499999999995</v>
      </c>
    </row>
    <row r="5718" spans="2:9" x14ac:dyDescent="0.25">
      <c r="B5718" t="s">
        <v>5</v>
      </c>
      <c r="C5718" t="s">
        <v>11</v>
      </c>
      <c r="D5718" t="s">
        <v>7</v>
      </c>
      <c r="E5718" s="1">
        <v>44496</v>
      </c>
      <c r="F5718" s="4">
        <v>1554</v>
      </c>
      <c r="G5718">
        <v>98</v>
      </c>
      <c r="H5718" s="3">
        <f>_xlfn.XLOOKUP(sales[[#This Row],[Product]],products[Product],products[Cost per box])*sales[[#This Row],[Boxes]]</f>
        <v>504.70000000000005</v>
      </c>
      <c r="I5718" s="4">
        <f>sales[[#This Row],[Revenue]]-sales[[#This Row],[Cost]]</f>
        <v>1049.3</v>
      </c>
    </row>
    <row r="5719" spans="2:9" x14ac:dyDescent="0.25">
      <c r="B5719" t="s">
        <v>54</v>
      </c>
      <c r="C5719" t="s">
        <v>21</v>
      </c>
      <c r="D5719" t="s">
        <v>17</v>
      </c>
      <c r="E5719" s="1">
        <v>44496</v>
      </c>
      <c r="F5719" s="4">
        <v>5061</v>
      </c>
      <c r="G5719">
        <v>221</v>
      </c>
      <c r="H5719" s="3">
        <f>_xlfn.XLOOKUP(sales[[#This Row],[Product]],products[Product],products[Cost per box])*sales[[#This Row],[Boxes]]</f>
        <v>1502.8</v>
      </c>
      <c r="I5719" s="4">
        <f>sales[[#This Row],[Revenue]]-sales[[#This Row],[Cost]]</f>
        <v>3558.2</v>
      </c>
    </row>
    <row r="5720" spans="2:9" x14ac:dyDescent="0.25">
      <c r="B5720" t="s">
        <v>40</v>
      </c>
      <c r="C5720" t="s">
        <v>6</v>
      </c>
      <c r="D5720" t="s">
        <v>17</v>
      </c>
      <c r="E5720" s="1">
        <v>44496</v>
      </c>
      <c r="F5720" s="4">
        <v>4655</v>
      </c>
      <c r="G5720">
        <v>212</v>
      </c>
      <c r="H5720" s="3">
        <f>_xlfn.XLOOKUP(sales[[#This Row],[Product]],products[Product],products[Cost per box])*sales[[#This Row],[Boxes]]</f>
        <v>1441.6</v>
      </c>
      <c r="I5720" s="4">
        <f>sales[[#This Row],[Revenue]]-sales[[#This Row],[Cost]]</f>
        <v>3213.4</v>
      </c>
    </row>
    <row r="5721" spans="2:9" x14ac:dyDescent="0.25">
      <c r="B5721" t="s">
        <v>32</v>
      </c>
      <c r="C5721" t="s">
        <v>27</v>
      </c>
      <c r="D5721" t="s">
        <v>12</v>
      </c>
      <c r="E5721" s="1">
        <v>44496</v>
      </c>
      <c r="F5721" s="4">
        <v>4067</v>
      </c>
      <c r="G5721">
        <v>255</v>
      </c>
      <c r="H5721" s="3">
        <f>_xlfn.XLOOKUP(sales[[#This Row],[Product]],products[Product],products[Cost per box])*sales[[#This Row],[Boxes]]</f>
        <v>2149.65</v>
      </c>
      <c r="I5721" s="4">
        <f>sales[[#This Row],[Revenue]]-sales[[#This Row],[Cost]]</f>
        <v>1917.35</v>
      </c>
    </row>
    <row r="5722" spans="2:9" x14ac:dyDescent="0.25">
      <c r="B5722" t="s">
        <v>46</v>
      </c>
      <c r="C5722" t="s">
        <v>11</v>
      </c>
      <c r="D5722" t="s">
        <v>19</v>
      </c>
      <c r="E5722" s="1">
        <v>44496</v>
      </c>
      <c r="F5722" s="4">
        <v>4529</v>
      </c>
      <c r="G5722">
        <v>267</v>
      </c>
      <c r="H5722" s="3">
        <f>_xlfn.XLOOKUP(sales[[#This Row],[Product]],products[Product],products[Cost per box])*sales[[#This Row],[Boxes]]</f>
        <v>2731.4100000000003</v>
      </c>
      <c r="I5722" s="4">
        <f>sales[[#This Row],[Revenue]]-sales[[#This Row],[Cost]]</f>
        <v>1797.5899999999997</v>
      </c>
    </row>
    <row r="5723" spans="2:9" x14ac:dyDescent="0.25">
      <c r="B5723" t="s">
        <v>33</v>
      </c>
      <c r="C5723" t="s">
        <v>27</v>
      </c>
      <c r="D5723" t="s">
        <v>22</v>
      </c>
      <c r="E5723" s="1">
        <v>44496</v>
      </c>
      <c r="F5723" s="4">
        <v>19159</v>
      </c>
      <c r="G5723">
        <v>2380</v>
      </c>
      <c r="H5723" s="3">
        <f>_xlfn.XLOOKUP(sales[[#This Row],[Product]],products[Product],products[Cost per box])*sales[[#This Row],[Boxes]]</f>
        <v>19563.600000000002</v>
      </c>
      <c r="I5723" s="4">
        <f>sales[[#This Row],[Revenue]]-sales[[#This Row],[Cost]]</f>
        <v>-404.60000000000218</v>
      </c>
    </row>
    <row r="5724" spans="2:9" x14ac:dyDescent="0.25">
      <c r="B5724" t="s">
        <v>10</v>
      </c>
      <c r="C5724" t="s">
        <v>27</v>
      </c>
      <c r="D5724" t="s">
        <v>19</v>
      </c>
      <c r="E5724" s="1">
        <v>44496</v>
      </c>
      <c r="F5724" s="4">
        <v>4340</v>
      </c>
      <c r="G5724">
        <v>272</v>
      </c>
      <c r="H5724" s="3">
        <f>_xlfn.XLOOKUP(sales[[#This Row],[Product]],products[Product],products[Cost per box])*sales[[#This Row],[Boxes]]</f>
        <v>2782.56</v>
      </c>
      <c r="I5724" s="4">
        <f>sales[[#This Row],[Revenue]]-sales[[#This Row],[Cost]]</f>
        <v>1557.44</v>
      </c>
    </row>
    <row r="5725" spans="2:9" x14ac:dyDescent="0.25">
      <c r="B5725" t="s">
        <v>41</v>
      </c>
      <c r="C5725" t="s">
        <v>11</v>
      </c>
      <c r="D5725" t="s">
        <v>47</v>
      </c>
      <c r="E5725" s="1">
        <v>44496</v>
      </c>
      <c r="F5725" s="4">
        <v>7679</v>
      </c>
      <c r="G5725">
        <v>452</v>
      </c>
      <c r="H5725" s="3">
        <f>_xlfn.XLOOKUP(sales[[#This Row],[Product]],products[Product],products[Cost per box])*sales[[#This Row],[Boxes]]</f>
        <v>2377.52</v>
      </c>
      <c r="I5725" s="4">
        <f>sales[[#This Row],[Revenue]]-sales[[#This Row],[Cost]]</f>
        <v>5301.48</v>
      </c>
    </row>
    <row r="5726" spans="2:9" x14ac:dyDescent="0.25">
      <c r="B5726" t="s">
        <v>25</v>
      </c>
      <c r="C5726" t="s">
        <v>11</v>
      </c>
      <c r="D5726" t="s">
        <v>28</v>
      </c>
      <c r="E5726" s="1">
        <v>44496</v>
      </c>
      <c r="F5726" s="4">
        <v>714</v>
      </c>
      <c r="G5726">
        <v>90</v>
      </c>
      <c r="H5726" s="3">
        <f>_xlfn.XLOOKUP(sales[[#This Row],[Product]],products[Product],products[Cost per box])*sales[[#This Row],[Boxes]]</f>
        <v>248.39999999999998</v>
      </c>
      <c r="I5726" s="4">
        <f>sales[[#This Row],[Revenue]]-sales[[#This Row],[Cost]]</f>
        <v>465.6</v>
      </c>
    </row>
    <row r="5727" spans="2:9" x14ac:dyDescent="0.25">
      <c r="B5727" t="s">
        <v>34</v>
      </c>
      <c r="C5727" t="s">
        <v>9</v>
      </c>
      <c r="D5727" t="s">
        <v>48</v>
      </c>
      <c r="E5727" s="1">
        <v>44496</v>
      </c>
      <c r="F5727" s="4">
        <v>3801</v>
      </c>
      <c r="G5727">
        <v>141</v>
      </c>
      <c r="H5727" s="3">
        <f>_xlfn.XLOOKUP(sales[[#This Row],[Product]],products[Product],products[Cost per box])*sales[[#This Row],[Boxes]]</f>
        <v>1054.68</v>
      </c>
      <c r="I5727" s="4">
        <f>sales[[#This Row],[Revenue]]-sales[[#This Row],[Cost]]</f>
        <v>2746.3199999999997</v>
      </c>
    </row>
    <row r="5728" spans="2:9" x14ac:dyDescent="0.25">
      <c r="B5728" t="s">
        <v>57</v>
      </c>
      <c r="C5728" t="s">
        <v>27</v>
      </c>
      <c r="D5728" t="s">
        <v>28</v>
      </c>
      <c r="E5728" s="1">
        <v>44496</v>
      </c>
      <c r="F5728" s="4">
        <v>6461</v>
      </c>
      <c r="G5728">
        <v>840</v>
      </c>
      <c r="H5728" s="3">
        <f>_xlfn.XLOOKUP(sales[[#This Row],[Product]],products[Product],products[Cost per box])*sales[[#This Row],[Boxes]]</f>
        <v>2318.3999999999996</v>
      </c>
      <c r="I5728" s="4">
        <f>sales[[#This Row],[Revenue]]-sales[[#This Row],[Cost]]</f>
        <v>4142.6000000000004</v>
      </c>
    </row>
    <row r="5729" spans="2:9" x14ac:dyDescent="0.25">
      <c r="B5729" t="s">
        <v>23</v>
      </c>
      <c r="C5729" t="s">
        <v>16</v>
      </c>
      <c r="D5729" t="s">
        <v>44</v>
      </c>
      <c r="E5729" s="1">
        <v>44496</v>
      </c>
      <c r="F5729" s="4">
        <v>7539</v>
      </c>
      <c r="G5729">
        <v>328</v>
      </c>
      <c r="H5729" s="3">
        <f>_xlfn.XLOOKUP(sales[[#This Row],[Product]],products[Product],products[Cost per box])*sales[[#This Row],[Boxes]]</f>
        <v>3138.96</v>
      </c>
      <c r="I5729" s="4">
        <f>sales[[#This Row],[Revenue]]-sales[[#This Row],[Cost]]</f>
        <v>4400.04</v>
      </c>
    </row>
    <row r="5730" spans="2:9" x14ac:dyDescent="0.25">
      <c r="B5730" t="s">
        <v>49</v>
      </c>
      <c r="C5730" t="s">
        <v>9</v>
      </c>
      <c r="D5730" t="s">
        <v>52</v>
      </c>
      <c r="E5730" s="1">
        <v>44496</v>
      </c>
      <c r="F5730" s="4">
        <v>6524</v>
      </c>
      <c r="G5730">
        <v>594</v>
      </c>
      <c r="H5730" s="3">
        <f>_xlfn.XLOOKUP(sales[[#This Row],[Product]],products[Product],products[Cost per box])*sales[[#This Row],[Boxes]]</f>
        <v>1972.08</v>
      </c>
      <c r="I5730" s="4">
        <f>sales[[#This Row],[Revenue]]-sales[[#This Row],[Cost]]</f>
        <v>4551.92</v>
      </c>
    </row>
    <row r="5731" spans="2:9" x14ac:dyDescent="0.25">
      <c r="B5731" t="s">
        <v>53</v>
      </c>
      <c r="C5731" t="s">
        <v>21</v>
      </c>
      <c r="D5731" t="s">
        <v>35</v>
      </c>
      <c r="E5731" s="1">
        <v>44497</v>
      </c>
      <c r="F5731" s="4">
        <v>7721</v>
      </c>
      <c r="G5731">
        <v>455</v>
      </c>
      <c r="H5731" s="3">
        <f>_xlfn.XLOOKUP(sales[[#This Row],[Product]],products[Product],products[Cost per box])*sales[[#This Row],[Boxes]]</f>
        <v>1205.75</v>
      </c>
      <c r="I5731" s="4">
        <f>sales[[#This Row],[Revenue]]-sales[[#This Row],[Cost]]</f>
        <v>6515.25</v>
      </c>
    </row>
    <row r="5732" spans="2:9" x14ac:dyDescent="0.25">
      <c r="B5732" t="s">
        <v>34</v>
      </c>
      <c r="C5732" t="s">
        <v>16</v>
      </c>
      <c r="D5732" t="s">
        <v>50</v>
      </c>
      <c r="E5732" s="1">
        <v>44497</v>
      </c>
      <c r="F5732" s="4">
        <v>3619</v>
      </c>
      <c r="G5732">
        <v>158</v>
      </c>
      <c r="H5732" s="3">
        <f>_xlfn.XLOOKUP(sales[[#This Row],[Product]],products[Product],products[Cost per box])*sales[[#This Row],[Boxes]]</f>
        <v>1960.78</v>
      </c>
      <c r="I5732" s="4">
        <f>sales[[#This Row],[Revenue]]-sales[[#This Row],[Cost]]</f>
        <v>1658.22</v>
      </c>
    </row>
    <row r="5733" spans="2:9" x14ac:dyDescent="0.25">
      <c r="B5733" t="s">
        <v>34</v>
      </c>
      <c r="C5733" t="s">
        <v>9</v>
      </c>
      <c r="D5733" t="s">
        <v>7</v>
      </c>
      <c r="E5733" s="1">
        <v>44497</v>
      </c>
      <c r="F5733" s="4">
        <v>8015</v>
      </c>
      <c r="G5733">
        <v>573</v>
      </c>
      <c r="H5733" s="3">
        <f>_xlfn.XLOOKUP(sales[[#This Row],[Product]],products[Product],products[Cost per box])*sales[[#This Row],[Boxes]]</f>
        <v>2950.9500000000003</v>
      </c>
      <c r="I5733" s="4">
        <f>sales[[#This Row],[Revenue]]-sales[[#This Row],[Cost]]</f>
        <v>5064.0499999999993</v>
      </c>
    </row>
    <row r="5734" spans="2:9" x14ac:dyDescent="0.25">
      <c r="B5734" t="s">
        <v>13</v>
      </c>
      <c r="C5734" t="s">
        <v>16</v>
      </c>
      <c r="D5734" t="s">
        <v>45</v>
      </c>
      <c r="E5734" s="1">
        <v>44497</v>
      </c>
      <c r="F5734" s="4">
        <v>5866</v>
      </c>
      <c r="G5734">
        <v>267</v>
      </c>
      <c r="H5734" s="3">
        <f>_xlfn.XLOOKUP(sales[[#This Row],[Product]],products[Product],products[Cost per box])*sales[[#This Row],[Boxes]]</f>
        <v>2063.9100000000003</v>
      </c>
      <c r="I5734" s="4">
        <f>sales[[#This Row],[Revenue]]-sales[[#This Row],[Cost]]</f>
        <v>3802.0899999999997</v>
      </c>
    </row>
    <row r="5735" spans="2:9" x14ac:dyDescent="0.25">
      <c r="B5735" t="s">
        <v>49</v>
      </c>
      <c r="C5735" t="s">
        <v>6</v>
      </c>
      <c r="D5735" t="s">
        <v>30</v>
      </c>
      <c r="E5735" s="1">
        <v>44497</v>
      </c>
      <c r="F5735" s="4">
        <v>2835</v>
      </c>
      <c r="G5735">
        <v>158</v>
      </c>
      <c r="H5735" s="3">
        <f>_xlfn.XLOOKUP(sales[[#This Row],[Product]],products[Product],products[Cost per box])*sales[[#This Row],[Boxes]]</f>
        <v>581.44000000000005</v>
      </c>
      <c r="I5735" s="4">
        <f>sales[[#This Row],[Revenue]]-sales[[#This Row],[Cost]]</f>
        <v>2253.56</v>
      </c>
    </row>
    <row r="5736" spans="2:9" x14ac:dyDescent="0.25">
      <c r="B5736" t="s">
        <v>46</v>
      </c>
      <c r="C5736" t="s">
        <v>21</v>
      </c>
      <c r="D5736" t="s">
        <v>35</v>
      </c>
      <c r="E5736" s="1">
        <v>44497</v>
      </c>
      <c r="F5736" s="4">
        <v>10227</v>
      </c>
      <c r="G5736">
        <v>569</v>
      </c>
      <c r="H5736" s="3">
        <f>_xlfn.XLOOKUP(sales[[#This Row],[Product]],products[Product],products[Cost per box])*sales[[#This Row],[Boxes]]</f>
        <v>1507.85</v>
      </c>
      <c r="I5736" s="4">
        <f>sales[[#This Row],[Revenue]]-sales[[#This Row],[Cost]]</f>
        <v>8719.15</v>
      </c>
    </row>
    <row r="5737" spans="2:9" x14ac:dyDescent="0.25">
      <c r="B5737" t="s">
        <v>39</v>
      </c>
      <c r="C5737" t="s">
        <v>16</v>
      </c>
      <c r="D5737" t="s">
        <v>52</v>
      </c>
      <c r="E5737" s="1">
        <v>44497</v>
      </c>
      <c r="F5737" s="4">
        <v>2555</v>
      </c>
      <c r="G5737">
        <v>233</v>
      </c>
      <c r="H5737" s="3">
        <f>_xlfn.XLOOKUP(sales[[#This Row],[Product]],products[Product],products[Cost per box])*sales[[#This Row],[Boxes]]</f>
        <v>773.56</v>
      </c>
      <c r="I5737" s="4">
        <f>sales[[#This Row],[Revenue]]-sales[[#This Row],[Cost]]</f>
        <v>1781.44</v>
      </c>
    </row>
    <row r="5738" spans="2:9" x14ac:dyDescent="0.25">
      <c r="B5738" t="s">
        <v>25</v>
      </c>
      <c r="C5738" t="s">
        <v>11</v>
      </c>
      <c r="D5738" t="s">
        <v>26</v>
      </c>
      <c r="E5738" s="1">
        <v>44497</v>
      </c>
      <c r="F5738" s="4">
        <v>77</v>
      </c>
      <c r="G5738">
        <v>7</v>
      </c>
      <c r="H5738" s="3">
        <f>_xlfn.XLOOKUP(sales[[#This Row],[Product]],products[Product],products[Cost per box])*sales[[#This Row],[Boxes]]</f>
        <v>45.01</v>
      </c>
      <c r="I5738" s="4">
        <f>sales[[#This Row],[Revenue]]-sales[[#This Row],[Cost]]</f>
        <v>31.990000000000002</v>
      </c>
    </row>
    <row r="5739" spans="2:9" x14ac:dyDescent="0.25">
      <c r="B5739" t="s">
        <v>29</v>
      </c>
      <c r="C5739" t="s">
        <v>11</v>
      </c>
      <c r="D5739" t="s">
        <v>42</v>
      </c>
      <c r="E5739" s="1">
        <v>44497</v>
      </c>
      <c r="F5739" s="4">
        <v>5138</v>
      </c>
      <c r="G5739">
        <v>343</v>
      </c>
      <c r="H5739" s="3">
        <f>_xlfn.XLOOKUP(sales[[#This Row],[Product]],products[Product],products[Cost per box])*sales[[#This Row],[Boxes]]</f>
        <v>1625.8200000000002</v>
      </c>
      <c r="I5739" s="4">
        <f>sales[[#This Row],[Revenue]]-sales[[#This Row],[Cost]]</f>
        <v>3512.18</v>
      </c>
    </row>
    <row r="5740" spans="2:9" x14ac:dyDescent="0.25">
      <c r="B5740" t="s">
        <v>5</v>
      </c>
      <c r="C5740" t="s">
        <v>21</v>
      </c>
      <c r="D5740" t="s">
        <v>19</v>
      </c>
      <c r="E5740" s="1">
        <v>44497</v>
      </c>
      <c r="F5740" s="4">
        <v>6930</v>
      </c>
      <c r="G5740">
        <v>408</v>
      </c>
      <c r="H5740" s="3">
        <f>_xlfn.XLOOKUP(sales[[#This Row],[Product]],products[Product],products[Cost per box])*sales[[#This Row],[Boxes]]</f>
        <v>4173.84</v>
      </c>
      <c r="I5740" s="4">
        <f>sales[[#This Row],[Revenue]]-sales[[#This Row],[Cost]]</f>
        <v>2756.16</v>
      </c>
    </row>
    <row r="5741" spans="2:9" x14ac:dyDescent="0.25">
      <c r="B5741" t="s">
        <v>56</v>
      </c>
      <c r="C5741" t="s">
        <v>21</v>
      </c>
      <c r="D5741" t="s">
        <v>48</v>
      </c>
      <c r="E5741" s="1">
        <v>44497</v>
      </c>
      <c r="F5741" s="4">
        <v>5817</v>
      </c>
      <c r="G5741">
        <v>233</v>
      </c>
      <c r="H5741" s="3">
        <f>_xlfn.XLOOKUP(sales[[#This Row],[Product]],products[Product],products[Cost per box])*sales[[#This Row],[Boxes]]</f>
        <v>1742.8400000000001</v>
      </c>
      <c r="I5741" s="4">
        <f>sales[[#This Row],[Revenue]]-sales[[#This Row],[Cost]]</f>
        <v>4074.16</v>
      </c>
    </row>
    <row r="5742" spans="2:9" x14ac:dyDescent="0.25">
      <c r="B5742" t="s">
        <v>37</v>
      </c>
      <c r="C5742" t="s">
        <v>9</v>
      </c>
      <c r="D5742" t="s">
        <v>48</v>
      </c>
      <c r="E5742" s="1">
        <v>44497</v>
      </c>
      <c r="F5742" s="4">
        <v>4445</v>
      </c>
      <c r="G5742">
        <v>171</v>
      </c>
      <c r="H5742" s="3">
        <f>_xlfn.XLOOKUP(sales[[#This Row],[Product]],products[Product],products[Cost per box])*sales[[#This Row],[Boxes]]</f>
        <v>1279.0800000000002</v>
      </c>
      <c r="I5742" s="4">
        <f>sales[[#This Row],[Revenue]]-sales[[#This Row],[Cost]]</f>
        <v>3165.92</v>
      </c>
    </row>
    <row r="5743" spans="2:9" x14ac:dyDescent="0.25">
      <c r="B5743" t="s">
        <v>18</v>
      </c>
      <c r="C5743" t="s">
        <v>21</v>
      </c>
      <c r="D5743" t="s">
        <v>30</v>
      </c>
      <c r="E5743" s="1">
        <v>44497</v>
      </c>
      <c r="F5743" s="4">
        <v>23702</v>
      </c>
      <c r="G5743">
        <v>1190</v>
      </c>
      <c r="H5743" s="3">
        <f>_xlfn.XLOOKUP(sales[[#This Row],[Product]],products[Product],products[Cost per box])*sales[[#This Row],[Boxes]]</f>
        <v>4379.2</v>
      </c>
      <c r="I5743" s="4">
        <f>sales[[#This Row],[Revenue]]-sales[[#This Row],[Cost]]</f>
        <v>19322.8</v>
      </c>
    </row>
    <row r="5744" spans="2:9" x14ac:dyDescent="0.25">
      <c r="B5744" t="s">
        <v>56</v>
      </c>
      <c r="C5744" t="s">
        <v>11</v>
      </c>
      <c r="D5744" t="s">
        <v>14</v>
      </c>
      <c r="E5744" s="1">
        <v>44497</v>
      </c>
      <c r="F5744" s="4">
        <v>12236</v>
      </c>
      <c r="G5744">
        <v>2030</v>
      </c>
      <c r="H5744" s="3">
        <f>_xlfn.XLOOKUP(sales[[#This Row],[Product]],products[Product],products[Cost per box])*sales[[#This Row],[Boxes]]</f>
        <v>12809.3</v>
      </c>
      <c r="I5744" s="4">
        <f>sales[[#This Row],[Revenue]]-sales[[#This Row],[Cost]]</f>
        <v>-573.29999999999927</v>
      </c>
    </row>
    <row r="5745" spans="2:9" x14ac:dyDescent="0.25">
      <c r="B5745" t="s">
        <v>37</v>
      </c>
      <c r="C5745" t="s">
        <v>6</v>
      </c>
      <c r="D5745" t="s">
        <v>19</v>
      </c>
      <c r="E5745" s="1">
        <v>44497</v>
      </c>
      <c r="F5745" s="4">
        <v>13244</v>
      </c>
      <c r="G5745">
        <v>840</v>
      </c>
      <c r="H5745" s="3">
        <f>_xlfn.XLOOKUP(sales[[#This Row],[Product]],products[Product],products[Cost per box])*sales[[#This Row],[Boxes]]</f>
        <v>8593.2000000000007</v>
      </c>
      <c r="I5745" s="4">
        <f>sales[[#This Row],[Revenue]]-sales[[#This Row],[Cost]]</f>
        <v>4650.7999999999993</v>
      </c>
    </row>
    <row r="5746" spans="2:9" x14ac:dyDescent="0.25">
      <c r="B5746" t="s">
        <v>49</v>
      </c>
      <c r="C5746" t="s">
        <v>9</v>
      </c>
      <c r="D5746" t="s">
        <v>14</v>
      </c>
      <c r="E5746" s="1">
        <v>44497</v>
      </c>
      <c r="F5746" s="4">
        <v>5236</v>
      </c>
      <c r="G5746">
        <v>840</v>
      </c>
      <c r="H5746" s="3">
        <f>_xlfn.XLOOKUP(sales[[#This Row],[Product]],products[Product],products[Cost per box])*sales[[#This Row],[Boxes]]</f>
        <v>5300.4</v>
      </c>
      <c r="I5746" s="4">
        <f>sales[[#This Row],[Revenue]]-sales[[#This Row],[Cost]]</f>
        <v>-64.399999999999636</v>
      </c>
    </row>
    <row r="5747" spans="2:9" x14ac:dyDescent="0.25">
      <c r="B5747" t="s">
        <v>15</v>
      </c>
      <c r="C5747" t="s">
        <v>16</v>
      </c>
      <c r="D5747" t="s">
        <v>43</v>
      </c>
      <c r="E5747" s="1">
        <v>44497</v>
      </c>
      <c r="F5747" s="4">
        <v>833</v>
      </c>
      <c r="G5747">
        <v>38</v>
      </c>
      <c r="H5747" s="3">
        <f>_xlfn.XLOOKUP(sales[[#This Row],[Product]],products[Product],products[Cost per box])*sales[[#This Row],[Boxes]]</f>
        <v>146.30000000000001</v>
      </c>
      <c r="I5747" s="4">
        <f>sales[[#This Row],[Revenue]]-sales[[#This Row],[Cost]]</f>
        <v>686.7</v>
      </c>
    </row>
    <row r="5748" spans="2:9" x14ac:dyDescent="0.25">
      <c r="B5748" t="s">
        <v>40</v>
      </c>
      <c r="C5748" t="s">
        <v>6</v>
      </c>
      <c r="D5748" t="s">
        <v>44</v>
      </c>
      <c r="E5748" s="1">
        <v>44497</v>
      </c>
      <c r="F5748" s="4">
        <v>5271</v>
      </c>
      <c r="G5748">
        <v>240</v>
      </c>
      <c r="H5748" s="3">
        <f>_xlfn.XLOOKUP(sales[[#This Row],[Product]],products[Product],products[Cost per box])*sales[[#This Row],[Boxes]]</f>
        <v>2296.8000000000002</v>
      </c>
      <c r="I5748" s="4">
        <f>sales[[#This Row],[Revenue]]-sales[[#This Row],[Cost]]</f>
        <v>2974.2</v>
      </c>
    </row>
    <row r="5749" spans="2:9" x14ac:dyDescent="0.25">
      <c r="B5749" t="s">
        <v>46</v>
      </c>
      <c r="C5749" t="s">
        <v>11</v>
      </c>
      <c r="D5749" t="s">
        <v>17</v>
      </c>
      <c r="E5749" s="1">
        <v>44497</v>
      </c>
      <c r="F5749" s="4">
        <v>2142</v>
      </c>
      <c r="G5749">
        <v>98</v>
      </c>
      <c r="H5749" s="3">
        <f>_xlfn.XLOOKUP(sales[[#This Row],[Product]],products[Product],products[Cost per box])*sales[[#This Row],[Boxes]]</f>
        <v>666.4</v>
      </c>
      <c r="I5749" s="4">
        <f>sales[[#This Row],[Revenue]]-sales[[#This Row],[Cost]]</f>
        <v>1475.6</v>
      </c>
    </row>
    <row r="5750" spans="2:9" x14ac:dyDescent="0.25">
      <c r="B5750" t="s">
        <v>15</v>
      </c>
      <c r="C5750" t="s">
        <v>27</v>
      </c>
      <c r="D5750" t="s">
        <v>42</v>
      </c>
      <c r="E5750" s="1">
        <v>44497</v>
      </c>
      <c r="F5750" s="4">
        <v>12733</v>
      </c>
      <c r="G5750">
        <v>770</v>
      </c>
      <c r="H5750" s="3">
        <f>_xlfn.XLOOKUP(sales[[#This Row],[Product]],products[Product],products[Cost per box])*sales[[#This Row],[Boxes]]</f>
        <v>3649.8</v>
      </c>
      <c r="I5750" s="4">
        <f>sales[[#This Row],[Revenue]]-sales[[#This Row],[Cost]]</f>
        <v>9083.2000000000007</v>
      </c>
    </row>
    <row r="5751" spans="2:9" x14ac:dyDescent="0.25">
      <c r="B5751" t="s">
        <v>51</v>
      </c>
      <c r="C5751" t="s">
        <v>16</v>
      </c>
      <c r="D5751" t="s">
        <v>45</v>
      </c>
      <c r="E5751" s="1">
        <v>44497</v>
      </c>
      <c r="F5751" s="4">
        <v>203</v>
      </c>
      <c r="G5751">
        <v>9</v>
      </c>
      <c r="H5751" s="3">
        <f>_xlfn.XLOOKUP(sales[[#This Row],[Product]],products[Product],products[Cost per box])*sales[[#This Row],[Boxes]]</f>
        <v>69.570000000000007</v>
      </c>
      <c r="I5751" s="4">
        <f>sales[[#This Row],[Revenue]]-sales[[#This Row],[Cost]]</f>
        <v>133.43</v>
      </c>
    </row>
    <row r="5752" spans="2:9" x14ac:dyDescent="0.25">
      <c r="B5752" t="s">
        <v>33</v>
      </c>
      <c r="C5752" t="s">
        <v>21</v>
      </c>
      <c r="D5752" t="s">
        <v>42</v>
      </c>
      <c r="E5752" s="1">
        <v>44497</v>
      </c>
      <c r="F5752" s="4">
        <v>259</v>
      </c>
      <c r="G5752">
        <v>18</v>
      </c>
      <c r="H5752" s="3">
        <f>_xlfn.XLOOKUP(sales[[#This Row],[Product]],products[Product],products[Cost per box])*sales[[#This Row],[Boxes]]</f>
        <v>85.320000000000007</v>
      </c>
      <c r="I5752" s="4">
        <f>sales[[#This Row],[Revenue]]-sales[[#This Row],[Cost]]</f>
        <v>173.68</v>
      </c>
    </row>
    <row r="5753" spans="2:9" x14ac:dyDescent="0.25">
      <c r="B5753" t="s">
        <v>5</v>
      </c>
      <c r="C5753" t="s">
        <v>21</v>
      </c>
      <c r="D5753" t="s">
        <v>24</v>
      </c>
      <c r="E5753" s="1">
        <v>44497</v>
      </c>
      <c r="F5753" s="4">
        <v>4557</v>
      </c>
      <c r="G5753">
        <v>228</v>
      </c>
      <c r="H5753" s="3">
        <f>_xlfn.XLOOKUP(sales[[#This Row],[Product]],products[Product],products[Cost per box])*sales[[#This Row],[Boxes]]</f>
        <v>2396.2799999999997</v>
      </c>
      <c r="I5753" s="4">
        <f>sales[[#This Row],[Revenue]]-sales[[#This Row],[Cost]]</f>
        <v>2160.7200000000003</v>
      </c>
    </row>
    <row r="5754" spans="2:9" x14ac:dyDescent="0.25">
      <c r="B5754" t="s">
        <v>32</v>
      </c>
      <c r="C5754" t="s">
        <v>11</v>
      </c>
      <c r="D5754" t="s">
        <v>52</v>
      </c>
      <c r="E5754" s="1">
        <v>44497</v>
      </c>
      <c r="F5754" s="4">
        <v>5656</v>
      </c>
      <c r="G5754">
        <v>472</v>
      </c>
      <c r="H5754" s="3">
        <f>_xlfn.XLOOKUP(sales[[#This Row],[Product]],products[Product],products[Cost per box])*sales[[#This Row],[Boxes]]</f>
        <v>1567.04</v>
      </c>
      <c r="I5754" s="4">
        <f>sales[[#This Row],[Revenue]]-sales[[#This Row],[Cost]]</f>
        <v>4088.96</v>
      </c>
    </row>
    <row r="5755" spans="2:9" x14ac:dyDescent="0.25">
      <c r="B5755" t="s">
        <v>41</v>
      </c>
      <c r="C5755" t="s">
        <v>11</v>
      </c>
      <c r="D5755" t="s">
        <v>48</v>
      </c>
      <c r="E5755" s="1">
        <v>44497</v>
      </c>
      <c r="F5755" s="4">
        <v>6496</v>
      </c>
      <c r="G5755">
        <v>260</v>
      </c>
      <c r="H5755" s="3">
        <f>_xlfn.XLOOKUP(sales[[#This Row],[Product]],products[Product],products[Cost per box])*sales[[#This Row],[Boxes]]</f>
        <v>1944.8000000000002</v>
      </c>
      <c r="I5755" s="4">
        <f>sales[[#This Row],[Revenue]]-sales[[#This Row],[Cost]]</f>
        <v>4551.2</v>
      </c>
    </row>
    <row r="5756" spans="2:9" x14ac:dyDescent="0.25">
      <c r="B5756" t="s">
        <v>37</v>
      </c>
      <c r="C5756" t="s">
        <v>16</v>
      </c>
      <c r="D5756" t="s">
        <v>36</v>
      </c>
      <c r="E5756" s="1">
        <v>44497</v>
      </c>
      <c r="F5756" s="4">
        <v>2849</v>
      </c>
      <c r="G5756">
        <v>317</v>
      </c>
      <c r="H5756" s="3">
        <f>_xlfn.XLOOKUP(sales[[#This Row],[Product]],products[Product],products[Cost per box])*sales[[#This Row],[Boxes]]</f>
        <v>1597.68</v>
      </c>
      <c r="I5756" s="4">
        <f>sales[[#This Row],[Revenue]]-sales[[#This Row],[Cost]]</f>
        <v>1251.32</v>
      </c>
    </row>
    <row r="5757" spans="2:9" x14ac:dyDescent="0.25">
      <c r="B5757" t="s">
        <v>53</v>
      </c>
      <c r="C5757" t="s">
        <v>9</v>
      </c>
      <c r="D5757" t="s">
        <v>48</v>
      </c>
      <c r="E5757" s="1">
        <v>44497</v>
      </c>
      <c r="F5757" s="4">
        <v>3514</v>
      </c>
      <c r="G5757">
        <v>136</v>
      </c>
      <c r="H5757" s="3">
        <f>_xlfn.XLOOKUP(sales[[#This Row],[Product]],products[Product],products[Cost per box])*sales[[#This Row],[Boxes]]</f>
        <v>1017.2800000000001</v>
      </c>
      <c r="I5757" s="4">
        <f>sales[[#This Row],[Revenue]]-sales[[#This Row],[Cost]]</f>
        <v>2496.7199999999998</v>
      </c>
    </row>
    <row r="5758" spans="2:9" x14ac:dyDescent="0.25">
      <c r="B5758" t="s">
        <v>34</v>
      </c>
      <c r="C5758" t="s">
        <v>6</v>
      </c>
      <c r="D5758" t="s">
        <v>7</v>
      </c>
      <c r="E5758" s="1">
        <v>44497</v>
      </c>
      <c r="F5758" s="4">
        <v>4438</v>
      </c>
      <c r="G5758">
        <v>278</v>
      </c>
      <c r="H5758" s="3">
        <f>_xlfn.XLOOKUP(sales[[#This Row],[Product]],products[Product],products[Cost per box])*sales[[#This Row],[Boxes]]</f>
        <v>1431.7</v>
      </c>
      <c r="I5758" s="4">
        <f>sales[[#This Row],[Revenue]]-sales[[#This Row],[Cost]]</f>
        <v>3006.3</v>
      </c>
    </row>
    <row r="5759" spans="2:9" x14ac:dyDescent="0.25">
      <c r="B5759" t="s">
        <v>15</v>
      </c>
      <c r="C5759" t="s">
        <v>27</v>
      </c>
      <c r="D5759" t="s">
        <v>52</v>
      </c>
      <c r="E5759" s="1">
        <v>44497</v>
      </c>
      <c r="F5759" s="4">
        <v>1904</v>
      </c>
      <c r="G5759">
        <v>191</v>
      </c>
      <c r="H5759" s="3">
        <f>_xlfn.XLOOKUP(sales[[#This Row],[Product]],products[Product],products[Cost per box])*sales[[#This Row],[Boxes]]</f>
        <v>634.12</v>
      </c>
      <c r="I5759" s="4">
        <f>sales[[#This Row],[Revenue]]-sales[[#This Row],[Cost]]</f>
        <v>1269.8800000000001</v>
      </c>
    </row>
    <row r="5760" spans="2:9" x14ac:dyDescent="0.25">
      <c r="B5760" t="s">
        <v>39</v>
      </c>
      <c r="C5760" t="s">
        <v>27</v>
      </c>
      <c r="D5760" t="s">
        <v>47</v>
      </c>
      <c r="E5760" s="1">
        <v>44497</v>
      </c>
      <c r="F5760" s="4">
        <v>7665</v>
      </c>
      <c r="G5760">
        <v>451</v>
      </c>
      <c r="H5760" s="3">
        <f>_xlfn.XLOOKUP(sales[[#This Row],[Product]],products[Product],products[Cost per box])*sales[[#This Row],[Boxes]]</f>
        <v>2372.2599999999998</v>
      </c>
      <c r="I5760" s="4">
        <f>sales[[#This Row],[Revenue]]-sales[[#This Row],[Cost]]</f>
        <v>5292.74</v>
      </c>
    </row>
    <row r="5761" spans="2:9" x14ac:dyDescent="0.25">
      <c r="B5761" t="s">
        <v>39</v>
      </c>
      <c r="C5761" t="s">
        <v>11</v>
      </c>
      <c r="D5761" t="s">
        <v>50</v>
      </c>
      <c r="E5761" s="1">
        <v>44497</v>
      </c>
      <c r="F5761" s="4">
        <v>13671</v>
      </c>
      <c r="G5761">
        <v>570</v>
      </c>
      <c r="H5761" s="3">
        <f>_xlfn.XLOOKUP(sales[[#This Row],[Product]],products[Product],products[Cost per box])*sales[[#This Row],[Boxes]]</f>
        <v>7073.7</v>
      </c>
      <c r="I5761" s="4">
        <f>sales[[#This Row],[Revenue]]-sales[[#This Row],[Cost]]</f>
        <v>6597.3</v>
      </c>
    </row>
    <row r="5762" spans="2:9" x14ac:dyDescent="0.25">
      <c r="B5762" t="s">
        <v>13</v>
      </c>
      <c r="C5762" t="s">
        <v>27</v>
      </c>
      <c r="D5762" t="s">
        <v>7</v>
      </c>
      <c r="E5762" s="1">
        <v>44497</v>
      </c>
      <c r="F5762" s="4">
        <v>13244</v>
      </c>
      <c r="G5762">
        <v>840</v>
      </c>
      <c r="H5762" s="3">
        <f>_xlfn.XLOOKUP(sales[[#This Row],[Product]],products[Product],products[Cost per box])*sales[[#This Row],[Boxes]]</f>
        <v>4326</v>
      </c>
      <c r="I5762" s="4">
        <f>sales[[#This Row],[Revenue]]-sales[[#This Row],[Cost]]</f>
        <v>8918</v>
      </c>
    </row>
    <row r="5763" spans="2:9" x14ac:dyDescent="0.25">
      <c r="B5763" t="s">
        <v>29</v>
      </c>
      <c r="C5763" t="s">
        <v>6</v>
      </c>
      <c r="D5763" t="s">
        <v>45</v>
      </c>
      <c r="E5763" s="1">
        <v>44497</v>
      </c>
      <c r="F5763" s="4">
        <v>7518</v>
      </c>
      <c r="G5763">
        <v>314</v>
      </c>
      <c r="H5763" s="3">
        <f>_xlfn.XLOOKUP(sales[[#This Row],[Product]],products[Product],products[Cost per box])*sales[[#This Row],[Boxes]]</f>
        <v>2427.2200000000003</v>
      </c>
      <c r="I5763" s="4">
        <f>sales[[#This Row],[Revenue]]-sales[[#This Row],[Cost]]</f>
        <v>5090.78</v>
      </c>
    </row>
    <row r="5764" spans="2:9" x14ac:dyDescent="0.25">
      <c r="B5764" t="s">
        <v>56</v>
      </c>
      <c r="C5764" t="s">
        <v>27</v>
      </c>
      <c r="D5764" t="s">
        <v>31</v>
      </c>
      <c r="E5764" s="1">
        <v>44497</v>
      </c>
      <c r="F5764" s="4">
        <v>6650</v>
      </c>
      <c r="G5764">
        <v>555</v>
      </c>
      <c r="H5764" s="3">
        <f>_xlfn.XLOOKUP(sales[[#This Row],[Product]],products[Product],products[Cost per box])*sales[[#This Row],[Boxes]]</f>
        <v>3174.6</v>
      </c>
      <c r="I5764" s="4">
        <f>sales[[#This Row],[Revenue]]-sales[[#This Row],[Cost]]</f>
        <v>3475.4</v>
      </c>
    </row>
    <row r="5765" spans="2:9" x14ac:dyDescent="0.25">
      <c r="B5765" t="s">
        <v>54</v>
      </c>
      <c r="C5765" t="s">
        <v>21</v>
      </c>
      <c r="D5765" t="s">
        <v>50</v>
      </c>
      <c r="E5765" s="1">
        <v>44497</v>
      </c>
      <c r="F5765" s="4">
        <v>5943</v>
      </c>
      <c r="G5765">
        <v>271</v>
      </c>
      <c r="H5765" s="3">
        <f>_xlfn.XLOOKUP(sales[[#This Row],[Product]],products[Product],products[Cost per box])*sales[[#This Row],[Boxes]]</f>
        <v>3363.11</v>
      </c>
      <c r="I5765" s="4">
        <f>sales[[#This Row],[Revenue]]-sales[[#This Row],[Cost]]</f>
        <v>2579.89</v>
      </c>
    </row>
    <row r="5766" spans="2:9" x14ac:dyDescent="0.25">
      <c r="B5766" t="s">
        <v>34</v>
      </c>
      <c r="C5766" t="s">
        <v>16</v>
      </c>
      <c r="D5766" t="s">
        <v>47</v>
      </c>
      <c r="E5766" s="1">
        <v>44497</v>
      </c>
      <c r="F5766" s="4">
        <v>14154</v>
      </c>
      <c r="G5766">
        <v>910</v>
      </c>
      <c r="H5766" s="3">
        <f>_xlfn.XLOOKUP(sales[[#This Row],[Product]],products[Product],products[Cost per box])*sales[[#This Row],[Boxes]]</f>
        <v>4786.5999999999995</v>
      </c>
      <c r="I5766" s="4">
        <f>sales[[#This Row],[Revenue]]-sales[[#This Row],[Cost]]</f>
        <v>9367.4000000000015</v>
      </c>
    </row>
    <row r="5767" spans="2:9" x14ac:dyDescent="0.25">
      <c r="B5767" t="s">
        <v>37</v>
      </c>
      <c r="C5767" t="s">
        <v>21</v>
      </c>
      <c r="D5767" t="s">
        <v>35</v>
      </c>
      <c r="E5767" s="1">
        <v>44497</v>
      </c>
      <c r="F5767" s="4">
        <v>11508</v>
      </c>
      <c r="G5767">
        <v>606</v>
      </c>
      <c r="H5767" s="3">
        <f>_xlfn.XLOOKUP(sales[[#This Row],[Product]],products[Product],products[Cost per box])*sales[[#This Row],[Boxes]]</f>
        <v>1605.8999999999999</v>
      </c>
      <c r="I5767" s="4">
        <f>sales[[#This Row],[Revenue]]-sales[[#This Row],[Cost]]</f>
        <v>9902.1</v>
      </c>
    </row>
    <row r="5768" spans="2:9" x14ac:dyDescent="0.25">
      <c r="B5768" t="s">
        <v>46</v>
      </c>
      <c r="C5768" t="s">
        <v>9</v>
      </c>
      <c r="D5768" t="s">
        <v>52</v>
      </c>
      <c r="E5768" s="1">
        <v>44497</v>
      </c>
      <c r="F5768" s="4">
        <v>6300</v>
      </c>
      <c r="G5768">
        <v>630</v>
      </c>
      <c r="H5768" s="3">
        <f>_xlfn.XLOOKUP(sales[[#This Row],[Product]],products[Product],products[Cost per box])*sales[[#This Row],[Boxes]]</f>
        <v>2091.6</v>
      </c>
      <c r="I5768" s="4">
        <f>sales[[#This Row],[Revenue]]-sales[[#This Row],[Cost]]</f>
        <v>4208.3999999999996</v>
      </c>
    </row>
    <row r="5769" spans="2:9" x14ac:dyDescent="0.25">
      <c r="B5769" t="s">
        <v>53</v>
      </c>
      <c r="C5769" t="s">
        <v>27</v>
      </c>
      <c r="D5769" t="s">
        <v>26</v>
      </c>
      <c r="E5769" s="1">
        <v>44498</v>
      </c>
      <c r="F5769" s="4">
        <v>315</v>
      </c>
      <c r="G5769">
        <v>27</v>
      </c>
      <c r="H5769" s="3">
        <f>_xlfn.XLOOKUP(sales[[#This Row],[Product]],products[Product],products[Cost per box])*sales[[#This Row],[Boxes]]</f>
        <v>173.60999999999999</v>
      </c>
      <c r="I5769" s="4">
        <f>sales[[#This Row],[Revenue]]-sales[[#This Row],[Cost]]</f>
        <v>141.39000000000001</v>
      </c>
    </row>
    <row r="5770" spans="2:9" x14ac:dyDescent="0.25">
      <c r="B5770" t="s">
        <v>5</v>
      </c>
      <c r="C5770" t="s">
        <v>11</v>
      </c>
      <c r="D5770" t="s">
        <v>12</v>
      </c>
      <c r="E5770" s="1">
        <v>44498</v>
      </c>
      <c r="F5770" s="4">
        <v>1022</v>
      </c>
      <c r="G5770">
        <v>64</v>
      </c>
      <c r="H5770" s="3">
        <f>_xlfn.XLOOKUP(sales[[#This Row],[Product]],products[Product],products[Cost per box])*sales[[#This Row],[Boxes]]</f>
        <v>539.52</v>
      </c>
      <c r="I5770" s="4">
        <f>sales[[#This Row],[Revenue]]-sales[[#This Row],[Cost]]</f>
        <v>482.48</v>
      </c>
    </row>
    <row r="5771" spans="2:9" x14ac:dyDescent="0.25">
      <c r="B5771" t="s">
        <v>15</v>
      </c>
      <c r="C5771" t="s">
        <v>21</v>
      </c>
      <c r="D5771" t="s">
        <v>26</v>
      </c>
      <c r="E5771" s="1">
        <v>44498</v>
      </c>
      <c r="F5771" s="4">
        <v>3850</v>
      </c>
      <c r="G5771">
        <v>321</v>
      </c>
      <c r="H5771" s="3">
        <f>_xlfn.XLOOKUP(sales[[#This Row],[Product]],products[Product],products[Cost per box])*sales[[#This Row],[Boxes]]</f>
        <v>2064.0299999999997</v>
      </c>
      <c r="I5771" s="4">
        <f>sales[[#This Row],[Revenue]]-sales[[#This Row],[Cost]]</f>
        <v>1785.9700000000003</v>
      </c>
    </row>
    <row r="5772" spans="2:9" x14ac:dyDescent="0.25">
      <c r="B5772" t="s">
        <v>15</v>
      </c>
      <c r="C5772" t="s">
        <v>11</v>
      </c>
      <c r="D5772" t="s">
        <v>22</v>
      </c>
      <c r="E5772" s="1">
        <v>44498</v>
      </c>
      <c r="F5772" s="4">
        <v>1841</v>
      </c>
      <c r="G5772">
        <v>185</v>
      </c>
      <c r="H5772" s="3">
        <f>_xlfn.XLOOKUP(sales[[#This Row],[Product]],products[Product],products[Cost per box])*sales[[#This Row],[Boxes]]</f>
        <v>1520.7</v>
      </c>
      <c r="I5772" s="4">
        <f>sales[[#This Row],[Revenue]]-sales[[#This Row],[Cost]]</f>
        <v>320.29999999999995</v>
      </c>
    </row>
    <row r="5773" spans="2:9" x14ac:dyDescent="0.25">
      <c r="B5773" t="s">
        <v>54</v>
      </c>
      <c r="C5773" t="s">
        <v>6</v>
      </c>
      <c r="D5773" t="s">
        <v>22</v>
      </c>
      <c r="E5773" s="1">
        <v>44498</v>
      </c>
      <c r="F5773" s="4">
        <v>2191</v>
      </c>
      <c r="G5773">
        <v>274</v>
      </c>
      <c r="H5773" s="3">
        <f>_xlfn.XLOOKUP(sales[[#This Row],[Product]],products[Product],products[Cost per box])*sales[[#This Row],[Boxes]]</f>
        <v>2252.2800000000002</v>
      </c>
      <c r="I5773" s="4">
        <f>sales[[#This Row],[Revenue]]-sales[[#This Row],[Cost]]</f>
        <v>-61.2800000000002</v>
      </c>
    </row>
    <row r="5774" spans="2:9" x14ac:dyDescent="0.25">
      <c r="B5774" t="s">
        <v>29</v>
      </c>
      <c r="C5774" t="s">
        <v>6</v>
      </c>
      <c r="D5774" t="s">
        <v>52</v>
      </c>
      <c r="E5774" s="1">
        <v>44498</v>
      </c>
      <c r="F5774" s="4">
        <v>5943</v>
      </c>
      <c r="G5774">
        <v>595</v>
      </c>
      <c r="H5774" s="3">
        <f>_xlfn.XLOOKUP(sales[[#This Row],[Product]],products[Product],products[Cost per box])*sales[[#This Row],[Boxes]]</f>
        <v>1975.3999999999999</v>
      </c>
      <c r="I5774" s="4">
        <f>sales[[#This Row],[Revenue]]-sales[[#This Row],[Cost]]</f>
        <v>3967.6000000000004</v>
      </c>
    </row>
    <row r="5775" spans="2:9" x14ac:dyDescent="0.25">
      <c r="B5775" t="s">
        <v>29</v>
      </c>
      <c r="C5775" t="s">
        <v>21</v>
      </c>
      <c r="D5775" t="s">
        <v>43</v>
      </c>
      <c r="E5775" s="1">
        <v>44498</v>
      </c>
      <c r="F5775" s="4">
        <v>5635</v>
      </c>
      <c r="G5775">
        <v>282</v>
      </c>
      <c r="H5775" s="3">
        <f>_xlfn.XLOOKUP(sales[[#This Row],[Product]],products[Product],products[Cost per box])*sales[[#This Row],[Boxes]]</f>
        <v>1085.7</v>
      </c>
      <c r="I5775" s="4">
        <f>sales[[#This Row],[Revenue]]-sales[[#This Row],[Cost]]</f>
        <v>4549.3</v>
      </c>
    </row>
    <row r="5776" spans="2:9" x14ac:dyDescent="0.25">
      <c r="B5776" t="s">
        <v>10</v>
      </c>
      <c r="C5776" t="s">
        <v>9</v>
      </c>
      <c r="D5776" t="s">
        <v>7</v>
      </c>
      <c r="E5776" s="1">
        <v>44498</v>
      </c>
      <c r="F5776" s="4">
        <v>350</v>
      </c>
      <c r="G5776">
        <v>22</v>
      </c>
      <c r="H5776" s="3">
        <f>_xlfn.XLOOKUP(sales[[#This Row],[Product]],products[Product],products[Cost per box])*sales[[#This Row],[Boxes]]</f>
        <v>113.30000000000001</v>
      </c>
      <c r="I5776" s="4">
        <f>sales[[#This Row],[Revenue]]-sales[[#This Row],[Cost]]</f>
        <v>236.7</v>
      </c>
    </row>
    <row r="5777" spans="2:9" x14ac:dyDescent="0.25">
      <c r="B5777" t="s">
        <v>49</v>
      </c>
      <c r="C5777" t="s">
        <v>16</v>
      </c>
      <c r="D5777" t="s">
        <v>31</v>
      </c>
      <c r="E5777" s="1">
        <v>44498</v>
      </c>
      <c r="F5777" s="4">
        <v>10500</v>
      </c>
      <c r="G5777">
        <v>770</v>
      </c>
      <c r="H5777" s="3">
        <f>_xlfn.XLOOKUP(sales[[#This Row],[Product]],products[Product],products[Cost per box])*sales[[#This Row],[Boxes]]</f>
        <v>4404.3999999999996</v>
      </c>
      <c r="I5777" s="4">
        <f>sales[[#This Row],[Revenue]]-sales[[#This Row],[Cost]]</f>
        <v>6095.6</v>
      </c>
    </row>
    <row r="5778" spans="2:9" x14ac:dyDescent="0.25">
      <c r="B5778" t="s">
        <v>57</v>
      </c>
      <c r="C5778" t="s">
        <v>9</v>
      </c>
      <c r="D5778" t="s">
        <v>35</v>
      </c>
      <c r="E5778" s="1">
        <v>44498</v>
      </c>
      <c r="F5778" s="4">
        <v>9107</v>
      </c>
      <c r="G5778">
        <v>506</v>
      </c>
      <c r="H5778" s="3">
        <f>_xlfn.XLOOKUP(sales[[#This Row],[Product]],products[Product],products[Cost per box])*sales[[#This Row],[Boxes]]</f>
        <v>1340.8999999999999</v>
      </c>
      <c r="I5778" s="4">
        <f>sales[[#This Row],[Revenue]]-sales[[#This Row],[Cost]]</f>
        <v>7766.1</v>
      </c>
    </row>
    <row r="5779" spans="2:9" x14ac:dyDescent="0.25">
      <c r="B5779" t="s">
        <v>33</v>
      </c>
      <c r="C5779" t="s">
        <v>21</v>
      </c>
      <c r="D5779" t="s">
        <v>50</v>
      </c>
      <c r="E5779" s="1">
        <v>44498</v>
      </c>
      <c r="F5779" s="4">
        <v>1169</v>
      </c>
      <c r="G5779">
        <v>51</v>
      </c>
      <c r="H5779" s="3">
        <f>_xlfn.XLOOKUP(sales[[#This Row],[Product]],products[Product],products[Cost per box])*sales[[#This Row],[Boxes]]</f>
        <v>632.91</v>
      </c>
      <c r="I5779" s="4">
        <f>sales[[#This Row],[Revenue]]-sales[[#This Row],[Cost]]</f>
        <v>536.09</v>
      </c>
    </row>
    <row r="5780" spans="2:9" x14ac:dyDescent="0.25">
      <c r="B5780" t="s">
        <v>5</v>
      </c>
      <c r="C5780" t="s">
        <v>9</v>
      </c>
      <c r="D5780" t="s">
        <v>17</v>
      </c>
      <c r="E5780" s="1">
        <v>44498</v>
      </c>
      <c r="F5780" s="4">
        <v>2191</v>
      </c>
      <c r="G5780">
        <v>96</v>
      </c>
      <c r="H5780" s="3">
        <f>_xlfn.XLOOKUP(sales[[#This Row],[Product]],products[Product],products[Cost per box])*sales[[#This Row],[Boxes]]</f>
        <v>652.79999999999995</v>
      </c>
      <c r="I5780" s="4">
        <f>sales[[#This Row],[Revenue]]-sales[[#This Row],[Cost]]</f>
        <v>1538.2</v>
      </c>
    </row>
    <row r="5781" spans="2:9" x14ac:dyDescent="0.25">
      <c r="B5781" t="s">
        <v>8</v>
      </c>
      <c r="C5781" t="s">
        <v>21</v>
      </c>
      <c r="D5781" t="s">
        <v>47</v>
      </c>
      <c r="E5781" s="1">
        <v>44498</v>
      </c>
      <c r="F5781" s="4">
        <v>6475</v>
      </c>
      <c r="G5781">
        <v>432</v>
      </c>
      <c r="H5781" s="3">
        <f>_xlfn.XLOOKUP(sales[[#This Row],[Product]],products[Product],products[Cost per box])*sales[[#This Row],[Boxes]]</f>
        <v>2272.3199999999997</v>
      </c>
      <c r="I5781" s="4">
        <f>sales[[#This Row],[Revenue]]-sales[[#This Row],[Cost]]</f>
        <v>4202.68</v>
      </c>
    </row>
    <row r="5782" spans="2:9" x14ac:dyDescent="0.25">
      <c r="B5782" t="s">
        <v>29</v>
      </c>
      <c r="C5782" t="s">
        <v>27</v>
      </c>
      <c r="D5782" t="s">
        <v>44</v>
      </c>
      <c r="E5782" s="1">
        <v>44498</v>
      </c>
      <c r="F5782" s="4">
        <v>2751</v>
      </c>
      <c r="G5782">
        <v>126</v>
      </c>
      <c r="H5782" s="3">
        <f>_xlfn.XLOOKUP(sales[[#This Row],[Product]],products[Product],products[Cost per box])*sales[[#This Row],[Boxes]]</f>
        <v>1205.82</v>
      </c>
      <c r="I5782" s="4">
        <f>sales[[#This Row],[Revenue]]-sales[[#This Row],[Cost]]</f>
        <v>1545.18</v>
      </c>
    </row>
    <row r="5783" spans="2:9" x14ac:dyDescent="0.25">
      <c r="B5783" t="s">
        <v>51</v>
      </c>
      <c r="C5783" t="s">
        <v>6</v>
      </c>
      <c r="D5783" t="s">
        <v>22</v>
      </c>
      <c r="E5783" s="1">
        <v>44498</v>
      </c>
      <c r="F5783" s="4">
        <v>3346</v>
      </c>
      <c r="G5783">
        <v>372</v>
      </c>
      <c r="H5783" s="3">
        <f>_xlfn.XLOOKUP(sales[[#This Row],[Product]],products[Product],products[Cost per box])*sales[[#This Row],[Boxes]]</f>
        <v>3057.84</v>
      </c>
      <c r="I5783" s="4">
        <f>sales[[#This Row],[Revenue]]-sales[[#This Row],[Cost]]</f>
        <v>288.15999999999985</v>
      </c>
    </row>
    <row r="5784" spans="2:9" x14ac:dyDescent="0.25">
      <c r="B5784" t="s">
        <v>54</v>
      </c>
      <c r="C5784" t="s">
        <v>11</v>
      </c>
      <c r="D5784" t="s">
        <v>36</v>
      </c>
      <c r="E5784" s="1">
        <v>44501</v>
      </c>
      <c r="F5784" s="4">
        <v>5124</v>
      </c>
      <c r="G5784">
        <v>570</v>
      </c>
      <c r="H5784" s="3">
        <f>_xlfn.XLOOKUP(sales[[#This Row],[Product]],products[Product],products[Cost per box])*sales[[#This Row],[Boxes]]</f>
        <v>2872.8</v>
      </c>
      <c r="I5784" s="4">
        <f>sales[[#This Row],[Revenue]]-sales[[#This Row],[Cost]]</f>
        <v>2251.1999999999998</v>
      </c>
    </row>
    <row r="5785" spans="2:9" x14ac:dyDescent="0.25">
      <c r="B5785" t="s">
        <v>56</v>
      </c>
      <c r="C5785" t="s">
        <v>6</v>
      </c>
      <c r="D5785" t="s">
        <v>44</v>
      </c>
      <c r="E5785" s="1">
        <v>44501</v>
      </c>
      <c r="F5785" s="4">
        <v>168</v>
      </c>
      <c r="G5785">
        <v>7</v>
      </c>
      <c r="H5785" s="3">
        <f>_xlfn.XLOOKUP(sales[[#This Row],[Product]],products[Product],products[Cost per box])*sales[[#This Row],[Boxes]]</f>
        <v>66.990000000000009</v>
      </c>
      <c r="I5785" s="4">
        <f>sales[[#This Row],[Revenue]]-sales[[#This Row],[Cost]]</f>
        <v>101.00999999999999</v>
      </c>
    </row>
    <row r="5786" spans="2:9" x14ac:dyDescent="0.25">
      <c r="B5786" t="s">
        <v>33</v>
      </c>
      <c r="C5786" t="s">
        <v>16</v>
      </c>
      <c r="D5786" t="s">
        <v>42</v>
      </c>
      <c r="E5786" s="1">
        <v>44501</v>
      </c>
      <c r="F5786" s="4">
        <v>7252</v>
      </c>
      <c r="G5786">
        <v>454</v>
      </c>
      <c r="H5786" s="3">
        <f>_xlfn.XLOOKUP(sales[[#This Row],[Product]],products[Product],products[Cost per box])*sales[[#This Row],[Boxes]]</f>
        <v>2151.96</v>
      </c>
      <c r="I5786" s="4">
        <f>sales[[#This Row],[Revenue]]-sales[[#This Row],[Cost]]</f>
        <v>5100.04</v>
      </c>
    </row>
    <row r="5787" spans="2:9" x14ac:dyDescent="0.25">
      <c r="B5787" t="s">
        <v>39</v>
      </c>
      <c r="C5787" t="s">
        <v>9</v>
      </c>
      <c r="D5787" t="s">
        <v>45</v>
      </c>
      <c r="E5787" s="1">
        <v>44501</v>
      </c>
      <c r="F5787" s="4">
        <v>5243</v>
      </c>
      <c r="G5787">
        <v>228</v>
      </c>
      <c r="H5787" s="3">
        <f>_xlfn.XLOOKUP(sales[[#This Row],[Product]],products[Product],products[Cost per box])*sales[[#This Row],[Boxes]]</f>
        <v>1762.44</v>
      </c>
      <c r="I5787" s="4">
        <f>sales[[#This Row],[Revenue]]-sales[[#This Row],[Cost]]</f>
        <v>3480.56</v>
      </c>
    </row>
    <row r="5788" spans="2:9" x14ac:dyDescent="0.25">
      <c r="B5788" t="s">
        <v>34</v>
      </c>
      <c r="C5788" t="s">
        <v>21</v>
      </c>
      <c r="D5788" t="s">
        <v>7</v>
      </c>
      <c r="E5788" s="1">
        <v>44501</v>
      </c>
      <c r="F5788" s="4">
        <v>3248</v>
      </c>
      <c r="G5788">
        <v>203</v>
      </c>
      <c r="H5788" s="3">
        <f>_xlfn.XLOOKUP(sales[[#This Row],[Product]],products[Product],products[Cost per box])*sales[[#This Row],[Boxes]]</f>
        <v>1045.45</v>
      </c>
      <c r="I5788" s="4">
        <f>sales[[#This Row],[Revenue]]-sales[[#This Row],[Cost]]</f>
        <v>2202.5500000000002</v>
      </c>
    </row>
    <row r="5789" spans="2:9" x14ac:dyDescent="0.25">
      <c r="B5789" t="s">
        <v>49</v>
      </c>
      <c r="C5789" t="s">
        <v>21</v>
      </c>
      <c r="D5789" t="s">
        <v>48</v>
      </c>
      <c r="E5789" s="1">
        <v>44501</v>
      </c>
      <c r="F5789" s="4">
        <v>5397</v>
      </c>
      <c r="G5789">
        <v>200</v>
      </c>
      <c r="H5789" s="3">
        <f>_xlfn.XLOOKUP(sales[[#This Row],[Product]],products[Product],products[Cost per box])*sales[[#This Row],[Boxes]]</f>
        <v>1496</v>
      </c>
      <c r="I5789" s="4">
        <f>sales[[#This Row],[Revenue]]-sales[[#This Row],[Cost]]</f>
        <v>3901</v>
      </c>
    </row>
    <row r="5790" spans="2:9" x14ac:dyDescent="0.25">
      <c r="B5790" t="s">
        <v>18</v>
      </c>
      <c r="C5790" t="s">
        <v>27</v>
      </c>
      <c r="D5790" t="s">
        <v>31</v>
      </c>
      <c r="E5790" s="1">
        <v>44501</v>
      </c>
      <c r="F5790" s="4">
        <v>5117</v>
      </c>
      <c r="G5790">
        <v>394</v>
      </c>
      <c r="H5790" s="3">
        <f>_xlfn.XLOOKUP(sales[[#This Row],[Product]],products[Product],products[Cost per box])*sales[[#This Row],[Boxes]]</f>
        <v>2253.6799999999998</v>
      </c>
      <c r="I5790" s="4">
        <f>sales[[#This Row],[Revenue]]-sales[[#This Row],[Cost]]</f>
        <v>2863.32</v>
      </c>
    </row>
    <row r="5791" spans="2:9" x14ac:dyDescent="0.25">
      <c r="B5791" t="s">
        <v>15</v>
      </c>
      <c r="C5791" t="s">
        <v>27</v>
      </c>
      <c r="D5791" t="s">
        <v>14</v>
      </c>
      <c r="E5791" s="1">
        <v>44501</v>
      </c>
      <c r="F5791" s="4">
        <v>231</v>
      </c>
      <c r="G5791">
        <v>29</v>
      </c>
      <c r="H5791" s="3">
        <f>_xlfn.XLOOKUP(sales[[#This Row],[Product]],products[Product],products[Cost per box])*sales[[#This Row],[Boxes]]</f>
        <v>182.98999999999998</v>
      </c>
      <c r="I5791" s="4">
        <f>sales[[#This Row],[Revenue]]-sales[[#This Row],[Cost]]</f>
        <v>48.010000000000019</v>
      </c>
    </row>
    <row r="5792" spans="2:9" x14ac:dyDescent="0.25">
      <c r="B5792" t="s">
        <v>49</v>
      </c>
      <c r="C5792" t="s">
        <v>16</v>
      </c>
      <c r="D5792" t="s">
        <v>50</v>
      </c>
      <c r="E5792" s="1">
        <v>44501</v>
      </c>
      <c r="F5792" s="4">
        <v>6503</v>
      </c>
      <c r="G5792">
        <v>283</v>
      </c>
      <c r="H5792" s="3">
        <f>_xlfn.XLOOKUP(sales[[#This Row],[Product]],products[Product],products[Cost per box])*sales[[#This Row],[Boxes]]</f>
        <v>3512.03</v>
      </c>
      <c r="I5792" s="4">
        <f>sales[[#This Row],[Revenue]]-sales[[#This Row],[Cost]]</f>
        <v>2990.97</v>
      </c>
    </row>
    <row r="5793" spans="2:9" x14ac:dyDescent="0.25">
      <c r="B5793" t="s">
        <v>57</v>
      </c>
      <c r="C5793" t="s">
        <v>6</v>
      </c>
      <c r="D5793" t="s">
        <v>30</v>
      </c>
      <c r="E5793" s="1">
        <v>44501</v>
      </c>
      <c r="F5793" s="4">
        <v>10717</v>
      </c>
      <c r="G5793">
        <v>536</v>
      </c>
      <c r="H5793" s="3">
        <f>_xlfn.XLOOKUP(sales[[#This Row],[Product]],products[Product],products[Cost per box])*sales[[#This Row],[Boxes]]</f>
        <v>1972.48</v>
      </c>
      <c r="I5793" s="4">
        <f>sales[[#This Row],[Revenue]]-sales[[#This Row],[Cost]]</f>
        <v>8744.52</v>
      </c>
    </row>
    <row r="5794" spans="2:9" x14ac:dyDescent="0.25">
      <c r="B5794" t="s">
        <v>49</v>
      </c>
      <c r="C5794" t="s">
        <v>6</v>
      </c>
      <c r="D5794" t="s">
        <v>48</v>
      </c>
      <c r="E5794" s="1">
        <v>44501</v>
      </c>
      <c r="F5794" s="4">
        <v>7917</v>
      </c>
      <c r="G5794">
        <v>305</v>
      </c>
      <c r="H5794" s="3">
        <f>_xlfn.XLOOKUP(sales[[#This Row],[Product]],products[Product],products[Cost per box])*sales[[#This Row],[Boxes]]</f>
        <v>2281.4</v>
      </c>
      <c r="I5794" s="4">
        <f>sales[[#This Row],[Revenue]]-sales[[#This Row],[Cost]]</f>
        <v>5635.6</v>
      </c>
    </row>
    <row r="5795" spans="2:9" x14ac:dyDescent="0.25">
      <c r="B5795" t="s">
        <v>54</v>
      </c>
      <c r="C5795" t="s">
        <v>9</v>
      </c>
      <c r="D5795" t="s">
        <v>30</v>
      </c>
      <c r="E5795" s="1">
        <v>44501</v>
      </c>
      <c r="F5795" s="4">
        <v>15764</v>
      </c>
      <c r="G5795">
        <v>910</v>
      </c>
      <c r="H5795" s="3">
        <f>_xlfn.XLOOKUP(sales[[#This Row],[Product]],products[Product],products[Cost per box])*sales[[#This Row],[Boxes]]</f>
        <v>3348.8</v>
      </c>
      <c r="I5795" s="4">
        <f>sales[[#This Row],[Revenue]]-sales[[#This Row],[Cost]]</f>
        <v>12415.2</v>
      </c>
    </row>
    <row r="5796" spans="2:9" x14ac:dyDescent="0.25">
      <c r="B5796" t="s">
        <v>32</v>
      </c>
      <c r="C5796" t="s">
        <v>11</v>
      </c>
      <c r="D5796" t="s">
        <v>42</v>
      </c>
      <c r="E5796" s="1">
        <v>44501</v>
      </c>
      <c r="F5796" s="4">
        <v>11340</v>
      </c>
      <c r="G5796">
        <v>770</v>
      </c>
      <c r="H5796" s="3">
        <f>_xlfn.XLOOKUP(sales[[#This Row],[Product]],products[Product],products[Cost per box])*sales[[#This Row],[Boxes]]</f>
        <v>3649.8</v>
      </c>
      <c r="I5796" s="4">
        <f>sales[[#This Row],[Revenue]]-sales[[#This Row],[Cost]]</f>
        <v>7690.2</v>
      </c>
    </row>
    <row r="5797" spans="2:9" x14ac:dyDescent="0.25">
      <c r="B5797" t="s">
        <v>41</v>
      </c>
      <c r="C5797" t="s">
        <v>21</v>
      </c>
      <c r="D5797" t="s">
        <v>24</v>
      </c>
      <c r="E5797" s="1">
        <v>44501</v>
      </c>
      <c r="F5797" s="4">
        <v>5530</v>
      </c>
      <c r="G5797">
        <v>292</v>
      </c>
      <c r="H5797" s="3">
        <f>_xlfn.XLOOKUP(sales[[#This Row],[Product]],products[Product],products[Cost per box])*sales[[#This Row],[Boxes]]</f>
        <v>3068.92</v>
      </c>
      <c r="I5797" s="4">
        <f>sales[[#This Row],[Revenue]]-sales[[#This Row],[Cost]]</f>
        <v>2461.08</v>
      </c>
    </row>
    <row r="5798" spans="2:9" x14ac:dyDescent="0.25">
      <c r="B5798" t="s">
        <v>53</v>
      </c>
      <c r="C5798" t="s">
        <v>21</v>
      </c>
      <c r="D5798" t="s">
        <v>36</v>
      </c>
      <c r="E5798" s="1">
        <v>44501</v>
      </c>
      <c r="F5798" s="4">
        <v>2149</v>
      </c>
      <c r="G5798">
        <v>239</v>
      </c>
      <c r="H5798" s="3">
        <f>_xlfn.XLOOKUP(sales[[#This Row],[Product]],products[Product],products[Cost per box])*sales[[#This Row],[Boxes]]</f>
        <v>1204.56</v>
      </c>
      <c r="I5798" s="4">
        <f>sales[[#This Row],[Revenue]]-sales[[#This Row],[Cost]]</f>
        <v>944.44</v>
      </c>
    </row>
    <row r="5799" spans="2:9" x14ac:dyDescent="0.25">
      <c r="B5799" t="s">
        <v>5</v>
      </c>
      <c r="C5799" t="s">
        <v>11</v>
      </c>
      <c r="D5799" t="s">
        <v>31</v>
      </c>
      <c r="E5799" s="1">
        <v>44502</v>
      </c>
      <c r="F5799" s="4">
        <v>1855</v>
      </c>
      <c r="G5799">
        <v>155</v>
      </c>
      <c r="H5799" s="3">
        <f>_xlfn.XLOOKUP(sales[[#This Row],[Product]],products[Product],products[Cost per box])*sales[[#This Row],[Boxes]]</f>
        <v>886.59999999999991</v>
      </c>
      <c r="I5799" s="4">
        <f>sales[[#This Row],[Revenue]]-sales[[#This Row],[Cost]]</f>
        <v>968.40000000000009</v>
      </c>
    </row>
    <row r="5800" spans="2:9" x14ac:dyDescent="0.25">
      <c r="B5800" t="s">
        <v>18</v>
      </c>
      <c r="C5800" t="s">
        <v>27</v>
      </c>
      <c r="D5800" t="s">
        <v>45</v>
      </c>
      <c r="E5800" s="1">
        <v>44502</v>
      </c>
      <c r="F5800" s="4">
        <v>6174</v>
      </c>
      <c r="G5800">
        <v>269</v>
      </c>
      <c r="H5800" s="3">
        <f>_xlfn.XLOOKUP(sales[[#This Row],[Product]],products[Product],products[Cost per box])*sales[[#This Row],[Boxes]]</f>
        <v>2079.37</v>
      </c>
      <c r="I5800" s="4">
        <f>sales[[#This Row],[Revenue]]-sales[[#This Row],[Cost]]</f>
        <v>4094.63</v>
      </c>
    </row>
    <row r="5801" spans="2:9" x14ac:dyDescent="0.25">
      <c r="B5801" t="s">
        <v>55</v>
      </c>
      <c r="C5801" t="s">
        <v>6</v>
      </c>
      <c r="D5801" t="s">
        <v>50</v>
      </c>
      <c r="E5801" s="1">
        <v>44502</v>
      </c>
      <c r="F5801" s="4">
        <v>9814</v>
      </c>
      <c r="G5801">
        <v>447</v>
      </c>
      <c r="H5801" s="3">
        <f>_xlfn.XLOOKUP(sales[[#This Row],[Product]],products[Product],products[Cost per box])*sales[[#This Row],[Boxes]]</f>
        <v>5547.27</v>
      </c>
      <c r="I5801" s="4">
        <f>sales[[#This Row],[Revenue]]-sales[[#This Row],[Cost]]</f>
        <v>4266.7299999999996</v>
      </c>
    </row>
    <row r="5802" spans="2:9" x14ac:dyDescent="0.25">
      <c r="B5802" t="s">
        <v>39</v>
      </c>
      <c r="C5802" t="s">
        <v>9</v>
      </c>
      <c r="D5802" t="s">
        <v>35</v>
      </c>
      <c r="E5802" s="1">
        <v>44502</v>
      </c>
      <c r="F5802" s="4">
        <v>10220</v>
      </c>
      <c r="G5802">
        <v>602</v>
      </c>
      <c r="H5802" s="3">
        <f>_xlfn.XLOOKUP(sales[[#This Row],[Product]],products[Product],products[Cost per box])*sales[[#This Row],[Boxes]]</f>
        <v>1595.3</v>
      </c>
      <c r="I5802" s="4">
        <f>sales[[#This Row],[Revenue]]-sales[[#This Row],[Cost]]</f>
        <v>8624.7000000000007</v>
      </c>
    </row>
    <row r="5803" spans="2:9" x14ac:dyDescent="0.25">
      <c r="B5803" t="s">
        <v>20</v>
      </c>
      <c r="C5803" t="s">
        <v>27</v>
      </c>
      <c r="D5803" t="s">
        <v>14</v>
      </c>
      <c r="E5803" s="1">
        <v>44502</v>
      </c>
      <c r="F5803" s="4">
        <v>294</v>
      </c>
      <c r="G5803">
        <v>49</v>
      </c>
      <c r="H5803" s="3">
        <f>_xlfn.XLOOKUP(sales[[#This Row],[Product]],products[Product],products[Cost per box])*sales[[#This Row],[Boxes]]</f>
        <v>309.19</v>
      </c>
      <c r="I5803" s="4">
        <f>sales[[#This Row],[Revenue]]-sales[[#This Row],[Cost]]</f>
        <v>-15.189999999999998</v>
      </c>
    </row>
    <row r="5804" spans="2:9" x14ac:dyDescent="0.25">
      <c r="B5804" t="s">
        <v>34</v>
      </c>
      <c r="C5804" t="s">
        <v>6</v>
      </c>
      <c r="D5804" t="s">
        <v>52</v>
      </c>
      <c r="E5804" s="1">
        <v>44502</v>
      </c>
      <c r="F5804" s="4">
        <v>9226</v>
      </c>
      <c r="G5804">
        <v>910</v>
      </c>
      <c r="H5804" s="3">
        <f>_xlfn.XLOOKUP(sales[[#This Row],[Product]],products[Product],products[Cost per box])*sales[[#This Row],[Boxes]]</f>
        <v>3021.2</v>
      </c>
      <c r="I5804" s="4">
        <f>sales[[#This Row],[Revenue]]-sales[[#This Row],[Cost]]</f>
        <v>6204.8</v>
      </c>
    </row>
    <row r="5805" spans="2:9" x14ac:dyDescent="0.25">
      <c r="B5805" t="s">
        <v>37</v>
      </c>
      <c r="C5805" t="s">
        <v>27</v>
      </c>
      <c r="D5805" t="s">
        <v>48</v>
      </c>
      <c r="E5805" s="1">
        <v>44502</v>
      </c>
      <c r="F5805" s="4">
        <v>8701</v>
      </c>
      <c r="G5805">
        <v>349</v>
      </c>
      <c r="H5805" s="3">
        <f>_xlfn.XLOOKUP(sales[[#This Row],[Product]],products[Product],products[Cost per box])*sales[[#This Row],[Boxes]]</f>
        <v>2610.52</v>
      </c>
      <c r="I5805" s="4">
        <f>sales[[#This Row],[Revenue]]-sales[[#This Row],[Cost]]</f>
        <v>6090.48</v>
      </c>
    </row>
    <row r="5806" spans="2:9" x14ac:dyDescent="0.25">
      <c r="B5806" t="s">
        <v>34</v>
      </c>
      <c r="C5806" t="s">
        <v>11</v>
      </c>
      <c r="D5806" t="s">
        <v>43</v>
      </c>
      <c r="E5806" s="1">
        <v>44502</v>
      </c>
      <c r="F5806" s="4">
        <v>6139</v>
      </c>
      <c r="G5806">
        <v>307</v>
      </c>
      <c r="H5806" s="3">
        <f>_xlfn.XLOOKUP(sales[[#This Row],[Product]],products[Product],products[Cost per box])*sales[[#This Row],[Boxes]]</f>
        <v>1181.95</v>
      </c>
      <c r="I5806" s="4">
        <f>sales[[#This Row],[Revenue]]-sales[[#This Row],[Cost]]</f>
        <v>4957.05</v>
      </c>
    </row>
    <row r="5807" spans="2:9" x14ac:dyDescent="0.25">
      <c r="B5807" t="s">
        <v>32</v>
      </c>
      <c r="C5807" t="s">
        <v>9</v>
      </c>
      <c r="D5807" t="s">
        <v>43</v>
      </c>
      <c r="E5807" s="1">
        <v>44502</v>
      </c>
      <c r="F5807" s="4">
        <v>3675</v>
      </c>
      <c r="G5807">
        <v>175</v>
      </c>
      <c r="H5807" s="3">
        <f>_xlfn.XLOOKUP(sales[[#This Row],[Product]],products[Product],products[Cost per box])*sales[[#This Row],[Boxes]]</f>
        <v>673.75</v>
      </c>
      <c r="I5807" s="4">
        <f>sales[[#This Row],[Revenue]]-sales[[#This Row],[Cost]]</f>
        <v>3001.25</v>
      </c>
    </row>
    <row r="5808" spans="2:9" x14ac:dyDescent="0.25">
      <c r="B5808" t="s">
        <v>46</v>
      </c>
      <c r="C5808" t="s">
        <v>9</v>
      </c>
      <c r="D5808" t="s">
        <v>14</v>
      </c>
      <c r="E5808" s="1">
        <v>44502</v>
      </c>
      <c r="F5808" s="4">
        <v>10164</v>
      </c>
      <c r="G5808">
        <v>1470</v>
      </c>
      <c r="H5808" s="3">
        <f>_xlfn.XLOOKUP(sales[[#This Row],[Product]],products[Product],products[Cost per box])*sales[[#This Row],[Boxes]]</f>
        <v>9275.6999999999989</v>
      </c>
      <c r="I5808" s="4">
        <f>sales[[#This Row],[Revenue]]-sales[[#This Row],[Cost]]</f>
        <v>888.30000000000109</v>
      </c>
    </row>
    <row r="5809" spans="2:9" x14ac:dyDescent="0.25">
      <c r="B5809" t="s">
        <v>8</v>
      </c>
      <c r="C5809" t="s">
        <v>27</v>
      </c>
      <c r="D5809" t="s">
        <v>19</v>
      </c>
      <c r="E5809" s="1">
        <v>44502</v>
      </c>
      <c r="F5809" s="4">
        <v>16751</v>
      </c>
      <c r="G5809">
        <v>980</v>
      </c>
      <c r="H5809" s="3">
        <f>_xlfn.XLOOKUP(sales[[#This Row],[Product]],products[Product],products[Cost per box])*sales[[#This Row],[Boxes]]</f>
        <v>10025.4</v>
      </c>
      <c r="I5809" s="4">
        <f>sales[[#This Row],[Revenue]]-sales[[#This Row],[Cost]]</f>
        <v>6725.6</v>
      </c>
    </row>
    <row r="5810" spans="2:9" x14ac:dyDescent="0.25">
      <c r="B5810" t="s">
        <v>56</v>
      </c>
      <c r="C5810" t="s">
        <v>6</v>
      </c>
      <c r="D5810" t="s">
        <v>43</v>
      </c>
      <c r="E5810" s="1">
        <v>44502</v>
      </c>
      <c r="F5810" s="4">
        <v>14476</v>
      </c>
      <c r="G5810">
        <v>700</v>
      </c>
      <c r="H5810" s="3">
        <f>_xlfn.XLOOKUP(sales[[#This Row],[Product]],products[Product],products[Cost per box])*sales[[#This Row],[Boxes]]</f>
        <v>2695</v>
      </c>
      <c r="I5810" s="4">
        <f>sales[[#This Row],[Revenue]]-sales[[#This Row],[Cost]]</f>
        <v>11781</v>
      </c>
    </row>
    <row r="5811" spans="2:9" x14ac:dyDescent="0.25">
      <c r="B5811" t="s">
        <v>54</v>
      </c>
      <c r="C5811" t="s">
        <v>27</v>
      </c>
      <c r="D5811" t="s">
        <v>22</v>
      </c>
      <c r="E5811" s="1">
        <v>44502</v>
      </c>
      <c r="F5811" s="4">
        <v>8883</v>
      </c>
      <c r="G5811">
        <v>980</v>
      </c>
      <c r="H5811" s="3">
        <f>_xlfn.XLOOKUP(sales[[#This Row],[Product]],products[Product],products[Cost per box])*sales[[#This Row],[Boxes]]</f>
        <v>8055.6</v>
      </c>
      <c r="I5811" s="4">
        <f>sales[[#This Row],[Revenue]]-sales[[#This Row],[Cost]]</f>
        <v>827.39999999999964</v>
      </c>
    </row>
    <row r="5812" spans="2:9" x14ac:dyDescent="0.25">
      <c r="B5812" t="s">
        <v>33</v>
      </c>
      <c r="C5812" t="s">
        <v>27</v>
      </c>
      <c r="D5812" t="s">
        <v>48</v>
      </c>
      <c r="E5812" s="1">
        <v>44502</v>
      </c>
      <c r="F5812" s="4">
        <v>4991</v>
      </c>
      <c r="G5812">
        <v>185</v>
      </c>
      <c r="H5812" s="3">
        <f>_xlfn.XLOOKUP(sales[[#This Row],[Product]],products[Product],products[Cost per box])*sales[[#This Row],[Boxes]]</f>
        <v>1383.8000000000002</v>
      </c>
      <c r="I5812" s="4">
        <f>sales[[#This Row],[Revenue]]-sales[[#This Row],[Cost]]</f>
        <v>3607.2</v>
      </c>
    </row>
    <row r="5813" spans="2:9" x14ac:dyDescent="0.25">
      <c r="B5813" t="s">
        <v>46</v>
      </c>
      <c r="C5813" t="s">
        <v>6</v>
      </c>
      <c r="D5813" t="s">
        <v>12</v>
      </c>
      <c r="E5813" s="1">
        <v>44502</v>
      </c>
      <c r="F5813" s="4">
        <v>10213</v>
      </c>
      <c r="G5813">
        <v>601</v>
      </c>
      <c r="H5813" s="3">
        <f>_xlfn.XLOOKUP(sales[[#This Row],[Product]],products[Product],products[Cost per box])*sales[[#This Row],[Boxes]]</f>
        <v>5066.4299999999994</v>
      </c>
      <c r="I5813" s="4">
        <f>sales[[#This Row],[Revenue]]-sales[[#This Row],[Cost]]</f>
        <v>5146.5700000000006</v>
      </c>
    </row>
    <row r="5814" spans="2:9" x14ac:dyDescent="0.25">
      <c r="B5814" t="s">
        <v>34</v>
      </c>
      <c r="C5814" t="s">
        <v>16</v>
      </c>
      <c r="D5814" t="s">
        <v>14</v>
      </c>
      <c r="E5814" s="1">
        <v>44502</v>
      </c>
      <c r="F5814" s="4">
        <v>11557</v>
      </c>
      <c r="G5814">
        <v>1960</v>
      </c>
      <c r="H5814" s="3">
        <f>_xlfn.XLOOKUP(sales[[#This Row],[Product]],products[Product],products[Cost per box])*sales[[#This Row],[Boxes]]</f>
        <v>12367.599999999999</v>
      </c>
      <c r="I5814" s="4">
        <f>sales[[#This Row],[Revenue]]-sales[[#This Row],[Cost]]</f>
        <v>-810.59999999999854</v>
      </c>
    </row>
    <row r="5815" spans="2:9" x14ac:dyDescent="0.25">
      <c r="B5815" t="s">
        <v>18</v>
      </c>
      <c r="C5815" t="s">
        <v>16</v>
      </c>
      <c r="D5815" t="s">
        <v>7</v>
      </c>
      <c r="E5815" s="1">
        <v>44502</v>
      </c>
      <c r="F5815" s="4">
        <v>5110</v>
      </c>
      <c r="G5815">
        <v>320</v>
      </c>
      <c r="H5815" s="3">
        <f>_xlfn.XLOOKUP(sales[[#This Row],[Product]],products[Product],products[Cost per box])*sales[[#This Row],[Boxes]]</f>
        <v>1648</v>
      </c>
      <c r="I5815" s="4">
        <f>sales[[#This Row],[Revenue]]-sales[[#This Row],[Cost]]</f>
        <v>3462</v>
      </c>
    </row>
    <row r="5816" spans="2:9" x14ac:dyDescent="0.25">
      <c r="B5816" t="s">
        <v>55</v>
      </c>
      <c r="C5816" t="s">
        <v>11</v>
      </c>
      <c r="D5816" t="s">
        <v>50</v>
      </c>
      <c r="E5816" s="1">
        <v>44502</v>
      </c>
      <c r="F5816" s="4">
        <v>5740</v>
      </c>
      <c r="G5816">
        <v>250</v>
      </c>
      <c r="H5816" s="3">
        <f>_xlfn.XLOOKUP(sales[[#This Row],[Product]],products[Product],products[Cost per box])*sales[[#This Row],[Boxes]]</f>
        <v>3102.5</v>
      </c>
      <c r="I5816" s="4">
        <f>sales[[#This Row],[Revenue]]-sales[[#This Row],[Cost]]</f>
        <v>2637.5</v>
      </c>
    </row>
    <row r="5817" spans="2:9" x14ac:dyDescent="0.25">
      <c r="B5817" t="s">
        <v>53</v>
      </c>
      <c r="C5817" t="s">
        <v>11</v>
      </c>
      <c r="D5817" t="s">
        <v>26</v>
      </c>
      <c r="E5817" s="1">
        <v>44502</v>
      </c>
      <c r="F5817" s="4">
        <v>15295</v>
      </c>
      <c r="G5817">
        <v>1190</v>
      </c>
      <c r="H5817" s="3">
        <f>_xlfn.XLOOKUP(sales[[#This Row],[Product]],products[Product],products[Cost per box])*sales[[#This Row],[Boxes]]</f>
        <v>7651.7</v>
      </c>
      <c r="I5817" s="4">
        <f>sales[[#This Row],[Revenue]]-sales[[#This Row],[Cost]]</f>
        <v>7643.3</v>
      </c>
    </row>
    <row r="5818" spans="2:9" x14ac:dyDescent="0.25">
      <c r="B5818" t="s">
        <v>18</v>
      </c>
      <c r="C5818" t="s">
        <v>27</v>
      </c>
      <c r="D5818" t="s">
        <v>35</v>
      </c>
      <c r="E5818" s="1">
        <v>44502</v>
      </c>
      <c r="F5818" s="4">
        <v>2737</v>
      </c>
      <c r="G5818">
        <v>153</v>
      </c>
      <c r="H5818" s="3">
        <f>_xlfn.XLOOKUP(sales[[#This Row],[Product]],products[Product],products[Cost per box])*sales[[#This Row],[Boxes]]</f>
        <v>405.45</v>
      </c>
      <c r="I5818" s="4">
        <f>sales[[#This Row],[Revenue]]-sales[[#This Row],[Cost]]</f>
        <v>2331.5500000000002</v>
      </c>
    </row>
    <row r="5819" spans="2:9" x14ac:dyDescent="0.25">
      <c r="B5819" t="s">
        <v>34</v>
      </c>
      <c r="C5819" t="s">
        <v>16</v>
      </c>
      <c r="D5819" t="s">
        <v>31</v>
      </c>
      <c r="E5819" s="1">
        <v>44502</v>
      </c>
      <c r="F5819" s="4">
        <v>1946</v>
      </c>
      <c r="G5819">
        <v>150</v>
      </c>
      <c r="H5819" s="3">
        <f>_xlfn.XLOOKUP(sales[[#This Row],[Product]],products[Product],products[Cost per box])*sales[[#This Row],[Boxes]]</f>
        <v>858</v>
      </c>
      <c r="I5819" s="4">
        <f>sales[[#This Row],[Revenue]]-sales[[#This Row],[Cost]]</f>
        <v>1088</v>
      </c>
    </row>
    <row r="5820" spans="2:9" x14ac:dyDescent="0.25">
      <c r="B5820" t="s">
        <v>25</v>
      </c>
      <c r="C5820" t="s">
        <v>27</v>
      </c>
      <c r="D5820" t="s">
        <v>35</v>
      </c>
      <c r="E5820" s="1">
        <v>44502</v>
      </c>
      <c r="F5820" s="4">
        <v>8232</v>
      </c>
      <c r="G5820">
        <v>434</v>
      </c>
      <c r="H5820" s="3">
        <f>_xlfn.XLOOKUP(sales[[#This Row],[Product]],products[Product],products[Cost per box])*sales[[#This Row],[Boxes]]</f>
        <v>1150.0999999999999</v>
      </c>
      <c r="I5820" s="4">
        <f>sales[[#This Row],[Revenue]]-sales[[#This Row],[Cost]]</f>
        <v>7081.9</v>
      </c>
    </row>
    <row r="5821" spans="2:9" x14ac:dyDescent="0.25">
      <c r="B5821" t="s">
        <v>51</v>
      </c>
      <c r="C5821" t="s">
        <v>9</v>
      </c>
      <c r="D5821" t="s">
        <v>52</v>
      </c>
      <c r="E5821" s="1">
        <v>44502</v>
      </c>
      <c r="F5821" s="4">
        <v>637</v>
      </c>
      <c r="G5821">
        <v>64</v>
      </c>
      <c r="H5821" s="3">
        <f>_xlfn.XLOOKUP(sales[[#This Row],[Product]],products[Product],products[Cost per box])*sales[[#This Row],[Boxes]]</f>
        <v>212.48</v>
      </c>
      <c r="I5821" s="4">
        <f>sales[[#This Row],[Revenue]]-sales[[#This Row],[Cost]]</f>
        <v>424.52</v>
      </c>
    </row>
    <row r="5822" spans="2:9" x14ac:dyDescent="0.25">
      <c r="B5822" t="s">
        <v>57</v>
      </c>
      <c r="C5822" t="s">
        <v>27</v>
      </c>
      <c r="D5822" t="s">
        <v>24</v>
      </c>
      <c r="E5822" s="1">
        <v>44502</v>
      </c>
      <c r="F5822" s="4">
        <v>9681</v>
      </c>
      <c r="G5822">
        <v>510</v>
      </c>
      <c r="H5822" s="3">
        <f>_xlfn.XLOOKUP(sales[[#This Row],[Product]],products[Product],products[Cost per box])*sales[[#This Row],[Boxes]]</f>
        <v>5360.0999999999995</v>
      </c>
      <c r="I5822" s="4">
        <f>sales[[#This Row],[Revenue]]-sales[[#This Row],[Cost]]</f>
        <v>4320.9000000000005</v>
      </c>
    </row>
    <row r="5823" spans="2:9" x14ac:dyDescent="0.25">
      <c r="B5823" t="s">
        <v>49</v>
      </c>
      <c r="C5823" t="s">
        <v>21</v>
      </c>
      <c r="D5823" t="s">
        <v>28</v>
      </c>
      <c r="E5823" s="1">
        <v>44502</v>
      </c>
      <c r="F5823" s="4">
        <v>13048</v>
      </c>
      <c r="G5823">
        <v>2170</v>
      </c>
      <c r="H5823" s="3">
        <f>_xlfn.XLOOKUP(sales[[#This Row],[Product]],products[Product],products[Cost per box])*sales[[#This Row],[Boxes]]</f>
        <v>5989.2</v>
      </c>
      <c r="I5823" s="4">
        <f>sales[[#This Row],[Revenue]]-sales[[#This Row],[Cost]]</f>
        <v>7058.8</v>
      </c>
    </row>
    <row r="5824" spans="2:9" x14ac:dyDescent="0.25">
      <c r="B5824" t="s">
        <v>25</v>
      </c>
      <c r="C5824" t="s">
        <v>6</v>
      </c>
      <c r="D5824" t="s">
        <v>31</v>
      </c>
      <c r="E5824" s="1">
        <v>44502</v>
      </c>
      <c r="F5824" s="4">
        <v>1106</v>
      </c>
      <c r="G5824">
        <v>86</v>
      </c>
      <c r="H5824" s="3">
        <f>_xlfn.XLOOKUP(sales[[#This Row],[Product]],products[Product],products[Cost per box])*sales[[#This Row],[Boxes]]</f>
        <v>491.91999999999996</v>
      </c>
      <c r="I5824" s="4">
        <f>sales[[#This Row],[Revenue]]-sales[[#This Row],[Cost]]</f>
        <v>614.08000000000004</v>
      </c>
    </row>
    <row r="5825" spans="2:9" x14ac:dyDescent="0.25">
      <c r="B5825" t="s">
        <v>49</v>
      </c>
      <c r="C5825" t="s">
        <v>16</v>
      </c>
      <c r="D5825" t="s">
        <v>38</v>
      </c>
      <c r="E5825" s="1">
        <v>44502</v>
      </c>
      <c r="F5825" s="4">
        <v>5656</v>
      </c>
      <c r="G5825">
        <v>218</v>
      </c>
      <c r="H5825" s="3">
        <f>_xlfn.XLOOKUP(sales[[#This Row],[Product]],products[Product],products[Cost per box])*sales[[#This Row],[Boxes]]</f>
        <v>2166.92</v>
      </c>
      <c r="I5825" s="4">
        <f>sales[[#This Row],[Revenue]]-sales[[#This Row],[Cost]]</f>
        <v>3489.08</v>
      </c>
    </row>
    <row r="5826" spans="2:9" x14ac:dyDescent="0.25">
      <c r="B5826" t="s">
        <v>8</v>
      </c>
      <c r="C5826" t="s">
        <v>6</v>
      </c>
      <c r="D5826" t="s">
        <v>26</v>
      </c>
      <c r="E5826" s="1">
        <v>44502</v>
      </c>
      <c r="F5826" s="4">
        <v>693</v>
      </c>
      <c r="G5826">
        <v>63</v>
      </c>
      <c r="H5826" s="3">
        <f>_xlfn.XLOOKUP(sales[[#This Row],[Product]],products[Product],products[Cost per box])*sales[[#This Row],[Boxes]]</f>
        <v>405.09</v>
      </c>
      <c r="I5826" s="4">
        <f>sales[[#This Row],[Revenue]]-sales[[#This Row],[Cost]]</f>
        <v>287.91000000000003</v>
      </c>
    </row>
    <row r="5827" spans="2:9" x14ac:dyDescent="0.25">
      <c r="B5827" t="s">
        <v>18</v>
      </c>
      <c r="C5827" t="s">
        <v>16</v>
      </c>
      <c r="D5827" t="s">
        <v>22</v>
      </c>
      <c r="E5827" s="1">
        <v>44502</v>
      </c>
      <c r="F5827" s="4">
        <v>10143</v>
      </c>
      <c r="G5827">
        <v>1260</v>
      </c>
      <c r="H5827" s="3">
        <f>_xlfn.XLOOKUP(sales[[#This Row],[Product]],products[Product],products[Cost per box])*sales[[#This Row],[Boxes]]</f>
        <v>10357.200000000001</v>
      </c>
      <c r="I5827" s="4">
        <f>sales[[#This Row],[Revenue]]-sales[[#This Row],[Cost]]</f>
        <v>-214.20000000000073</v>
      </c>
    </row>
    <row r="5828" spans="2:9" x14ac:dyDescent="0.25">
      <c r="B5828" t="s">
        <v>40</v>
      </c>
      <c r="C5828" t="s">
        <v>16</v>
      </c>
      <c r="D5828" t="s">
        <v>42</v>
      </c>
      <c r="E5828" s="1">
        <v>44502</v>
      </c>
      <c r="F5828" s="4">
        <v>2058</v>
      </c>
      <c r="G5828">
        <v>147</v>
      </c>
      <c r="H5828" s="3">
        <f>_xlfn.XLOOKUP(sales[[#This Row],[Product]],products[Product],products[Cost per box])*sales[[#This Row],[Boxes]]</f>
        <v>696.78000000000009</v>
      </c>
      <c r="I5828" s="4">
        <f>sales[[#This Row],[Revenue]]-sales[[#This Row],[Cost]]</f>
        <v>1361.2199999999998</v>
      </c>
    </row>
    <row r="5829" spans="2:9" x14ac:dyDescent="0.25">
      <c r="B5829" t="s">
        <v>53</v>
      </c>
      <c r="C5829" t="s">
        <v>16</v>
      </c>
      <c r="D5829" t="s">
        <v>44</v>
      </c>
      <c r="E5829" s="1">
        <v>44502</v>
      </c>
      <c r="F5829" s="4">
        <v>9331</v>
      </c>
      <c r="G5829">
        <v>389</v>
      </c>
      <c r="H5829" s="3">
        <f>_xlfn.XLOOKUP(sales[[#This Row],[Product]],products[Product],products[Cost per box])*sales[[#This Row],[Boxes]]</f>
        <v>3722.73</v>
      </c>
      <c r="I5829" s="4">
        <f>sales[[#This Row],[Revenue]]-sales[[#This Row],[Cost]]</f>
        <v>5608.27</v>
      </c>
    </row>
    <row r="5830" spans="2:9" x14ac:dyDescent="0.25">
      <c r="B5830" t="s">
        <v>25</v>
      </c>
      <c r="C5830" t="s">
        <v>6</v>
      </c>
      <c r="D5830" t="s">
        <v>52</v>
      </c>
      <c r="E5830" s="1">
        <v>44502</v>
      </c>
      <c r="F5830" s="4">
        <v>2870</v>
      </c>
      <c r="G5830">
        <v>240</v>
      </c>
      <c r="H5830" s="3">
        <f>_xlfn.XLOOKUP(sales[[#This Row],[Product]],products[Product],products[Cost per box])*sales[[#This Row],[Boxes]]</f>
        <v>796.8</v>
      </c>
      <c r="I5830" s="4">
        <f>sales[[#This Row],[Revenue]]-sales[[#This Row],[Cost]]</f>
        <v>2073.1999999999998</v>
      </c>
    </row>
    <row r="5831" spans="2:9" x14ac:dyDescent="0.25">
      <c r="B5831" t="s">
        <v>15</v>
      </c>
      <c r="C5831" t="s">
        <v>6</v>
      </c>
      <c r="D5831" t="s">
        <v>38</v>
      </c>
      <c r="E5831" s="1">
        <v>44502</v>
      </c>
      <c r="F5831" s="4">
        <v>2163</v>
      </c>
      <c r="G5831">
        <v>84</v>
      </c>
      <c r="H5831" s="3">
        <f>_xlfn.XLOOKUP(sales[[#This Row],[Product]],products[Product],products[Cost per box])*sales[[#This Row],[Boxes]]</f>
        <v>834.95999999999992</v>
      </c>
      <c r="I5831" s="4">
        <f>sales[[#This Row],[Revenue]]-sales[[#This Row],[Cost]]</f>
        <v>1328.04</v>
      </c>
    </row>
    <row r="5832" spans="2:9" x14ac:dyDescent="0.25">
      <c r="B5832" t="s">
        <v>53</v>
      </c>
      <c r="C5832" t="s">
        <v>6</v>
      </c>
      <c r="D5832" t="s">
        <v>43</v>
      </c>
      <c r="E5832" s="1">
        <v>44502</v>
      </c>
      <c r="F5832" s="4">
        <v>10241</v>
      </c>
      <c r="G5832">
        <v>466</v>
      </c>
      <c r="H5832" s="3">
        <f>_xlfn.XLOOKUP(sales[[#This Row],[Product]],products[Product],products[Cost per box])*sales[[#This Row],[Boxes]]</f>
        <v>1794.1000000000001</v>
      </c>
      <c r="I5832" s="4">
        <f>sales[[#This Row],[Revenue]]-sales[[#This Row],[Cost]]</f>
        <v>8446.9</v>
      </c>
    </row>
    <row r="5833" spans="2:9" x14ac:dyDescent="0.25">
      <c r="B5833" t="s">
        <v>18</v>
      </c>
      <c r="C5833" t="s">
        <v>6</v>
      </c>
      <c r="D5833" t="s">
        <v>44</v>
      </c>
      <c r="E5833" s="1">
        <v>44502</v>
      </c>
      <c r="F5833" s="4">
        <v>1134</v>
      </c>
      <c r="G5833">
        <v>50</v>
      </c>
      <c r="H5833" s="3">
        <f>_xlfn.XLOOKUP(sales[[#This Row],[Product]],products[Product],products[Cost per box])*sales[[#This Row],[Boxes]]</f>
        <v>478.5</v>
      </c>
      <c r="I5833" s="4">
        <f>sales[[#This Row],[Revenue]]-sales[[#This Row],[Cost]]</f>
        <v>655.5</v>
      </c>
    </row>
    <row r="5834" spans="2:9" x14ac:dyDescent="0.25">
      <c r="B5834" t="s">
        <v>37</v>
      </c>
      <c r="C5834" t="s">
        <v>27</v>
      </c>
      <c r="D5834" t="s">
        <v>50</v>
      </c>
      <c r="E5834" s="1">
        <v>44502</v>
      </c>
      <c r="F5834" s="4">
        <v>2814</v>
      </c>
      <c r="G5834">
        <v>118</v>
      </c>
      <c r="H5834" s="3">
        <f>_xlfn.XLOOKUP(sales[[#This Row],[Product]],products[Product],products[Cost per box])*sales[[#This Row],[Boxes]]</f>
        <v>1464.38</v>
      </c>
      <c r="I5834" s="4">
        <f>sales[[#This Row],[Revenue]]-sales[[#This Row],[Cost]]</f>
        <v>1349.62</v>
      </c>
    </row>
    <row r="5835" spans="2:9" x14ac:dyDescent="0.25">
      <c r="B5835" t="s">
        <v>33</v>
      </c>
      <c r="C5835" t="s">
        <v>6</v>
      </c>
      <c r="D5835" t="s">
        <v>38</v>
      </c>
      <c r="E5835" s="1">
        <v>44502</v>
      </c>
      <c r="F5835" s="4">
        <v>14609</v>
      </c>
      <c r="G5835">
        <v>585</v>
      </c>
      <c r="H5835" s="3">
        <f>_xlfn.XLOOKUP(sales[[#This Row],[Product]],products[Product],products[Cost per box])*sales[[#This Row],[Boxes]]</f>
        <v>5814.9</v>
      </c>
      <c r="I5835" s="4">
        <f>sales[[#This Row],[Revenue]]-sales[[#This Row],[Cost]]</f>
        <v>8794.1</v>
      </c>
    </row>
    <row r="5836" spans="2:9" x14ac:dyDescent="0.25">
      <c r="B5836" t="s">
        <v>25</v>
      </c>
      <c r="C5836" t="s">
        <v>21</v>
      </c>
      <c r="D5836" t="s">
        <v>45</v>
      </c>
      <c r="E5836" s="1">
        <v>44502</v>
      </c>
      <c r="F5836" s="4">
        <v>9058</v>
      </c>
      <c r="G5836">
        <v>394</v>
      </c>
      <c r="H5836" s="3">
        <f>_xlfn.XLOOKUP(sales[[#This Row],[Product]],products[Product],products[Cost per box])*sales[[#This Row],[Boxes]]</f>
        <v>3045.6200000000003</v>
      </c>
      <c r="I5836" s="4">
        <f>sales[[#This Row],[Revenue]]-sales[[#This Row],[Cost]]</f>
        <v>6012.3799999999992</v>
      </c>
    </row>
    <row r="5837" spans="2:9" x14ac:dyDescent="0.25">
      <c r="B5837" t="s">
        <v>23</v>
      </c>
      <c r="C5837" t="s">
        <v>21</v>
      </c>
      <c r="D5837" t="s">
        <v>44</v>
      </c>
      <c r="E5837" s="1">
        <v>44502</v>
      </c>
      <c r="F5837" s="4">
        <v>4711</v>
      </c>
      <c r="G5837">
        <v>197</v>
      </c>
      <c r="H5837" s="3">
        <f>_xlfn.XLOOKUP(sales[[#This Row],[Product]],products[Product],products[Cost per box])*sales[[#This Row],[Boxes]]</f>
        <v>1885.29</v>
      </c>
      <c r="I5837" s="4">
        <f>sales[[#This Row],[Revenue]]-sales[[#This Row],[Cost]]</f>
        <v>2825.71</v>
      </c>
    </row>
    <row r="5838" spans="2:9" x14ac:dyDescent="0.25">
      <c r="B5838" t="s">
        <v>53</v>
      </c>
      <c r="C5838" t="s">
        <v>16</v>
      </c>
      <c r="D5838" t="s">
        <v>30</v>
      </c>
      <c r="E5838" s="1">
        <v>44502</v>
      </c>
      <c r="F5838" s="4">
        <v>2310</v>
      </c>
      <c r="G5838">
        <v>116</v>
      </c>
      <c r="H5838" s="3">
        <f>_xlfn.XLOOKUP(sales[[#This Row],[Product]],products[Product],products[Cost per box])*sales[[#This Row],[Boxes]]</f>
        <v>426.88</v>
      </c>
      <c r="I5838" s="4">
        <f>sales[[#This Row],[Revenue]]-sales[[#This Row],[Cost]]</f>
        <v>1883.12</v>
      </c>
    </row>
    <row r="5839" spans="2:9" x14ac:dyDescent="0.25">
      <c r="B5839" t="s">
        <v>10</v>
      </c>
      <c r="C5839" t="s">
        <v>11</v>
      </c>
      <c r="D5839" t="s">
        <v>28</v>
      </c>
      <c r="E5839" s="1">
        <v>44502</v>
      </c>
      <c r="F5839" s="4">
        <v>3668</v>
      </c>
      <c r="G5839">
        <v>612</v>
      </c>
      <c r="H5839" s="3">
        <f>_xlfn.XLOOKUP(sales[[#This Row],[Product]],products[Product],products[Cost per box])*sales[[#This Row],[Boxes]]</f>
        <v>1689.12</v>
      </c>
      <c r="I5839" s="4">
        <f>sales[[#This Row],[Revenue]]-sales[[#This Row],[Cost]]</f>
        <v>1978.88</v>
      </c>
    </row>
    <row r="5840" spans="2:9" x14ac:dyDescent="0.25">
      <c r="B5840" t="s">
        <v>34</v>
      </c>
      <c r="C5840" t="s">
        <v>9</v>
      </c>
      <c r="D5840" t="s">
        <v>31</v>
      </c>
      <c r="E5840" s="1">
        <v>44502</v>
      </c>
      <c r="F5840" s="4">
        <v>8379</v>
      </c>
      <c r="G5840">
        <v>599</v>
      </c>
      <c r="H5840" s="3">
        <f>_xlfn.XLOOKUP(sales[[#This Row],[Product]],products[Product],products[Cost per box])*sales[[#This Row],[Boxes]]</f>
        <v>3426.2799999999997</v>
      </c>
      <c r="I5840" s="4">
        <f>sales[[#This Row],[Revenue]]-sales[[#This Row],[Cost]]</f>
        <v>4952.72</v>
      </c>
    </row>
    <row r="5841" spans="2:9" x14ac:dyDescent="0.25">
      <c r="B5841" t="s">
        <v>23</v>
      </c>
      <c r="C5841" t="s">
        <v>27</v>
      </c>
      <c r="D5841" t="s">
        <v>38</v>
      </c>
      <c r="E5841" s="1">
        <v>44502</v>
      </c>
      <c r="F5841" s="4">
        <v>7868</v>
      </c>
      <c r="G5841">
        <v>303</v>
      </c>
      <c r="H5841" s="3">
        <f>_xlfn.XLOOKUP(sales[[#This Row],[Product]],products[Product],products[Cost per box])*sales[[#This Row],[Boxes]]</f>
        <v>3011.8199999999997</v>
      </c>
      <c r="I5841" s="4">
        <f>sales[[#This Row],[Revenue]]-sales[[#This Row],[Cost]]</f>
        <v>4856.18</v>
      </c>
    </row>
    <row r="5842" spans="2:9" x14ac:dyDescent="0.25">
      <c r="B5842" t="s">
        <v>23</v>
      </c>
      <c r="C5842" t="s">
        <v>11</v>
      </c>
      <c r="D5842" t="s">
        <v>42</v>
      </c>
      <c r="E5842" s="1">
        <v>44502</v>
      </c>
      <c r="F5842" s="4">
        <v>3535</v>
      </c>
      <c r="G5842">
        <v>221</v>
      </c>
      <c r="H5842" s="3">
        <f>_xlfn.XLOOKUP(sales[[#This Row],[Product]],products[Product],products[Cost per box])*sales[[#This Row],[Boxes]]</f>
        <v>1047.54</v>
      </c>
      <c r="I5842" s="4">
        <f>sales[[#This Row],[Revenue]]-sales[[#This Row],[Cost]]</f>
        <v>2487.46</v>
      </c>
    </row>
    <row r="5843" spans="2:9" x14ac:dyDescent="0.25">
      <c r="B5843" t="s">
        <v>10</v>
      </c>
      <c r="C5843" t="s">
        <v>27</v>
      </c>
      <c r="D5843" t="s">
        <v>42</v>
      </c>
      <c r="E5843" s="1">
        <v>44502</v>
      </c>
      <c r="F5843" s="4">
        <v>4277</v>
      </c>
      <c r="G5843">
        <v>286</v>
      </c>
      <c r="H5843" s="3">
        <f>_xlfn.XLOOKUP(sales[[#This Row],[Product]],products[Product],products[Cost per box])*sales[[#This Row],[Boxes]]</f>
        <v>1355.64</v>
      </c>
      <c r="I5843" s="4">
        <f>sales[[#This Row],[Revenue]]-sales[[#This Row],[Cost]]</f>
        <v>2921.3599999999997</v>
      </c>
    </row>
    <row r="5844" spans="2:9" x14ac:dyDescent="0.25">
      <c r="B5844" t="s">
        <v>57</v>
      </c>
      <c r="C5844" t="s">
        <v>16</v>
      </c>
      <c r="D5844" t="s">
        <v>7</v>
      </c>
      <c r="E5844" s="1">
        <v>44502</v>
      </c>
      <c r="F5844" s="4">
        <v>1890</v>
      </c>
      <c r="G5844">
        <v>135</v>
      </c>
      <c r="H5844" s="3">
        <f>_xlfn.XLOOKUP(sales[[#This Row],[Product]],products[Product],products[Cost per box])*sales[[#This Row],[Boxes]]</f>
        <v>695.25</v>
      </c>
      <c r="I5844" s="4">
        <f>sales[[#This Row],[Revenue]]-sales[[#This Row],[Cost]]</f>
        <v>1194.75</v>
      </c>
    </row>
    <row r="5845" spans="2:9" x14ac:dyDescent="0.25">
      <c r="B5845" t="s">
        <v>34</v>
      </c>
      <c r="C5845" t="s">
        <v>11</v>
      </c>
      <c r="D5845" t="s">
        <v>52</v>
      </c>
      <c r="E5845" s="1">
        <v>44502</v>
      </c>
      <c r="F5845" s="4">
        <v>2149</v>
      </c>
      <c r="G5845">
        <v>196</v>
      </c>
      <c r="H5845" s="3">
        <f>_xlfn.XLOOKUP(sales[[#This Row],[Product]],products[Product],products[Cost per box])*sales[[#This Row],[Boxes]]</f>
        <v>650.71999999999991</v>
      </c>
      <c r="I5845" s="4">
        <f>sales[[#This Row],[Revenue]]-sales[[#This Row],[Cost]]</f>
        <v>1498.2800000000002</v>
      </c>
    </row>
    <row r="5846" spans="2:9" x14ac:dyDescent="0.25">
      <c r="B5846" t="s">
        <v>37</v>
      </c>
      <c r="C5846" t="s">
        <v>9</v>
      </c>
      <c r="D5846" t="s">
        <v>12</v>
      </c>
      <c r="E5846" s="1">
        <v>44502</v>
      </c>
      <c r="F5846" s="4">
        <v>595</v>
      </c>
      <c r="G5846">
        <v>35</v>
      </c>
      <c r="H5846" s="3">
        <f>_xlfn.XLOOKUP(sales[[#This Row],[Product]],products[Product],products[Cost per box])*sales[[#This Row],[Boxes]]</f>
        <v>295.05</v>
      </c>
      <c r="I5846" s="4">
        <f>sales[[#This Row],[Revenue]]-sales[[#This Row],[Cost]]</f>
        <v>299.95</v>
      </c>
    </row>
    <row r="5847" spans="2:9" x14ac:dyDescent="0.25">
      <c r="B5847" t="s">
        <v>32</v>
      </c>
      <c r="C5847" t="s">
        <v>6</v>
      </c>
      <c r="D5847" t="s">
        <v>12</v>
      </c>
      <c r="E5847" s="1">
        <v>44502</v>
      </c>
      <c r="F5847" s="4">
        <v>4438</v>
      </c>
      <c r="G5847">
        <v>262</v>
      </c>
      <c r="H5847" s="3">
        <f>_xlfn.XLOOKUP(sales[[#This Row],[Product]],products[Product],products[Cost per box])*sales[[#This Row],[Boxes]]</f>
        <v>2208.66</v>
      </c>
      <c r="I5847" s="4">
        <f>sales[[#This Row],[Revenue]]-sales[[#This Row],[Cost]]</f>
        <v>2229.34</v>
      </c>
    </row>
    <row r="5848" spans="2:9" x14ac:dyDescent="0.25">
      <c r="B5848" t="s">
        <v>46</v>
      </c>
      <c r="C5848" t="s">
        <v>6</v>
      </c>
      <c r="D5848" t="s">
        <v>24</v>
      </c>
      <c r="E5848" s="1">
        <v>44502</v>
      </c>
      <c r="F5848" s="4">
        <v>2863</v>
      </c>
      <c r="G5848">
        <v>151</v>
      </c>
      <c r="H5848" s="3">
        <f>_xlfn.XLOOKUP(sales[[#This Row],[Product]],products[Product],products[Cost per box])*sales[[#This Row],[Boxes]]</f>
        <v>1587.01</v>
      </c>
      <c r="I5848" s="4">
        <f>sales[[#This Row],[Revenue]]-sales[[#This Row],[Cost]]</f>
        <v>1275.99</v>
      </c>
    </row>
    <row r="5849" spans="2:9" x14ac:dyDescent="0.25">
      <c r="B5849" t="s">
        <v>49</v>
      </c>
      <c r="C5849" t="s">
        <v>27</v>
      </c>
      <c r="D5849" t="s">
        <v>47</v>
      </c>
      <c r="E5849" s="1">
        <v>44502</v>
      </c>
      <c r="F5849" s="4">
        <v>5964</v>
      </c>
      <c r="G5849">
        <v>373</v>
      </c>
      <c r="H5849" s="3">
        <f>_xlfn.XLOOKUP(sales[[#This Row],[Product]],products[Product],products[Cost per box])*sales[[#This Row],[Boxes]]</f>
        <v>1961.98</v>
      </c>
      <c r="I5849" s="4">
        <f>sales[[#This Row],[Revenue]]-sales[[#This Row],[Cost]]</f>
        <v>4002.02</v>
      </c>
    </row>
    <row r="5850" spans="2:9" x14ac:dyDescent="0.25">
      <c r="B5850" t="s">
        <v>51</v>
      </c>
      <c r="C5850" t="s">
        <v>11</v>
      </c>
      <c r="D5850" t="s">
        <v>50</v>
      </c>
      <c r="E5850" s="1">
        <v>44502</v>
      </c>
      <c r="F5850" s="4">
        <v>5341</v>
      </c>
      <c r="G5850">
        <v>243</v>
      </c>
      <c r="H5850" s="3">
        <f>_xlfn.XLOOKUP(sales[[#This Row],[Product]],products[Product],products[Cost per box])*sales[[#This Row],[Boxes]]</f>
        <v>3015.63</v>
      </c>
      <c r="I5850" s="4">
        <f>sales[[#This Row],[Revenue]]-sales[[#This Row],[Cost]]</f>
        <v>2325.37</v>
      </c>
    </row>
    <row r="5851" spans="2:9" x14ac:dyDescent="0.25">
      <c r="B5851" t="s">
        <v>54</v>
      </c>
      <c r="C5851" t="s">
        <v>16</v>
      </c>
      <c r="D5851" t="s">
        <v>17</v>
      </c>
      <c r="E5851" s="1">
        <v>44502</v>
      </c>
      <c r="F5851" s="4">
        <v>10556</v>
      </c>
      <c r="G5851">
        <v>480</v>
      </c>
      <c r="H5851" s="3">
        <f>_xlfn.XLOOKUP(sales[[#This Row],[Product]],products[Product],products[Cost per box])*sales[[#This Row],[Boxes]]</f>
        <v>3264</v>
      </c>
      <c r="I5851" s="4">
        <f>sales[[#This Row],[Revenue]]-sales[[#This Row],[Cost]]</f>
        <v>7292</v>
      </c>
    </row>
    <row r="5852" spans="2:9" x14ac:dyDescent="0.25">
      <c r="B5852" t="s">
        <v>37</v>
      </c>
      <c r="C5852" t="s">
        <v>6</v>
      </c>
      <c r="D5852" t="s">
        <v>26</v>
      </c>
      <c r="E5852" s="1">
        <v>44502</v>
      </c>
      <c r="F5852" s="4">
        <v>7476</v>
      </c>
      <c r="G5852">
        <v>576</v>
      </c>
      <c r="H5852" s="3">
        <f>_xlfn.XLOOKUP(sales[[#This Row],[Product]],products[Product],products[Cost per box])*sales[[#This Row],[Boxes]]</f>
        <v>3703.68</v>
      </c>
      <c r="I5852" s="4">
        <f>sales[[#This Row],[Revenue]]-sales[[#This Row],[Cost]]</f>
        <v>3772.32</v>
      </c>
    </row>
    <row r="5853" spans="2:9" x14ac:dyDescent="0.25">
      <c r="B5853" t="s">
        <v>46</v>
      </c>
      <c r="C5853" t="s">
        <v>16</v>
      </c>
      <c r="D5853" t="s">
        <v>7</v>
      </c>
      <c r="E5853" s="1">
        <v>44502</v>
      </c>
      <c r="F5853" s="4">
        <v>210</v>
      </c>
      <c r="G5853">
        <v>14</v>
      </c>
      <c r="H5853" s="3">
        <f>_xlfn.XLOOKUP(sales[[#This Row],[Product]],products[Product],products[Cost per box])*sales[[#This Row],[Boxes]]</f>
        <v>72.100000000000009</v>
      </c>
      <c r="I5853" s="4">
        <f>sales[[#This Row],[Revenue]]-sales[[#This Row],[Cost]]</f>
        <v>137.89999999999998</v>
      </c>
    </row>
    <row r="5854" spans="2:9" x14ac:dyDescent="0.25">
      <c r="B5854" t="s">
        <v>49</v>
      </c>
      <c r="C5854" t="s">
        <v>6</v>
      </c>
      <c r="D5854" t="s">
        <v>19</v>
      </c>
      <c r="E5854" s="1">
        <v>44502</v>
      </c>
      <c r="F5854" s="4">
        <v>2611</v>
      </c>
      <c r="G5854">
        <v>154</v>
      </c>
      <c r="H5854" s="3">
        <f>_xlfn.XLOOKUP(sales[[#This Row],[Product]],products[Product],products[Cost per box])*sales[[#This Row],[Boxes]]</f>
        <v>1575.42</v>
      </c>
      <c r="I5854" s="4">
        <f>sales[[#This Row],[Revenue]]-sales[[#This Row],[Cost]]</f>
        <v>1035.58</v>
      </c>
    </row>
    <row r="5855" spans="2:9" x14ac:dyDescent="0.25">
      <c r="B5855" t="s">
        <v>37</v>
      </c>
      <c r="C5855" t="s">
        <v>27</v>
      </c>
      <c r="D5855" t="s">
        <v>43</v>
      </c>
      <c r="E5855" s="1">
        <v>44502</v>
      </c>
      <c r="F5855" s="4">
        <v>812</v>
      </c>
      <c r="G5855">
        <v>41</v>
      </c>
      <c r="H5855" s="3">
        <f>_xlfn.XLOOKUP(sales[[#This Row],[Product]],products[Product],products[Cost per box])*sales[[#This Row],[Boxes]]</f>
        <v>157.85</v>
      </c>
      <c r="I5855" s="4">
        <f>sales[[#This Row],[Revenue]]-sales[[#This Row],[Cost]]</f>
        <v>654.15</v>
      </c>
    </row>
    <row r="5856" spans="2:9" x14ac:dyDescent="0.25">
      <c r="B5856" t="s">
        <v>33</v>
      </c>
      <c r="C5856" t="s">
        <v>16</v>
      </c>
      <c r="D5856" t="s">
        <v>45</v>
      </c>
      <c r="E5856" s="1">
        <v>44502</v>
      </c>
      <c r="F5856" s="4">
        <v>6853</v>
      </c>
      <c r="G5856">
        <v>312</v>
      </c>
      <c r="H5856" s="3">
        <f>_xlfn.XLOOKUP(sales[[#This Row],[Product]],products[Product],products[Cost per box])*sales[[#This Row],[Boxes]]</f>
        <v>2411.7600000000002</v>
      </c>
      <c r="I5856" s="4">
        <f>sales[[#This Row],[Revenue]]-sales[[#This Row],[Cost]]</f>
        <v>4441.24</v>
      </c>
    </row>
    <row r="5857" spans="2:9" x14ac:dyDescent="0.25">
      <c r="B5857" t="s">
        <v>46</v>
      </c>
      <c r="C5857" t="s">
        <v>11</v>
      </c>
      <c r="D5857" t="s">
        <v>35</v>
      </c>
      <c r="E5857" s="1">
        <v>44502</v>
      </c>
      <c r="F5857" s="4">
        <v>9632</v>
      </c>
      <c r="G5857">
        <v>567</v>
      </c>
      <c r="H5857" s="3">
        <f>_xlfn.XLOOKUP(sales[[#This Row],[Product]],products[Product],products[Cost per box])*sales[[#This Row],[Boxes]]</f>
        <v>1502.55</v>
      </c>
      <c r="I5857" s="4">
        <f>sales[[#This Row],[Revenue]]-sales[[#This Row],[Cost]]</f>
        <v>8129.45</v>
      </c>
    </row>
    <row r="5858" spans="2:9" x14ac:dyDescent="0.25">
      <c r="B5858" t="s">
        <v>20</v>
      </c>
      <c r="C5858" t="s">
        <v>16</v>
      </c>
      <c r="D5858" t="s">
        <v>48</v>
      </c>
      <c r="E5858" s="1">
        <v>44502</v>
      </c>
      <c r="F5858" s="4">
        <v>2163</v>
      </c>
      <c r="G5858">
        <v>87</v>
      </c>
      <c r="H5858" s="3">
        <f>_xlfn.XLOOKUP(sales[[#This Row],[Product]],products[Product],products[Cost per box])*sales[[#This Row],[Boxes]]</f>
        <v>650.76</v>
      </c>
      <c r="I5858" s="4">
        <f>sales[[#This Row],[Revenue]]-sales[[#This Row],[Cost]]</f>
        <v>1512.24</v>
      </c>
    </row>
    <row r="5859" spans="2:9" x14ac:dyDescent="0.25">
      <c r="B5859" t="s">
        <v>55</v>
      </c>
      <c r="C5859" t="s">
        <v>27</v>
      </c>
      <c r="D5859" t="s">
        <v>22</v>
      </c>
      <c r="E5859" s="1">
        <v>44502</v>
      </c>
      <c r="F5859" s="4">
        <v>280</v>
      </c>
      <c r="G5859">
        <v>28</v>
      </c>
      <c r="H5859" s="3">
        <f>_xlfn.XLOOKUP(sales[[#This Row],[Product]],products[Product],products[Cost per box])*sales[[#This Row],[Boxes]]</f>
        <v>230.16000000000003</v>
      </c>
      <c r="I5859" s="4">
        <f>sales[[#This Row],[Revenue]]-sales[[#This Row],[Cost]]</f>
        <v>49.839999999999975</v>
      </c>
    </row>
    <row r="5860" spans="2:9" x14ac:dyDescent="0.25">
      <c r="B5860" t="s">
        <v>34</v>
      </c>
      <c r="C5860" t="s">
        <v>27</v>
      </c>
      <c r="D5860" t="s">
        <v>7</v>
      </c>
      <c r="E5860" s="1">
        <v>44502</v>
      </c>
      <c r="F5860" s="4">
        <v>140</v>
      </c>
      <c r="G5860">
        <v>10</v>
      </c>
      <c r="H5860" s="3">
        <f>_xlfn.XLOOKUP(sales[[#This Row],[Product]],products[Product],products[Cost per box])*sales[[#This Row],[Boxes]]</f>
        <v>51.5</v>
      </c>
      <c r="I5860" s="4">
        <f>sales[[#This Row],[Revenue]]-sales[[#This Row],[Cost]]</f>
        <v>88.5</v>
      </c>
    </row>
    <row r="5861" spans="2:9" x14ac:dyDescent="0.25">
      <c r="B5861" t="s">
        <v>54</v>
      </c>
      <c r="C5861" t="s">
        <v>27</v>
      </c>
      <c r="D5861" t="s">
        <v>52</v>
      </c>
      <c r="E5861" s="1">
        <v>44503</v>
      </c>
      <c r="F5861" s="4">
        <v>3388</v>
      </c>
      <c r="G5861">
        <v>308</v>
      </c>
      <c r="H5861" s="3">
        <f>_xlfn.XLOOKUP(sales[[#This Row],[Product]],products[Product],products[Cost per box])*sales[[#This Row],[Boxes]]</f>
        <v>1022.56</v>
      </c>
      <c r="I5861" s="4">
        <f>sales[[#This Row],[Revenue]]-sales[[#This Row],[Cost]]</f>
        <v>2365.44</v>
      </c>
    </row>
    <row r="5862" spans="2:9" x14ac:dyDescent="0.25">
      <c r="B5862" t="s">
        <v>23</v>
      </c>
      <c r="C5862" t="s">
        <v>11</v>
      </c>
      <c r="D5862" t="s">
        <v>36</v>
      </c>
      <c r="E5862" s="1">
        <v>44503</v>
      </c>
      <c r="F5862" s="4">
        <v>2723</v>
      </c>
      <c r="G5862">
        <v>389</v>
      </c>
      <c r="H5862" s="3">
        <f>_xlfn.XLOOKUP(sales[[#This Row],[Product]],products[Product],products[Cost per box])*sales[[#This Row],[Boxes]]</f>
        <v>1960.56</v>
      </c>
      <c r="I5862" s="4">
        <f>sales[[#This Row],[Revenue]]-sales[[#This Row],[Cost]]</f>
        <v>762.44</v>
      </c>
    </row>
    <row r="5863" spans="2:9" x14ac:dyDescent="0.25">
      <c r="B5863" t="s">
        <v>23</v>
      </c>
      <c r="C5863" t="s">
        <v>27</v>
      </c>
      <c r="D5863" t="s">
        <v>36</v>
      </c>
      <c r="E5863" s="1">
        <v>44503</v>
      </c>
      <c r="F5863" s="4">
        <v>14826</v>
      </c>
      <c r="G5863">
        <v>2100</v>
      </c>
      <c r="H5863" s="3">
        <f>_xlfn.XLOOKUP(sales[[#This Row],[Product]],products[Product],products[Cost per box])*sales[[#This Row],[Boxes]]</f>
        <v>10584</v>
      </c>
      <c r="I5863" s="4">
        <f>sales[[#This Row],[Revenue]]-sales[[#This Row],[Cost]]</f>
        <v>4242</v>
      </c>
    </row>
    <row r="5864" spans="2:9" x14ac:dyDescent="0.25">
      <c r="B5864" t="s">
        <v>32</v>
      </c>
      <c r="C5864" t="s">
        <v>21</v>
      </c>
      <c r="D5864" t="s">
        <v>48</v>
      </c>
      <c r="E5864" s="1">
        <v>44503</v>
      </c>
      <c r="F5864" s="4">
        <v>371</v>
      </c>
      <c r="G5864">
        <v>14</v>
      </c>
      <c r="H5864" s="3">
        <f>_xlfn.XLOOKUP(sales[[#This Row],[Product]],products[Product],products[Cost per box])*sales[[#This Row],[Boxes]]</f>
        <v>104.72</v>
      </c>
      <c r="I5864" s="4">
        <f>sales[[#This Row],[Revenue]]-sales[[#This Row],[Cost]]</f>
        <v>266.27999999999997</v>
      </c>
    </row>
    <row r="5865" spans="2:9" x14ac:dyDescent="0.25">
      <c r="B5865" t="s">
        <v>41</v>
      </c>
      <c r="C5865" t="s">
        <v>16</v>
      </c>
      <c r="D5865" t="s">
        <v>45</v>
      </c>
      <c r="E5865" s="1">
        <v>44503</v>
      </c>
      <c r="F5865" s="4">
        <v>7182</v>
      </c>
      <c r="G5865">
        <v>327</v>
      </c>
      <c r="H5865" s="3">
        <f>_xlfn.XLOOKUP(sales[[#This Row],[Product]],products[Product],products[Cost per box])*sales[[#This Row],[Boxes]]</f>
        <v>2527.71</v>
      </c>
      <c r="I5865" s="4">
        <f>sales[[#This Row],[Revenue]]-sales[[#This Row],[Cost]]</f>
        <v>4654.29</v>
      </c>
    </row>
    <row r="5866" spans="2:9" x14ac:dyDescent="0.25">
      <c r="B5866" t="s">
        <v>46</v>
      </c>
      <c r="C5866" t="s">
        <v>16</v>
      </c>
      <c r="D5866" t="s">
        <v>44</v>
      </c>
      <c r="E5866" s="1">
        <v>44503</v>
      </c>
      <c r="F5866" s="4">
        <v>10941</v>
      </c>
      <c r="G5866">
        <v>498</v>
      </c>
      <c r="H5866" s="3">
        <f>_xlfn.XLOOKUP(sales[[#This Row],[Product]],products[Product],products[Cost per box])*sales[[#This Row],[Boxes]]</f>
        <v>4765.8600000000006</v>
      </c>
      <c r="I5866" s="4">
        <f>sales[[#This Row],[Revenue]]-sales[[#This Row],[Cost]]</f>
        <v>6175.1399999999994</v>
      </c>
    </row>
    <row r="5867" spans="2:9" x14ac:dyDescent="0.25">
      <c r="B5867" t="s">
        <v>39</v>
      </c>
      <c r="C5867" t="s">
        <v>11</v>
      </c>
      <c r="D5867" t="s">
        <v>43</v>
      </c>
      <c r="E5867" s="1">
        <v>44503</v>
      </c>
      <c r="F5867" s="4">
        <v>5523</v>
      </c>
      <c r="G5867">
        <v>252</v>
      </c>
      <c r="H5867" s="3">
        <f>_xlfn.XLOOKUP(sales[[#This Row],[Product]],products[Product],products[Cost per box])*sales[[#This Row],[Boxes]]</f>
        <v>970.2</v>
      </c>
      <c r="I5867" s="4">
        <f>sales[[#This Row],[Revenue]]-sales[[#This Row],[Cost]]</f>
        <v>4552.8</v>
      </c>
    </row>
    <row r="5868" spans="2:9" x14ac:dyDescent="0.25">
      <c r="B5868" t="s">
        <v>23</v>
      </c>
      <c r="C5868" t="s">
        <v>6</v>
      </c>
      <c r="D5868" t="s">
        <v>35</v>
      </c>
      <c r="E5868" s="1">
        <v>44503</v>
      </c>
      <c r="F5868" s="4">
        <v>7623</v>
      </c>
      <c r="G5868">
        <v>402</v>
      </c>
      <c r="H5868" s="3">
        <f>_xlfn.XLOOKUP(sales[[#This Row],[Product]],products[Product],products[Cost per box])*sales[[#This Row],[Boxes]]</f>
        <v>1065.3</v>
      </c>
      <c r="I5868" s="4">
        <f>sales[[#This Row],[Revenue]]-sales[[#This Row],[Cost]]</f>
        <v>6557.7</v>
      </c>
    </row>
    <row r="5869" spans="2:9" x14ac:dyDescent="0.25">
      <c r="B5869" t="s">
        <v>46</v>
      </c>
      <c r="C5869" t="s">
        <v>27</v>
      </c>
      <c r="D5869" t="s">
        <v>44</v>
      </c>
      <c r="E5869" s="1">
        <v>44503</v>
      </c>
      <c r="F5869" s="4">
        <v>1596</v>
      </c>
      <c r="G5869">
        <v>73</v>
      </c>
      <c r="H5869" s="3">
        <f>_xlfn.XLOOKUP(sales[[#This Row],[Product]],products[Product],products[Cost per box])*sales[[#This Row],[Boxes]]</f>
        <v>698.61</v>
      </c>
      <c r="I5869" s="4">
        <f>sales[[#This Row],[Revenue]]-sales[[#This Row],[Cost]]</f>
        <v>897.39</v>
      </c>
    </row>
    <row r="5870" spans="2:9" x14ac:dyDescent="0.25">
      <c r="B5870" t="s">
        <v>41</v>
      </c>
      <c r="C5870" t="s">
        <v>21</v>
      </c>
      <c r="D5870" t="s">
        <v>28</v>
      </c>
      <c r="E5870" s="1">
        <v>44503</v>
      </c>
      <c r="F5870" s="4">
        <v>1267</v>
      </c>
      <c r="G5870">
        <v>159</v>
      </c>
      <c r="H5870" s="3">
        <f>_xlfn.XLOOKUP(sales[[#This Row],[Product]],products[Product],products[Cost per box])*sales[[#This Row],[Boxes]]</f>
        <v>438.84</v>
      </c>
      <c r="I5870" s="4">
        <f>sales[[#This Row],[Revenue]]-sales[[#This Row],[Cost]]</f>
        <v>828.16000000000008</v>
      </c>
    </row>
    <row r="5871" spans="2:9" x14ac:dyDescent="0.25">
      <c r="B5871" t="s">
        <v>56</v>
      </c>
      <c r="C5871" t="s">
        <v>27</v>
      </c>
      <c r="D5871" t="s">
        <v>38</v>
      </c>
      <c r="E5871" s="1">
        <v>44503</v>
      </c>
      <c r="F5871" s="4">
        <v>5824</v>
      </c>
      <c r="G5871">
        <v>224</v>
      </c>
      <c r="H5871" s="3">
        <f>_xlfn.XLOOKUP(sales[[#This Row],[Product]],products[Product],products[Cost per box])*sales[[#This Row],[Boxes]]</f>
        <v>2226.56</v>
      </c>
      <c r="I5871" s="4">
        <f>sales[[#This Row],[Revenue]]-sales[[#This Row],[Cost]]</f>
        <v>3597.44</v>
      </c>
    </row>
    <row r="5872" spans="2:9" x14ac:dyDescent="0.25">
      <c r="B5872" t="s">
        <v>57</v>
      </c>
      <c r="C5872" t="s">
        <v>27</v>
      </c>
      <c r="D5872" t="s">
        <v>30</v>
      </c>
      <c r="E5872" s="1">
        <v>44503</v>
      </c>
      <c r="F5872" s="4">
        <v>6237</v>
      </c>
      <c r="G5872">
        <v>312</v>
      </c>
      <c r="H5872" s="3">
        <f>_xlfn.XLOOKUP(sales[[#This Row],[Product]],products[Product],products[Cost per box])*sales[[#This Row],[Boxes]]</f>
        <v>1148.1600000000001</v>
      </c>
      <c r="I5872" s="4">
        <f>sales[[#This Row],[Revenue]]-sales[[#This Row],[Cost]]</f>
        <v>5088.84</v>
      </c>
    </row>
    <row r="5873" spans="2:9" x14ac:dyDescent="0.25">
      <c r="B5873" t="s">
        <v>25</v>
      </c>
      <c r="C5873" t="s">
        <v>27</v>
      </c>
      <c r="D5873" t="s">
        <v>22</v>
      </c>
      <c r="E5873" s="1">
        <v>44503</v>
      </c>
      <c r="F5873" s="4">
        <v>9688</v>
      </c>
      <c r="G5873">
        <v>1050</v>
      </c>
      <c r="H5873" s="3">
        <f>_xlfn.XLOOKUP(sales[[#This Row],[Product]],products[Product],products[Cost per box])*sales[[#This Row],[Boxes]]</f>
        <v>8631</v>
      </c>
      <c r="I5873" s="4">
        <f>sales[[#This Row],[Revenue]]-sales[[#This Row],[Cost]]</f>
        <v>1057</v>
      </c>
    </row>
    <row r="5874" spans="2:9" x14ac:dyDescent="0.25">
      <c r="B5874" t="s">
        <v>15</v>
      </c>
      <c r="C5874" t="s">
        <v>6</v>
      </c>
      <c r="D5874" t="s">
        <v>35</v>
      </c>
      <c r="E5874" s="1">
        <v>44503</v>
      </c>
      <c r="F5874" s="4">
        <v>10857</v>
      </c>
      <c r="G5874">
        <v>604</v>
      </c>
      <c r="H5874" s="3">
        <f>_xlfn.XLOOKUP(sales[[#This Row],[Product]],products[Product],products[Cost per box])*sales[[#This Row],[Boxes]]</f>
        <v>1600.6</v>
      </c>
      <c r="I5874" s="4">
        <f>sales[[#This Row],[Revenue]]-sales[[#This Row],[Cost]]</f>
        <v>9256.4</v>
      </c>
    </row>
    <row r="5875" spans="2:9" x14ac:dyDescent="0.25">
      <c r="B5875" t="s">
        <v>34</v>
      </c>
      <c r="C5875" t="s">
        <v>11</v>
      </c>
      <c r="D5875" t="s">
        <v>31</v>
      </c>
      <c r="E5875" s="1">
        <v>44503</v>
      </c>
      <c r="F5875" s="4">
        <v>14868</v>
      </c>
      <c r="G5875">
        <v>1050</v>
      </c>
      <c r="H5875" s="3">
        <f>_xlfn.XLOOKUP(sales[[#This Row],[Product]],products[Product],products[Cost per box])*sales[[#This Row],[Boxes]]</f>
        <v>6006</v>
      </c>
      <c r="I5875" s="4">
        <f>sales[[#This Row],[Revenue]]-sales[[#This Row],[Cost]]</f>
        <v>8862</v>
      </c>
    </row>
    <row r="5876" spans="2:9" x14ac:dyDescent="0.25">
      <c r="B5876" t="s">
        <v>53</v>
      </c>
      <c r="C5876" t="s">
        <v>9</v>
      </c>
      <c r="D5876" t="s">
        <v>26</v>
      </c>
      <c r="E5876" s="1">
        <v>44503</v>
      </c>
      <c r="F5876" s="4">
        <v>917</v>
      </c>
      <c r="G5876">
        <v>77</v>
      </c>
      <c r="H5876" s="3">
        <f>_xlfn.XLOOKUP(sales[[#This Row],[Product]],products[Product],products[Cost per box])*sales[[#This Row],[Boxes]]</f>
        <v>495.10999999999996</v>
      </c>
      <c r="I5876" s="4">
        <f>sales[[#This Row],[Revenue]]-sales[[#This Row],[Cost]]</f>
        <v>421.89000000000004</v>
      </c>
    </row>
    <row r="5877" spans="2:9" x14ac:dyDescent="0.25">
      <c r="B5877" t="s">
        <v>20</v>
      </c>
      <c r="C5877" t="s">
        <v>27</v>
      </c>
      <c r="D5877" t="s">
        <v>28</v>
      </c>
      <c r="E5877" s="1">
        <v>44503</v>
      </c>
      <c r="F5877" s="4">
        <v>11543</v>
      </c>
      <c r="G5877">
        <v>1680</v>
      </c>
      <c r="H5877" s="3">
        <f>_xlfn.XLOOKUP(sales[[#This Row],[Product]],products[Product],products[Cost per box])*sales[[#This Row],[Boxes]]</f>
        <v>4636.7999999999993</v>
      </c>
      <c r="I5877" s="4">
        <f>sales[[#This Row],[Revenue]]-sales[[#This Row],[Cost]]</f>
        <v>6906.2000000000007</v>
      </c>
    </row>
    <row r="5878" spans="2:9" x14ac:dyDescent="0.25">
      <c r="B5878" t="s">
        <v>32</v>
      </c>
      <c r="C5878" t="s">
        <v>16</v>
      </c>
      <c r="D5878" t="s">
        <v>19</v>
      </c>
      <c r="E5878" s="1">
        <v>44503</v>
      </c>
      <c r="F5878" s="4">
        <v>4193</v>
      </c>
      <c r="G5878">
        <v>233</v>
      </c>
      <c r="H5878" s="3">
        <f>_xlfn.XLOOKUP(sales[[#This Row],[Product]],products[Product],products[Cost per box])*sales[[#This Row],[Boxes]]</f>
        <v>2383.59</v>
      </c>
      <c r="I5878" s="4">
        <f>sales[[#This Row],[Revenue]]-sales[[#This Row],[Cost]]</f>
        <v>1809.4099999999999</v>
      </c>
    </row>
    <row r="5879" spans="2:9" x14ac:dyDescent="0.25">
      <c r="B5879" t="s">
        <v>20</v>
      </c>
      <c r="C5879" t="s">
        <v>16</v>
      </c>
      <c r="D5879" t="s">
        <v>36</v>
      </c>
      <c r="E5879" s="1">
        <v>44503</v>
      </c>
      <c r="F5879" s="4">
        <v>7784</v>
      </c>
      <c r="G5879">
        <v>980</v>
      </c>
      <c r="H5879" s="3">
        <f>_xlfn.XLOOKUP(sales[[#This Row],[Product]],products[Product],products[Cost per box])*sales[[#This Row],[Boxes]]</f>
        <v>4939.2</v>
      </c>
      <c r="I5879" s="4">
        <f>sales[[#This Row],[Revenue]]-sales[[#This Row],[Cost]]</f>
        <v>2844.8</v>
      </c>
    </row>
    <row r="5880" spans="2:9" x14ac:dyDescent="0.25">
      <c r="B5880" t="s">
        <v>15</v>
      </c>
      <c r="C5880" t="s">
        <v>11</v>
      </c>
      <c r="D5880" t="s">
        <v>50</v>
      </c>
      <c r="E5880" s="1">
        <v>44503</v>
      </c>
      <c r="F5880" s="4">
        <v>10346</v>
      </c>
      <c r="G5880">
        <v>450</v>
      </c>
      <c r="H5880" s="3">
        <f>_xlfn.XLOOKUP(sales[[#This Row],[Product]],products[Product],products[Cost per box])*sales[[#This Row],[Boxes]]</f>
        <v>5584.5</v>
      </c>
      <c r="I5880" s="4">
        <f>sales[[#This Row],[Revenue]]-sales[[#This Row],[Cost]]</f>
        <v>4761.5</v>
      </c>
    </row>
    <row r="5881" spans="2:9" x14ac:dyDescent="0.25">
      <c r="B5881" t="s">
        <v>10</v>
      </c>
      <c r="C5881" t="s">
        <v>16</v>
      </c>
      <c r="D5881" t="s">
        <v>14</v>
      </c>
      <c r="E5881" s="1">
        <v>44503</v>
      </c>
      <c r="F5881" s="4">
        <v>2352</v>
      </c>
      <c r="G5881">
        <v>336</v>
      </c>
      <c r="H5881" s="3">
        <f>_xlfn.XLOOKUP(sales[[#This Row],[Product]],products[Product],products[Cost per box])*sales[[#This Row],[Boxes]]</f>
        <v>2120.16</v>
      </c>
      <c r="I5881" s="4">
        <f>sales[[#This Row],[Revenue]]-sales[[#This Row],[Cost]]</f>
        <v>231.84000000000015</v>
      </c>
    </row>
    <row r="5882" spans="2:9" x14ac:dyDescent="0.25">
      <c r="B5882" t="s">
        <v>34</v>
      </c>
      <c r="C5882" t="s">
        <v>11</v>
      </c>
      <c r="D5882" t="s">
        <v>48</v>
      </c>
      <c r="E5882" s="1">
        <v>44503</v>
      </c>
      <c r="F5882" s="4">
        <v>259</v>
      </c>
      <c r="G5882">
        <v>10</v>
      </c>
      <c r="H5882" s="3">
        <f>_xlfn.XLOOKUP(sales[[#This Row],[Product]],products[Product],products[Cost per box])*sales[[#This Row],[Boxes]]</f>
        <v>74.800000000000011</v>
      </c>
      <c r="I5882" s="4">
        <f>sales[[#This Row],[Revenue]]-sales[[#This Row],[Cost]]</f>
        <v>184.2</v>
      </c>
    </row>
    <row r="5883" spans="2:9" x14ac:dyDescent="0.25">
      <c r="B5883" t="s">
        <v>25</v>
      </c>
      <c r="C5883" t="s">
        <v>27</v>
      </c>
      <c r="D5883" t="s">
        <v>17</v>
      </c>
      <c r="E5883" s="1">
        <v>44503</v>
      </c>
      <c r="F5883" s="4">
        <v>3262</v>
      </c>
      <c r="G5883">
        <v>156</v>
      </c>
      <c r="H5883" s="3">
        <f>_xlfn.XLOOKUP(sales[[#This Row],[Product]],products[Product],products[Cost per box])*sales[[#This Row],[Boxes]]</f>
        <v>1060.8</v>
      </c>
      <c r="I5883" s="4">
        <f>sales[[#This Row],[Revenue]]-sales[[#This Row],[Cost]]</f>
        <v>2201.1999999999998</v>
      </c>
    </row>
    <row r="5884" spans="2:9" x14ac:dyDescent="0.25">
      <c r="B5884" t="s">
        <v>40</v>
      </c>
      <c r="C5884" t="s">
        <v>16</v>
      </c>
      <c r="D5884" t="s">
        <v>38</v>
      </c>
      <c r="E5884" s="1">
        <v>44503</v>
      </c>
      <c r="F5884" s="4">
        <v>4963</v>
      </c>
      <c r="G5884">
        <v>184</v>
      </c>
      <c r="H5884" s="3">
        <f>_xlfn.XLOOKUP(sales[[#This Row],[Product]],products[Product],products[Cost per box])*sales[[#This Row],[Boxes]]</f>
        <v>1828.9599999999998</v>
      </c>
      <c r="I5884" s="4">
        <f>sales[[#This Row],[Revenue]]-sales[[#This Row],[Cost]]</f>
        <v>3134.04</v>
      </c>
    </row>
    <row r="5885" spans="2:9" x14ac:dyDescent="0.25">
      <c r="B5885" t="s">
        <v>8</v>
      </c>
      <c r="C5885" t="s">
        <v>9</v>
      </c>
      <c r="D5885" t="s">
        <v>43</v>
      </c>
      <c r="E5885" s="1">
        <v>44503</v>
      </c>
      <c r="F5885" s="4">
        <v>4326</v>
      </c>
      <c r="G5885">
        <v>206</v>
      </c>
      <c r="H5885" s="3">
        <f>_xlfn.XLOOKUP(sales[[#This Row],[Product]],products[Product],products[Cost per box])*sales[[#This Row],[Boxes]]</f>
        <v>793.1</v>
      </c>
      <c r="I5885" s="4">
        <f>sales[[#This Row],[Revenue]]-sales[[#This Row],[Cost]]</f>
        <v>3532.9</v>
      </c>
    </row>
    <row r="5886" spans="2:9" x14ac:dyDescent="0.25">
      <c r="B5886" t="s">
        <v>41</v>
      </c>
      <c r="C5886" t="s">
        <v>16</v>
      </c>
      <c r="D5886" t="s">
        <v>42</v>
      </c>
      <c r="E5886" s="1">
        <v>44503</v>
      </c>
      <c r="F5886" s="4">
        <v>7504</v>
      </c>
      <c r="G5886">
        <v>501</v>
      </c>
      <c r="H5886" s="3">
        <f>_xlfn.XLOOKUP(sales[[#This Row],[Product]],products[Product],products[Cost per box])*sales[[#This Row],[Boxes]]</f>
        <v>2374.7400000000002</v>
      </c>
      <c r="I5886" s="4">
        <f>sales[[#This Row],[Revenue]]-sales[[#This Row],[Cost]]</f>
        <v>5129.26</v>
      </c>
    </row>
    <row r="5887" spans="2:9" x14ac:dyDescent="0.25">
      <c r="B5887" t="s">
        <v>32</v>
      </c>
      <c r="C5887" t="s">
        <v>16</v>
      </c>
      <c r="D5887" t="s">
        <v>43</v>
      </c>
      <c r="E5887" s="1">
        <v>44503</v>
      </c>
      <c r="F5887" s="4">
        <v>14329</v>
      </c>
      <c r="G5887">
        <v>700</v>
      </c>
      <c r="H5887" s="3">
        <f>_xlfn.XLOOKUP(sales[[#This Row],[Product]],products[Product],products[Cost per box])*sales[[#This Row],[Boxes]]</f>
        <v>2695</v>
      </c>
      <c r="I5887" s="4">
        <f>sales[[#This Row],[Revenue]]-sales[[#This Row],[Cost]]</f>
        <v>11634</v>
      </c>
    </row>
    <row r="5888" spans="2:9" x14ac:dyDescent="0.25">
      <c r="B5888" t="s">
        <v>37</v>
      </c>
      <c r="C5888" t="s">
        <v>11</v>
      </c>
      <c r="D5888" t="s">
        <v>30</v>
      </c>
      <c r="E5888" s="1">
        <v>44503</v>
      </c>
      <c r="F5888" s="4">
        <v>5593</v>
      </c>
      <c r="G5888">
        <v>295</v>
      </c>
      <c r="H5888" s="3">
        <f>_xlfn.XLOOKUP(sales[[#This Row],[Product]],products[Product],products[Cost per box])*sales[[#This Row],[Boxes]]</f>
        <v>1085.6000000000001</v>
      </c>
      <c r="I5888" s="4">
        <f>sales[[#This Row],[Revenue]]-sales[[#This Row],[Cost]]</f>
        <v>4507.3999999999996</v>
      </c>
    </row>
    <row r="5889" spans="2:9" x14ac:dyDescent="0.25">
      <c r="B5889" t="s">
        <v>20</v>
      </c>
      <c r="C5889" t="s">
        <v>11</v>
      </c>
      <c r="D5889" t="s">
        <v>14</v>
      </c>
      <c r="E5889" s="1">
        <v>44503</v>
      </c>
      <c r="F5889" s="4">
        <v>2114</v>
      </c>
      <c r="G5889">
        <v>302</v>
      </c>
      <c r="H5889" s="3">
        <f>_xlfn.XLOOKUP(sales[[#This Row],[Product]],products[Product],products[Cost per box])*sales[[#This Row],[Boxes]]</f>
        <v>1905.62</v>
      </c>
      <c r="I5889" s="4">
        <f>sales[[#This Row],[Revenue]]-sales[[#This Row],[Cost]]</f>
        <v>208.38000000000011</v>
      </c>
    </row>
    <row r="5890" spans="2:9" x14ac:dyDescent="0.25">
      <c r="B5890" t="s">
        <v>39</v>
      </c>
      <c r="C5890" t="s">
        <v>16</v>
      </c>
      <c r="D5890" t="s">
        <v>14</v>
      </c>
      <c r="E5890" s="1">
        <v>44503</v>
      </c>
      <c r="F5890" s="4">
        <v>8435</v>
      </c>
      <c r="G5890">
        <v>1050</v>
      </c>
      <c r="H5890" s="3">
        <f>_xlfn.XLOOKUP(sales[[#This Row],[Product]],products[Product],products[Cost per box])*sales[[#This Row],[Boxes]]</f>
        <v>6625.5</v>
      </c>
      <c r="I5890" s="4">
        <f>sales[[#This Row],[Revenue]]-sales[[#This Row],[Cost]]</f>
        <v>1809.5</v>
      </c>
    </row>
    <row r="5891" spans="2:9" x14ac:dyDescent="0.25">
      <c r="B5891" t="s">
        <v>5</v>
      </c>
      <c r="C5891" t="s">
        <v>21</v>
      </c>
      <c r="D5891" t="s">
        <v>42</v>
      </c>
      <c r="E5891" s="1">
        <v>44503</v>
      </c>
      <c r="F5891" s="4">
        <v>5817</v>
      </c>
      <c r="G5891">
        <v>416</v>
      </c>
      <c r="H5891" s="3">
        <f>_xlfn.XLOOKUP(sales[[#This Row],[Product]],products[Product],products[Cost per box])*sales[[#This Row],[Boxes]]</f>
        <v>1971.8400000000001</v>
      </c>
      <c r="I5891" s="4">
        <f>sales[[#This Row],[Revenue]]-sales[[#This Row],[Cost]]</f>
        <v>3845.16</v>
      </c>
    </row>
    <row r="5892" spans="2:9" x14ac:dyDescent="0.25">
      <c r="B5892" t="s">
        <v>18</v>
      </c>
      <c r="C5892" t="s">
        <v>6</v>
      </c>
      <c r="D5892" t="s">
        <v>24</v>
      </c>
      <c r="E5892" s="1">
        <v>44503</v>
      </c>
      <c r="F5892" s="4">
        <v>7028</v>
      </c>
      <c r="G5892">
        <v>352</v>
      </c>
      <c r="H5892" s="3">
        <f>_xlfn.XLOOKUP(sales[[#This Row],[Product]],products[Product],products[Cost per box])*sales[[#This Row],[Boxes]]</f>
        <v>3699.52</v>
      </c>
      <c r="I5892" s="4">
        <f>sales[[#This Row],[Revenue]]-sales[[#This Row],[Cost]]</f>
        <v>3328.48</v>
      </c>
    </row>
    <row r="5893" spans="2:9" x14ac:dyDescent="0.25">
      <c r="B5893" t="s">
        <v>53</v>
      </c>
      <c r="C5893" t="s">
        <v>21</v>
      </c>
      <c r="D5893" t="s">
        <v>17</v>
      </c>
      <c r="E5893" s="1">
        <v>44503</v>
      </c>
      <c r="F5893" s="4">
        <v>2765</v>
      </c>
      <c r="G5893">
        <v>132</v>
      </c>
      <c r="H5893" s="3">
        <f>_xlfn.XLOOKUP(sales[[#This Row],[Product]],products[Product],products[Cost per box])*sales[[#This Row],[Boxes]]</f>
        <v>897.6</v>
      </c>
      <c r="I5893" s="4">
        <f>sales[[#This Row],[Revenue]]-sales[[#This Row],[Cost]]</f>
        <v>1867.4</v>
      </c>
    </row>
    <row r="5894" spans="2:9" x14ac:dyDescent="0.25">
      <c r="B5894" t="s">
        <v>41</v>
      </c>
      <c r="C5894" t="s">
        <v>11</v>
      </c>
      <c r="D5894" t="s">
        <v>31</v>
      </c>
      <c r="E5894" s="1">
        <v>44503</v>
      </c>
      <c r="F5894" s="4">
        <v>1365</v>
      </c>
      <c r="G5894">
        <v>98</v>
      </c>
      <c r="H5894" s="3">
        <f>_xlfn.XLOOKUP(sales[[#This Row],[Product]],products[Product],products[Cost per box])*sales[[#This Row],[Boxes]]</f>
        <v>560.55999999999995</v>
      </c>
      <c r="I5894" s="4">
        <f>sales[[#This Row],[Revenue]]-sales[[#This Row],[Cost]]</f>
        <v>804.44</v>
      </c>
    </row>
    <row r="5895" spans="2:9" x14ac:dyDescent="0.25">
      <c r="B5895" t="s">
        <v>53</v>
      </c>
      <c r="C5895" t="s">
        <v>9</v>
      </c>
      <c r="D5895" t="s">
        <v>38</v>
      </c>
      <c r="E5895" s="1">
        <v>44503</v>
      </c>
      <c r="F5895" s="4">
        <v>15050</v>
      </c>
      <c r="G5895">
        <v>602</v>
      </c>
      <c r="H5895" s="3">
        <f>_xlfn.XLOOKUP(sales[[#This Row],[Product]],products[Product],products[Cost per box])*sales[[#This Row],[Boxes]]</f>
        <v>5983.88</v>
      </c>
      <c r="I5895" s="4">
        <f>sales[[#This Row],[Revenue]]-sales[[#This Row],[Cost]]</f>
        <v>9066.119999999999</v>
      </c>
    </row>
    <row r="5896" spans="2:9" x14ac:dyDescent="0.25">
      <c r="B5896" t="s">
        <v>15</v>
      </c>
      <c r="C5896" t="s">
        <v>11</v>
      </c>
      <c r="D5896" t="s">
        <v>24</v>
      </c>
      <c r="E5896" s="1">
        <v>44503</v>
      </c>
      <c r="F5896" s="4">
        <v>6237</v>
      </c>
      <c r="G5896">
        <v>312</v>
      </c>
      <c r="H5896" s="3">
        <f>_xlfn.XLOOKUP(sales[[#This Row],[Product]],products[Product],products[Cost per box])*sales[[#This Row],[Boxes]]</f>
        <v>3279.12</v>
      </c>
      <c r="I5896" s="4">
        <f>sales[[#This Row],[Revenue]]-sales[[#This Row],[Cost]]</f>
        <v>2957.88</v>
      </c>
    </row>
    <row r="5897" spans="2:9" x14ac:dyDescent="0.25">
      <c r="B5897" t="s">
        <v>57</v>
      </c>
      <c r="C5897" t="s">
        <v>11</v>
      </c>
      <c r="D5897" t="s">
        <v>50</v>
      </c>
      <c r="E5897" s="1">
        <v>44503</v>
      </c>
      <c r="F5897" s="4">
        <v>1708</v>
      </c>
      <c r="G5897">
        <v>72</v>
      </c>
      <c r="H5897" s="3">
        <f>_xlfn.XLOOKUP(sales[[#This Row],[Product]],products[Product],products[Cost per box])*sales[[#This Row],[Boxes]]</f>
        <v>893.52</v>
      </c>
      <c r="I5897" s="4">
        <f>sales[[#This Row],[Revenue]]-sales[[#This Row],[Cost]]</f>
        <v>814.48</v>
      </c>
    </row>
    <row r="5898" spans="2:9" x14ac:dyDescent="0.25">
      <c r="B5898" t="s">
        <v>34</v>
      </c>
      <c r="C5898" t="s">
        <v>27</v>
      </c>
      <c r="D5898" t="s">
        <v>43</v>
      </c>
      <c r="E5898" s="1">
        <v>44503</v>
      </c>
      <c r="F5898" s="4">
        <v>1575</v>
      </c>
      <c r="G5898">
        <v>72</v>
      </c>
      <c r="H5898" s="3">
        <f>_xlfn.XLOOKUP(sales[[#This Row],[Product]],products[Product],products[Cost per box])*sales[[#This Row],[Boxes]]</f>
        <v>277.2</v>
      </c>
      <c r="I5898" s="4">
        <f>sales[[#This Row],[Revenue]]-sales[[#This Row],[Cost]]</f>
        <v>1297.8</v>
      </c>
    </row>
    <row r="5899" spans="2:9" x14ac:dyDescent="0.25">
      <c r="B5899" t="s">
        <v>57</v>
      </c>
      <c r="C5899" t="s">
        <v>11</v>
      </c>
      <c r="D5899" t="s">
        <v>45</v>
      </c>
      <c r="E5899" s="1">
        <v>44503</v>
      </c>
      <c r="F5899" s="4">
        <v>16513</v>
      </c>
      <c r="G5899">
        <v>770</v>
      </c>
      <c r="H5899" s="3">
        <f>_xlfn.XLOOKUP(sales[[#This Row],[Product]],products[Product],products[Cost per box])*sales[[#This Row],[Boxes]]</f>
        <v>5952.1</v>
      </c>
      <c r="I5899" s="4">
        <f>sales[[#This Row],[Revenue]]-sales[[#This Row],[Cost]]</f>
        <v>10560.9</v>
      </c>
    </row>
    <row r="5900" spans="2:9" x14ac:dyDescent="0.25">
      <c r="B5900" t="s">
        <v>25</v>
      </c>
      <c r="C5900" t="s">
        <v>6</v>
      </c>
      <c r="D5900" t="s">
        <v>38</v>
      </c>
      <c r="E5900" s="1">
        <v>44503</v>
      </c>
      <c r="F5900" s="4">
        <v>12033</v>
      </c>
      <c r="G5900">
        <v>463</v>
      </c>
      <c r="H5900" s="3">
        <f>_xlfn.XLOOKUP(sales[[#This Row],[Product]],products[Product],products[Cost per box])*sales[[#This Row],[Boxes]]</f>
        <v>4602.2199999999993</v>
      </c>
      <c r="I5900" s="4">
        <f>sales[[#This Row],[Revenue]]-sales[[#This Row],[Cost]]</f>
        <v>7430.7800000000007</v>
      </c>
    </row>
    <row r="5901" spans="2:9" x14ac:dyDescent="0.25">
      <c r="B5901" t="s">
        <v>37</v>
      </c>
      <c r="C5901" t="s">
        <v>11</v>
      </c>
      <c r="D5901" t="s">
        <v>48</v>
      </c>
      <c r="E5901" s="1">
        <v>44503</v>
      </c>
      <c r="F5901" s="4">
        <v>1365</v>
      </c>
      <c r="G5901">
        <v>51</v>
      </c>
      <c r="H5901" s="3">
        <f>_xlfn.XLOOKUP(sales[[#This Row],[Product]],products[Product],products[Cost per box])*sales[[#This Row],[Boxes]]</f>
        <v>381.48</v>
      </c>
      <c r="I5901" s="4">
        <f>sales[[#This Row],[Revenue]]-sales[[#This Row],[Cost]]</f>
        <v>983.52</v>
      </c>
    </row>
    <row r="5902" spans="2:9" x14ac:dyDescent="0.25">
      <c r="B5902" t="s">
        <v>41</v>
      </c>
      <c r="C5902" t="s">
        <v>27</v>
      </c>
      <c r="D5902" t="s">
        <v>14</v>
      </c>
      <c r="E5902" s="1">
        <v>44503</v>
      </c>
      <c r="F5902" s="4">
        <v>6433</v>
      </c>
      <c r="G5902">
        <v>910</v>
      </c>
      <c r="H5902" s="3">
        <f>_xlfn.XLOOKUP(sales[[#This Row],[Product]],products[Product],products[Cost per box])*sales[[#This Row],[Boxes]]</f>
        <v>5742.0999999999995</v>
      </c>
      <c r="I5902" s="4">
        <f>sales[[#This Row],[Revenue]]-sales[[#This Row],[Cost]]</f>
        <v>690.90000000000055</v>
      </c>
    </row>
    <row r="5903" spans="2:9" x14ac:dyDescent="0.25">
      <c r="B5903" t="s">
        <v>51</v>
      </c>
      <c r="C5903" t="s">
        <v>21</v>
      </c>
      <c r="D5903" t="s">
        <v>12</v>
      </c>
      <c r="E5903" s="1">
        <v>44503</v>
      </c>
      <c r="F5903" s="4">
        <v>7560</v>
      </c>
      <c r="G5903">
        <v>445</v>
      </c>
      <c r="H5903" s="3">
        <f>_xlfn.XLOOKUP(sales[[#This Row],[Product]],products[Product],products[Cost per box])*sales[[#This Row],[Boxes]]</f>
        <v>3751.35</v>
      </c>
      <c r="I5903" s="4">
        <f>sales[[#This Row],[Revenue]]-sales[[#This Row],[Cost]]</f>
        <v>3808.65</v>
      </c>
    </row>
    <row r="5904" spans="2:9" x14ac:dyDescent="0.25">
      <c r="B5904" t="s">
        <v>54</v>
      </c>
      <c r="C5904" t="s">
        <v>27</v>
      </c>
      <c r="D5904" t="s">
        <v>35</v>
      </c>
      <c r="E5904" s="1">
        <v>44503</v>
      </c>
      <c r="F5904" s="4">
        <v>9058</v>
      </c>
      <c r="G5904">
        <v>504</v>
      </c>
      <c r="H5904" s="3">
        <f>_xlfn.XLOOKUP(sales[[#This Row],[Product]],products[Product],products[Cost per box])*sales[[#This Row],[Boxes]]</f>
        <v>1335.6</v>
      </c>
      <c r="I5904" s="4">
        <f>sales[[#This Row],[Revenue]]-sales[[#This Row],[Cost]]</f>
        <v>7722.4</v>
      </c>
    </row>
    <row r="5905" spans="2:9" x14ac:dyDescent="0.25">
      <c r="B5905" t="s">
        <v>54</v>
      </c>
      <c r="C5905" t="s">
        <v>9</v>
      </c>
      <c r="D5905" t="s">
        <v>7</v>
      </c>
      <c r="E5905" s="1">
        <v>44504</v>
      </c>
      <c r="F5905" s="4">
        <v>2471</v>
      </c>
      <c r="G5905">
        <v>155</v>
      </c>
      <c r="H5905" s="3">
        <f>_xlfn.XLOOKUP(sales[[#This Row],[Product]],products[Product],products[Cost per box])*sales[[#This Row],[Boxes]]</f>
        <v>798.25</v>
      </c>
      <c r="I5905" s="4">
        <f>sales[[#This Row],[Revenue]]-sales[[#This Row],[Cost]]</f>
        <v>1672.75</v>
      </c>
    </row>
    <row r="5906" spans="2:9" x14ac:dyDescent="0.25">
      <c r="B5906" t="s">
        <v>39</v>
      </c>
      <c r="C5906" t="s">
        <v>11</v>
      </c>
      <c r="D5906" t="s">
        <v>24</v>
      </c>
      <c r="E5906" s="1">
        <v>44504</v>
      </c>
      <c r="F5906" s="4">
        <v>4830</v>
      </c>
      <c r="G5906">
        <v>242</v>
      </c>
      <c r="H5906" s="3">
        <f>_xlfn.XLOOKUP(sales[[#This Row],[Product]],products[Product],products[Cost per box])*sales[[#This Row],[Boxes]]</f>
        <v>2543.42</v>
      </c>
      <c r="I5906" s="4">
        <f>sales[[#This Row],[Revenue]]-sales[[#This Row],[Cost]]</f>
        <v>2286.58</v>
      </c>
    </row>
    <row r="5907" spans="2:9" x14ac:dyDescent="0.25">
      <c r="B5907" t="s">
        <v>15</v>
      </c>
      <c r="C5907" t="s">
        <v>27</v>
      </c>
      <c r="D5907" t="s">
        <v>22</v>
      </c>
      <c r="E5907" s="1">
        <v>44504</v>
      </c>
      <c r="F5907" s="4">
        <v>6153</v>
      </c>
      <c r="G5907">
        <v>684</v>
      </c>
      <c r="H5907" s="3">
        <f>_xlfn.XLOOKUP(sales[[#This Row],[Product]],products[Product],products[Cost per box])*sales[[#This Row],[Boxes]]</f>
        <v>5622.4800000000005</v>
      </c>
      <c r="I5907" s="4">
        <f>sales[[#This Row],[Revenue]]-sales[[#This Row],[Cost]]</f>
        <v>530.51999999999953</v>
      </c>
    </row>
    <row r="5908" spans="2:9" x14ac:dyDescent="0.25">
      <c r="B5908" t="s">
        <v>39</v>
      </c>
      <c r="C5908" t="s">
        <v>11</v>
      </c>
      <c r="D5908" t="s">
        <v>42</v>
      </c>
      <c r="E5908" s="1">
        <v>44504</v>
      </c>
      <c r="F5908" s="4">
        <v>2100</v>
      </c>
      <c r="G5908">
        <v>132</v>
      </c>
      <c r="H5908" s="3">
        <f>_xlfn.XLOOKUP(sales[[#This Row],[Product]],products[Product],products[Cost per box])*sales[[#This Row],[Boxes]]</f>
        <v>625.68000000000006</v>
      </c>
      <c r="I5908" s="4">
        <f>sales[[#This Row],[Revenue]]-sales[[#This Row],[Cost]]</f>
        <v>1474.32</v>
      </c>
    </row>
    <row r="5909" spans="2:9" x14ac:dyDescent="0.25">
      <c r="B5909" t="s">
        <v>32</v>
      </c>
      <c r="C5909" t="s">
        <v>11</v>
      </c>
      <c r="D5909" t="s">
        <v>47</v>
      </c>
      <c r="E5909" s="1">
        <v>44504</v>
      </c>
      <c r="F5909" s="4">
        <v>4095</v>
      </c>
      <c r="G5909">
        <v>273</v>
      </c>
      <c r="H5909" s="3">
        <f>_xlfn.XLOOKUP(sales[[#This Row],[Product]],products[Product],products[Cost per box])*sales[[#This Row],[Boxes]]</f>
        <v>1435.98</v>
      </c>
      <c r="I5909" s="4">
        <f>sales[[#This Row],[Revenue]]-sales[[#This Row],[Cost]]</f>
        <v>2659.02</v>
      </c>
    </row>
    <row r="5910" spans="2:9" x14ac:dyDescent="0.25">
      <c r="B5910" t="s">
        <v>49</v>
      </c>
      <c r="C5910" t="s">
        <v>27</v>
      </c>
      <c r="D5910" t="s">
        <v>43</v>
      </c>
      <c r="E5910" s="1">
        <v>44504</v>
      </c>
      <c r="F5910" s="4">
        <v>1029</v>
      </c>
      <c r="G5910">
        <v>49</v>
      </c>
      <c r="H5910" s="3">
        <f>_xlfn.XLOOKUP(sales[[#This Row],[Product]],products[Product],products[Cost per box])*sales[[#This Row],[Boxes]]</f>
        <v>188.65</v>
      </c>
      <c r="I5910" s="4">
        <f>sales[[#This Row],[Revenue]]-sales[[#This Row],[Cost]]</f>
        <v>840.35</v>
      </c>
    </row>
    <row r="5911" spans="2:9" x14ac:dyDescent="0.25">
      <c r="B5911" t="s">
        <v>15</v>
      </c>
      <c r="C5911" t="s">
        <v>9</v>
      </c>
      <c r="D5911" t="s">
        <v>17</v>
      </c>
      <c r="E5911" s="1">
        <v>44504</v>
      </c>
      <c r="F5911" s="4">
        <v>5964</v>
      </c>
      <c r="G5911">
        <v>272</v>
      </c>
      <c r="H5911" s="3">
        <f>_xlfn.XLOOKUP(sales[[#This Row],[Product]],products[Product],products[Cost per box])*sales[[#This Row],[Boxes]]</f>
        <v>1849.6</v>
      </c>
      <c r="I5911" s="4">
        <f>sales[[#This Row],[Revenue]]-sales[[#This Row],[Cost]]</f>
        <v>4114.3999999999996</v>
      </c>
    </row>
    <row r="5912" spans="2:9" x14ac:dyDescent="0.25">
      <c r="B5912" t="s">
        <v>23</v>
      </c>
      <c r="C5912" t="s">
        <v>11</v>
      </c>
      <c r="D5912" t="s">
        <v>28</v>
      </c>
      <c r="E5912" s="1">
        <v>44504</v>
      </c>
      <c r="F5912" s="4">
        <v>6076</v>
      </c>
      <c r="G5912">
        <v>980</v>
      </c>
      <c r="H5912" s="3">
        <f>_xlfn.XLOOKUP(sales[[#This Row],[Product]],products[Product],products[Cost per box])*sales[[#This Row],[Boxes]]</f>
        <v>2704.7999999999997</v>
      </c>
      <c r="I5912" s="4">
        <f>sales[[#This Row],[Revenue]]-sales[[#This Row],[Cost]]</f>
        <v>3371.2000000000003</v>
      </c>
    </row>
    <row r="5913" spans="2:9" x14ac:dyDescent="0.25">
      <c r="B5913" t="s">
        <v>46</v>
      </c>
      <c r="C5913" t="s">
        <v>16</v>
      </c>
      <c r="D5913" t="s">
        <v>30</v>
      </c>
      <c r="E5913" s="1">
        <v>44504</v>
      </c>
      <c r="F5913" s="4">
        <v>10423</v>
      </c>
      <c r="G5913">
        <v>522</v>
      </c>
      <c r="H5913" s="3">
        <f>_xlfn.XLOOKUP(sales[[#This Row],[Product]],products[Product],products[Cost per box])*sales[[#This Row],[Boxes]]</f>
        <v>1920.96</v>
      </c>
      <c r="I5913" s="4">
        <f>sales[[#This Row],[Revenue]]-sales[[#This Row],[Cost]]</f>
        <v>8502.0400000000009</v>
      </c>
    </row>
    <row r="5914" spans="2:9" x14ac:dyDescent="0.25">
      <c r="B5914" t="s">
        <v>5</v>
      </c>
      <c r="C5914" t="s">
        <v>9</v>
      </c>
      <c r="D5914" t="s">
        <v>31</v>
      </c>
      <c r="E5914" s="1">
        <v>44504</v>
      </c>
      <c r="F5914" s="4">
        <v>658</v>
      </c>
      <c r="G5914">
        <v>51</v>
      </c>
      <c r="H5914" s="3">
        <f>_xlfn.XLOOKUP(sales[[#This Row],[Product]],products[Product],products[Cost per box])*sales[[#This Row],[Boxes]]</f>
        <v>291.71999999999997</v>
      </c>
      <c r="I5914" s="4">
        <f>sales[[#This Row],[Revenue]]-sales[[#This Row],[Cost]]</f>
        <v>366.28000000000003</v>
      </c>
    </row>
    <row r="5915" spans="2:9" x14ac:dyDescent="0.25">
      <c r="B5915" t="s">
        <v>32</v>
      </c>
      <c r="C5915" t="s">
        <v>21</v>
      </c>
      <c r="D5915" t="s">
        <v>44</v>
      </c>
      <c r="E5915" s="1">
        <v>44504</v>
      </c>
      <c r="F5915" s="4">
        <v>1288</v>
      </c>
      <c r="G5915">
        <v>59</v>
      </c>
      <c r="H5915" s="3">
        <f>_xlfn.XLOOKUP(sales[[#This Row],[Product]],products[Product],products[Cost per box])*sales[[#This Row],[Boxes]]</f>
        <v>564.63</v>
      </c>
      <c r="I5915" s="4">
        <f>sales[[#This Row],[Revenue]]-sales[[#This Row],[Cost]]</f>
        <v>723.37</v>
      </c>
    </row>
    <row r="5916" spans="2:9" x14ac:dyDescent="0.25">
      <c r="B5916" t="s">
        <v>53</v>
      </c>
      <c r="C5916" t="s">
        <v>16</v>
      </c>
      <c r="D5916" t="s">
        <v>47</v>
      </c>
      <c r="E5916" s="1">
        <v>44504</v>
      </c>
      <c r="F5916" s="4">
        <v>4879</v>
      </c>
      <c r="G5916">
        <v>326</v>
      </c>
      <c r="H5916" s="3">
        <f>_xlfn.XLOOKUP(sales[[#This Row],[Product]],products[Product],products[Cost per box])*sales[[#This Row],[Boxes]]</f>
        <v>1714.76</v>
      </c>
      <c r="I5916" s="4">
        <f>sales[[#This Row],[Revenue]]-sales[[#This Row],[Cost]]</f>
        <v>3164.24</v>
      </c>
    </row>
    <row r="5917" spans="2:9" x14ac:dyDescent="0.25">
      <c r="B5917" t="s">
        <v>56</v>
      </c>
      <c r="C5917" t="s">
        <v>27</v>
      </c>
      <c r="D5917" t="s">
        <v>47</v>
      </c>
      <c r="E5917" s="1">
        <v>44504</v>
      </c>
      <c r="F5917" s="4">
        <v>2030</v>
      </c>
      <c r="G5917">
        <v>127</v>
      </c>
      <c r="H5917" s="3">
        <f>_xlfn.XLOOKUP(sales[[#This Row],[Product]],products[Product],products[Cost per box])*sales[[#This Row],[Boxes]]</f>
        <v>668.02</v>
      </c>
      <c r="I5917" s="4">
        <f>sales[[#This Row],[Revenue]]-sales[[#This Row],[Cost]]</f>
        <v>1361.98</v>
      </c>
    </row>
    <row r="5918" spans="2:9" x14ac:dyDescent="0.25">
      <c r="B5918" t="s">
        <v>29</v>
      </c>
      <c r="C5918" t="s">
        <v>27</v>
      </c>
      <c r="D5918" t="s">
        <v>24</v>
      </c>
      <c r="E5918" s="1">
        <v>44504</v>
      </c>
      <c r="F5918" s="4">
        <v>756</v>
      </c>
      <c r="G5918">
        <v>40</v>
      </c>
      <c r="H5918" s="3">
        <f>_xlfn.XLOOKUP(sales[[#This Row],[Product]],products[Product],products[Cost per box])*sales[[#This Row],[Boxes]]</f>
        <v>420.4</v>
      </c>
      <c r="I5918" s="4">
        <f>sales[[#This Row],[Revenue]]-sales[[#This Row],[Cost]]</f>
        <v>335.6</v>
      </c>
    </row>
    <row r="5919" spans="2:9" x14ac:dyDescent="0.25">
      <c r="B5919" t="s">
        <v>37</v>
      </c>
      <c r="C5919" t="s">
        <v>21</v>
      </c>
      <c r="D5919" t="s">
        <v>24</v>
      </c>
      <c r="E5919" s="1">
        <v>44504</v>
      </c>
      <c r="F5919" s="4">
        <v>4207</v>
      </c>
      <c r="G5919">
        <v>234</v>
      </c>
      <c r="H5919" s="3">
        <f>_xlfn.XLOOKUP(sales[[#This Row],[Product]],products[Product],products[Cost per box])*sales[[#This Row],[Boxes]]</f>
        <v>2459.34</v>
      </c>
      <c r="I5919" s="4">
        <f>sales[[#This Row],[Revenue]]-sales[[#This Row],[Cost]]</f>
        <v>1747.6599999999999</v>
      </c>
    </row>
    <row r="5920" spans="2:9" x14ac:dyDescent="0.25">
      <c r="B5920" t="s">
        <v>51</v>
      </c>
      <c r="C5920" t="s">
        <v>21</v>
      </c>
      <c r="D5920" t="s">
        <v>42</v>
      </c>
      <c r="E5920" s="1">
        <v>44504</v>
      </c>
      <c r="F5920" s="4">
        <v>10528</v>
      </c>
      <c r="G5920">
        <v>770</v>
      </c>
      <c r="H5920" s="3">
        <f>_xlfn.XLOOKUP(sales[[#This Row],[Product]],products[Product],products[Cost per box])*sales[[#This Row],[Boxes]]</f>
        <v>3649.8</v>
      </c>
      <c r="I5920" s="4">
        <f>sales[[#This Row],[Revenue]]-sales[[#This Row],[Cost]]</f>
        <v>6878.2</v>
      </c>
    </row>
    <row r="5921" spans="2:9" x14ac:dyDescent="0.25">
      <c r="B5921" t="s">
        <v>29</v>
      </c>
      <c r="C5921" t="s">
        <v>6</v>
      </c>
      <c r="D5921" t="s">
        <v>22</v>
      </c>
      <c r="E5921" s="1">
        <v>44504</v>
      </c>
      <c r="F5921" s="4">
        <v>5593</v>
      </c>
      <c r="G5921">
        <v>700</v>
      </c>
      <c r="H5921" s="3">
        <f>_xlfn.XLOOKUP(sales[[#This Row],[Product]],products[Product],products[Cost per box])*sales[[#This Row],[Boxes]]</f>
        <v>5754</v>
      </c>
      <c r="I5921" s="4">
        <f>sales[[#This Row],[Revenue]]-sales[[#This Row],[Cost]]</f>
        <v>-161</v>
      </c>
    </row>
    <row r="5922" spans="2:9" x14ac:dyDescent="0.25">
      <c r="B5922" t="s">
        <v>57</v>
      </c>
      <c r="C5922" t="s">
        <v>21</v>
      </c>
      <c r="D5922" t="s">
        <v>22</v>
      </c>
      <c r="E5922" s="1">
        <v>44504</v>
      </c>
      <c r="F5922" s="4">
        <v>3794</v>
      </c>
      <c r="G5922">
        <v>380</v>
      </c>
      <c r="H5922" s="3">
        <f>_xlfn.XLOOKUP(sales[[#This Row],[Product]],products[Product],products[Cost per box])*sales[[#This Row],[Boxes]]</f>
        <v>3123.6000000000004</v>
      </c>
      <c r="I5922" s="4">
        <f>sales[[#This Row],[Revenue]]-sales[[#This Row],[Cost]]</f>
        <v>670.39999999999964</v>
      </c>
    </row>
    <row r="5923" spans="2:9" x14ac:dyDescent="0.25">
      <c r="B5923" t="s">
        <v>25</v>
      </c>
      <c r="C5923" t="s">
        <v>9</v>
      </c>
      <c r="D5923" t="s">
        <v>31</v>
      </c>
      <c r="E5923" s="1">
        <v>44504</v>
      </c>
      <c r="F5923" s="4">
        <v>4277</v>
      </c>
      <c r="G5923">
        <v>306</v>
      </c>
      <c r="H5923" s="3">
        <f>_xlfn.XLOOKUP(sales[[#This Row],[Product]],products[Product],products[Cost per box])*sales[[#This Row],[Boxes]]</f>
        <v>1750.32</v>
      </c>
      <c r="I5923" s="4">
        <f>sales[[#This Row],[Revenue]]-sales[[#This Row],[Cost]]</f>
        <v>2526.6800000000003</v>
      </c>
    </row>
    <row r="5924" spans="2:9" x14ac:dyDescent="0.25">
      <c r="B5924" t="s">
        <v>10</v>
      </c>
      <c r="C5924" t="s">
        <v>6</v>
      </c>
      <c r="D5924" t="s">
        <v>30</v>
      </c>
      <c r="E5924" s="1">
        <v>44504</v>
      </c>
      <c r="F5924" s="4">
        <v>5075</v>
      </c>
      <c r="G5924">
        <v>282</v>
      </c>
      <c r="H5924" s="3">
        <f>_xlfn.XLOOKUP(sales[[#This Row],[Product]],products[Product],products[Cost per box])*sales[[#This Row],[Boxes]]</f>
        <v>1037.76</v>
      </c>
      <c r="I5924" s="4">
        <f>sales[[#This Row],[Revenue]]-sales[[#This Row],[Cost]]</f>
        <v>4037.24</v>
      </c>
    </row>
    <row r="5925" spans="2:9" x14ac:dyDescent="0.25">
      <c r="B5925" t="s">
        <v>41</v>
      </c>
      <c r="C5925" t="s">
        <v>16</v>
      </c>
      <c r="D5925" t="s">
        <v>38</v>
      </c>
      <c r="E5925" s="1">
        <v>44504</v>
      </c>
      <c r="F5925" s="4">
        <v>1841</v>
      </c>
      <c r="G5925">
        <v>69</v>
      </c>
      <c r="H5925" s="3">
        <f>_xlfn.XLOOKUP(sales[[#This Row],[Product]],products[Product],products[Cost per box])*sales[[#This Row],[Boxes]]</f>
        <v>685.86</v>
      </c>
      <c r="I5925" s="4">
        <f>sales[[#This Row],[Revenue]]-sales[[#This Row],[Cost]]</f>
        <v>1155.1399999999999</v>
      </c>
    </row>
    <row r="5926" spans="2:9" x14ac:dyDescent="0.25">
      <c r="B5926" t="s">
        <v>57</v>
      </c>
      <c r="C5926" t="s">
        <v>11</v>
      </c>
      <c r="D5926" t="s">
        <v>44</v>
      </c>
      <c r="E5926" s="1">
        <v>44504</v>
      </c>
      <c r="F5926" s="4">
        <v>3549</v>
      </c>
      <c r="G5926">
        <v>148</v>
      </c>
      <c r="H5926" s="3">
        <f>_xlfn.XLOOKUP(sales[[#This Row],[Product]],products[Product],products[Cost per box])*sales[[#This Row],[Boxes]]</f>
        <v>1416.3600000000001</v>
      </c>
      <c r="I5926" s="4">
        <f>sales[[#This Row],[Revenue]]-sales[[#This Row],[Cost]]</f>
        <v>2132.64</v>
      </c>
    </row>
    <row r="5927" spans="2:9" x14ac:dyDescent="0.25">
      <c r="B5927" t="s">
        <v>39</v>
      </c>
      <c r="C5927" t="s">
        <v>6</v>
      </c>
      <c r="D5927" t="s">
        <v>30</v>
      </c>
      <c r="E5927" s="1">
        <v>44504</v>
      </c>
      <c r="F5927" s="4">
        <v>5383</v>
      </c>
      <c r="G5927">
        <v>284</v>
      </c>
      <c r="H5927" s="3">
        <f>_xlfn.XLOOKUP(sales[[#This Row],[Product]],products[Product],products[Cost per box])*sales[[#This Row],[Boxes]]</f>
        <v>1045.1200000000001</v>
      </c>
      <c r="I5927" s="4">
        <f>sales[[#This Row],[Revenue]]-sales[[#This Row],[Cost]]</f>
        <v>4337.88</v>
      </c>
    </row>
    <row r="5928" spans="2:9" x14ac:dyDescent="0.25">
      <c r="B5928" t="s">
        <v>46</v>
      </c>
      <c r="C5928" t="s">
        <v>27</v>
      </c>
      <c r="D5928" t="s">
        <v>48</v>
      </c>
      <c r="E5928" s="1">
        <v>44504</v>
      </c>
      <c r="F5928" s="4">
        <v>10472</v>
      </c>
      <c r="G5928">
        <v>419</v>
      </c>
      <c r="H5928" s="3">
        <f>_xlfn.XLOOKUP(sales[[#This Row],[Product]],products[Product],products[Cost per box])*sales[[#This Row],[Boxes]]</f>
        <v>3134.1200000000003</v>
      </c>
      <c r="I5928" s="4">
        <f>sales[[#This Row],[Revenue]]-sales[[#This Row],[Cost]]</f>
        <v>7337.8799999999992</v>
      </c>
    </row>
    <row r="5929" spans="2:9" x14ac:dyDescent="0.25">
      <c r="B5929" t="s">
        <v>39</v>
      </c>
      <c r="C5929" t="s">
        <v>21</v>
      </c>
      <c r="D5929" t="s">
        <v>47</v>
      </c>
      <c r="E5929" s="1">
        <v>44504</v>
      </c>
      <c r="F5929" s="4">
        <v>2464</v>
      </c>
      <c r="G5929">
        <v>145</v>
      </c>
      <c r="H5929" s="3">
        <f>_xlfn.XLOOKUP(sales[[#This Row],[Product]],products[Product],products[Cost per box])*sales[[#This Row],[Boxes]]</f>
        <v>762.69999999999993</v>
      </c>
      <c r="I5929" s="4">
        <f>sales[[#This Row],[Revenue]]-sales[[#This Row],[Cost]]</f>
        <v>1701.3000000000002</v>
      </c>
    </row>
    <row r="5930" spans="2:9" x14ac:dyDescent="0.25">
      <c r="B5930" t="s">
        <v>55</v>
      </c>
      <c r="C5930" t="s">
        <v>11</v>
      </c>
      <c r="D5930" t="s">
        <v>36</v>
      </c>
      <c r="E5930" s="1">
        <v>44504</v>
      </c>
      <c r="F5930" s="4">
        <v>4151</v>
      </c>
      <c r="G5930">
        <v>593</v>
      </c>
      <c r="H5930" s="3">
        <f>_xlfn.XLOOKUP(sales[[#This Row],[Product]],products[Product],products[Cost per box])*sales[[#This Row],[Boxes]]</f>
        <v>2988.72</v>
      </c>
      <c r="I5930" s="4">
        <f>sales[[#This Row],[Revenue]]-sales[[#This Row],[Cost]]</f>
        <v>1162.2800000000002</v>
      </c>
    </row>
    <row r="5931" spans="2:9" x14ac:dyDescent="0.25">
      <c r="B5931" t="s">
        <v>41</v>
      </c>
      <c r="C5931" t="s">
        <v>9</v>
      </c>
      <c r="D5931" t="s">
        <v>45</v>
      </c>
      <c r="E5931" s="1">
        <v>44504</v>
      </c>
      <c r="F5931" s="4">
        <v>1064</v>
      </c>
      <c r="G5931">
        <v>45</v>
      </c>
      <c r="H5931" s="3">
        <f>_xlfn.XLOOKUP(sales[[#This Row],[Product]],products[Product],products[Cost per box])*sales[[#This Row],[Boxes]]</f>
        <v>347.85</v>
      </c>
      <c r="I5931" s="4">
        <f>sales[[#This Row],[Revenue]]-sales[[#This Row],[Cost]]</f>
        <v>716.15</v>
      </c>
    </row>
    <row r="5932" spans="2:9" x14ac:dyDescent="0.25">
      <c r="B5932" t="s">
        <v>25</v>
      </c>
      <c r="C5932" t="s">
        <v>16</v>
      </c>
      <c r="D5932" t="s">
        <v>50</v>
      </c>
      <c r="E5932" s="1">
        <v>44504</v>
      </c>
      <c r="F5932" s="4">
        <v>1764</v>
      </c>
      <c r="G5932">
        <v>77</v>
      </c>
      <c r="H5932" s="3">
        <f>_xlfn.XLOOKUP(sales[[#This Row],[Product]],products[Product],products[Cost per box])*sales[[#This Row],[Boxes]]</f>
        <v>955.57</v>
      </c>
      <c r="I5932" s="4">
        <f>sales[[#This Row],[Revenue]]-sales[[#This Row],[Cost]]</f>
        <v>808.43</v>
      </c>
    </row>
    <row r="5933" spans="2:9" x14ac:dyDescent="0.25">
      <c r="B5933" t="s">
        <v>33</v>
      </c>
      <c r="C5933" t="s">
        <v>27</v>
      </c>
      <c r="D5933" t="s">
        <v>50</v>
      </c>
      <c r="E5933" s="1">
        <v>44504</v>
      </c>
      <c r="F5933" s="4">
        <v>8134</v>
      </c>
      <c r="G5933">
        <v>339</v>
      </c>
      <c r="H5933" s="3">
        <f>_xlfn.XLOOKUP(sales[[#This Row],[Product]],products[Product],products[Cost per box])*sales[[#This Row],[Boxes]]</f>
        <v>4206.99</v>
      </c>
      <c r="I5933" s="4">
        <f>sales[[#This Row],[Revenue]]-sales[[#This Row],[Cost]]</f>
        <v>3927.01</v>
      </c>
    </row>
    <row r="5934" spans="2:9" x14ac:dyDescent="0.25">
      <c r="B5934" t="s">
        <v>53</v>
      </c>
      <c r="C5934" t="s">
        <v>11</v>
      </c>
      <c r="D5934" t="s">
        <v>48</v>
      </c>
      <c r="E5934" s="1">
        <v>44504</v>
      </c>
      <c r="F5934" s="4">
        <v>9625</v>
      </c>
      <c r="G5934">
        <v>371</v>
      </c>
      <c r="H5934" s="3">
        <f>_xlfn.XLOOKUP(sales[[#This Row],[Product]],products[Product],products[Cost per box])*sales[[#This Row],[Boxes]]</f>
        <v>2775.0800000000004</v>
      </c>
      <c r="I5934" s="4">
        <f>sales[[#This Row],[Revenue]]-sales[[#This Row],[Cost]]</f>
        <v>6849.92</v>
      </c>
    </row>
    <row r="5935" spans="2:9" x14ac:dyDescent="0.25">
      <c r="B5935" t="s">
        <v>10</v>
      </c>
      <c r="C5935" t="s">
        <v>27</v>
      </c>
      <c r="D5935" t="s">
        <v>52</v>
      </c>
      <c r="E5935" s="1">
        <v>44504</v>
      </c>
      <c r="F5935" s="4">
        <v>9639</v>
      </c>
      <c r="G5935">
        <v>770</v>
      </c>
      <c r="H5935" s="3">
        <f>_xlfn.XLOOKUP(sales[[#This Row],[Product]],products[Product],products[Cost per box])*sales[[#This Row],[Boxes]]</f>
        <v>2556.4</v>
      </c>
      <c r="I5935" s="4">
        <f>sales[[#This Row],[Revenue]]-sales[[#This Row],[Cost]]</f>
        <v>7082.6</v>
      </c>
    </row>
    <row r="5936" spans="2:9" x14ac:dyDescent="0.25">
      <c r="B5936" t="s">
        <v>40</v>
      </c>
      <c r="C5936" t="s">
        <v>9</v>
      </c>
      <c r="D5936" t="s">
        <v>52</v>
      </c>
      <c r="E5936" s="1">
        <v>44504</v>
      </c>
      <c r="F5936" s="4">
        <v>1932</v>
      </c>
      <c r="G5936">
        <v>194</v>
      </c>
      <c r="H5936" s="3">
        <f>_xlfn.XLOOKUP(sales[[#This Row],[Product]],products[Product],products[Cost per box])*sales[[#This Row],[Boxes]]</f>
        <v>644.07999999999993</v>
      </c>
      <c r="I5936" s="4">
        <f>sales[[#This Row],[Revenue]]-sales[[#This Row],[Cost]]</f>
        <v>1287.92</v>
      </c>
    </row>
    <row r="5937" spans="2:9" x14ac:dyDescent="0.25">
      <c r="B5937" t="s">
        <v>10</v>
      </c>
      <c r="C5937" t="s">
        <v>27</v>
      </c>
      <c r="D5937" t="s">
        <v>26</v>
      </c>
      <c r="E5937" s="1">
        <v>44504</v>
      </c>
      <c r="F5937" s="4">
        <v>10003</v>
      </c>
      <c r="G5937">
        <v>770</v>
      </c>
      <c r="H5937" s="3">
        <f>_xlfn.XLOOKUP(sales[[#This Row],[Product]],products[Product],products[Cost per box])*sales[[#This Row],[Boxes]]</f>
        <v>4951.0999999999995</v>
      </c>
      <c r="I5937" s="4">
        <f>sales[[#This Row],[Revenue]]-sales[[#This Row],[Cost]]</f>
        <v>5051.9000000000005</v>
      </c>
    </row>
    <row r="5938" spans="2:9" x14ac:dyDescent="0.25">
      <c r="B5938" t="s">
        <v>18</v>
      </c>
      <c r="C5938" t="s">
        <v>9</v>
      </c>
      <c r="D5938" t="s">
        <v>45</v>
      </c>
      <c r="E5938" s="1">
        <v>44504</v>
      </c>
      <c r="F5938" s="4">
        <v>9919</v>
      </c>
      <c r="G5938">
        <v>432</v>
      </c>
      <c r="H5938" s="3">
        <f>_xlfn.XLOOKUP(sales[[#This Row],[Product]],products[Product],products[Cost per box])*sales[[#This Row],[Boxes]]</f>
        <v>3339.36</v>
      </c>
      <c r="I5938" s="4">
        <f>sales[[#This Row],[Revenue]]-sales[[#This Row],[Cost]]</f>
        <v>6579.6399999999994</v>
      </c>
    </row>
    <row r="5939" spans="2:9" x14ac:dyDescent="0.25">
      <c r="B5939" t="s">
        <v>23</v>
      </c>
      <c r="C5939" t="s">
        <v>9</v>
      </c>
      <c r="D5939" t="s">
        <v>48</v>
      </c>
      <c r="E5939" s="1">
        <v>44504</v>
      </c>
      <c r="F5939" s="4">
        <v>4851</v>
      </c>
      <c r="G5939">
        <v>180</v>
      </c>
      <c r="H5939" s="3">
        <f>_xlfn.XLOOKUP(sales[[#This Row],[Product]],products[Product],products[Cost per box])*sales[[#This Row],[Boxes]]</f>
        <v>1346.4</v>
      </c>
      <c r="I5939" s="4">
        <f>sales[[#This Row],[Revenue]]-sales[[#This Row],[Cost]]</f>
        <v>3504.6</v>
      </c>
    </row>
    <row r="5940" spans="2:9" x14ac:dyDescent="0.25">
      <c r="B5940" t="s">
        <v>55</v>
      </c>
      <c r="C5940" t="s">
        <v>27</v>
      </c>
      <c r="D5940" t="s">
        <v>17</v>
      </c>
      <c r="E5940" s="1">
        <v>44504</v>
      </c>
      <c r="F5940" s="4">
        <v>1610</v>
      </c>
      <c r="G5940">
        <v>77</v>
      </c>
      <c r="H5940" s="3">
        <f>_xlfn.XLOOKUP(sales[[#This Row],[Product]],products[Product],products[Cost per box])*sales[[#This Row],[Boxes]]</f>
        <v>523.6</v>
      </c>
      <c r="I5940" s="4">
        <f>sales[[#This Row],[Revenue]]-sales[[#This Row],[Cost]]</f>
        <v>1086.4000000000001</v>
      </c>
    </row>
    <row r="5941" spans="2:9" x14ac:dyDescent="0.25">
      <c r="B5941" t="s">
        <v>55</v>
      </c>
      <c r="C5941" t="s">
        <v>16</v>
      </c>
      <c r="D5941" t="s">
        <v>7</v>
      </c>
      <c r="E5941" s="1">
        <v>44504</v>
      </c>
      <c r="F5941" s="4">
        <v>3689</v>
      </c>
      <c r="G5941">
        <v>264</v>
      </c>
      <c r="H5941" s="3">
        <f>_xlfn.XLOOKUP(sales[[#This Row],[Product]],products[Product],products[Cost per box])*sales[[#This Row],[Boxes]]</f>
        <v>1359.6000000000001</v>
      </c>
      <c r="I5941" s="4">
        <f>sales[[#This Row],[Revenue]]-sales[[#This Row],[Cost]]</f>
        <v>2329.3999999999996</v>
      </c>
    </row>
    <row r="5942" spans="2:9" x14ac:dyDescent="0.25">
      <c r="B5942" t="s">
        <v>51</v>
      </c>
      <c r="C5942" t="s">
        <v>16</v>
      </c>
      <c r="D5942" t="s">
        <v>52</v>
      </c>
      <c r="E5942" s="1">
        <v>44504</v>
      </c>
      <c r="F5942" s="4">
        <v>2555</v>
      </c>
      <c r="G5942">
        <v>256</v>
      </c>
      <c r="H5942" s="3">
        <f>_xlfn.XLOOKUP(sales[[#This Row],[Product]],products[Product],products[Cost per box])*sales[[#This Row],[Boxes]]</f>
        <v>849.92</v>
      </c>
      <c r="I5942" s="4">
        <f>sales[[#This Row],[Revenue]]-sales[[#This Row],[Cost]]</f>
        <v>1705.08</v>
      </c>
    </row>
    <row r="5943" spans="2:9" x14ac:dyDescent="0.25">
      <c r="B5943" t="s">
        <v>23</v>
      </c>
      <c r="C5943" t="s">
        <v>27</v>
      </c>
      <c r="D5943" t="s">
        <v>22</v>
      </c>
      <c r="E5943" s="1">
        <v>44504</v>
      </c>
      <c r="F5943" s="4">
        <v>2485</v>
      </c>
      <c r="G5943">
        <v>249</v>
      </c>
      <c r="H5943" s="3">
        <f>_xlfn.XLOOKUP(sales[[#This Row],[Product]],products[Product],products[Cost per box])*sales[[#This Row],[Boxes]]</f>
        <v>2046.7800000000002</v>
      </c>
      <c r="I5943" s="4">
        <f>sales[[#This Row],[Revenue]]-sales[[#This Row],[Cost]]</f>
        <v>438.2199999999998</v>
      </c>
    </row>
    <row r="5944" spans="2:9" x14ac:dyDescent="0.25">
      <c r="B5944" t="s">
        <v>32</v>
      </c>
      <c r="C5944" t="s">
        <v>9</v>
      </c>
      <c r="D5944" t="s">
        <v>45</v>
      </c>
      <c r="E5944" s="1">
        <v>44505</v>
      </c>
      <c r="F5944" s="4">
        <v>2933</v>
      </c>
      <c r="G5944">
        <v>123</v>
      </c>
      <c r="H5944" s="3">
        <f>_xlfn.XLOOKUP(sales[[#This Row],[Product]],products[Product],products[Cost per box])*sales[[#This Row],[Boxes]]</f>
        <v>950.79000000000008</v>
      </c>
      <c r="I5944" s="4">
        <f>sales[[#This Row],[Revenue]]-sales[[#This Row],[Cost]]</f>
        <v>1982.21</v>
      </c>
    </row>
    <row r="5945" spans="2:9" x14ac:dyDescent="0.25">
      <c r="B5945" t="s">
        <v>53</v>
      </c>
      <c r="C5945" t="s">
        <v>9</v>
      </c>
      <c r="D5945" t="s">
        <v>42</v>
      </c>
      <c r="E5945" s="1">
        <v>44505</v>
      </c>
      <c r="F5945" s="4">
        <v>7378</v>
      </c>
      <c r="G5945">
        <v>527</v>
      </c>
      <c r="H5945" s="3">
        <f>_xlfn.XLOOKUP(sales[[#This Row],[Product]],products[Product],products[Cost per box])*sales[[#This Row],[Boxes]]</f>
        <v>2497.98</v>
      </c>
      <c r="I5945" s="4">
        <f>sales[[#This Row],[Revenue]]-sales[[#This Row],[Cost]]</f>
        <v>4880.0200000000004</v>
      </c>
    </row>
    <row r="5946" spans="2:9" x14ac:dyDescent="0.25">
      <c r="B5946" t="s">
        <v>33</v>
      </c>
      <c r="C5946" t="s">
        <v>16</v>
      </c>
      <c r="D5946" t="s">
        <v>50</v>
      </c>
      <c r="E5946" s="1">
        <v>44505</v>
      </c>
      <c r="F5946" s="4">
        <v>9744</v>
      </c>
      <c r="G5946">
        <v>406</v>
      </c>
      <c r="H5946" s="3">
        <f>_xlfn.XLOOKUP(sales[[#This Row],[Product]],products[Product],products[Cost per box])*sales[[#This Row],[Boxes]]</f>
        <v>5038.46</v>
      </c>
      <c r="I5946" s="4">
        <f>sales[[#This Row],[Revenue]]-sales[[#This Row],[Cost]]</f>
        <v>4705.54</v>
      </c>
    </row>
    <row r="5947" spans="2:9" x14ac:dyDescent="0.25">
      <c r="B5947" t="s">
        <v>32</v>
      </c>
      <c r="C5947" t="s">
        <v>21</v>
      </c>
      <c r="D5947" t="s">
        <v>19</v>
      </c>
      <c r="E5947" s="1">
        <v>44505</v>
      </c>
      <c r="F5947" s="4">
        <v>7588</v>
      </c>
      <c r="G5947">
        <v>447</v>
      </c>
      <c r="H5947" s="3">
        <f>_xlfn.XLOOKUP(sales[[#This Row],[Product]],products[Product],products[Cost per box])*sales[[#This Row],[Boxes]]</f>
        <v>4572.8100000000004</v>
      </c>
      <c r="I5947" s="4">
        <f>sales[[#This Row],[Revenue]]-sales[[#This Row],[Cost]]</f>
        <v>3015.1899999999996</v>
      </c>
    </row>
    <row r="5948" spans="2:9" x14ac:dyDescent="0.25">
      <c r="B5948" t="s">
        <v>25</v>
      </c>
      <c r="C5948" t="s">
        <v>11</v>
      </c>
      <c r="D5948" t="s">
        <v>19</v>
      </c>
      <c r="E5948" s="1">
        <v>44505</v>
      </c>
      <c r="F5948" s="4">
        <v>14672</v>
      </c>
      <c r="G5948">
        <v>840</v>
      </c>
      <c r="H5948" s="3">
        <f>_xlfn.XLOOKUP(sales[[#This Row],[Product]],products[Product],products[Cost per box])*sales[[#This Row],[Boxes]]</f>
        <v>8593.2000000000007</v>
      </c>
      <c r="I5948" s="4">
        <f>sales[[#This Row],[Revenue]]-sales[[#This Row],[Cost]]</f>
        <v>6078.7999999999993</v>
      </c>
    </row>
    <row r="5949" spans="2:9" x14ac:dyDescent="0.25">
      <c r="B5949" t="s">
        <v>29</v>
      </c>
      <c r="C5949" t="s">
        <v>11</v>
      </c>
      <c r="D5949" t="s">
        <v>47</v>
      </c>
      <c r="E5949" s="1">
        <v>44505</v>
      </c>
      <c r="F5949" s="4">
        <v>3724</v>
      </c>
      <c r="G5949">
        <v>220</v>
      </c>
      <c r="H5949" s="3">
        <f>_xlfn.XLOOKUP(sales[[#This Row],[Product]],products[Product],products[Cost per box])*sales[[#This Row],[Boxes]]</f>
        <v>1157.2</v>
      </c>
      <c r="I5949" s="4">
        <f>sales[[#This Row],[Revenue]]-sales[[#This Row],[Cost]]</f>
        <v>2566.8000000000002</v>
      </c>
    </row>
    <row r="5950" spans="2:9" x14ac:dyDescent="0.25">
      <c r="B5950" t="s">
        <v>49</v>
      </c>
      <c r="C5950" t="s">
        <v>6</v>
      </c>
      <c r="D5950" t="s">
        <v>17</v>
      </c>
      <c r="E5950" s="1">
        <v>44505</v>
      </c>
      <c r="F5950" s="4">
        <v>1421</v>
      </c>
      <c r="G5950">
        <v>68</v>
      </c>
      <c r="H5950" s="3">
        <f>_xlfn.XLOOKUP(sales[[#This Row],[Product]],products[Product],products[Cost per box])*sales[[#This Row],[Boxes]]</f>
        <v>462.4</v>
      </c>
      <c r="I5950" s="4">
        <f>sales[[#This Row],[Revenue]]-sales[[#This Row],[Cost]]</f>
        <v>958.6</v>
      </c>
    </row>
    <row r="5951" spans="2:9" x14ac:dyDescent="0.25">
      <c r="B5951" t="s">
        <v>57</v>
      </c>
      <c r="C5951" t="s">
        <v>6</v>
      </c>
      <c r="D5951" t="s">
        <v>36</v>
      </c>
      <c r="E5951" s="1">
        <v>44505</v>
      </c>
      <c r="F5951" s="4">
        <v>11648</v>
      </c>
      <c r="G5951">
        <v>1470</v>
      </c>
      <c r="H5951" s="3">
        <f>_xlfn.XLOOKUP(sales[[#This Row],[Product]],products[Product],products[Cost per box])*sales[[#This Row],[Boxes]]</f>
        <v>7408.8</v>
      </c>
      <c r="I5951" s="4">
        <f>sales[[#This Row],[Revenue]]-sales[[#This Row],[Cost]]</f>
        <v>4239.2</v>
      </c>
    </row>
    <row r="5952" spans="2:9" x14ac:dyDescent="0.25">
      <c r="B5952" t="s">
        <v>32</v>
      </c>
      <c r="C5952" t="s">
        <v>21</v>
      </c>
      <c r="D5952" t="s">
        <v>42</v>
      </c>
      <c r="E5952" s="1">
        <v>44505</v>
      </c>
      <c r="F5952" s="4">
        <v>6216</v>
      </c>
      <c r="G5952">
        <v>444</v>
      </c>
      <c r="H5952" s="3">
        <f>_xlfn.XLOOKUP(sales[[#This Row],[Product]],products[Product],products[Cost per box])*sales[[#This Row],[Boxes]]</f>
        <v>2104.56</v>
      </c>
      <c r="I5952" s="4">
        <f>sales[[#This Row],[Revenue]]-sales[[#This Row],[Cost]]</f>
        <v>4111.4400000000005</v>
      </c>
    </row>
    <row r="5953" spans="2:9" x14ac:dyDescent="0.25">
      <c r="B5953" t="s">
        <v>49</v>
      </c>
      <c r="C5953" t="s">
        <v>16</v>
      </c>
      <c r="D5953" t="s">
        <v>52</v>
      </c>
      <c r="E5953" s="1">
        <v>44505</v>
      </c>
      <c r="F5953" s="4">
        <v>3290</v>
      </c>
      <c r="G5953">
        <v>300</v>
      </c>
      <c r="H5953" s="3">
        <f>_xlfn.XLOOKUP(sales[[#This Row],[Product]],products[Product],products[Cost per box])*sales[[#This Row],[Boxes]]</f>
        <v>996</v>
      </c>
      <c r="I5953" s="4">
        <f>sales[[#This Row],[Revenue]]-sales[[#This Row],[Cost]]</f>
        <v>2294</v>
      </c>
    </row>
    <row r="5954" spans="2:9" x14ac:dyDescent="0.25">
      <c r="B5954" t="s">
        <v>53</v>
      </c>
      <c r="C5954" t="s">
        <v>27</v>
      </c>
      <c r="D5954" t="s">
        <v>19</v>
      </c>
      <c r="E5954" s="1">
        <v>44505</v>
      </c>
      <c r="F5954" s="4">
        <v>1778</v>
      </c>
      <c r="G5954">
        <v>99</v>
      </c>
      <c r="H5954" s="3">
        <f>_xlfn.XLOOKUP(sales[[#This Row],[Product]],products[Product],products[Cost per box])*sales[[#This Row],[Boxes]]</f>
        <v>1012.7700000000001</v>
      </c>
      <c r="I5954" s="4">
        <f>sales[[#This Row],[Revenue]]-sales[[#This Row],[Cost]]</f>
        <v>765.2299999999999</v>
      </c>
    </row>
    <row r="5955" spans="2:9" x14ac:dyDescent="0.25">
      <c r="B5955" t="s">
        <v>40</v>
      </c>
      <c r="C5955" t="s">
        <v>9</v>
      </c>
      <c r="D5955" t="s">
        <v>7</v>
      </c>
      <c r="E5955" s="1">
        <v>44505</v>
      </c>
      <c r="F5955" s="4">
        <v>13587</v>
      </c>
      <c r="G5955">
        <v>980</v>
      </c>
      <c r="H5955" s="3">
        <f>_xlfn.XLOOKUP(sales[[#This Row],[Product]],products[Product],products[Cost per box])*sales[[#This Row],[Boxes]]</f>
        <v>5047</v>
      </c>
      <c r="I5955" s="4">
        <f>sales[[#This Row],[Revenue]]-sales[[#This Row],[Cost]]</f>
        <v>8540</v>
      </c>
    </row>
    <row r="5956" spans="2:9" x14ac:dyDescent="0.25">
      <c r="B5956" t="s">
        <v>56</v>
      </c>
      <c r="C5956" t="s">
        <v>21</v>
      </c>
      <c r="D5956" t="s">
        <v>24</v>
      </c>
      <c r="E5956" s="1">
        <v>44505</v>
      </c>
      <c r="F5956" s="4">
        <v>1029</v>
      </c>
      <c r="G5956">
        <v>58</v>
      </c>
      <c r="H5956" s="3">
        <f>_xlfn.XLOOKUP(sales[[#This Row],[Product]],products[Product],products[Cost per box])*sales[[#This Row],[Boxes]]</f>
        <v>609.58000000000004</v>
      </c>
      <c r="I5956" s="4">
        <f>sales[[#This Row],[Revenue]]-sales[[#This Row],[Cost]]</f>
        <v>419.41999999999996</v>
      </c>
    </row>
    <row r="5957" spans="2:9" x14ac:dyDescent="0.25">
      <c r="B5957" t="s">
        <v>57</v>
      </c>
      <c r="C5957" t="s">
        <v>9</v>
      </c>
      <c r="D5957" t="s">
        <v>28</v>
      </c>
      <c r="E5957" s="1">
        <v>44505</v>
      </c>
      <c r="F5957" s="4">
        <v>9261</v>
      </c>
      <c r="G5957">
        <v>1330</v>
      </c>
      <c r="H5957" s="3">
        <f>_xlfn.XLOOKUP(sales[[#This Row],[Product]],products[Product],products[Cost per box])*sales[[#This Row],[Boxes]]</f>
        <v>3670.7999999999997</v>
      </c>
      <c r="I5957" s="4">
        <f>sales[[#This Row],[Revenue]]-sales[[#This Row],[Cost]]</f>
        <v>5590.2000000000007</v>
      </c>
    </row>
    <row r="5958" spans="2:9" x14ac:dyDescent="0.25">
      <c r="B5958" t="s">
        <v>46</v>
      </c>
      <c r="C5958" t="s">
        <v>6</v>
      </c>
      <c r="D5958" t="s">
        <v>35</v>
      </c>
      <c r="E5958" s="1">
        <v>44505</v>
      </c>
      <c r="F5958" s="4">
        <v>13776</v>
      </c>
      <c r="G5958">
        <v>700</v>
      </c>
      <c r="H5958" s="3">
        <f>_xlfn.XLOOKUP(sales[[#This Row],[Product]],products[Product],products[Cost per box])*sales[[#This Row],[Boxes]]</f>
        <v>1855</v>
      </c>
      <c r="I5958" s="4">
        <f>sales[[#This Row],[Revenue]]-sales[[#This Row],[Cost]]</f>
        <v>11921</v>
      </c>
    </row>
    <row r="5959" spans="2:9" x14ac:dyDescent="0.25">
      <c r="B5959" t="s">
        <v>32</v>
      </c>
      <c r="C5959" t="s">
        <v>16</v>
      </c>
      <c r="D5959" t="s">
        <v>26</v>
      </c>
      <c r="E5959" s="1">
        <v>44505</v>
      </c>
      <c r="F5959" s="4">
        <v>16555</v>
      </c>
      <c r="G5959">
        <v>1260</v>
      </c>
      <c r="H5959" s="3">
        <f>_xlfn.XLOOKUP(sales[[#This Row],[Product]],products[Product],products[Cost per box])*sales[[#This Row],[Boxes]]</f>
        <v>8101.7999999999993</v>
      </c>
      <c r="I5959" s="4">
        <f>sales[[#This Row],[Revenue]]-sales[[#This Row],[Cost]]</f>
        <v>8453.2000000000007</v>
      </c>
    </row>
    <row r="5960" spans="2:9" x14ac:dyDescent="0.25">
      <c r="B5960" t="s">
        <v>34</v>
      </c>
      <c r="C5960" t="s">
        <v>11</v>
      </c>
      <c r="D5960" t="s">
        <v>35</v>
      </c>
      <c r="E5960" s="1">
        <v>44505</v>
      </c>
      <c r="F5960" s="4">
        <v>4536</v>
      </c>
      <c r="G5960">
        <v>252</v>
      </c>
      <c r="H5960" s="3">
        <f>_xlfn.XLOOKUP(sales[[#This Row],[Product]],products[Product],products[Cost per box])*sales[[#This Row],[Boxes]]</f>
        <v>667.8</v>
      </c>
      <c r="I5960" s="4">
        <f>sales[[#This Row],[Revenue]]-sales[[#This Row],[Cost]]</f>
        <v>3868.2</v>
      </c>
    </row>
    <row r="5961" spans="2:9" x14ac:dyDescent="0.25">
      <c r="B5961" t="s">
        <v>40</v>
      </c>
      <c r="C5961" t="s">
        <v>6</v>
      </c>
      <c r="D5961" t="s">
        <v>50</v>
      </c>
      <c r="E5961" s="1">
        <v>44505</v>
      </c>
      <c r="F5961" s="4">
        <v>8162</v>
      </c>
      <c r="G5961">
        <v>341</v>
      </c>
      <c r="H5961" s="3">
        <f>_xlfn.XLOOKUP(sales[[#This Row],[Product]],products[Product],products[Cost per box])*sales[[#This Row],[Boxes]]</f>
        <v>4231.8100000000004</v>
      </c>
      <c r="I5961" s="4">
        <f>sales[[#This Row],[Revenue]]-sales[[#This Row],[Cost]]</f>
        <v>3930.1899999999996</v>
      </c>
    </row>
    <row r="5962" spans="2:9" x14ac:dyDescent="0.25">
      <c r="B5962" t="s">
        <v>32</v>
      </c>
      <c r="C5962" t="s">
        <v>6</v>
      </c>
      <c r="D5962" t="s">
        <v>52</v>
      </c>
      <c r="E5962" s="1">
        <v>44505</v>
      </c>
      <c r="F5962" s="4">
        <v>350</v>
      </c>
      <c r="G5962">
        <v>32</v>
      </c>
      <c r="H5962" s="3">
        <f>_xlfn.XLOOKUP(sales[[#This Row],[Product]],products[Product],products[Cost per box])*sales[[#This Row],[Boxes]]</f>
        <v>106.24</v>
      </c>
      <c r="I5962" s="4">
        <f>sales[[#This Row],[Revenue]]-sales[[#This Row],[Cost]]</f>
        <v>243.76</v>
      </c>
    </row>
    <row r="5963" spans="2:9" x14ac:dyDescent="0.25">
      <c r="B5963" t="s">
        <v>15</v>
      </c>
      <c r="C5963" t="s">
        <v>27</v>
      </c>
      <c r="D5963" t="s">
        <v>36</v>
      </c>
      <c r="E5963" s="1">
        <v>44505</v>
      </c>
      <c r="F5963" s="4">
        <v>5110</v>
      </c>
      <c r="G5963">
        <v>700</v>
      </c>
      <c r="H5963" s="3">
        <f>_xlfn.XLOOKUP(sales[[#This Row],[Product]],products[Product],products[Cost per box])*sales[[#This Row],[Boxes]]</f>
        <v>3528</v>
      </c>
      <c r="I5963" s="4">
        <f>sales[[#This Row],[Revenue]]-sales[[#This Row],[Cost]]</f>
        <v>1582</v>
      </c>
    </row>
    <row r="5964" spans="2:9" x14ac:dyDescent="0.25">
      <c r="B5964" t="s">
        <v>18</v>
      </c>
      <c r="C5964" t="s">
        <v>21</v>
      </c>
      <c r="D5964" t="s">
        <v>43</v>
      </c>
      <c r="E5964" s="1">
        <v>44505</v>
      </c>
      <c r="F5964" s="4">
        <v>4326</v>
      </c>
      <c r="G5964">
        <v>217</v>
      </c>
      <c r="H5964" s="3">
        <f>_xlfn.XLOOKUP(sales[[#This Row],[Product]],products[Product],products[Cost per box])*sales[[#This Row],[Boxes]]</f>
        <v>835.45</v>
      </c>
      <c r="I5964" s="4">
        <f>sales[[#This Row],[Revenue]]-sales[[#This Row],[Cost]]</f>
        <v>3490.55</v>
      </c>
    </row>
    <row r="5965" spans="2:9" x14ac:dyDescent="0.25">
      <c r="B5965" t="s">
        <v>57</v>
      </c>
      <c r="C5965" t="s">
        <v>9</v>
      </c>
      <c r="D5965" t="s">
        <v>50</v>
      </c>
      <c r="E5965" s="1">
        <v>44505</v>
      </c>
      <c r="F5965" s="4">
        <v>595</v>
      </c>
      <c r="G5965">
        <v>26</v>
      </c>
      <c r="H5965" s="3">
        <f>_xlfn.XLOOKUP(sales[[#This Row],[Product]],products[Product],products[Cost per box])*sales[[#This Row],[Boxes]]</f>
        <v>322.66000000000003</v>
      </c>
      <c r="I5965" s="4">
        <f>sales[[#This Row],[Revenue]]-sales[[#This Row],[Cost]]</f>
        <v>272.33999999999997</v>
      </c>
    </row>
    <row r="5966" spans="2:9" x14ac:dyDescent="0.25">
      <c r="B5966" t="s">
        <v>46</v>
      </c>
      <c r="C5966" t="s">
        <v>6</v>
      </c>
      <c r="D5966" t="s">
        <v>7</v>
      </c>
      <c r="E5966" s="1">
        <v>44505</v>
      </c>
      <c r="F5966" s="4">
        <v>5551</v>
      </c>
      <c r="G5966">
        <v>347</v>
      </c>
      <c r="H5966" s="3">
        <f>_xlfn.XLOOKUP(sales[[#This Row],[Product]],products[Product],products[Cost per box])*sales[[#This Row],[Boxes]]</f>
        <v>1787.0500000000002</v>
      </c>
      <c r="I5966" s="4">
        <f>sales[[#This Row],[Revenue]]-sales[[#This Row],[Cost]]</f>
        <v>3763.95</v>
      </c>
    </row>
    <row r="5967" spans="2:9" x14ac:dyDescent="0.25">
      <c r="B5967" t="s">
        <v>54</v>
      </c>
      <c r="C5967" t="s">
        <v>9</v>
      </c>
      <c r="D5967" t="s">
        <v>44</v>
      </c>
      <c r="E5967" s="1">
        <v>44505</v>
      </c>
      <c r="F5967" s="4">
        <v>13188</v>
      </c>
      <c r="G5967">
        <v>550</v>
      </c>
      <c r="H5967" s="3">
        <f>_xlfn.XLOOKUP(sales[[#This Row],[Product]],products[Product],products[Cost per box])*sales[[#This Row],[Boxes]]</f>
        <v>5263.5</v>
      </c>
      <c r="I5967" s="4">
        <f>sales[[#This Row],[Revenue]]-sales[[#This Row],[Cost]]</f>
        <v>7924.5</v>
      </c>
    </row>
    <row r="5968" spans="2:9" x14ac:dyDescent="0.25">
      <c r="B5968" t="s">
        <v>33</v>
      </c>
      <c r="C5968" t="s">
        <v>6</v>
      </c>
      <c r="D5968" t="s">
        <v>44</v>
      </c>
      <c r="E5968" s="1">
        <v>44505</v>
      </c>
      <c r="F5968" s="4">
        <v>1099</v>
      </c>
      <c r="G5968">
        <v>50</v>
      </c>
      <c r="H5968" s="3">
        <f>_xlfn.XLOOKUP(sales[[#This Row],[Product]],products[Product],products[Cost per box])*sales[[#This Row],[Boxes]]</f>
        <v>478.5</v>
      </c>
      <c r="I5968" s="4">
        <f>sales[[#This Row],[Revenue]]-sales[[#This Row],[Cost]]</f>
        <v>620.5</v>
      </c>
    </row>
    <row r="5969" spans="2:9" x14ac:dyDescent="0.25">
      <c r="B5969" t="s">
        <v>57</v>
      </c>
      <c r="C5969" t="s">
        <v>27</v>
      </c>
      <c r="D5969" t="s">
        <v>14</v>
      </c>
      <c r="E5969" s="1">
        <v>44505</v>
      </c>
      <c r="F5969" s="4">
        <v>13839</v>
      </c>
      <c r="G5969">
        <v>2310</v>
      </c>
      <c r="H5969" s="3">
        <f>_xlfn.XLOOKUP(sales[[#This Row],[Product]],products[Product],products[Cost per box])*sales[[#This Row],[Boxes]]</f>
        <v>14576.099999999999</v>
      </c>
      <c r="I5969" s="4">
        <f>sales[[#This Row],[Revenue]]-sales[[#This Row],[Cost]]</f>
        <v>-737.09999999999854</v>
      </c>
    </row>
    <row r="5970" spans="2:9" x14ac:dyDescent="0.25">
      <c r="B5970" t="s">
        <v>39</v>
      </c>
      <c r="C5970" t="s">
        <v>16</v>
      </c>
      <c r="D5970" t="s">
        <v>36</v>
      </c>
      <c r="E5970" s="1">
        <v>44505</v>
      </c>
      <c r="F5970" s="4">
        <v>14868</v>
      </c>
      <c r="G5970">
        <v>2100</v>
      </c>
      <c r="H5970" s="3">
        <f>_xlfn.XLOOKUP(sales[[#This Row],[Product]],products[Product],products[Cost per box])*sales[[#This Row],[Boxes]]</f>
        <v>10584</v>
      </c>
      <c r="I5970" s="4">
        <f>sales[[#This Row],[Revenue]]-sales[[#This Row],[Cost]]</f>
        <v>4284</v>
      </c>
    </row>
    <row r="5971" spans="2:9" x14ac:dyDescent="0.25">
      <c r="B5971" t="s">
        <v>5</v>
      </c>
      <c r="C5971" t="s">
        <v>27</v>
      </c>
      <c r="D5971" t="s">
        <v>12</v>
      </c>
      <c r="E5971" s="1">
        <v>44505</v>
      </c>
      <c r="F5971" s="4">
        <v>2814</v>
      </c>
      <c r="G5971">
        <v>166</v>
      </c>
      <c r="H5971" s="3">
        <f>_xlfn.XLOOKUP(sales[[#This Row],[Product]],products[Product],products[Cost per box])*sales[[#This Row],[Boxes]]</f>
        <v>1399.3799999999999</v>
      </c>
      <c r="I5971" s="4">
        <f>sales[[#This Row],[Revenue]]-sales[[#This Row],[Cost]]</f>
        <v>1414.6200000000001</v>
      </c>
    </row>
    <row r="5972" spans="2:9" x14ac:dyDescent="0.25">
      <c r="B5972" t="s">
        <v>41</v>
      </c>
      <c r="C5972" t="s">
        <v>11</v>
      </c>
      <c r="D5972" t="s">
        <v>50</v>
      </c>
      <c r="E5972" s="1">
        <v>44505</v>
      </c>
      <c r="F5972" s="4">
        <v>5691</v>
      </c>
      <c r="G5972">
        <v>238</v>
      </c>
      <c r="H5972" s="3">
        <f>_xlfn.XLOOKUP(sales[[#This Row],[Product]],products[Product],products[Cost per box])*sales[[#This Row],[Boxes]]</f>
        <v>2953.58</v>
      </c>
      <c r="I5972" s="4">
        <f>sales[[#This Row],[Revenue]]-sales[[#This Row],[Cost]]</f>
        <v>2737.42</v>
      </c>
    </row>
    <row r="5973" spans="2:9" x14ac:dyDescent="0.25">
      <c r="B5973" t="s">
        <v>39</v>
      </c>
      <c r="C5973" t="s">
        <v>6</v>
      </c>
      <c r="D5973" t="s">
        <v>50</v>
      </c>
      <c r="E5973" s="1">
        <v>44505</v>
      </c>
      <c r="F5973" s="4">
        <v>2331</v>
      </c>
      <c r="G5973">
        <v>98</v>
      </c>
      <c r="H5973" s="3">
        <f>_xlfn.XLOOKUP(sales[[#This Row],[Product]],products[Product],products[Cost per box])*sales[[#This Row],[Boxes]]</f>
        <v>1216.18</v>
      </c>
      <c r="I5973" s="4">
        <f>sales[[#This Row],[Revenue]]-sales[[#This Row],[Cost]]</f>
        <v>1114.82</v>
      </c>
    </row>
    <row r="5974" spans="2:9" x14ac:dyDescent="0.25">
      <c r="B5974" t="s">
        <v>46</v>
      </c>
      <c r="C5974" t="s">
        <v>16</v>
      </c>
      <c r="D5974" t="s">
        <v>17</v>
      </c>
      <c r="E5974" s="1">
        <v>44505</v>
      </c>
      <c r="F5974" s="4">
        <v>532</v>
      </c>
      <c r="G5974">
        <v>25</v>
      </c>
      <c r="H5974" s="3">
        <f>_xlfn.XLOOKUP(sales[[#This Row],[Product]],products[Product],products[Cost per box])*sales[[#This Row],[Boxes]]</f>
        <v>170</v>
      </c>
      <c r="I5974" s="4">
        <f>sales[[#This Row],[Revenue]]-sales[[#This Row],[Cost]]</f>
        <v>362</v>
      </c>
    </row>
    <row r="5975" spans="2:9" x14ac:dyDescent="0.25">
      <c r="B5975" t="s">
        <v>40</v>
      </c>
      <c r="C5975" t="s">
        <v>11</v>
      </c>
      <c r="D5975" t="s">
        <v>35</v>
      </c>
      <c r="E5975" s="1">
        <v>44505</v>
      </c>
      <c r="F5975" s="4">
        <v>13846</v>
      </c>
      <c r="G5975">
        <v>840</v>
      </c>
      <c r="H5975" s="3">
        <f>_xlfn.XLOOKUP(sales[[#This Row],[Product]],products[Product],products[Cost per box])*sales[[#This Row],[Boxes]]</f>
        <v>2226</v>
      </c>
      <c r="I5975" s="4">
        <f>sales[[#This Row],[Revenue]]-sales[[#This Row],[Cost]]</f>
        <v>11620</v>
      </c>
    </row>
    <row r="5976" spans="2:9" x14ac:dyDescent="0.25">
      <c r="B5976" t="s">
        <v>49</v>
      </c>
      <c r="C5976" t="s">
        <v>11</v>
      </c>
      <c r="D5976" t="s">
        <v>43</v>
      </c>
      <c r="E5976" s="1">
        <v>44505</v>
      </c>
      <c r="F5976" s="4">
        <v>7854</v>
      </c>
      <c r="G5976">
        <v>374</v>
      </c>
      <c r="H5976" s="3">
        <f>_xlfn.XLOOKUP(sales[[#This Row],[Product]],products[Product],products[Cost per box])*sales[[#This Row],[Boxes]]</f>
        <v>1439.9</v>
      </c>
      <c r="I5976" s="4">
        <f>sales[[#This Row],[Revenue]]-sales[[#This Row],[Cost]]</f>
        <v>6414.1</v>
      </c>
    </row>
    <row r="5977" spans="2:9" x14ac:dyDescent="0.25">
      <c r="B5977" t="s">
        <v>5</v>
      </c>
      <c r="C5977" t="s">
        <v>21</v>
      </c>
      <c r="D5977" t="s">
        <v>28</v>
      </c>
      <c r="E5977" s="1">
        <v>44505</v>
      </c>
      <c r="F5977" s="4">
        <v>2037</v>
      </c>
      <c r="G5977">
        <v>291</v>
      </c>
      <c r="H5977" s="3">
        <f>_xlfn.XLOOKUP(sales[[#This Row],[Product]],products[Product],products[Cost per box])*sales[[#This Row],[Boxes]]</f>
        <v>803.16</v>
      </c>
      <c r="I5977" s="4">
        <f>sales[[#This Row],[Revenue]]-sales[[#This Row],[Cost]]</f>
        <v>1233.8400000000001</v>
      </c>
    </row>
    <row r="5978" spans="2:9" x14ac:dyDescent="0.25">
      <c r="B5978" t="s">
        <v>39</v>
      </c>
      <c r="C5978" t="s">
        <v>9</v>
      </c>
      <c r="D5978" t="s">
        <v>36</v>
      </c>
      <c r="E5978" s="1">
        <v>44505</v>
      </c>
      <c r="F5978" s="4">
        <v>5425</v>
      </c>
      <c r="G5978">
        <v>679</v>
      </c>
      <c r="H5978" s="3">
        <f>_xlfn.XLOOKUP(sales[[#This Row],[Product]],products[Product],products[Cost per box])*sales[[#This Row],[Boxes]]</f>
        <v>3422.16</v>
      </c>
      <c r="I5978" s="4">
        <f>sales[[#This Row],[Revenue]]-sales[[#This Row],[Cost]]</f>
        <v>2002.8400000000001</v>
      </c>
    </row>
    <row r="5979" spans="2:9" x14ac:dyDescent="0.25">
      <c r="B5979" t="s">
        <v>20</v>
      </c>
      <c r="C5979" t="s">
        <v>16</v>
      </c>
      <c r="D5979" t="s">
        <v>50</v>
      </c>
      <c r="E5979" s="1">
        <v>44505</v>
      </c>
      <c r="F5979" s="4">
        <v>1232</v>
      </c>
      <c r="G5979">
        <v>56</v>
      </c>
      <c r="H5979" s="3">
        <f>_xlfn.XLOOKUP(sales[[#This Row],[Product]],products[Product],products[Cost per box])*sales[[#This Row],[Boxes]]</f>
        <v>694.96</v>
      </c>
      <c r="I5979" s="4">
        <f>sales[[#This Row],[Revenue]]-sales[[#This Row],[Cost]]</f>
        <v>537.04</v>
      </c>
    </row>
    <row r="5980" spans="2:9" x14ac:dyDescent="0.25">
      <c r="B5980" t="s">
        <v>5</v>
      </c>
      <c r="C5980" t="s">
        <v>16</v>
      </c>
      <c r="D5980" t="s">
        <v>12</v>
      </c>
      <c r="E5980" s="1">
        <v>44505</v>
      </c>
      <c r="F5980" s="4">
        <v>5320</v>
      </c>
      <c r="G5980">
        <v>313</v>
      </c>
      <c r="H5980" s="3">
        <f>_xlfn.XLOOKUP(sales[[#This Row],[Product]],products[Product],products[Cost per box])*sales[[#This Row],[Boxes]]</f>
        <v>2638.5899999999997</v>
      </c>
      <c r="I5980" s="4">
        <f>sales[[#This Row],[Revenue]]-sales[[#This Row],[Cost]]</f>
        <v>2681.4100000000003</v>
      </c>
    </row>
    <row r="5981" spans="2:9" x14ac:dyDescent="0.25">
      <c r="B5981" t="s">
        <v>15</v>
      </c>
      <c r="C5981" t="s">
        <v>11</v>
      </c>
      <c r="D5981" t="s">
        <v>43</v>
      </c>
      <c r="E5981" s="1">
        <v>44505</v>
      </c>
      <c r="F5981" s="4">
        <v>0</v>
      </c>
      <c r="G5981">
        <v>0</v>
      </c>
      <c r="H5981" s="3">
        <f>_xlfn.XLOOKUP(sales[[#This Row],[Product]],products[Product],products[Cost per box])*sales[[#This Row],[Boxes]]</f>
        <v>0</v>
      </c>
      <c r="I5981" s="4">
        <f>sales[[#This Row],[Revenue]]-sales[[#This Row],[Cost]]</f>
        <v>0</v>
      </c>
    </row>
    <row r="5982" spans="2:9" x14ac:dyDescent="0.25">
      <c r="B5982" t="s">
        <v>39</v>
      </c>
      <c r="C5982" t="s">
        <v>9</v>
      </c>
      <c r="D5982" t="s">
        <v>44</v>
      </c>
      <c r="E5982" s="1">
        <v>44505</v>
      </c>
      <c r="F5982" s="4">
        <v>4767</v>
      </c>
      <c r="G5982">
        <v>208</v>
      </c>
      <c r="H5982" s="3">
        <f>_xlfn.XLOOKUP(sales[[#This Row],[Product]],products[Product],products[Cost per box])*sales[[#This Row],[Boxes]]</f>
        <v>1990.56</v>
      </c>
      <c r="I5982" s="4">
        <f>sales[[#This Row],[Revenue]]-sales[[#This Row],[Cost]]</f>
        <v>2776.44</v>
      </c>
    </row>
    <row r="5983" spans="2:9" x14ac:dyDescent="0.25">
      <c r="B5983" t="s">
        <v>49</v>
      </c>
      <c r="C5983" t="s">
        <v>9</v>
      </c>
      <c r="D5983" t="s">
        <v>48</v>
      </c>
      <c r="E5983" s="1">
        <v>44505</v>
      </c>
      <c r="F5983" s="4">
        <v>7049</v>
      </c>
      <c r="G5983">
        <v>262</v>
      </c>
      <c r="H5983" s="3">
        <f>_xlfn.XLOOKUP(sales[[#This Row],[Product]],products[Product],products[Cost per box])*sales[[#This Row],[Boxes]]</f>
        <v>1959.7600000000002</v>
      </c>
      <c r="I5983" s="4">
        <f>sales[[#This Row],[Revenue]]-sales[[#This Row],[Cost]]</f>
        <v>5089.24</v>
      </c>
    </row>
    <row r="5984" spans="2:9" x14ac:dyDescent="0.25">
      <c r="B5984" t="s">
        <v>18</v>
      </c>
      <c r="C5984" t="s">
        <v>9</v>
      </c>
      <c r="D5984" t="s">
        <v>24</v>
      </c>
      <c r="E5984" s="1">
        <v>44505</v>
      </c>
      <c r="F5984" s="4">
        <v>168</v>
      </c>
      <c r="G5984">
        <v>9</v>
      </c>
      <c r="H5984" s="3">
        <f>_xlfn.XLOOKUP(sales[[#This Row],[Product]],products[Product],products[Cost per box])*sales[[#This Row],[Boxes]]</f>
        <v>94.59</v>
      </c>
      <c r="I5984" s="4">
        <f>sales[[#This Row],[Revenue]]-sales[[#This Row],[Cost]]</f>
        <v>73.41</v>
      </c>
    </row>
    <row r="5985" spans="2:9" x14ac:dyDescent="0.25">
      <c r="B5985" t="s">
        <v>40</v>
      </c>
      <c r="C5985" t="s">
        <v>11</v>
      </c>
      <c r="D5985" t="s">
        <v>52</v>
      </c>
      <c r="E5985" s="1">
        <v>44505</v>
      </c>
      <c r="F5985" s="4">
        <v>3542</v>
      </c>
      <c r="G5985">
        <v>355</v>
      </c>
      <c r="H5985" s="3">
        <f>_xlfn.XLOOKUP(sales[[#This Row],[Product]],products[Product],products[Cost per box])*sales[[#This Row],[Boxes]]</f>
        <v>1178.5999999999999</v>
      </c>
      <c r="I5985" s="4">
        <f>sales[[#This Row],[Revenue]]-sales[[#This Row],[Cost]]</f>
        <v>2363.4</v>
      </c>
    </row>
    <row r="5986" spans="2:9" x14ac:dyDescent="0.25">
      <c r="B5986" t="s">
        <v>15</v>
      </c>
      <c r="C5986" t="s">
        <v>11</v>
      </c>
      <c r="D5986" t="s">
        <v>38</v>
      </c>
      <c r="E5986" s="1">
        <v>44505</v>
      </c>
      <c r="F5986" s="4">
        <v>8407</v>
      </c>
      <c r="G5986">
        <v>324</v>
      </c>
      <c r="H5986" s="3">
        <f>_xlfn.XLOOKUP(sales[[#This Row],[Product]],products[Product],products[Cost per box])*sales[[#This Row],[Boxes]]</f>
        <v>3220.56</v>
      </c>
      <c r="I5986" s="4">
        <f>sales[[#This Row],[Revenue]]-sales[[#This Row],[Cost]]</f>
        <v>5186.4400000000005</v>
      </c>
    </row>
    <row r="5987" spans="2:9" x14ac:dyDescent="0.25">
      <c r="B5987" t="s">
        <v>25</v>
      </c>
      <c r="C5987" t="s">
        <v>27</v>
      </c>
      <c r="D5987" t="s">
        <v>14</v>
      </c>
      <c r="E5987" s="1">
        <v>44505</v>
      </c>
      <c r="F5987" s="4">
        <v>4655</v>
      </c>
      <c r="G5987">
        <v>770</v>
      </c>
      <c r="H5987" s="3">
        <f>_xlfn.XLOOKUP(sales[[#This Row],[Product]],products[Product],products[Cost per box])*sales[[#This Row],[Boxes]]</f>
        <v>4858.7</v>
      </c>
      <c r="I5987" s="4">
        <f>sales[[#This Row],[Revenue]]-sales[[#This Row],[Cost]]</f>
        <v>-203.69999999999982</v>
      </c>
    </row>
    <row r="5988" spans="2:9" x14ac:dyDescent="0.25">
      <c r="B5988" t="s">
        <v>10</v>
      </c>
      <c r="C5988" t="s">
        <v>6</v>
      </c>
      <c r="D5988" t="s">
        <v>24</v>
      </c>
      <c r="E5988" s="1">
        <v>44505</v>
      </c>
      <c r="F5988" s="4">
        <v>3990</v>
      </c>
      <c r="G5988">
        <v>222</v>
      </c>
      <c r="H5988" s="3">
        <f>_xlfn.XLOOKUP(sales[[#This Row],[Product]],products[Product],products[Cost per box])*sales[[#This Row],[Boxes]]</f>
        <v>2333.2199999999998</v>
      </c>
      <c r="I5988" s="4">
        <f>sales[[#This Row],[Revenue]]-sales[[#This Row],[Cost]]</f>
        <v>1656.7800000000002</v>
      </c>
    </row>
    <row r="5989" spans="2:9" x14ac:dyDescent="0.25">
      <c r="B5989" t="s">
        <v>23</v>
      </c>
      <c r="C5989" t="s">
        <v>27</v>
      </c>
      <c r="D5989" t="s">
        <v>44</v>
      </c>
      <c r="E5989" s="1">
        <v>44505</v>
      </c>
      <c r="F5989" s="4">
        <v>4900</v>
      </c>
      <c r="G5989">
        <v>214</v>
      </c>
      <c r="H5989" s="3">
        <f>_xlfn.XLOOKUP(sales[[#This Row],[Product]],products[Product],products[Cost per box])*sales[[#This Row],[Boxes]]</f>
        <v>2047.98</v>
      </c>
      <c r="I5989" s="4">
        <f>sales[[#This Row],[Revenue]]-sales[[#This Row],[Cost]]</f>
        <v>2852.02</v>
      </c>
    </row>
    <row r="5990" spans="2:9" x14ac:dyDescent="0.25">
      <c r="B5990" t="s">
        <v>53</v>
      </c>
      <c r="C5990" t="s">
        <v>11</v>
      </c>
      <c r="D5990" t="s">
        <v>36</v>
      </c>
      <c r="E5990" s="1">
        <v>44505</v>
      </c>
      <c r="F5990" s="4">
        <v>5362</v>
      </c>
      <c r="G5990">
        <v>770</v>
      </c>
      <c r="H5990" s="3">
        <f>_xlfn.XLOOKUP(sales[[#This Row],[Product]],products[Product],products[Cost per box])*sales[[#This Row],[Boxes]]</f>
        <v>3880.8</v>
      </c>
      <c r="I5990" s="4">
        <f>sales[[#This Row],[Revenue]]-sales[[#This Row],[Cost]]</f>
        <v>1481.1999999999998</v>
      </c>
    </row>
    <row r="5991" spans="2:9" x14ac:dyDescent="0.25">
      <c r="B5991" t="s">
        <v>25</v>
      </c>
      <c r="C5991" t="s">
        <v>11</v>
      </c>
      <c r="D5991" t="s">
        <v>7</v>
      </c>
      <c r="E5991" s="1">
        <v>44505</v>
      </c>
      <c r="F5991" s="4">
        <v>8057</v>
      </c>
      <c r="G5991">
        <v>576</v>
      </c>
      <c r="H5991" s="3">
        <f>_xlfn.XLOOKUP(sales[[#This Row],[Product]],products[Product],products[Cost per box])*sales[[#This Row],[Boxes]]</f>
        <v>2966.4</v>
      </c>
      <c r="I5991" s="4">
        <f>sales[[#This Row],[Revenue]]-sales[[#This Row],[Cost]]</f>
        <v>5090.6000000000004</v>
      </c>
    </row>
    <row r="5992" spans="2:9" x14ac:dyDescent="0.25">
      <c r="B5992" t="s">
        <v>13</v>
      </c>
      <c r="C5992" t="s">
        <v>6</v>
      </c>
      <c r="D5992" t="s">
        <v>22</v>
      </c>
      <c r="E5992" s="1">
        <v>44505</v>
      </c>
      <c r="F5992" s="4">
        <v>4585</v>
      </c>
      <c r="G5992">
        <v>574</v>
      </c>
      <c r="H5992" s="3">
        <f>_xlfn.XLOOKUP(sales[[#This Row],[Product]],products[Product],products[Cost per box])*sales[[#This Row],[Boxes]]</f>
        <v>4718.2800000000007</v>
      </c>
      <c r="I5992" s="4">
        <f>sales[[#This Row],[Revenue]]-sales[[#This Row],[Cost]]</f>
        <v>-133.28000000000065</v>
      </c>
    </row>
    <row r="5993" spans="2:9" x14ac:dyDescent="0.25">
      <c r="B5993" t="s">
        <v>13</v>
      </c>
      <c r="C5993" t="s">
        <v>16</v>
      </c>
      <c r="D5993" t="s">
        <v>36</v>
      </c>
      <c r="E5993" s="1">
        <v>44505</v>
      </c>
      <c r="F5993" s="4">
        <v>5082</v>
      </c>
      <c r="G5993">
        <v>700</v>
      </c>
      <c r="H5993" s="3">
        <f>_xlfn.XLOOKUP(sales[[#This Row],[Product]],products[Product],products[Cost per box])*sales[[#This Row],[Boxes]]</f>
        <v>3528</v>
      </c>
      <c r="I5993" s="4">
        <f>sales[[#This Row],[Revenue]]-sales[[#This Row],[Cost]]</f>
        <v>1554</v>
      </c>
    </row>
    <row r="5994" spans="2:9" x14ac:dyDescent="0.25">
      <c r="B5994" t="s">
        <v>40</v>
      </c>
      <c r="C5994" t="s">
        <v>21</v>
      </c>
      <c r="D5994" t="s">
        <v>35</v>
      </c>
      <c r="E5994" s="1">
        <v>44505</v>
      </c>
      <c r="F5994" s="4">
        <v>5747</v>
      </c>
      <c r="G5994">
        <v>303</v>
      </c>
      <c r="H5994" s="3">
        <f>_xlfn.XLOOKUP(sales[[#This Row],[Product]],products[Product],products[Cost per box])*sales[[#This Row],[Boxes]]</f>
        <v>802.94999999999993</v>
      </c>
      <c r="I5994" s="4">
        <f>sales[[#This Row],[Revenue]]-sales[[#This Row],[Cost]]</f>
        <v>4944.05</v>
      </c>
    </row>
    <row r="5995" spans="2:9" x14ac:dyDescent="0.25">
      <c r="B5995" t="s">
        <v>56</v>
      </c>
      <c r="C5995" t="s">
        <v>9</v>
      </c>
      <c r="D5995" t="s">
        <v>14</v>
      </c>
      <c r="E5995" s="1">
        <v>44505</v>
      </c>
      <c r="F5995" s="4">
        <v>5467</v>
      </c>
      <c r="G5995">
        <v>910</v>
      </c>
      <c r="H5995" s="3">
        <f>_xlfn.XLOOKUP(sales[[#This Row],[Product]],products[Product],products[Cost per box])*sales[[#This Row],[Boxes]]</f>
        <v>5742.0999999999995</v>
      </c>
      <c r="I5995" s="4">
        <f>sales[[#This Row],[Revenue]]-sales[[#This Row],[Cost]]</f>
        <v>-275.09999999999945</v>
      </c>
    </row>
    <row r="5996" spans="2:9" x14ac:dyDescent="0.25">
      <c r="B5996" t="s">
        <v>15</v>
      </c>
      <c r="C5996" t="s">
        <v>11</v>
      </c>
      <c r="D5996" t="s">
        <v>26</v>
      </c>
      <c r="E5996" s="1">
        <v>44505</v>
      </c>
      <c r="F5996" s="4">
        <v>1722</v>
      </c>
      <c r="G5996">
        <v>157</v>
      </c>
      <c r="H5996" s="3">
        <f>_xlfn.XLOOKUP(sales[[#This Row],[Product]],products[Product],products[Cost per box])*sales[[#This Row],[Boxes]]</f>
        <v>1009.51</v>
      </c>
      <c r="I5996" s="4">
        <f>sales[[#This Row],[Revenue]]-sales[[#This Row],[Cost]]</f>
        <v>712.49</v>
      </c>
    </row>
    <row r="5997" spans="2:9" x14ac:dyDescent="0.25">
      <c r="B5997" t="s">
        <v>18</v>
      </c>
      <c r="C5997" t="s">
        <v>16</v>
      </c>
      <c r="D5997" t="s">
        <v>47</v>
      </c>
      <c r="E5997" s="1">
        <v>44505</v>
      </c>
      <c r="F5997" s="4">
        <v>5733</v>
      </c>
      <c r="G5997">
        <v>338</v>
      </c>
      <c r="H5997" s="3">
        <f>_xlfn.XLOOKUP(sales[[#This Row],[Product]],products[Product],products[Cost per box])*sales[[#This Row],[Boxes]]</f>
        <v>1777.8799999999999</v>
      </c>
      <c r="I5997" s="4">
        <f>sales[[#This Row],[Revenue]]-sales[[#This Row],[Cost]]</f>
        <v>3955.12</v>
      </c>
    </row>
    <row r="5998" spans="2:9" x14ac:dyDescent="0.25">
      <c r="B5998" t="s">
        <v>49</v>
      </c>
      <c r="C5998" t="s">
        <v>27</v>
      </c>
      <c r="D5998" t="s">
        <v>14</v>
      </c>
      <c r="E5998" s="1">
        <v>44505</v>
      </c>
      <c r="F5998" s="4">
        <v>5208</v>
      </c>
      <c r="G5998">
        <v>770</v>
      </c>
      <c r="H5998" s="3">
        <f>_xlfn.XLOOKUP(sales[[#This Row],[Product]],products[Product],products[Cost per box])*sales[[#This Row],[Boxes]]</f>
        <v>4858.7</v>
      </c>
      <c r="I5998" s="4">
        <f>sales[[#This Row],[Revenue]]-sales[[#This Row],[Cost]]</f>
        <v>349.30000000000018</v>
      </c>
    </row>
    <row r="5999" spans="2:9" x14ac:dyDescent="0.25">
      <c r="B5999" t="s">
        <v>13</v>
      </c>
      <c r="C5999" t="s">
        <v>16</v>
      </c>
      <c r="D5999" t="s">
        <v>26</v>
      </c>
      <c r="E5999" s="1">
        <v>44505</v>
      </c>
      <c r="F5999" s="4">
        <v>1302</v>
      </c>
      <c r="G5999">
        <v>109</v>
      </c>
      <c r="H5999" s="3">
        <f>_xlfn.XLOOKUP(sales[[#This Row],[Product]],products[Product],products[Cost per box])*sales[[#This Row],[Boxes]]</f>
        <v>700.87</v>
      </c>
      <c r="I5999" s="4">
        <f>sales[[#This Row],[Revenue]]-sales[[#This Row],[Cost]]</f>
        <v>601.13</v>
      </c>
    </row>
    <row r="6000" spans="2:9" x14ac:dyDescent="0.25">
      <c r="B6000" t="s">
        <v>25</v>
      </c>
      <c r="C6000" t="s">
        <v>11</v>
      </c>
      <c r="D6000" t="s">
        <v>31</v>
      </c>
      <c r="E6000" s="1">
        <v>44505</v>
      </c>
      <c r="F6000" s="4">
        <v>322</v>
      </c>
      <c r="G6000">
        <v>27</v>
      </c>
      <c r="H6000" s="3">
        <f>_xlfn.XLOOKUP(sales[[#This Row],[Product]],products[Product],products[Cost per box])*sales[[#This Row],[Boxes]]</f>
        <v>154.44</v>
      </c>
      <c r="I6000" s="4">
        <f>sales[[#This Row],[Revenue]]-sales[[#This Row],[Cost]]</f>
        <v>167.56</v>
      </c>
    </row>
    <row r="6001" spans="2:9" x14ac:dyDescent="0.25">
      <c r="B6001" t="s">
        <v>20</v>
      </c>
      <c r="C6001" t="s">
        <v>16</v>
      </c>
      <c r="D6001" t="s">
        <v>12</v>
      </c>
      <c r="E6001" s="1">
        <v>44505</v>
      </c>
      <c r="F6001" s="4">
        <v>2100</v>
      </c>
      <c r="G6001">
        <v>140</v>
      </c>
      <c r="H6001" s="3">
        <f>_xlfn.XLOOKUP(sales[[#This Row],[Product]],products[Product],products[Cost per box])*sales[[#This Row],[Boxes]]</f>
        <v>1180.2</v>
      </c>
      <c r="I6001" s="4">
        <f>sales[[#This Row],[Revenue]]-sales[[#This Row],[Cost]]</f>
        <v>919.8</v>
      </c>
    </row>
    <row r="6002" spans="2:9" x14ac:dyDescent="0.25">
      <c r="B6002" t="s">
        <v>10</v>
      </c>
      <c r="C6002" t="s">
        <v>11</v>
      </c>
      <c r="D6002" t="s">
        <v>24</v>
      </c>
      <c r="E6002" s="1">
        <v>44505</v>
      </c>
      <c r="F6002" s="4">
        <v>11907</v>
      </c>
      <c r="G6002">
        <v>596</v>
      </c>
      <c r="H6002" s="3">
        <f>_xlfn.XLOOKUP(sales[[#This Row],[Product]],products[Product],products[Cost per box])*sales[[#This Row],[Boxes]]</f>
        <v>6263.96</v>
      </c>
      <c r="I6002" s="4">
        <f>sales[[#This Row],[Revenue]]-sales[[#This Row],[Cost]]</f>
        <v>5643.04</v>
      </c>
    </row>
    <row r="6003" spans="2:9" x14ac:dyDescent="0.25">
      <c r="B6003" t="s">
        <v>34</v>
      </c>
      <c r="C6003" t="s">
        <v>27</v>
      </c>
      <c r="D6003" t="s">
        <v>36</v>
      </c>
      <c r="E6003" s="1">
        <v>44505</v>
      </c>
      <c r="F6003" s="4">
        <v>10171</v>
      </c>
      <c r="G6003">
        <v>1120</v>
      </c>
      <c r="H6003" s="3">
        <f>_xlfn.XLOOKUP(sales[[#This Row],[Product]],products[Product],products[Cost per box])*sales[[#This Row],[Boxes]]</f>
        <v>5644.8</v>
      </c>
      <c r="I6003" s="4">
        <f>sales[[#This Row],[Revenue]]-sales[[#This Row],[Cost]]</f>
        <v>4526.2</v>
      </c>
    </row>
    <row r="6004" spans="2:9" x14ac:dyDescent="0.25">
      <c r="B6004" t="s">
        <v>55</v>
      </c>
      <c r="C6004" t="s">
        <v>16</v>
      </c>
      <c r="D6004" t="s">
        <v>38</v>
      </c>
      <c r="E6004" s="1">
        <v>44505</v>
      </c>
      <c r="F6004" s="4">
        <v>11662</v>
      </c>
      <c r="G6004">
        <v>467</v>
      </c>
      <c r="H6004" s="3">
        <f>_xlfn.XLOOKUP(sales[[#This Row],[Product]],products[Product],products[Cost per box])*sales[[#This Row],[Boxes]]</f>
        <v>4641.9799999999996</v>
      </c>
      <c r="I6004" s="4">
        <f>sales[[#This Row],[Revenue]]-sales[[#This Row],[Cost]]</f>
        <v>7020.02</v>
      </c>
    </row>
    <row r="6005" spans="2:9" x14ac:dyDescent="0.25">
      <c r="B6005" t="s">
        <v>20</v>
      </c>
      <c r="C6005" t="s">
        <v>16</v>
      </c>
      <c r="D6005" t="s">
        <v>52</v>
      </c>
      <c r="E6005" s="1">
        <v>44508</v>
      </c>
      <c r="F6005" s="4">
        <v>5698</v>
      </c>
      <c r="G6005">
        <v>518</v>
      </c>
      <c r="H6005" s="3">
        <f>_xlfn.XLOOKUP(sales[[#This Row],[Product]],products[Product],products[Cost per box])*sales[[#This Row],[Boxes]]</f>
        <v>1719.76</v>
      </c>
      <c r="I6005" s="4">
        <f>sales[[#This Row],[Revenue]]-sales[[#This Row],[Cost]]</f>
        <v>3978.24</v>
      </c>
    </row>
    <row r="6006" spans="2:9" x14ac:dyDescent="0.25">
      <c r="B6006" t="s">
        <v>40</v>
      </c>
      <c r="C6006" t="s">
        <v>9</v>
      </c>
      <c r="D6006" t="s">
        <v>26</v>
      </c>
      <c r="E6006" s="1">
        <v>44508</v>
      </c>
      <c r="F6006" s="4">
        <v>1876</v>
      </c>
      <c r="G6006">
        <v>157</v>
      </c>
      <c r="H6006" s="3">
        <f>_xlfn.XLOOKUP(sales[[#This Row],[Product]],products[Product],products[Cost per box])*sales[[#This Row],[Boxes]]</f>
        <v>1009.51</v>
      </c>
      <c r="I6006" s="4">
        <f>sales[[#This Row],[Revenue]]-sales[[#This Row],[Cost]]</f>
        <v>866.49</v>
      </c>
    </row>
    <row r="6007" spans="2:9" x14ac:dyDescent="0.25">
      <c r="B6007" t="s">
        <v>57</v>
      </c>
      <c r="C6007" t="s">
        <v>11</v>
      </c>
      <c r="D6007" t="s">
        <v>35</v>
      </c>
      <c r="E6007" s="1">
        <v>44508</v>
      </c>
      <c r="F6007" s="4">
        <v>14287</v>
      </c>
      <c r="G6007">
        <v>770</v>
      </c>
      <c r="H6007" s="3">
        <f>_xlfn.XLOOKUP(sales[[#This Row],[Product]],products[Product],products[Cost per box])*sales[[#This Row],[Boxes]]</f>
        <v>2040.5</v>
      </c>
      <c r="I6007" s="4">
        <f>sales[[#This Row],[Revenue]]-sales[[#This Row],[Cost]]</f>
        <v>12246.5</v>
      </c>
    </row>
    <row r="6008" spans="2:9" x14ac:dyDescent="0.25">
      <c r="B6008" t="s">
        <v>29</v>
      </c>
      <c r="C6008" t="s">
        <v>21</v>
      </c>
      <c r="D6008" t="s">
        <v>22</v>
      </c>
      <c r="E6008" s="1">
        <v>44508</v>
      </c>
      <c r="F6008" s="4">
        <v>10255</v>
      </c>
      <c r="G6008">
        <v>1260</v>
      </c>
      <c r="H6008" s="3">
        <f>_xlfn.XLOOKUP(sales[[#This Row],[Product]],products[Product],products[Cost per box])*sales[[#This Row],[Boxes]]</f>
        <v>10357.200000000001</v>
      </c>
      <c r="I6008" s="4">
        <f>sales[[#This Row],[Revenue]]-sales[[#This Row],[Cost]]</f>
        <v>-102.20000000000073</v>
      </c>
    </row>
    <row r="6009" spans="2:9" x14ac:dyDescent="0.25">
      <c r="B6009" t="s">
        <v>46</v>
      </c>
      <c r="C6009" t="s">
        <v>6</v>
      </c>
      <c r="D6009" t="s">
        <v>44</v>
      </c>
      <c r="E6009" s="1">
        <v>44508</v>
      </c>
      <c r="F6009" s="4">
        <v>2191</v>
      </c>
      <c r="G6009">
        <v>96</v>
      </c>
      <c r="H6009" s="3">
        <f>_xlfn.XLOOKUP(sales[[#This Row],[Product]],products[Product],products[Cost per box])*sales[[#This Row],[Boxes]]</f>
        <v>918.72</v>
      </c>
      <c r="I6009" s="4">
        <f>sales[[#This Row],[Revenue]]-sales[[#This Row],[Cost]]</f>
        <v>1272.28</v>
      </c>
    </row>
    <row r="6010" spans="2:9" x14ac:dyDescent="0.25">
      <c r="B6010" t="s">
        <v>32</v>
      </c>
      <c r="C6010" t="s">
        <v>9</v>
      </c>
      <c r="D6010" t="s">
        <v>38</v>
      </c>
      <c r="E6010" s="1">
        <v>44508</v>
      </c>
      <c r="F6010" s="4">
        <v>6629</v>
      </c>
      <c r="G6010">
        <v>266</v>
      </c>
      <c r="H6010" s="3">
        <f>_xlfn.XLOOKUP(sales[[#This Row],[Product]],products[Product],products[Cost per box])*sales[[#This Row],[Boxes]]</f>
        <v>2644.04</v>
      </c>
      <c r="I6010" s="4">
        <f>sales[[#This Row],[Revenue]]-sales[[#This Row],[Cost]]</f>
        <v>3984.96</v>
      </c>
    </row>
    <row r="6011" spans="2:9" x14ac:dyDescent="0.25">
      <c r="B6011" t="s">
        <v>13</v>
      </c>
      <c r="C6011" t="s">
        <v>9</v>
      </c>
      <c r="D6011" t="s">
        <v>48</v>
      </c>
      <c r="E6011" s="1">
        <v>44508</v>
      </c>
      <c r="F6011" s="4">
        <v>9800</v>
      </c>
      <c r="G6011">
        <v>363</v>
      </c>
      <c r="H6011" s="3">
        <f>_xlfn.XLOOKUP(sales[[#This Row],[Product]],products[Product],products[Cost per box])*sales[[#This Row],[Boxes]]</f>
        <v>2715.2400000000002</v>
      </c>
      <c r="I6011" s="4">
        <f>sales[[#This Row],[Revenue]]-sales[[#This Row],[Cost]]</f>
        <v>7084.76</v>
      </c>
    </row>
    <row r="6012" spans="2:9" x14ac:dyDescent="0.25">
      <c r="B6012" t="s">
        <v>46</v>
      </c>
      <c r="C6012" t="s">
        <v>21</v>
      </c>
      <c r="D6012" t="s">
        <v>14</v>
      </c>
      <c r="E6012" s="1">
        <v>44508</v>
      </c>
      <c r="F6012" s="4">
        <v>6132</v>
      </c>
      <c r="G6012">
        <v>1050</v>
      </c>
      <c r="H6012" s="3">
        <f>_xlfn.XLOOKUP(sales[[#This Row],[Product]],products[Product],products[Cost per box])*sales[[#This Row],[Boxes]]</f>
        <v>6625.5</v>
      </c>
      <c r="I6012" s="4">
        <f>sales[[#This Row],[Revenue]]-sales[[#This Row],[Cost]]</f>
        <v>-493.5</v>
      </c>
    </row>
    <row r="6013" spans="2:9" x14ac:dyDescent="0.25">
      <c r="B6013" t="s">
        <v>53</v>
      </c>
      <c r="C6013" t="s">
        <v>11</v>
      </c>
      <c r="D6013" t="s">
        <v>50</v>
      </c>
      <c r="E6013" s="1">
        <v>44508</v>
      </c>
      <c r="F6013" s="4">
        <v>5999</v>
      </c>
      <c r="G6013">
        <v>273</v>
      </c>
      <c r="H6013" s="3">
        <f>_xlfn.XLOOKUP(sales[[#This Row],[Product]],products[Product],products[Cost per box])*sales[[#This Row],[Boxes]]</f>
        <v>3387.93</v>
      </c>
      <c r="I6013" s="4">
        <f>sales[[#This Row],[Revenue]]-sales[[#This Row],[Cost]]</f>
        <v>2611.0700000000002</v>
      </c>
    </row>
    <row r="6014" spans="2:9" x14ac:dyDescent="0.25">
      <c r="B6014" t="s">
        <v>33</v>
      </c>
      <c r="C6014" t="s">
        <v>6</v>
      </c>
      <c r="D6014" t="s">
        <v>36</v>
      </c>
      <c r="E6014" s="1">
        <v>44508</v>
      </c>
      <c r="F6014" s="4">
        <v>1281</v>
      </c>
      <c r="G6014">
        <v>143</v>
      </c>
      <c r="H6014" s="3">
        <f>_xlfn.XLOOKUP(sales[[#This Row],[Product]],products[Product],products[Cost per box])*sales[[#This Row],[Boxes]]</f>
        <v>720.72</v>
      </c>
      <c r="I6014" s="4">
        <f>sales[[#This Row],[Revenue]]-sales[[#This Row],[Cost]]</f>
        <v>560.28</v>
      </c>
    </row>
    <row r="6015" spans="2:9" x14ac:dyDescent="0.25">
      <c r="B6015" t="s">
        <v>5</v>
      </c>
      <c r="C6015" t="s">
        <v>11</v>
      </c>
      <c r="D6015" t="s">
        <v>42</v>
      </c>
      <c r="E6015" s="1">
        <v>44508</v>
      </c>
      <c r="F6015" s="4">
        <v>5201</v>
      </c>
      <c r="G6015">
        <v>326</v>
      </c>
      <c r="H6015" s="3">
        <f>_xlfn.XLOOKUP(sales[[#This Row],[Product]],products[Product],products[Cost per box])*sales[[#This Row],[Boxes]]</f>
        <v>1545.24</v>
      </c>
      <c r="I6015" s="4">
        <f>sales[[#This Row],[Revenue]]-sales[[#This Row],[Cost]]</f>
        <v>3655.76</v>
      </c>
    </row>
    <row r="6016" spans="2:9" x14ac:dyDescent="0.25">
      <c r="B6016" t="s">
        <v>55</v>
      </c>
      <c r="C6016" t="s">
        <v>6</v>
      </c>
      <c r="D6016" t="s">
        <v>30</v>
      </c>
      <c r="E6016" s="1">
        <v>44508</v>
      </c>
      <c r="F6016" s="4">
        <v>9331</v>
      </c>
      <c r="G6016">
        <v>519</v>
      </c>
      <c r="H6016" s="3">
        <f>_xlfn.XLOOKUP(sales[[#This Row],[Product]],products[Product],products[Cost per box])*sales[[#This Row],[Boxes]]</f>
        <v>1909.92</v>
      </c>
      <c r="I6016" s="4">
        <f>sales[[#This Row],[Revenue]]-sales[[#This Row],[Cost]]</f>
        <v>7421.08</v>
      </c>
    </row>
    <row r="6017" spans="2:9" x14ac:dyDescent="0.25">
      <c r="B6017" t="s">
        <v>53</v>
      </c>
      <c r="C6017" t="s">
        <v>11</v>
      </c>
      <c r="D6017" t="s">
        <v>52</v>
      </c>
      <c r="E6017" s="1">
        <v>44508</v>
      </c>
      <c r="F6017" s="4">
        <v>1442</v>
      </c>
      <c r="G6017">
        <v>132</v>
      </c>
      <c r="H6017" s="3">
        <f>_xlfn.XLOOKUP(sales[[#This Row],[Product]],products[Product],products[Cost per box])*sales[[#This Row],[Boxes]]</f>
        <v>438.23999999999995</v>
      </c>
      <c r="I6017" s="4">
        <f>sales[[#This Row],[Revenue]]-sales[[#This Row],[Cost]]</f>
        <v>1003.76</v>
      </c>
    </row>
    <row r="6018" spans="2:9" x14ac:dyDescent="0.25">
      <c r="B6018" t="s">
        <v>41</v>
      </c>
      <c r="C6018" t="s">
        <v>9</v>
      </c>
      <c r="D6018" t="s">
        <v>52</v>
      </c>
      <c r="E6018" s="1">
        <v>44508</v>
      </c>
      <c r="F6018" s="4">
        <v>987</v>
      </c>
      <c r="G6018">
        <v>99</v>
      </c>
      <c r="H6018" s="3">
        <f>_xlfn.XLOOKUP(sales[[#This Row],[Product]],products[Product],products[Cost per box])*sales[[#This Row],[Boxes]]</f>
        <v>328.68</v>
      </c>
      <c r="I6018" s="4">
        <f>sales[[#This Row],[Revenue]]-sales[[#This Row],[Cost]]</f>
        <v>658.31999999999994</v>
      </c>
    </row>
    <row r="6019" spans="2:9" x14ac:dyDescent="0.25">
      <c r="B6019" t="s">
        <v>57</v>
      </c>
      <c r="C6019" t="s">
        <v>9</v>
      </c>
      <c r="D6019" t="s">
        <v>12</v>
      </c>
      <c r="E6019" s="1">
        <v>44508</v>
      </c>
      <c r="F6019" s="4">
        <v>3213</v>
      </c>
      <c r="G6019">
        <v>189</v>
      </c>
      <c r="H6019" s="3">
        <f>_xlfn.XLOOKUP(sales[[#This Row],[Product]],products[Product],products[Cost per box])*sales[[#This Row],[Boxes]]</f>
        <v>1593.27</v>
      </c>
      <c r="I6019" s="4">
        <f>sales[[#This Row],[Revenue]]-sales[[#This Row],[Cost]]</f>
        <v>1619.73</v>
      </c>
    </row>
    <row r="6020" spans="2:9" x14ac:dyDescent="0.25">
      <c r="B6020" t="s">
        <v>33</v>
      </c>
      <c r="C6020" t="s">
        <v>11</v>
      </c>
      <c r="D6020" t="s">
        <v>38</v>
      </c>
      <c r="E6020" s="1">
        <v>44508</v>
      </c>
      <c r="F6020" s="4">
        <v>12376</v>
      </c>
      <c r="G6020">
        <v>459</v>
      </c>
      <c r="H6020" s="3">
        <f>_xlfn.XLOOKUP(sales[[#This Row],[Product]],products[Product],products[Cost per box])*sales[[#This Row],[Boxes]]</f>
        <v>4562.46</v>
      </c>
      <c r="I6020" s="4">
        <f>sales[[#This Row],[Revenue]]-sales[[#This Row],[Cost]]</f>
        <v>7813.54</v>
      </c>
    </row>
    <row r="6021" spans="2:9" x14ac:dyDescent="0.25">
      <c r="B6021" t="s">
        <v>40</v>
      </c>
      <c r="C6021" t="s">
        <v>16</v>
      </c>
      <c r="D6021" t="s">
        <v>22</v>
      </c>
      <c r="E6021" s="1">
        <v>44508</v>
      </c>
      <c r="F6021" s="4">
        <v>5789</v>
      </c>
      <c r="G6021">
        <v>579</v>
      </c>
      <c r="H6021" s="3">
        <f>_xlfn.XLOOKUP(sales[[#This Row],[Product]],products[Product],products[Cost per box])*sales[[#This Row],[Boxes]]</f>
        <v>4759.38</v>
      </c>
      <c r="I6021" s="4">
        <f>sales[[#This Row],[Revenue]]-sales[[#This Row],[Cost]]</f>
        <v>1029.6199999999999</v>
      </c>
    </row>
    <row r="6022" spans="2:9" x14ac:dyDescent="0.25">
      <c r="B6022" t="s">
        <v>8</v>
      </c>
      <c r="C6022" t="s">
        <v>16</v>
      </c>
      <c r="D6022" t="s">
        <v>42</v>
      </c>
      <c r="E6022" s="1">
        <v>44508</v>
      </c>
      <c r="F6022" s="4">
        <v>630</v>
      </c>
      <c r="G6022">
        <v>45</v>
      </c>
      <c r="H6022" s="3">
        <f>_xlfn.XLOOKUP(sales[[#This Row],[Product]],products[Product],products[Cost per box])*sales[[#This Row],[Boxes]]</f>
        <v>213.3</v>
      </c>
      <c r="I6022" s="4">
        <f>sales[[#This Row],[Revenue]]-sales[[#This Row],[Cost]]</f>
        <v>416.7</v>
      </c>
    </row>
    <row r="6023" spans="2:9" x14ac:dyDescent="0.25">
      <c r="B6023" t="s">
        <v>8</v>
      </c>
      <c r="C6023" t="s">
        <v>11</v>
      </c>
      <c r="D6023" t="s">
        <v>19</v>
      </c>
      <c r="E6023" s="1">
        <v>44508</v>
      </c>
      <c r="F6023" s="4">
        <v>413</v>
      </c>
      <c r="G6023">
        <v>25</v>
      </c>
      <c r="H6023" s="3">
        <f>_xlfn.XLOOKUP(sales[[#This Row],[Product]],products[Product],products[Cost per box])*sales[[#This Row],[Boxes]]</f>
        <v>255.75</v>
      </c>
      <c r="I6023" s="4">
        <f>sales[[#This Row],[Revenue]]-sales[[#This Row],[Cost]]</f>
        <v>157.25</v>
      </c>
    </row>
    <row r="6024" spans="2:9" x14ac:dyDescent="0.25">
      <c r="B6024" t="s">
        <v>8</v>
      </c>
      <c r="C6024" t="s">
        <v>6</v>
      </c>
      <c r="D6024" t="s">
        <v>47</v>
      </c>
      <c r="E6024" s="1">
        <v>44508</v>
      </c>
      <c r="F6024" s="4">
        <v>7357</v>
      </c>
      <c r="G6024">
        <v>433</v>
      </c>
      <c r="H6024" s="3">
        <f>_xlfn.XLOOKUP(sales[[#This Row],[Product]],products[Product],products[Cost per box])*sales[[#This Row],[Boxes]]</f>
        <v>2277.58</v>
      </c>
      <c r="I6024" s="4">
        <f>sales[[#This Row],[Revenue]]-sales[[#This Row],[Cost]]</f>
        <v>5079.42</v>
      </c>
    </row>
    <row r="6025" spans="2:9" x14ac:dyDescent="0.25">
      <c r="B6025" t="s">
        <v>37</v>
      </c>
      <c r="C6025" t="s">
        <v>27</v>
      </c>
      <c r="D6025" t="s">
        <v>12</v>
      </c>
      <c r="E6025" s="1">
        <v>44509</v>
      </c>
      <c r="F6025" s="4">
        <v>8281</v>
      </c>
      <c r="G6025">
        <v>488</v>
      </c>
      <c r="H6025" s="3">
        <f>_xlfn.XLOOKUP(sales[[#This Row],[Product]],products[Product],products[Cost per box])*sales[[#This Row],[Boxes]]</f>
        <v>4113.84</v>
      </c>
      <c r="I6025" s="4">
        <f>sales[[#This Row],[Revenue]]-sales[[#This Row],[Cost]]</f>
        <v>4167.16</v>
      </c>
    </row>
    <row r="6026" spans="2:9" x14ac:dyDescent="0.25">
      <c r="B6026" t="s">
        <v>15</v>
      </c>
      <c r="C6026" t="s">
        <v>6</v>
      </c>
      <c r="D6026" t="s">
        <v>14</v>
      </c>
      <c r="E6026" s="1">
        <v>44509</v>
      </c>
      <c r="F6026" s="4">
        <v>5348</v>
      </c>
      <c r="G6026">
        <v>669</v>
      </c>
      <c r="H6026" s="3">
        <f>_xlfn.XLOOKUP(sales[[#This Row],[Product]],products[Product],products[Cost per box])*sales[[#This Row],[Boxes]]</f>
        <v>4221.3899999999994</v>
      </c>
      <c r="I6026" s="4">
        <f>sales[[#This Row],[Revenue]]-sales[[#This Row],[Cost]]</f>
        <v>1126.6100000000006</v>
      </c>
    </row>
    <row r="6027" spans="2:9" x14ac:dyDescent="0.25">
      <c r="B6027" t="s">
        <v>20</v>
      </c>
      <c r="C6027" t="s">
        <v>16</v>
      </c>
      <c r="D6027" t="s">
        <v>45</v>
      </c>
      <c r="E6027" s="1">
        <v>44509</v>
      </c>
      <c r="F6027" s="4">
        <v>7504</v>
      </c>
      <c r="G6027">
        <v>327</v>
      </c>
      <c r="H6027" s="3">
        <f>_xlfn.XLOOKUP(sales[[#This Row],[Product]],products[Product],products[Cost per box])*sales[[#This Row],[Boxes]]</f>
        <v>2527.71</v>
      </c>
      <c r="I6027" s="4">
        <f>sales[[#This Row],[Revenue]]-sales[[#This Row],[Cost]]</f>
        <v>4976.29</v>
      </c>
    </row>
    <row r="6028" spans="2:9" x14ac:dyDescent="0.25">
      <c r="B6028" t="s">
        <v>55</v>
      </c>
      <c r="C6028" t="s">
        <v>9</v>
      </c>
      <c r="D6028" t="s">
        <v>12</v>
      </c>
      <c r="E6028" s="1">
        <v>44509</v>
      </c>
      <c r="F6028" s="4">
        <v>4060</v>
      </c>
      <c r="G6028">
        <v>254</v>
      </c>
      <c r="H6028" s="3">
        <f>_xlfn.XLOOKUP(sales[[#This Row],[Product]],products[Product],products[Cost per box])*sales[[#This Row],[Boxes]]</f>
        <v>2141.2199999999998</v>
      </c>
      <c r="I6028" s="4">
        <f>sales[[#This Row],[Revenue]]-sales[[#This Row],[Cost]]</f>
        <v>1918.7800000000002</v>
      </c>
    </row>
    <row r="6029" spans="2:9" x14ac:dyDescent="0.25">
      <c r="B6029" t="s">
        <v>46</v>
      </c>
      <c r="C6029" t="s">
        <v>21</v>
      </c>
      <c r="D6029" t="s">
        <v>24</v>
      </c>
      <c r="E6029" s="1">
        <v>44509</v>
      </c>
      <c r="F6029" s="4">
        <v>756</v>
      </c>
      <c r="G6029">
        <v>38</v>
      </c>
      <c r="H6029" s="3">
        <f>_xlfn.XLOOKUP(sales[[#This Row],[Product]],products[Product],products[Cost per box])*sales[[#This Row],[Boxes]]</f>
        <v>399.38</v>
      </c>
      <c r="I6029" s="4">
        <f>sales[[#This Row],[Revenue]]-sales[[#This Row],[Cost]]</f>
        <v>356.62</v>
      </c>
    </row>
    <row r="6030" spans="2:9" x14ac:dyDescent="0.25">
      <c r="B6030" t="s">
        <v>5</v>
      </c>
      <c r="C6030" t="s">
        <v>6</v>
      </c>
      <c r="D6030" t="s">
        <v>17</v>
      </c>
      <c r="E6030" s="1">
        <v>44509</v>
      </c>
      <c r="F6030" s="4">
        <v>1603</v>
      </c>
      <c r="G6030">
        <v>70</v>
      </c>
      <c r="H6030" s="3">
        <f>_xlfn.XLOOKUP(sales[[#This Row],[Product]],products[Product],products[Cost per box])*sales[[#This Row],[Boxes]]</f>
        <v>476</v>
      </c>
      <c r="I6030" s="4">
        <f>sales[[#This Row],[Revenue]]-sales[[#This Row],[Cost]]</f>
        <v>1127</v>
      </c>
    </row>
    <row r="6031" spans="2:9" x14ac:dyDescent="0.25">
      <c r="B6031" t="s">
        <v>56</v>
      </c>
      <c r="C6031" t="s">
        <v>21</v>
      </c>
      <c r="D6031" t="s">
        <v>35</v>
      </c>
      <c r="E6031" s="1">
        <v>44509</v>
      </c>
      <c r="F6031" s="4">
        <v>2786</v>
      </c>
      <c r="G6031">
        <v>155</v>
      </c>
      <c r="H6031" s="3">
        <f>_xlfn.XLOOKUP(sales[[#This Row],[Product]],products[Product],products[Cost per box])*sales[[#This Row],[Boxes]]</f>
        <v>410.75</v>
      </c>
      <c r="I6031" s="4">
        <f>sales[[#This Row],[Revenue]]-sales[[#This Row],[Cost]]</f>
        <v>2375.25</v>
      </c>
    </row>
    <row r="6032" spans="2:9" x14ac:dyDescent="0.25">
      <c r="B6032" t="s">
        <v>46</v>
      </c>
      <c r="C6032" t="s">
        <v>27</v>
      </c>
      <c r="D6032" t="s">
        <v>30</v>
      </c>
      <c r="E6032" s="1">
        <v>44509</v>
      </c>
      <c r="F6032" s="4">
        <v>3304</v>
      </c>
      <c r="G6032">
        <v>166</v>
      </c>
      <c r="H6032" s="3">
        <f>_xlfn.XLOOKUP(sales[[#This Row],[Product]],products[Product],products[Cost per box])*sales[[#This Row],[Boxes]]</f>
        <v>610.88</v>
      </c>
      <c r="I6032" s="4">
        <f>sales[[#This Row],[Revenue]]-sales[[#This Row],[Cost]]</f>
        <v>2693.12</v>
      </c>
    </row>
    <row r="6033" spans="2:9" x14ac:dyDescent="0.25">
      <c r="B6033" t="s">
        <v>41</v>
      </c>
      <c r="C6033" t="s">
        <v>16</v>
      </c>
      <c r="D6033" t="s">
        <v>47</v>
      </c>
      <c r="E6033" s="1">
        <v>44509</v>
      </c>
      <c r="F6033" s="4">
        <v>5348</v>
      </c>
      <c r="G6033">
        <v>335</v>
      </c>
      <c r="H6033" s="3">
        <f>_xlfn.XLOOKUP(sales[[#This Row],[Product]],products[Product],products[Cost per box])*sales[[#This Row],[Boxes]]</f>
        <v>1762.1</v>
      </c>
      <c r="I6033" s="4">
        <f>sales[[#This Row],[Revenue]]-sales[[#This Row],[Cost]]</f>
        <v>3585.9</v>
      </c>
    </row>
    <row r="6034" spans="2:9" x14ac:dyDescent="0.25">
      <c r="B6034" t="s">
        <v>8</v>
      </c>
      <c r="C6034" t="s">
        <v>21</v>
      </c>
      <c r="D6034" t="s">
        <v>38</v>
      </c>
      <c r="E6034" s="1">
        <v>44509</v>
      </c>
      <c r="F6034" s="4">
        <v>1344</v>
      </c>
      <c r="G6034">
        <v>54</v>
      </c>
      <c r="H6034" s="3">
        <f>_xlfn.XLOOKUP(sales[[#This Row],[Product]],products[Product],products[Cost per box])*sales[[#This Row],[Boxes]]</f>
        <v>536.76</v>
      </c>
      <c r="I6034" s="4">
        <f>sales[[#This Row],[Revenue]]-sales[[#This Row],[Cost]]</f>
        <v>807.24</v>
      </c>
    </row>
    <row r="6035" spans="2:9" x14ac:dyDescent="0.25">
      <c r="B6035" t="s">
        <v>40</v>
      </c>
      <c r="C6035" t="s">
        <v>27</v>
      </c>
      <c r="D6035" t="s">
        <v>24</v>
      </c>
      <c r="E6035" s="1">
        <v>44509</v>
      </c>
      <c r="F6035" s="4">
        <v>4571</v>
      </c>
      <c r="G6035">
        <v>241</v>
      </c>
      <c r="H6035" s="3">
        <f>_xlfn.XLOOKUP(sales[[#This Row],[Product]],products[Product],products[Cost per box])*sales[[#This Row],[Boxes]]</f>
        <v>2532.91</v>
      </c>
      <c r="I6035" s="4">
        <f>sales[[#This Row],[Revenue]]-sales[[#This Row],[Cost]]</f>
        <v>2038.0900000000001</v>
      </c>
    </row>
    <row r="6036" spans="2:9" x14ac:dyDescent="0.25">
      <c r="B6036" t="s">
        <v>49</v>
      </c>
      <c r="C6036" t="s">
        <v>27</v>
      </c>
      <c r="D6036" t="s">
        <v>50</v>
      </c>
      <c r="E6036" s="1">
        <v>44509</v>
      </c>
      <c r="F6036" s="4">
        <v>4641</v>
      </c>
      <c r="G6036">
        <v>202</v>
      </c>
      <c r="H6036" s="3">
        <f>_xlfn.XLOOKUP(sales[[#This Row],[Product]],products[Product],products[Cost per box])*sales[[#This Row],[Boxes]]</f>
        <v>2506.8200000000002</v>
      </c>
      <c r="I6036" s="4">
        <f>sales[[#This Row],[Revenue]]-sales[[#This Row],[Cost]]</f>
        <v>2134.1799999999998</v>
      </c>
    </row>
    <row r="6037" spans="2:9" x14ac:dyDescent="0.25">
      <c r="B6037" t="s">
        <v>56</v>
      </c>
      <c r="C6037" t="s">
        <v>21</v>
      </c>
      <c r="D6037" t="s">
        <v>42</v>
      </c>
      <c r="E6037" s="1">
        <v>44509</v>
      </c>
      <c r="F6037" s="4">
        <v>1638</v>
      </c>
      <c r="G6037">
        <v>117</v>
      </c>
      <c r="H6037" s="3">
        <f>_xlfn.XLOOKUP(sales[[#This Row],[Product]],products[Product],products[Cost per box])*sales[[#This Row],[Boxes]]</f>
        <v>554.58000000000004</v>
      </c>
      <c r="I6037" s="4">
        <f>sales[[#This Row],[Revenue]]-sales[[#This Row],[Cost]]</f>
        <v>1083.42</v>
      </c>
    </row>
    <row r="6038" spans="2:9" x14ac:dyDescent="0.25">
      <c r="B6038" t="s">
        <v>55</v>
      </c>
      <c r="C6038" t="s">
        <v>9</v>
      </c>
      <c r="D6038" t="s">
        <v>43</v>
      </c>
      <c r="E6038" s="1">
        <v>44509</v>
      </c>
      <c r="F6038" s="4">
        <v>8442</v>
      </c>
      <c r="G6038">
        <v>384</v>
      </c>
      <c r="H6038" s="3">
        <f>_xlfn.XLOOKUP(sales[[#This Row],[Product]],products[Product],products[Cost per box])*sales[[#This Row],[Boxes]]</f>
        <v>1478.4</v>
      </c>
      <c r="I6038" s="4">
        <f>sales[[#This Row],[Revenue]]-sales[[#This Row],[Cost]]</f>
        <v>6963.6</v>
      </c>
    </row>
    <row r="6039" spans="2:9" x14ac:dyDescent="0.25">
      <c r="B6039" t="s">
        <v>46</v>
      </c>
      <c r="C6039" t="s">
        <v>9</v>
      </c>
      <c r="D6039" t="s">
        <v>19</v>
      </c>
      <c r="E6039" s="1">
        <v>44509</v>
      </c>
      <c r="F6039" s="4">
        <v>1512</v>
      </c>
      <c r="G6039">
        <v>89</v>
      </c>
      <c r="H6039" s="3">
        <f>_xlfn.XLOOKUP(sales[[#This Row],[Product]],products[Product],products[Cost per box])*sales[[#This Row],[Boxes]]</f>
        <v>910.47</v>
      </c>
      <c r="I6039" s="4">
        <f>sales[[#This Row],[Revenue]]-sales[[#This Row],[Cost]]</f>
        <v>601.53</v>
      </c>
    </row>
    <row r="6040" spans="2:9" x14ac:dyDescent="0.25">
      <c r="B6040" t="s">
        <v>56</v>
      </c>
      <c r="C6040" t="s">
        <v>11</v>
      </c>
      <c r="D6040" t="s">
        <v>45</v>
      </c>
      <c r="E6040" s="1">
        <v>44509</v>
      </c>
      <c r="F6040" s="4">
        <v>1218</v>
      </c>
      <c r="G6040">
        <v>51</v>
      </c>
      <c r="H6040" s="3">
        <f>_xlfn.XLOOKUP(sales[[#This Row],[Product]],products[Product],products[Cost per box])*sales[[#This Row],[Boxes]]</f>
        <v>394.23</v>
      </c>
      <c r="I6040" s="4">
        <f>sales[[#This Row],[Revenue]]-sales[[#This Row],[Cost]]</f>
        <v>823.77</v>
      </c>
    </row>
    <row r="6041" spans="2:9" x14ac:dyDescent="0.25">
      <c r="B6041" t="s">
        <v>23</v>
      </c>
      <c r="C6041" t="s">
        <v>27</v>
      </c>
      <c r="D6041" t="s">
        <v>43</v>
      </c>
      <c r="E6041" s="1">
        <v>44509</v>
      </c>
      <c r="F6041" s="4">
        <v>7700</v>
      </c>
      <c r="G6041">
        <v>367</v>
      </c>
      <c r="H6041" s="3">
        <f>_xlfn.XLOOKUP(sales[[#This Row],[Product]],products[Product],products[Cost per box])*sales[[#This Row],[Boxes]]</f>
        <v>1412.95</v>
      </c>
      <c r="I6041" s="4">
        <f>sales[[#This Row],[Revenue]]-sales[[#This Row],[Cost]]</f>
        <v>6287.05</v>
      </c>
    </row>
    <row r="6042" spans="2:9" x14ac:dyDescent="0.25">
      <c r="B6042" t="s">
        <v>55</v>
      </c>
      <c r="C6042" t="s">
        <v>16</v>
      </c>
      <c r="D6042" t="s">
        <v>17</v>
      </c>
      <c r="E6042" s="1">
        <v>44509</v>
      </c>
      <c r="F6042" s="4">
        <v>8414</v>
      </c>
      <c r="G6042">
        <v>366</v>
      </c>
      <c r="H6042" s="3">
        <f>_xlfn.XLOOKUP(sales[[#This Row],[Product]],products[Product],products[Cost per box])*sales[[#This Row],[Boxes]]</f>
        <v>2488.7999999999997</v>
      </c>
      <c r="I6042" s="4">
        <f>sales[[#This Row],[Revenue]]-sales[[#This Row],[Cost]]</f>
        <v>5925.2000000000007</v>
      </c>
    </row>
    <row r="6043" spans="2:9" x14ac:dyDescent="0.25">
      <c r="B6043" t="s">
        <v>53</v>
      </c>
      <c r="C6043" t="s">
        <v>16</v>
      </c>
      <c r="D6043" t="s">
        <v>26</v>
      </c>
      <c r="E6043" s="1">
        <v>44509</v>
      </c>
      <c r="F6043" s="4">
        <v>1771</v>
      </c>
      <c r="G6043">
        <v>148</v>
      </c>
      <c r="H6043" s="3">
        <f>_xlfn.XLOOKUP(sales[[#This Row],[Product]],products[Product],products[Cost per box])*sales[[#This Row],[Boxes]]</f>
        <v>951.64</v>
      </c>
      <c r="I6043" s="4">
        <f>sales[[#This Row],[Revenue]]-sales[[#This Row],[Cost]]</f>
        <v>819.36</v>
      </c>
    </row>
    <row r="6044" spans="2:9" x14ac:dyDescent="0.25">
      <c r="B6044" t="s">
        <v>20</v>
      </c>
      <c r="C6044" t="s">
        <v>21</v>
      </c>
      <c r="D6044" t="s">
        <v>28</v>
      </c>
      <c r="E6044" s="1">
        <v>44509</v>
      </c>
      <c r="F6044" s="4">
        <v>12551</v>
      </c>
      <c r="G6044">
        <v>2100</v>
      </c>
      <c r="H6044" s="3">
        <f>_xlfn.XLOOKUP(sales[[#This Row],[Product]],products[Product],products[Cost per box])*sales[[#This Row],[Boxes]]</f>
        <v>5796</v>
      </c>
      <c r="I6044" s="4">
        <f>sales[[#This Row],[Revenue]]-sales[[#This Row],[Cost]]</f>
        <v>6755</v>
      </c>
    </row>
    <row r="6045" spans="2:9" x14ac:dyDescent="0.25">
      <c r="B6045" t="s">
        <v>54</v>
      </c>
      <c r="C6045" t="s">
        <v>21</v>
      </c>
      <c r="D6045" t="s">
        <v>44</v>
      </c>
      <c r="E6045" s="1">
        <v>44509</v>
      </c>
      <c r="F6045" s="4">
        <v>609</v>
      </c>
      <c r="G6045">
        <v>27</v>
      </c>
      <c r="H6045" s="3">
        <f>_xlfn.XLOOKUP(sales[[#This Row],[Product]],products[Product],products[Cost per box])*sales[[#This Row],[Boxes]]</f>
        <v>258.39</v>
      </c>
      <c r="I6045" s="4">
        <f>sales[[#This Row],[Revenue]]-sales[[#This Row],[Cost]]</f>
        <v>350.61</v>
      </c>
    </row>
    <row r="6046" spans="2:9" x14ac:dyDescent="0.25">
      <c r="B6046" t="s">
        <v>56</v>
      </c>
      <c r="C6046" t="s">
        <v>21</v>
      </c>
      <c r="D6046" t="s">
        <v>44</v>
      </c>
      <c r="E6046" s="1">
        <v>44509</v>
      </c>
      <c r="F6046" s="4">
        <v>4865</v>
      </c>
      <c r="G6046">
        <v>203</v>
      </c>
      <c r="H6046" s="3">
        <f>_xlfn.XLOOKUP(sales[[#This Row],[Product]],products[Product],products[Cost per box])*sales[[#This Row],[Boxes]]</f>
        <v>1942.71</v>
      </c>
      <c r="I6046" s="4">
        <f>sales[[#This Row],[Revenue]]-sales[[#This Row],[Cost]]</f>
        <v>2922.29</v>
      </c>
    </row>
    <row r="6047" spans="2:9" x14ac:dyDescent="0.25">
      <c r="B6047" t="s">
        <v>13</v>
      </c>
      <c r="C6047" t="s">
        <v>11</v>
      </c>
      <c r="D6047" t="s">
        <v>14</v>
      </c>
      <c r="E6047" s="1">
        <v>44509</v>
      </c>
      <c r="F6047" s="4">
        <v>1939</v>
      </c>
      <c r="G6047">
        <v>277</v>
      </c>
      <c r="H6047" s="3">
        <f>_xlfn.XLOOKUP(sales[[#This Row],[Product]],products[Product],products[Cost per box])*sales[[#This Row],[Boxes]]</f>
        <v>1747.87</v>
      </c>
      <c r="I6047" s="4">
        <f>sales[[#This Row],[Revenue]]-sales[[#This Row],[Cost]]</f>
        <v>191.13000000000011</v>
      </c>
    </row>
    <row r="6048" spans="2:9" x14ac:dyDescent="0.25">
      <c r="B6048" t="s">
        <v>49</v>
      </c>
      <c r="C6048" t="s">
        <v>6</v>
      </c>
      <c r="D6048" t="s">
        <v>22</v>
      </c>
      <c r="E6048" s="1">
        <v>44509</v>
      </c>
      <c r="F6048" s="4">
        <v>4865</v>
      </c>
      <c r="G6048">
        <v>609</v>
      </c>
      <c r="H6048" s="3">
        <f>_xlfn.XLOOKUP(sales[[#This Row],[Product]],products[Product],products[Cost per box])*sales[[#This Row],[Boxes]]</f>
        <v>5005.9800000000005</v>
      </c>
      <c r="I6048" s="4">
        <f>sales[[#This Row],[Revenue]]-sales[[#This Row],[Cost]]</f>
        <v>-140.98000000000047</v>
      </c>
    </row>
    <row r="6049" spans="2:9" x14ac:dyDescent="0.25">
      <c r="B6049" t="s">
        <v>54</v>
      </c>
      <c r="C6049" t="s">
        <v>27</v>
      </c>
      <c r="D6049" t="s">
        <v>36</v>
      </c>
      <c r="E6049" s="1">
        <v>44509</v>
      </c>
      <c r="F6049" s="4">
        <v>5656</v>
      </c>
      <c r="G6049">
        <v>840</v>
      </c>
      <c r="H6049" s="3">
        <f>_xlfn.XLOOKUP(sales[[#This Row],[Product]],products[Product],products[Cost per box])*sales[[#This Row],[Boxes]]</f>
        <v>4233.6000000000004</v>
      </c>
      <c r="I6049" s="4">
        <f>sales[[#This Row],[Revenue]]-sales[[#This Row],[Cost]]</f>
        <v>1422.3999999999996</v>
      </c>
    </row>
    <row r="6050" spans="2:9" x14ac:dyDescent="0.25">
      <c r="B6050" t="s">
        <v>51</v>
      </c>
      <c r="C6050" t="s">
        <v>11</v>
      </c>
      <c r="D6050" t="s">
        <v>45</v>
      </c>
      <c r="E6050" s="1">
        <v>44509</v>
      </c>
      <c r="F6050" s="4">
        <v>3479</v>
      </c>
      <c r="G6050">
        <v>145</v>
      </c>
      <c r="H6050" s="3">
        <f>_xlfn.XLOOKUP(sales[[#This Row],[Product]],products[Product],products[Cost per box])*sales[[#This Row],[Boxes]]</f>
        <v>1120.8500000000001</v>
      </c>
      <c r="I6050" s="4">
        <f>sales[[#This Row],[Revenue]]-sales[[#This Row],[Cost]]</f>
        <v>2358.1499999999996</v>
      </c>
    </row>
    <row r="6051" spans="2:9" x14ac:dyDescent="0.25">
      <c r="B6051" t="s">
        <v>54</v>
      </c>
      <c r="C6051" t="s">
        <v>16</v>
      </c>
      <c r="D6051" t="s">
        <v>50</v>
      </c>
      <c r="E6051" s="1">
        <v>44509</v>
      </c>
      <c r="F6051" s="4">
        <v>21</v>
      </c>
      <c r="G6051">
        <v>1</v>
      </c>
      <c r="H6051" s="3">
        <f>_xlfn.XLOOKUP(sales[[#This Row],[Product]],products[Product],products[Cost per box])*sales[[#This Row],[Boxes]]</f>
        <v>12.41</v>
      </c>
      <c r="I6051" s="4">
        <f>sales[[#This Row],[Revenue]]-sales[[#This Row],[Cost]]</f>
        <v>8.59</v>
      </c>
    </row>
    <row r="6052" spans="2:9" x14ac:dyDescent="0.25">
      <c r="B6052" t="s">
        <v>46</v>
      </c>
      <c r="C6052" t="s">
        <v>6</v>
      </c>
      <c r="D6052" t="s">
        <v>47</v>
      </c>
      <c r="E6052" s="1">
        <v>44510</v>
      </c>
      <c r="F6052" s="4">
        <v>7119</v>
      </c>
      <c r="G6052">
        <v>475</v>
      </c>
      <c r="H6052" s="3">
        <f>_xlfn.XLOOKUP(sales[[#This Row],[Product]],products[Product],products[Cost per box])*sales[[#This Row],[Boxes]]</f>
        <v>2498.5</v>
      </c>
      <c r="I6052" s="4">
        <f>sales[[#This Row],[Revenue]]-sales[[#This Row],[Cost]]</f>
        <v>4620.5</v>
      </c>
    </row>
    <row r="6053" spans="2:9" x14ac:dyDescent="0.25">
      <c r="B6053" t="s">
        <v>13</v>
      </c>
      <c r="C6053" t="s">
        <v>6</v>
      </c>
      <c r="D6053" t="s">
        <v>17</v>
      </c>
      <c r="E6053" s="1">
        <v>44510</v>
      </c>
      <c r="F6053" s="4">
        <v>2422</v>
      </c>
      <c r="G6053">
        <v>111</v>
      </c>
      <c r="H6053" s="3">
        <f>_xlfn.XLOOKUP(sales[[#This Row],[Product]],products[Product],products[Cost per box])*sales[[#This Row],[Boxes]]</f>
        <v>754.8</v>
      </c>
      <c r="I6053" s="4">
        <f>sales[[#This Row],[Revenue]]-sales[[#This Row],[Cost]]</f>
        <v>1667.2</v>
      </c>
    </row>
    <row r="6054" spans="2:9" x14ac:dyDescent="0.25">
      <c r="B6054" t="s">
        <v>29</v>
      </c>
      <c r="C6054" t="s">
        <v>11</v>
      </c>
      <c r="D6054" t="s">
        <v>43</v>
      </c>
      <c r="E6054" s="1">
        <v>44510</v>
      </c>
      <c r="F6054" s="4">
        <v>4354</v>
      </c>
      <c r="G6054">
        <v>198</v>
      </c>
      <c r="H6054" s="3">
        <f>_xlfn.XLOOKUP(sales[[#This Row],[Product]],products[Product],products[Cost per box])*sales[[#This Row],[Boxes]]</f>
        <v>762.30000000000007</v>
      </c>
      <c r="I6054" s="4">
        <f>sales[[#This Row],[Revenue]]-sales[[#This Row],[Cost]]</f>
        <v>3591.7</v>
      </c>
    </row>
    <row r="6055" spans="2:9" x14ac:dyDescent="0.25">
      <c r="B6055" t="s">
        <v>46</v>
      </c>
      <c r="C6055" t="s">
        <v>21</v>
      </c>
      <c r="D6055" t="s">
        <v>26</v>
      </c>
      <c r="E6055" s="1">
        <v>44510</v>
      </c>
      <c r="F6055" s="4">
        <v>10080</v>
      </c>
      <c r="G6055">
        <v>910</v>
      </c>
      <c r="H6055" s="3">
        <f>_xlfn.XLOOKUP(sales[[#This Row],[Product]],products[Product],products[Cost per box])*sales[[#This Row],[Boxes]]</f>
        <v>5851.3</v>
      </c>
      <c r="I6055" s="4">
        <f>sales[[#This Row],[Revenue]]-sales[[#This Row],[Cost]]</f>
        <v>4228.7</v>
      </c>
    </row>
    <row r="6056" spans="2:9" x14ac:dyDescent="0.25">
      <c r="B6056" t="s">
        <v>33</v>
      </c>
      <c r="C6056" t="s">
        <v>27</v>
      </c>
      <c r="D6056" t="s">
        <v>28</v>
      </c>
      <c r="E6056" s="1">
        <v>44510</v>
      </c>
      <c r="F6056" s="4">
        <v>6517</v>
      </c>
      <c r="G6056">
        <v>840</v>
      </c>
      <c r="H6056" s="3">
        <f>_xlfn.XLOOKUP(sales[[#This Row],[Product]],products[Product],products[Cost per box])*sales[[#This Row],[Boxes]]</f>
        <v>2318.3999999999996</v>
      </c>
      <c r="I6056" s="4">
        <f>sales[[#This Row],[Revenue]]-sales[[#This Row],[Cost]]</f>
        <v>4198.6000000000004</v>
      </c>
    </row>
    <row r="6057" spans="2:9" x14ac:dyDescent="0.25">
      <c r="B6057" t="s">
        <v>41</v>
      </c>
      <c r="C6057" t="s">
        <v>9</v>
      </c>
      <c r="D6057" t="s">
        <v>44</v>
      </c>
      <c r="E6057" s="1">
        <v>44510</v>
      </c>
      <c r="F6057" s="4">
        <v>6475</v>
      </c>
      <c r="G6057">
        <v>270</v>
      </c>
      <c r="H6057" s="3">
        <f>_xlfn.XLOOKUP(sales[[#This Row],[Product]],products[Product],products[Cost per box])*sales[[#This Row],[Boxes]]</f>
        <v>2583.9</v>
      </c>
      <c r="I6057" s="4">
        <f>sales[[#This Row],[Revenue]]-sales[[#This Row],[Cost]]</f>
        <v>3891.1</v>
      </c>
    </row>
    <row r="6058" spans="2:9" x14ac:dyDescent="0.25">
      <c r="B6058" t="s">
        <v>10</v>
      </c>
      <c r="C6058" t="s">
        <v>16</v>
      </c>
      <c r="D6058" t="s">
        <v>35</v>
      </c>
      <c r="E6058" s="1">
        <v>44510</v>
      </c>
      <c r="F6058" s="4">
        <v>5789</v>
      </c>
      <c r="G6058">
        <v>305</v>
      </c>
      <c r="H6058" s="3">
        <f>_xlfn.XLOOKUP(sales[[#This Row],[Product]],products[Product],products[Cost per box])*sales[[#This Row],[Boxes]]</f>
        <v>808.25</v>
      </c>
      <c r="I6058" s="4">
        <f>sales[[#This Row],[Revenue]]-sales[[#This Row],[Cost]]</f>
        <v>4980.75</v>
      </c>
    </row>
    <row r="6059" spans="2:9" x14ac:dyDescent="0.25">
      <c r="B6059" t="s">
        <v>15</v>
      </c>
      <c r="C6059" t="s">
        <v>9</v>
      </c>
      <c r="D6059" t="s">
        <v>44</v>
      </c>
      <c r="E6059" s="1">
        <v>44510</v>
      </c>
      <c r="F6059" s="4">
        <v>8764</v>
      </c>
      <c r="G6059">
        <v>366</v>
      </c>
      <c r="H6059" s="3">
        <f>_xlfn.XLOOKUP(sales[[#This Row],[Product]],products[Product],products[Cost per box])*sales[[#This Row],[Boxes]]</f>
        <v>3502.62</v>
      </c>
      <c r="I6059" s="4">
        <f>sales[[#This Row],[Revenue]]-sales[[#This Row],[Cost]]</f>
        <v>5261.38</v>
      </c>
    </row>
    <row r="6060" spans="2:9" x14ac:dyDescent="0.25">
      <c r="B6060" t="s">
        <v>33</v>
      </c>
      <c r="C6060" t="s">
        <v>21</v>
      </c>
      <c r="D6060" t="s">
        <v>24</v>
      </c>
      <c r="E6060" s="1">
        <v>44510</v>
      </c>
      <c r="F6060" s="4">
        <v>6181</v>
      </c>
      <c r="G6060">
        <v>344</v>
      </c>
      <c r="H6060" s="3">
        <f>_xlfn.XLOOKUP(sales[[#This Row],[Product]],products[Product],products[Cost per box])*sales[[#This Row],[Boxes]]</f>
        <v>3615.44</v>
      </c>
      <c r="I6060" s="4">
        <f>sales[[#This Row],[Revenue]]-sales[[#This Row],[Cost]]</f>
        <v>2565.56</v>
      </c>
    </row>
    <row r="6061" spans="2:9" x14ac:dyDescent="0.25">
      <c r="B6061" t="s">
        <v>23</v>
      </c>
      <c r="C6061" t="s">
        <v>6</v>
      </c>
      <c r="D6061" t="s">
        <v>52</v>
      </c>
      <c r="E6061" s="1">
        <v>44510</v>
      </c>
      <c r="F6061" s="4">
        <v>4480</v>
      </c>
      <c r="G6061">
        <v>448</v>
      </c>
      <c r="H6061" s="3">
        <f>_xlfn.XLOOKUP(sales[[#This Row],[Product]],products[Product],products[Cost per box])*sales[[#This Row],[Boxes]]</f>
        <v>1487.36</v>
      </c>
      <c r="I6061" s="4">
        <f>sales[[#This Row],[Revenue]]-sales[[#This Row],[Cost]]</f>
        <v>2992.6400000000003</v>
      </c>
    </row>
    <row r="6062" spans="2:9" x14ac:dyDescent="0.25">
      <c r="B6062" t="s">
        <v>10</v>
      </c>
      <c r="C6062" t="s">
        <v>21</v>
      </c>
      <c r="D6062" t="s">
        <v>50</v>
      </c>
      <c r="E6062" s="1">
        <v>44510</v>
      </c>
      <c r="F6062" s="4">
        <v>3528</v>
      </c>
      <c r="G6062">
        <v>147</v>
      </c>
      <c r="H6062" s="3">
        <f>_xlfn.XLOOKUP(sales[[#This Row],[Product]],products[Product],products[Cost per box])*sales[[#This Row],[Boxes]]</f>
        <v>1824.27</v>
      </c>
      <c r="I6062" s="4">
        <f>sales[[#This Row],[Revenue]]-sales[[#This Row],[Cost]]</f>
        <v>1703.73</v>
      </c>
    </row>
    <row r="6063" spans="2:9" x14ac:dyDescent="0.25">
      <c r="B6063" t="s">
        <v>37</v>
      </c>
      <c r="C6063" t="s">
        <v>9</v>
      </c>
      <c r="D6063" t="s">
        <v>50</v>
      </c>
      <c r="E6063" s="1">
        <v>44510</v>
      </c>
      <c r="F6063" s="4">
        <v>5418</v>
      </c>
      <c r="G6063">
        <v>226</v>
      </c>
      <c r="H6063" s="3">
        <f>_xlfn.XLOOKUP(sales[[#This Row],[Product]],products[Product],products[Cost per box])*sales[[#This Row],[Boxes]]</f>
        <v>2804.66</v>
      </c>
      <c r="I6063" s="4">
        <f>sales[[#This Row],[Revenue]]-sales[[#This Row],[Cost]]</f>
        <v>2613.34</v>
      </c>
    </row>
    <row r="6064" spans="2:9" x14ac:dyDescent="0.25">
      <c r="B6064" t="s">
        <v>41</v>
      </c>
      <c r="C6064" t="s">
        <v>6</v>
      </c>
      <c r="D6064" t="s">
        <v>24</v>
      </c>
      <c r="E6064" s="1">
        <v>44510</v>
      </c>
      <c r="F6064" s="4">
        <v>5327</v>
      </c>
      <c r="G6064">
        <v>296</v>
      </c>
      <c r="H6064" s="3">
        <f>_xlfn.XLOOKUP(sales[[#This Row],[Product]],products[Product],products[Cost per box])*sales[[#This Row],[Boxes]]</f>
        <v>3110.96</v>
      </c>
      <c r="I6064" s="4">
        <f>sales[[#This Row],[Revenue]]-sales[[#This Row],[Cost]]</f>
        <v>2216.04</v>
      </c>
    </row>
    <row r="6065" spans="2:9" x14ac:dyDescent="0.25">
      <c r="B6065" t="s">
        <v>56</v>
      </c>
      <c r="C6065" t="s">
        <v>16</v>
      </c>
      <c r="D6065" t="s">
        <v>17</v>
      </c>
      <c r="E6065" s="1">
        <v>44510</v>
      </c>
      <c r="F6065" s="4">
        <v>3675</v>
      </c>
      <c r="G6065">
        <v>160</v>
      </c>
      <c r="H6065" s="3">
        <f>_xlfn.XLOOKUP(sales[[#This Row],[Product]],products[Product],products[Cost per box])*sales[[#This Row],[Boxes]]</f>
        <v>1088</v>
      </c>
      <c r="I6065" s="4">
        <f>sales[[#This Row],[Revenue]]-sales[[#This Row],[Cost]]</f>
        <v>2587</v>
      </c>
    </row>
    <row r="6066" spans="2:9" x14ac:dyDescent="0.25">
      <c r="B6066" t="s">
        <v>46</v>
      </c>
      <c r="C6066" t="s">
        <v>6</v>
      </c>
      <c r="D6066" t="s">
        <v>50</v>
      </c>
      <c r="E6066" s="1">
        <v>44510</v>
      </c>
      <c r="F6066" s="4">
        <v>6307</v>
      </c>
      <c r="G6066">
        <v>263</v>
      </c>
      <c r="H6066" s="3">
        <f>_xlfn.XLOOKUP(sales[[#This Row],[Product]],products[Product],products[Cost per box])*sales[[#This Row],[Boxes]]</f>
        <v>3263.83</v>
      </c>
      <c r="I6066" s="4">
        <f>sales[[#This Row],[Revenue]]-sales[[#This Row],[Cost]]</f>
        <v>3043.17</v>
      </c>
    </row>
    <row r="6067" spans="2:9" x14ac:dyDescent="0.25">
      <c r="B6067" t="s">
        <v>23</v>
      </c>
      <c r="C6067" t="s">
        <v>11</v>
      </c>
      <c r="D6067" t="s">
        <v>22</v>
      </c>
      <c r="E6067" s="1">
        <v>44510</v>
      </c>
      <c r="F6067" s="4">
        <v>7343</v>
      </c>
      <c r="G6067">
        <v>910</v>
      </c>
      <c r="H6067" s="3">
        <f>_xlfn.XLOOKUP(sales[[#This Row],[Product]],products[Product],products[Cost per box])*sales[[#This Row],[Boxes]]</f>
        <v>7480.2000000000007</v>
      </c>
      <c r="I6067" s="4">
        <f>sales[[#This Row],[Revenue]]-sales[[#This Row],[Cost]]</f>
        <v>-137.20000000000073</v>
      </c>
    </row>
    <row r="6068" spans="2:9" x14ac:dyDescent="0.25">
      <c r="B6068" t="s">
        <v>39</v>
      </c>
      <c r="C6068" t="s">
        <v>11</v>
      </c>
      <c r="D6068" t="s">
        <v>26</v>
      </c>
      <c r="E6068" s="1">
        <v>44510</v>
      </c>
      <c r="F6068" s="4">
        <v>4214</v>
      </c>
      <c r="G6068">
        <v>352</v>
      </c>
      <c r="H6068" s="3">
        <f>_xlfn.XLOOKUP(sales[[#This Row],[Product]],products[Product],products[Cost per box])*sales[[#This Row],[Boxes]]</f>
        <v>2263.3599999999997</v>
      </c>
      <c r="I6068" s="4">
        <f>sales[[#This Row],[Revenue]]-sales[[#This Row],[Cost]]</f>
        <v>1950.6400000000003</v>
      </c>
    </row>
    <row r="6069" spans="2:9" x14ac:dyDescent="0.25">
      <c r="B6069" t="s">
        <v>56</v>
      </c>
      <c r="C6069" t="s">
        <v>16</v>
      </c>
      <c r="D6069" t="s">
        <v>19</v>
      </c>
      <c r="E6069" s="1">
        <v>44510</v>
      </c>
      <c r="F6069" s="4">
        <v>3073</v>
      </c>
      <c r="G6069">
        <v>181</v>
      </c>
      <c r="H6069" s="3">
        <f>_xlfn.XLOOKUP(sales[[#This Row],[Product]],products[Product],products[Cost per box])*sales[[#This Row],[Boxes]]</f>
        <v>1851.63</v>
      </c>
      <c r="I6069" s="4">
        <f>sales[[#This Row],[Revenue]]-sales[[#This Row],[Cost]]</f>
        <v>1221.3699999999999</v>
      </c>
    </row>
    <row r="6070" spans="2:9" x14ac:dyDescent="0.25">
      <c r="B6070" t="s">
        <v>5</v>
      </c>
      <c r="C6070" t="s">
        <v>27</v>
      </c>
      <c r="D6070" t="s">
        <v>36</v>
      </c>
      <c r="E6070" s="1">
        <v>44510</v>
      </c>
      <c r="F6070" s="4">
        <v>5810</v>
      </c>
      <c r="G6070">
        <v>840</v>
      </c>
      <c r="H6070" s="3">
        <f>_xlfn.XLOOKUP(sales[[#This Row],[Product]],products[Product],products[Cost per box])*sales[[#This Row],[Boxes]]</f>
        <v>4233.6000000000004</v>
      </c>
      <c r="I6070" s="4">
        <f>sales[[#This Row],[Revenue]]-sales[[#This Row],[Cost]]</f>
        <v>1576.3999999999996</v>
      </c>
    </row>
    <row r="6071" spans="2:9" x14ac:dyDescent="0.25">
      <c r="B6071" t="s">
        <v>20</v>
      </c>
      <c r="C6071" t="s">
        <v>16</v>
      </c>
      <c r="D6071" t="s">
        <v>43</v>
      </c>
      <c r="E6071" s="1">
        <v>44510</v>
      </c>
      <c r="F6071" s="4">
        <v>1078</v>
      </c>
      <c r="G6071">
        <v>49</v>
      </c>
      <c r="H6071" s="3">
        <f>_xlfn.XLOOKUP(sales[[#This Row],[Product]],products[Product],products[Cost per box])*sales[[#This Row],[Boxes]]</f>
        <v>188.65</v>
      </c>
      <c r="I6071" s="4">
        <f>sales[[#This Row],[Revenue]]-sales[[#This Row],[Cost]]</f>
        <v>889.35</v>
      </c>
    </row>
    <row r="6072" spans="2:9" x14ac:dyDescent="0.25">
      <c r="B6072" t="s">
        <v>41</v>
      </c>
      <c r="C6072" t="s">
        <v>27</v>
      </c>
      <c r="D6072" t="s">
        <v>36</v>
      </c>
      <c r="E6072" s="1">
        <v>44510</v>
      </c>
      <c r="F6072" s="4">
        <v>5019</v>
      </c>
      <c r="G6072">
        <v>558</v>
      </c>
      <c r="H6072" s="3">
        <f>_xlfn.XLOOKUP(sales[[#This Row],[Product]],products[Product],products[Cost per box])*sales[[#This Row],[Boxes]]</f>
        <v>2812.32</v>
      </c>
      <c r="I6072" s="4">
        <f>sales[[#This Row],[Revenue]]-sales[[#This Row],[Cost]]</f>
        <v>2206.6799999999998</v>
      </c>
    </row>
    <row r="6073" spans="2:9" x14ac:dyDescent="0.25">
      <c r="B6073" t="s">
        <v>33</v>
      </c>
      <c r="C6073" t="s">
        <v>27</v>
      </c>
      <c r="D6073" t="s">
        <v>7</v>
      </c>
      <c r="E6073" s="1">
        <v>44510</v>
      </c>
      <c r="F6073" s="4">
        <v>2800</v>
      </c>
      <c r="G6073">
        <v>175</v>
      </c>
      <c r="H6073" s="3">
        <f>_xlfn.XLOOKUP(sales[[#This Row],[Product]],products[Product],products[Cost per box])*sales[[#This Row],[Boxes]]</f>
        <v>901.25000000000011</v>
      </c>
      <c r="I6073" s="4">
        <f>sales[[#This Row],[Revenue]]-sales[[#This Row],[Cost]]</f>
        <v>1898.75</v>
      </c>
    </row>
    <row r="6074" spans="2:9" x14ac:dyDescent="0.25">
      <c r="B6074" t="s">
        <v>55</v>
      </c>
      <c r="C6074" t="s">
        <v>27</v>
      </c>
      <c r="D6074" t="s">
        <v>43</v>
      </c>
      <c r="E6074" s="1">
        <v>44510</v>
      </c>
      <c r="F6074" s="4">
        <v>10633</v>
      </c>
      <c r="G6074">
        <v>484</v>
      </c>
      <c r="H6074" s="3">
        <f>_xlfn.XLOOKUP(sales[[#This Row],[Product]],products[Product],products[Cost per box])*sales[[#This Row],[Boxes]]</f>
        <v>1863.4</v>
      </c>
      <c r="I6074" s="4">
        <f>sales[[#This Row],[Revenue]]-sales[[#This Row],[Cost]]</f>
        <v>8769.6</v>
      </c>
    </row>
    <row r="6075" spans="2:9" x14ac:dyDescent="0.25">
      <c r="B6075" t="s">
        <v>51</v>
      </c>
      <c r="C6075" t="s">
        <v>6</v>
      </c>
      <c r="D6075" t="s">
        <v>47</v>
      </c>
      <c r="E6075" s="1">
        <v>44510</v>
      </c>
      <c r="F6075" s="4">
        <v>1666</v>
      </c>
      <c r="G6075">
        <v>105</v>
      </c>
      <c r="H6075" s="3">
        <f>_xlfn.XLOOKUP(sales[[#This Row],[Product]],products[Product],products[Cost per box])*sales[[#This Row],[Boxes]]</f>
        <v>552.29999999999995</v>
      </c>
      <c r="I6075" s="4">
        <f>sales[[#This Row],[Revenue]]-sales[[#This Row],[Cost]]</f>
        <v>1113.7</v>
      </c>
    </row>
    <row r="6076" spans="2:9" x14ac:dyDescent="0.25">
      <c r="B6076" t="s">
        <v>20</v>
      </c>
      <c r="C6076" t="s">
        <v>21</v>
      </c>
      <c r="D6076" t="s">
        <v>43</v>
      </c>
      <c r="E6076" s="1">
        <v>44510</v>
      </c>
      <c r="F6076" s="4">
        <v>5131</v>
      </c>
      <c r="G6076">
        <v>257</v>
      </c>
      <c r="H6076" s="3">
        <f>_xlfn.XLOOKUP(sales[[#This Row],[Product]],products[Product],products[Cost per box])*sales[[#This Row],[Boxes]]</f>
        <v>989.45</v>
      </c>
      <c r="I6076" s="4">
        <f>sales[[#This Row],[Revenue]]-sales[[#This Row],[Cost]]</f>
        <v>4141.55</v>
      </c>
    </row>
    <row r="6077" spans="2:9" x14ac:dyDescent="0.25">
      <c r="B6077" t="s">
        <v>32</v>
      </c>
      <c r="C6077" t="s">
        <v>6</v>
      </c>
      <c r="D6077" t="s">
        <v>36</v>
      </c>
      <c r="E6077" s="1">
        <v>44510</v>
      </c>
      <c r="F6077" s="4">
        <v>2527</v>
      </c>
      <c r="G6077">
        <v>361</v>
      </c>
      <c r="H6077" s="3">
        <f>_xlfn.XLOOKUP(sales[[#This Row],[Product]],products[Product],products[Cost per box])*sales[[#This Row],[Boxes]]</f>
        <v>1819.44</v>
      </c>
      <c r="I6077" s="4">
        <f>sales[[#This Row],[Revenue]]-sales[[#This Row],[Cost]]</f>
        <v>707.56</v>
      </c>
    </row>
    <row r="6078" spans="2:9" x14ac:dyDescent="0.25">
      <c r="B6078" t="s">
        <v>37</v>
      </c>
      <c r="C6078" t="s">
        <v>11</v>
      </c>
      <c r="D6078" t="s">
        <v>22</v>
      </c>
      <c r="E6078" s="1">
        <v>44510</v>
      </c>
      <c r="F6078" s="4">
        <v>1491</v>
      </c>
      <c r="G6078">
        <v>166</v>
      </c>
      <c r="H6078" s="3">
        <f>_xlfn.XLOOKUP(sales[[#This Row],[Product]],products[Product],products[Cost per box])*sales[[#This Row],[Boxes]]</f>
        <v>1364.5200000000002</v>
      </c>
      <c r="I6078" s="4">
        <f>sales[[#This Row],[Revenue]]-sales[[#This Row],[Cost]]</f>
        <v>126.47999999999979</v>
      </c>
    </row>
    <row r="6079" spans="2:9" x14ac:dyDescent="0.25">
      <c r="B6079" t="s">
        <v>25</v>
      </c>
      <c r="C6079" t="s">
        <v>27</v>
      </c>
      <c r="D6079" t="s">
        <v>19</v>
      </c>
      <c r="E6079" s="1">
        <v>44510</v>
      </c>
      <c r="F6079" s="4">
        <v>2422</v>
      </c>
      <c r="G6079">
        <v>143</v>
      </c>
      <c r="H6079" s="3">
        <f>_xlfn.XLOOKUP(sales[[#This Row],[Product]],products[Product],products[Cost per box])*sales[[#This Row],[Boxes]]</f>
        <v>1462.89</v>
      </c>
      <c r="I6079" s="4">
        <f>sales[[#This Row],[Revenue]]-sales[[#This Row],[Cost]]</f>
        <v>959.1099999999999</v>
      </c>
    </row>
    <row r="6080" spans="2:9" x14ac:dyDescent="0.25">
      <c r="B6080" t="s">
        <v>39</v>
      </c>
      <c r="C6080" t="s">
        <v>27</v>
      </c>
      <c r="D6080" t="s">
        <v>45</v>
      </c>
      <c r="E6080" s="1">
        <v>44510</v>
      </c>
      <c r="F6080" s="4">
        <v>12838</v>
      </c>
      <c r="G6080">
        <v>535</v>
      </c>
      <c r="H6080" s="3">
        <f>_xlfn.XLOOKUP(sales[[#This Row],[Product]],products[Product],products[Cost per box])*sales[[#This Row],[Boxes]]</f>
        <v>4135.55</v>
      </c>
      <c r="I6080" s="4">
        <f>sales[[#This Row],[Revenue]]-sales[[#This Row],[Cost]]</f>
        <v>8702.4500000000007</v>
      </c>
    </row>
    <row r="6081" spans="2:9" x14ac:dyDescent="0.25">
      <c r="B6081" t="s">
        <v>56</v>
      </c>
      <c r="C6081" t="s">
        <v>16</v>
      </c>
      <c r="D6081" t="s">
        <v>24</v>
      </c>
      <c r="E6081" s="1">
        <v>44510</v>
      </c>
      <c r="F6081" s="4">
        <v>18249</v>
      </c>
      <c r="G6081">
        <v>980</v>
      </c>
      <c r="H6081" s="3">
        <f>_xlfn.XLOOKUP(sales[[#This Row],[Product]],products[Product],products[Cost per box])*sales[[#This Row],[Boxes]]</f>
        <v>10299.799999999999</v>
      </c>
      <c r="I6081" s="4">
        <f>sales[[#This Row],[Revenue]]-sales[[#This Row],[Cost]]</f>
        <v>7949.2000000000007</v>
      </c>
    </row>
    <row r="6082" spans="2:9" x14ac:dyDescent="0.25">
      <c r="B6082" t="s">
        <v>23</v>
      </c>
      <c r="C6082" t="s">
        <v>21</v>
      </c>
      <c r="D6082" t="s">
        <v>22</v>
      </c>
      <c r="E6082" s="1">
        <v>44510</v>
      </c>
      <c r="F6082" s="4">
        <v>1624</v>
      </c>
      <c r="G6082">
        <v>203</v>
      </c>
      <c r="H6082" s="3">
        <f>_xlfn.XLOOKUP(sales[[#This Row],[Product]],products[Product],products[Cost per box])*sales[[#This Row],[Boxes]]</f>
        <v>1668.66</v>
      </c>
      <c r="I6082" s="4">
        <f>sales[[#This Row],[Revenue]]-sales[[#This Row],[Cost]]</f>
        <v>-44.660000000000082</v>
      </c>
    </row>
    <row r="6083" spans="2:9" x14ac:dyDescent="0.25">
      <c r="B6083" t="s">
        <v>51</v>
      </c>
      <c r="C6083" t="s">
        <v>9</v>
      </c>
      <c r="D6083" t="s">
        <v>30</v>
      </c>
      <c r="E6083" s="1">
        <v>44511</v>
      </c>
      <c r="F6083" s="4">
        <v>175</v>
      </c>
      <c r="G6083">
        <v>10</v>
      </c>
      <c r="H6083" s="3">
        <f>_xlfn.XLOOKUP(sales[[#This Row],[Product]],products[Product],products[Cost per box])*sales[[#This Row],[Boxes]]</f>
        <v>36.800000000000004</v>
      </c>
      <c r="I6083" s="4">
        <f>sales[[#This Row],[Revenue]]-sales[[#This Row],[Cost]]</f>
        <v>138.19999999999999</v>
      </c>
    </row>
    <row r="6084" spans="2:9" x14ac:dyDescent="0.25">
      <c r="B6084" t="s">
        <v>25</v>
      </c>
      <c r="C6084" t="s">
        <v>9</v>
      </c>
      <c r="D6084" t="s">
        <v>38</v>
      </c>
      <c r="E6084" s="1">
        <v>44511</v>
      </c>
      <c r="F6084" s="4">
        <v>4837</v>
      </c>
      <c r="G6084">
        <v>180</v>
      </c>
      <c r="H6084" s="3">
        <f>_xlfn.XLOOKUP(sales[[#This Row],[Product]],products[Product],products[Cost per box])*sales[[#This Row],[Boxes]]</f>
        <v>1789.1999999999998</v>
      </c>
      <c r="I6084" s="4">
        <f>sales[[#This Row],[Revenue]]-sales[[#This Row],[Cost]]</f>
        <v>3047.8</v>
      </c>
    </row>
    <row r="6085" spans="2:9" x14ac:dyDescent="0.25">
      <c r="B6085" t="s">
        <v>13</v>
      </c>
      <c r="C6085" t="s">
        <v>11</v>
      </c>
      <c r="D6085" t="s">
        <v>38</v>
      </c>
      <c r="E6085" s="1">
        <v>44511</v>
      </c>
      <c r="F6085" s="4">
        <v>315</v>
      </c>
      <c r="G6085">
        <v>13</v>
      </c>
      <c r="H6085" s="3">
        <f>_xlfn.XLOOKUP(sales[[#This Row],[Product]],products[Product],products[Cost per box])*sales[[#This Row],[Boxes]]</f>
        <v>129.22</v>
      </c>
      <c r="I6085" s="4">
        <f>sales[[#This Row],[Revenue]]-sales[[#This Row],[Cost]]</f>
        <v>185.78</v>
      </c>
    </row>
    <row r="6086" spans="2:9" x14ac:dyDescent="0.25">
      <c r="B6086" t="s">
        <v>39</v>
      </c>
      <c r="C6086" t="s">
        <v>27</v>
      </c>
      <c r="D6086" t="s">
        <v>35</v>
      </c>
      <c r="E6086" s="1">
        <v>44511</v>
      </c>
      <c r="F6086" s="4">
        <v>1218</v>
      </c>
      <c r="G6086">
        <v>72</v>
      </c>
      <c r="H6086" s="3">
        <f>_xlfn.XLOOKUP(sales[[#This Row],[Product]],products[Product],products[Cost per box])*sales[[#This Row],[Boxes]]</f>
        <v>190.79999999999998</v>
      </c>
      <c r="I6086" s="4">
        <f>sales[[#This Row],[Revenue]]-sales[[#This Row],[Cost]]</f>
        <v>1027.2</v>
      </c>
    </row>
    <row r="6087" spans="2:9" x14ac:dyDescent="0.25">
      <c r="B6087" t="s">
        <v>34</v>
      </c>
      <c r="C6087" t="s">
        <v>9</v>
      </c>
      <c r="D6087" t="s">
        <v>36</v>
      </c>
      <c r="E6087" s="1">
        <v>44511</v>
      </c>
      <c r="F6087" s="4">
        <v>28</v>
      </c>
      <c r="G6087">
        <v>4</v>
      </c>
      <c r="H6087" s="3">
        <f>_xlfn.XLOOKUP(sales[[#This Row],[Product]],products[Product],products[Cost per box])*sales[[#This Row],[Boxes]]</f>
        <v>20.16</v>
      </c>
      <c r="I6087" s="4">
        <f>sales[[#This Row],[Revenue]]-sales[[#This Row],[Cost]]</f>
        <v>7.84</v>
      </c>
    </row>
    <row r="6088" spans="2:9" x14ac:dyDescent="0.25">
      <c r="B6088" t="s">
        <v>13</v>
      </c>
      <c r="C6088" t="s">
        <v>11</v>
      </c>
      <c r="D6088" t="s">
        <v>50</v>
      </c>
      <c r="E6088" s="1">
        <v>44511</v>
      </c>
      <c r="F6088" s="4">
        <v>3353</v>
      </c>
      <c r="G6088">
        <v>153</v>
      </c>
      <c r="H6088" s="3">
        <f>_xlfn.XLOOKUP(sales[[#This Row],[Product]],products[Product],products[Cost per box])*sales[[#This Row],[Boxes]]</f>
        <v>1898.73</v>
      </c>
      <c r="I6088" s="4">
        <f>sales[[#This Row],[Revenue]]-sales[[#This Row],[Cost]]</f>
        <v>1454.27</v>
      </c>
    </row>
    <row r="6089" spans="2:9" x14ac:dyDescent="0.25">
      <c r="B6089" t="s">
        <v>29</v>
      </c>
      <c r="C6089" t="s">
        <v>9</v>
      </c>
      <c r="D6089" t="s">
        <v>36</v>
      </c>
      <c r="E6089" s="1">
        <v>44511</v>
      </c>
      <c r="F6089" s="4">
        <v>3101</v>
      </c>
      <c r="G6089">
        <v>443</v>
      </c>
      <c r="H6089" s="3">
        <f>_xlfn.XLOOKUP(sales[[#This Row],[Product]],products[Product],products[Cost per box])*sales[[#This Row],[Boxes]]</f>
        <v>2232.7199999999998</v>
      </c>
      <c r="I6089" s="4">
        <f>sales[[#This Row],[Revenue]]-sales[[#This Row],[Cost]]</f>
        <v>868.2800000000002</v>
      </c>
    </row>
    <row r="6090" spans="2:9" x14ac:dyDescent="0.25">
      <c r="B6090" t="s">
        <v>51</v>
      </c>
      <c r="C6090" t="s">
        <v>11</v>
      </c>
      <c r="D6090" t="s">
        <v>22</v>
      </c>
      <c r="E6090" s="1">
        <v>44511</v>
      </c>
      <c r="F6090" s="4">
        <v>2639</v>
      </c>
      <c r="G6090">
        <v>294</v>
      </c>
      <c r="H6090" s="3">
        <f>_xlfn.XLOOKUP(sales[[#This Row],[Product]],products[Product],products[Cost per box])*sales[[#This Row],[Boxes]]</f>
        <v>2416.6800000000003</v>
      </c>
      <c r="I6090" s="4">
        <f>sales[[#This Row],[Revenue]]-sales[[#This Row],[Cost]]</f>
        <v>222.31999999999971</v>
      </c>
    </row>
    <row r="6091" spans="2:9" x14ac:dyDescent="0.25">
      <c r="B6091" t="s">
        <v>56</v>
      </c>
      <c r="C6091" t="s">
        <v>21</v>
      </c>
      <c r="D6091" t="s">
        <v>52</v>
      </c>
      <c r="E6091" s="1">
        <v>44511</v>
      </c>
      <c r="F6091" s="4">
        <v>791</v>
      </c>
      <c r="G6091">
        <v>72</v>
      </c>
      <c r="H6091" s="3">
        <f>_xlfn.XLOOKUP(sales[[#This Row],[Product]],products[Product],products[Cost per box])*sales[[#This Row],[Boxes]]</f>
        <v>239.04</v>
      </c>
      <c r="I6091" s="4">
        <f>sales[[#This Row],[Revenue]]-sales[[#This Row],[Cost]]</f>
        <v>551.96</v>
      </c>
    </row>
    <row r="6092" spans="2:9" x14ac:dyDescent="0.25">
      <c r="B6092" t="s">
        <v>32</v>
      </c>
      <c r="C6092" t="s">
        <v>27</v>
      </c>
      <c r="D6092" t="s">
        <v>7</v>
      </c>
      <c r="E6092" s="1">
        <v>44511</v>
      </c>
      <c r="F6092" s="4">
        <v>4746</v>
      </c>
      <c r="G6092">
        <v>339</v>
      </c>
      <c r="H6092" s="3">
        <f>_xlfn.XLOOKUP(sales[[#This Row],[Product]],products[Product],products[Cost per box])*sales[[#This Row],[Boxes]]</f>
        <v>1745.8500000000001</v>
      </c>
      <c r="I6092" s="4">
        <f>sales[[#This Row],[Revenue]]-sales[[#This Row],[Cost]]</f>
        <v>3000.1499999999996</v>
      </c>
    </row>
    <row r="6093" spans="2:9" x14ac:dyDescent="0.25">
      <c r="B6093" t="s">
        <v>5</v>
      </c>
      <c r="C6093" t="s">
        <v>16</v>
      </c>
      <c r="D6093" t="s">
        <v>24</v>
      </c>
      <c r="E6093" s="1">
        <v>44511</v>
      </c>
      <c r="F6093" s="4">
        <v>4389</v>
      </c>
      <c r="G6093">
        <v>231</v>
      </c>
      <c r="H6093" s="3">
        <f>_xlfn.XLOOKUP(sales[[#This Row],[Product]],products[Product],products[Cost per box])*sales[[#This Row],[Boxes]]</f>
        <v>2427.81</v>
      </c>
      <c r="I6093" s="4">
        <f>sales[[#This Row],[Revenue]]-sales[[#This Row],[Cost]]</f>
        <v>1961.19</v>
      </c>
    </row>
    <row r="6094" spans="2:9" x14ac:dyDescent="0.25">
      <c r="B6094" t="s">
        <v>54</v>
      </c>
      <c r="C6094" t="s">
        <v>27</v>
      </c>
      <c r="D6094" t="s">
        <v>17</v>
      </c>
      <c r="E6094" s="1">
        <v>44511</v>
      </c>
      <c r="F6094" s="4">
        <v>2975</v>
      </c>
      <c r="G6094">
        <v>130</v>
      </c>
      <c r="H6094" s="3">
        <f>_xlfn.XLOOKUP(sales[[#This Row],[Product]],products[Product],products[Cost per box])*sales[[#This Row],[Boxes]]</f>
        <v>884</v>
      </c>
      <c r="I6094" s="4">
        <f>sales[[#This Row],[Revenue]]-sales[[#This Row],[Cost]]</f>
        <v>2091</v>
      </c>
    </row>
    <row r="6095" spans="2:9" x14ac:dyDescent="0.25">
      <c r="B6095" t="s">
        <v>53</v>
      </c>
      <c r="C6095" t="s">
        <v>9</v>
      </c>
      <c r="D6095" t="s">
        <v>24</v>
      </c>
      <c r="E6095" s="1">
        <v>44511</v>
      </c>
      <c r="F6095" s="4">
        <v>7686</v>
      </c>
      <c r="G6095">
        <v>427</v>
      </c>
      <c r="H6095" s="3">
        <f>_xlfn.XLOOKUP(sales[[#This Row],[Product]],products[Product],products[Cost per box])*sales[[#This Row],[Boxes]]</f>
        <v>4487.7699999999995</v>
      </c>
      <c r="I6095" s="4">
        <f>sales[[#This Row],[Revenue]]-sales[[#This Row],[Cost]]</f>
        <v>3198.2300000000005</v>
      </c>
    </row>
    <row r="6096" spans="2:9" x14ac:dyDescent="0.25">
      <c r="B6096" t="s">
        <v>15</v>
      </c>
      <c r="C6096" t="s">
        <v>21</v>
      </c>
      <c r="D6096" t="s">
        <v>12</v>
      </c>
      <c r="E6096" s="1">
        <v>44511</v>
      </c>
      <c r="F6096" s="4">
        <v>10626</v>
      </c>
      <c r="G6096">
        <v>626</v>
      </c>
      <c r="H6096" s="3">
        <f>_xlfn.XLOOKUP(sales[[#This Row],[Product]],products[Product],products[Cost per box])*sales[[#This Row],[Boxes]]</f>
        <v>5277.1799999999994</v>
      </c>
      <c r="I6096" s="4">
        <f>sales[[#This Row],[Revenue]]-sales[[#This Row],[Cost]]</f>
        <v>5348.8200000000006</v>
      </c>
    </row>
    <row r="6097" spans="2:9" x14ac:dyDescent="0.25">
      <c r="B6097" t="s">
        <v>57</v>
      </c>
      <c r="C6097" t="s">
        <v>16</v>
      </c>
      <c r="D6097" t="s">
        <v>12</v>
      </c>
      <c r="E6097" s="1">
        <v>44511</v>
      </c>
      <c r="F6097" s="4">
        <v>6419</v>
      </c>
      <c r="G6097">
        <v>378</v>
      </c>
      <c r="H6097" s="3">
        <f>_xlfn.XLOOKUP(sales[[#This Row],[Product]],products[Product],products[Cost per box])*sales[[#This Row],[Boxes]]</f>
        <v>3186.54</v>
      </c>
      <c r="I6097" s="4">
        <f>sales[[#This Row],[Revenue]]-sales[[#This Row],[Cost]]</f>
        <v>3232.46</v>
      </c>
    </row>
    <row r="6098" spans="2:9" x14ac:dyDescent="0.25">
      <c r="B6098" t="s">
        <v>41</v>
      </c>
      <c r="C6098" t="s">
        <v>21</v>
      </c>
      <c r="D6098" t="s">
        <v>31</v>
      </c>
      <c r="E6098" s="1">
        <v>44511</v>
      </c>
      <c r="F6098" s="4">
        <v>8029</v>
      </c>
      <c r="G6098">
        <v>618</v>
      </c>
      <c r="H6098" s="3">
        <f>_xlfn.XLOOKUP(sales[[#This Row],[Product]],products[Product],products[Cost per box])*sales[[#This Row],[Boxes]]</f>
        <v>3534.96</v>
      </c>
      <c r="I6098" s="4">
        <f>sales[[#This Row],[Revenue]]-sales[[#This Row],[Cost]]</f>
        <v>4494.04</v>
      </c>
    </row>
    <row r="6099" spans="2:9" x14ac:dyDescent="0.25">
      <c r="B6099" t="s">
        <v>37</v>
      </c>
      <c r="C6099" t="s">
        <v>11</v>
      </c>
      <c r="D6099" t="s">
        <v>26</v>
      </c>
      <c r="E6099" s="1">
        <v>44511</v>
      </c>
      <c r="F6099" s="4">
        <v>14357</v>
      </c>
      <c r="G6099">
        <v>1190</v>
      </c>
      <c r="H6099" s="3">
        <f>_xlfn.XLOOKUP(sales[[#This Row],[Product]],products[Product],products[Cost per box])*sales[[#This Row],[Boxes]]</f>
        <v>7651.7</v>
      </c>
      <c r="I6099" s="4">
        <f>sales[[#This Row],[Revenue]]-sales[[#This Row],[Cost]]</f>
        <v>6705.3</v>
      </c>
    </row>
    <row r="6100" spans="2:9" x14ac:dyDescent="0.25">
      <c r="B6100" t="s">
        <v>32</v>
      </c>
      <c r="C6100" t="s">
        <v>27</v>
      </c>
      <c r="D6100" t="s">
        <v>17</v>
      </c>
      <c r="E6100" s="1">
        <v>44511</v>
      </c>
      <c r="F6100" s="4">
        <v>6517</v>
      </c>
      <c r="G6100">
        <v>297</v>
      </c>
      <c r="H6100" s="3">
        <f>_xlfn.XLOOKUP(sales[[#This Row],[Product]],products[Product],products[Cost per box])*sales[[#This Row],[Boxes]]</f>
        <v>2019.6</v>
      </c>
      <c r="I6100" s="4">
        <f>sales[[#This Row],[Revenue]]-sales[[#This Row],[Cost]]</f>
        <v>4497.3999999999996</v>
      </c>
    </row>
    <row r="6101" spans="2:9" x14ac:dyDescent="0.25">
      <c r="B6101" t="s">
        <v>57</v>
      </c>
      <c r="C6101" t="s">
        <v>6</v>
      </c>
      <c r="D6101" t="s">
        <v>19</v>
      </c>
      <c r="E6101" s="1">
        <v>44511</v>
      </c>
      <c r="F6101" s="4">
        <v>19453</v>
      </c>
      <c r="G6101">
        <v>1120</v>
      </c>
      <c r="H6101" s="3">
        <f>_xlfn.XLOOKUP(sales[[#This Row],[Product]],products[Product],products[Cost per box])*sales[[#This Row],[Boxes]]</f>
        <v>11457.6</v>
      </c>
      <c r="I6101" s="4">
        <f>sales[[#This Row],[Revenue]]-sales[[#This Row],[Cost]]</f>
        <v>7995.4</v>
      </c>
    </row>
    <row r="6102" spans="2:9" x14ac:dyDescent="0.25">
      <c r="B6102" t="s">
        <v>53</v>
      </c>
      <c r="C6102" t="s">
        <v>27</v>
      </c>
      <c r="D6102" t="s">
        <v>45</v>
      </c>
      <c r="E6102" s="1">
        <v>44511</v>
      </c>
      <c r="F6102" s="4">
        <v>8652</v>
      </c>
      <c r="G6102">
        <v>377</v>
      </c>
      <c r="H6102" s="3">
        <f>_xlfn.XLOOKUP(sales[[#This Row],[Product]],products[Product],products[Cost per box])*sales[[#This Row],[Boxes]]</f>
        <v>2914.21</v>
      </c>
      <c r="I6102" s="4">
        <f>sales[[#This Row],[Revenue]]-sales[[#This Row],[Cost]]</f>
        <v>5737.79</v>
      </c>
    </row>
    <row r="6103" spans="2:9" x14ac:dyDescent="0.25">
      <c r="B6103" t="s">
        <v>25</v>
      </c>
      <c r="C6103" t="s">
        <v>16</v>
      </c>
      <c r="D6103" t="s">
        <v>7</v>
      </c>
      <c r="E6103" s="1">
        <v>44511</v>
      </c>
      <c r="F6103" s="4">
        <v>2562</v>
      </c>
      <c r="G6103">
        <v>161</v>
      </c>
      <c r="H6103" s="3">
        <f>_xlfn.XLOOKUP(sales[[#This Row],[Product]],products[Product],products[Cost per box])*sales[[#This Row],[Boxes]]</f>
        <v>829.15000000000009</v>
      </c>
      <c r="I6103" s="4">
        <f>sales[[#This Row],[Revenue]]-sales[[#This Row],[Cost]]</f>
        <v>1732.85</v>
      </c>
    </row>
    <row r="6104" spans="2:9" x14ac:dyDescent="0.25">
      <c r="B6104" t="s">
        <v>57</v>
      </c>
      <c r="C6104" t="s">
        <v>6</v>
      </c>
      <c r="D6104" t="s">
        <v>52</v>
      </c>
      <c r="E6104" s="1">
        <v>44511</v>
      </c>
      <c r="F6104" s="4">
        <v>10353</v>
      </c>
      <c r="G6104">
        <v>840</v>
      </c>
      <c r="H6104" s="3">
        <f>_xlfn.XLOOKUP(sales[[#This Row],[Product]],products[Product],products[Cost per box])*sales[[#This Row],[Boxes]]</f>
        <v>2788.7999999999997</v>
      </c>
      <c r="I6104" s="4">
        <f>sales[[#This Row],[Revenue]]-sales[[#This Row],[Cost]]</f>
        <v>7564.2000000000007</v>
      </c>
    </row>
    <row r="6105" spans="2:9" x14ac:dyDescent="0.25">
      <c r="B6105" t="s">
        <v>53</v>
      </c>
      <c r="C6105" t="s">
        <v>11</v>
      </c>
      <c r="D6105" t="s">
        <v>30</v>
      </c>
      <c r="E6105" s="1">
        <v>44511</v>
      </c>
      <c r="F6105" s="4">
        <v>4480</v>
      </c>
      <c r="G6105">
        <v>249</v>
      </c>
      <c r="H6105" s="3">
        <f>_xlfn.XLOOKUP(sales[[#This Row],[Product]],products[Product],products[Cost per box])*sales[[#This Row],[Boxes]]</f>
        <v>916.32</v>
      </c>
      <c r="I6105" s="4">
        <f>sales[[#This Row],[Revenue]]-sales[[#This Row],[Cost]]</f>
        <v>3563.68</v>
      </c>
    </row>
    <row r="6106" spans="2:9" x14ac:dyDescent="0.25">
      <c r="B6106" t="s">
        <v>15</v>
      </c>
      <c r="C6106" t="s">
        <v>16</v>
      </c>
      <c r="D6106" t="s">
        <v>26</v>
      </c>
      <c r="E6106" s="1">
        <v>44511</v>
      </c>
      <c r="F6106" s="4">
        <v>959</v>
      </c>
      <c r="G6106">
        <v>74</v>
      </c>
      <c r="H6106" s="3">
        <f>_xlfn.XLOOKUP(sales[[#This Row],[Product]],products[Product],products[Cost per box])*sales[[#This Row],[Boxes]]</f>
        <v>475.82</v>
      </c>
      <c r="I6106" s="4">
        <f>sales[[#This Row],[Revenue]]-sales[[#This Row],[Cost]]</f>
        <v>483.18</v>
      </c>
    </row>
    <row r="6107" spans="2:9" x14ac:dyDescent="0.25">
      <c r="B6107" t="s">
        <v>57</v>
      </c>
      <c r="C6107" t="s">
        <v>16</v>
      </c>
      <c r="D6107" t="s">
        <v>24</v>
      </c>
      <c r="E6107" s="1">
        <v>44511</v>
      </c>
      <c r="F6107" s="4">
        <v>4648</v>
      </c>
      <c r="G6107">
        <v>245</v>
      </c>
      <c r="H6107" s="3">
        <f>_xlfn.XLOOKUP(sales[[#This Row],[Product]],products[Product],products[Cost per box])*sales[[#This Row],[Boxes]]</f>
        <v>2574.9499999999998</v>
      </c>
      <c r="I6107" s="4">
        <f>sales[[#This Row],[Revenue]]-sales[[#This Row],[Cost]]</f>
        <v>2073.0500000000002</v>
      </c>
    </row>
    <row r="6108" spans="2:9" x14ac:dyDescent="0.25">
      <c r="B6108" t="s">
        <v>23</v>
      </c>
      <c r="C6108" t="s">
        <v>6</v>
      </c>
      <c r="D6108" t="s">
        <v>44</v>
      </c>
      <c r="E6108" s="1">
        <v>44511</v>
      </c>
      <c r="F6108" s="4">
        <v>11788</v>
      </c>
      <c r="G6108">
        <v>492</v>
      </c>
      <c r="H6108" s="3">
        <f>_xlfn.XLOOKUP(sales[[#This Row],[Product]],products[Product],products[Cost per box])*sales[[#This Row],[Boxes]]</f>
        <v>4708.4400000000005</v>
      </c>
      <c r="I6108" s="4">
        <f>sales[[#This Row],[Revenue]]-sales[[#This Row],[Cost]]</f>
        <v>7079.5599999999995</v>
      </c>
    </row>
    <row r="6109" spans="2:9" x14ac:dyDescent="0.25">
      <c r="B6109" t="s">
        <v>53</v>
      </c>
      <c r="C6109" t="s">
        <v>27</v>
      </c>
      <c r="D6109" t="s">
        <v>48</v>
      </c>
      <c r="E6109" s="1">
        <v>44511</v>
      </c>
      <c r="F6109" s="4">
        <v>2142</v>
      </c>
      <c r="G6109">
        <v>80</v>
      </c>
      <c r="H6109" s="3">
        <f>_xlfn.XLOOKUP(sales[[#This Row],[Product]],products[Product],products[Cost per box])*sales[[#This Row],[Boxes]]</f>
        <v>598.40000000000009</v>
      </c>
      <c r="I6109" s="4">
        <f>sales[[#This Row],[Revenue]]-sales[[#This Row],[Cost]]</f>
        <v>1543.6</v>
      </c>
    </row>
    <row r="6110" spans="2:9" x14ac:dyDescent="0.25">
      <c r="B6110" t="s">
        <v>40</v>
      </c>
      <c r="C6110" t="s">
        <v>27</v>
      </c>
      <c r="D6110" t="s">
        <v>31</v>
      </c>
      <c r="E6110" s="1">
        <v>44511</v>
      </c>
      <c r="F6110" s="4">
        <v>294</v>
      </c>
      <c r="G6110">
        <v>25</v>
      </c>
      <c r="H6110" s="3">
        <f>_xlfn.XLOOKUP(sales[[#This Row],[Product]],products[Product],products[Cost per box])*sales[[#This Row],[Boxes]]</f>
        <v>143</v>
      </c>
      <c r="I6110" s="4">
        <f>sales[[#This Row],[Revenue]]-sales[[#This Row],[Cost]]</f>
        <v>151</v>
      </c>
    </row>
    <row r="6111" spans="2:9" x14ac:dyDescent="0.25">
      <c r="B6111" t="s">
        <v>54</v>
      </c>
      <c r="C6111" t="s">
        <v>16</v>
      </c>
      <c r="D6111" t="s">
        <v>47</v>
      </c>
      <c r="E6111" s="1">
        <v>44511</v>
      </c>
      <c r="F6111" s="4">
        <v>1449</v>
      </c>
      <c r="G6111">
        <v>86</v>
      </c>
      <c r="H6111" s="3">
        <f>_xlfn.XLOOKUP(sales[[#This Row],[Product]],products[Product],products[Cost per box])*sales[[#This Row],[Boxes]]</f>
        <v>452.35999999999996</v>
      </c>
      <c r="I6111" s="4">
        <f>sales[[#This Row],[Revenue]]-sales[[#This Row],[Cost]]</f>
        <v>996.6400000000001</v>
      </c>
    </row>
    <row r="6112" spans="2:9" x14ac:dyDescent="0.25">
      <c r="B6112" t="s">
        <v>51</v>
      </c>
      <c r="C6112" t="s">
        <v>6</v>
      </c>
      <c r="D6112" t="s">
        <v>44</v>
      </c>
      <c r="E6112" s="1">
        <v>44511</v>
      </c>
      <c r="F6112" s="4">
        <v>4039</v>
      </c>
      <c r="G6112">
        <v>176</v>
      </c>
      <c r="H6112" s="3">
        <f>_xlfn.XLOOKUP(sales[[#This Row],[Product]],products[Product],products[Cost per box])*sales[[#This Row],[Boxes]]</f>
        <v>1684.3200000000002</v>
      </c>
      <c r="I6112" s="4">
        <f>sales[[#This Row],[Revenue]]-sales[[#This Row],[Cost]]</f>
        <v>2354.6799999999998</v>
      </c>
    </row>
    <row r="6113" spans="2:9" x14ac:dyDescent="0.25">
      <c r="B6113" t="s">
        <v>10</v>
      </c>
      <c r="C6113" t="s">
        <v>21</v>
      </c>
      <c r="D6113" t="s">
        <v>24</v>
      </c>
      <c r="E6113" s="1">
        <v>44511</v>
      </c>
      <c r="F6113" s="4">
        <v>1918</v>
      </c>
      <c r="G6113">
        <v>101</v>
      </c>
      <c r="H6113" s="3">
        <f>_xlfn.XLOOKUP(sales[[#This Row],[Product]],products[Product],products[Cost per box])*sales[[#This Row],[Boxes]]</f>
        <v>1061.51</v>
      </c>
      <c r="I6113" s="4">
        <f>sales[[#This Row],[Revenue]]-sales[[#This Row],[Cost]]</f>
        <v>856.49</v>
      </c>
    </row>
    <row r="6114" spans="2:9" x14ac:dyDescent="0.25">
      <c r="B6114" t="s">
        <v>23</v>
      </c>
      <c r="C6114" t="s">
        <v>27</v>
      </c>
      <c r="D6114" t="s">
        <v>45</v>
      </c>
      <c r="E6114" s="1">
        <v>44511</v>
      </c>
      <c r="F6114" s="4">
        <v>280</v>
      </c>
      <c r="G6114">
        <v>12</v>
      </c>
      <c r="H6114" s="3">
        <f>_xlfn.XLOOKUP(sales[[#This Row],[Product]],products[Product],products[Cost per box])*sales[[#This Row],[Boxes]]</f>
        <v>92.76</v>
      </c>
      <c r="I6114" s="4">
        <f>sales[[#This Row],[Revenue]]-sales[[#This Row],[Cost]]</f>
        <v>187.24</v>
      </c>
    </row>
    <row r="6115" spans="2:9" x14ac:dyDescent="0.25">
      <c r="B6115" t="s">
        <v>29</v>
      </c>
      <c r="C6115" t="s">
        <v>27</v>
      </c>
      <c r="D6115" t="s">
        <v>12</v>
      </c>
      <c r="E6115" s="1">
        <v>44511</v>
      </c>
      <c r="F6115" s="4">
        <v>1162</v>
      </c>
      <c r="G6115">
        <v>78</v>
      </c>
      <c r="H6115" s="3">
        <f>_xlfn.XLOOKUP(sales[[#This Row],[Product]],products[Product],products[Cost per box])*sales[[#This Row],[Boxes]]</f>
        <v>657.54</v>
      </c>
      <c r="I6115" s="4">
        <f>sales[[#This Row],[Revenue]]-sales[[#This Row],[Cost]]</f>
        <v>504.46000000000004</v>
      </c>
    </row>
    <row r="6116" spans="2:9" x14ac:dyDescent="0.25">
      <c r="B6116" t="s">
        <v>54</v>
      </c>
      <c r="C6116" t="s">
        <v>16</v>
      </c>
      <c r="D6116" t="s">
        <v>19</v>
      </c>
      <c r="E6116" s="1">
        <v>44511</v>
      </c>
      <c r="F6116" s="4">
        <v>266</v>
      </c>
      <c r="G6116">
        <v>16</v>
      </c>
      <c r="H6116" s="3">
        <f>_xlfn.XLOOKUP(sales[[#This Row],[Product]],products[Product],products[Cost per box])*sales[[#This Row],[Boxes]]</f>
        <v>163.68</v>
      </c>
      <c r="I6116" s="4">
        <f>sales[[#This Row],[Revenue]]-sales[[#This Row],[Cost]]</f>
        <v>102.32</v>
      </c>
    </row>
    <row r="6117" spans="2:9" x14ac:dyDescent="0.25">
      <c r="B6117" t="s">
        <v>46</v>
      </c>
      <c r="C6117" t="s">
        <v>21</v>
      </c>
      <c r="D6117" t="s">
        <v>12</v>
      </c>
      <c r="E6117" s="1">
        <v>44511</v>
      </c>
      <c r="F6117" s="4">
        <v>679</v>
      </c>
      <c r="G6117">
        <v>46</v>
      </c>
      <c r="H6117" s="3">
        <f>_xlfn.XLOOKUP(sales[[#This Row],[Product]],products[Product],products[Cost per box])*sales[[#This Row],[Boxes]]</f>
        <v>387.78</v>
      </c>
      <c r="I6117" s="4">
        <f>sales[[#This Row],[Revenue]]-sales[[#This Row],[Cost]]</f>
        <v>291.22000000000003</v>
      </c>
    </row>
    <row r="6118" spans="2:9" x14ac:dyDescent="0.25">
      <c r="B6118" t="s">
        <v>34</v>
      </c>
      <c r="C6118" t="s">
        <v>9</v>
      </c>
      <c r="D6118" t="s">
        <v>12</v>
      </c>
      <c r="E6118" s="1">
        <v>44511</v>
      </c>
      <c r="F6118" s="4">
        <v>9373</v>
      </c>
      <c r="G6118">
        <v>552</v>
      </c>
      <c r="H6118" s="3">
        <f>_xlfn.XLOOKUP(sales[[#This Row],[Product]],products[Product],products[Cost per box])*sales[[#This Row],[Boxes]]</f>
        <v>4653.3599999999997</v>
      </c>
      <c r="I6118" s="4">
        <f>sales[[#This Row],[Revenue]]-sales[[#This Row],[Cost]]</f>
        <v>4719.6400000000003</v>
      </c>
    </row>
    <row r="6119" spans="2:9" x14ac:dyDescent="0.25">
      <c r="B6119" t="s">
        <v>32</v>
      </c>
      <c r="C6119" t="s">
        <v>21</v>
      </c>
      <c r="D6119" t="s">
        <v>52</v>
      </c>
      <c r="E6119" s="1">
        <v>44511</v>
      </c>
      <c r="F6119" s="4">
        <v>5880</v>
      </c>
      <c r="G6119">
        <v>588</v>
      </c>
      <c r="H6119" s="3">
        <f>_xlfn.XLOOKUP(sales[[#This Row],[Product]],products[Product],products[Cost per box])*sales[[#This Row],[Boxes]]</f>
        <v>1952.1599999999999</v>
      </c>
      <c r="I6119" s="4">
        <f>sales[[#This Row],[Revenue]]-sales[[#This Row],[Cost]]</f>
        <v>3927.84</v>
      </c>
    </row>
    <row r="6120" spans="2:9" x14ac:dyDescent="0.25">
      <c r="B6120" t="s">
        <v>53</v>
      </c>
      <c r="C6120" t="s">
        <v>6</v>
      </c>
      <c r="D6120" t="s">
        <v>19</v>
      </c>
      <c r="E6120" s="1">
        <v>44511</v>
      </c>
      <c r="F6120" s="4">
        <v>5173</v>
      </c>
      <c r="G6120">
        <v>324</v>
      </c>
      <c r="H6120" s="3">
        <f>_xlfn.XLOOKUP(sales[[#This Row],[Product]],products[Product],products[Cost per box])*sales[[#This Row],[Boxes]]</f>
        <v>3314.52</v>
      </c>
      <c r="I6120" s="4">
        <f>sales[[#This Row],[Revenue]]-sales[[#This Row],[Cost]]</f>
        <v>1858.48</v>
      </c>
    </row>
    <row r="6121" spans="2:9" x14ac:dyDescent="0.25">
      <c r="B6121" t="s">
        <v>8</v>
      </c>
      <c r="C6121" t="s">
        <v>16</v>
      </c>
      <c r="D6121" t="s">
        <v>19</v>
      </c>
      <c r="E6121" s="1">
        <v>44511</v>
      </c>
      <c r="F6121" s="4">
        <v>973</v>
      </c>
      <c r="G6121">
        <v>58</v>
      </c>
      <c r="H6121" s="3">
        <f>_xlfn.XLOOKUP(sales[[#This Row],[Product]],products[Product],products[Cost per box])*sales[[#This Row],[Boxes]]</f>
        <v>593.34</v>
      </c>
      <c r="I6121" s="4">
        <f>sales[[#This Row],[Revenue]]-sales[[#This Row],[Cost]]</f>
        <v>379.65999999999997</v>
      </c>
    </row>
    <row r="6122" spans="2:9" x14ac:dyDescent="0.25">
      <c r="B6122" t="s">
        <v>33</v>
      </c>
      <c r="C6122" t="s">
        <v>6</v>
      </c>
      <c r="D6122" t="s">
        <v>22</v>
      </c>
      <c r="E6122" s="1">
        <v>44511</v>
      </c>
      <c r="F6122" s="4">
        <v>16303</v>
      </c>
      <c r="G6122">
        <v>1820</v>
      </c>
      <c r="H6122" s="3">
        <f>_xlfn.XLOOKUP(sales[[#This Row],[Product]],products[Product],products[Cost per box])*sales[[#This Row],[Boxes]]</f>
        <v>14960.400000000001</v>
      </c>
      <c r="I6122" s="4">
        <f>sales[[#This Row],[Revenue]]-sales[[#This Row],[Cost]]</f>
        <v>1342.5999999999985</v>
      </c>
    </row>
    <row r="6123" spans="2:9" x14ac:dyDescent="0.25">
      <c r="B6123" t="s">
        <v>56</v>
      </c>
      <c r="C6123" t="s">
        <v>9</v>
      </c>
      <c r="D6123" t="s">
        <v>19</v>
      </c>
      <c r="E6123" s="1">
        <v>44511</v>
      </c>
      <c r="F6123" s="4">
        <v>12999</v>
      </c>
      <c r="G6123">
        <v>840</v>
      </c>
      <c r="H6123" s="3">
        <f>_xlfn.XLOOKUP(sales[[#This Row],[Product]],products[Product],products[Cost per box])*sales[[#This Row],[Boxes]]</f>
        <v>8593.2000000000007</v>
      </c>
      <c r="I6123" s="4">
        <f>sales[[#This Row],[Revenue]]-sales[[#This Row],[Cost]]</f>
        <v>4405.7999999999993</v>
      </c>
    </row>
    <row r="6124" spans="2:9" x14ac:dyDescent="0.25">
      <c r="B6124" t="s">
        <v>57</v>
      </c>
      <c r="C6124" t="s">
        <v>6</v>
      </c>
      <c r="D6124" t="s">
        <v>50</v>
      </c>
      <c r="E6124" s="1">
        <v>44512</v>
      </c>
      <c r="F6124" s="4">
        <v>6293</v>
      </c>
      <c r="G6124">
        <v>274</v>
      </c>
      <c r="H6124" s="3">
        <f>_xlfn.XLOOKUP(sales[[#This Row],[Product]],products[Product],products[Cost per box])*sales[[#This Row],[Boxes]]</f>
        <v>3400.34</v>
      </c>
      <c r="I6124" s="4">
        <f>sales[[#This Row],[Revenue]]-sales[[#This Row],[Cost]]</f>
        <v>2892.66</v>
      </c>
    </row>
    <row r="6125" spans="2:9" x14ac:dyDescent="0.25">
      <c r="B6125" t="s">
        <v>10</v>
      </c>
      <c r="C6125" t="s">
        <v>21</v>
      </c>
      <c r="D6125" t="s">
        <v>19</v>
      </c>
      <c r="E6125" s="1">
        <v>44512</v>
      </c>
      <c r="F6125" s="4">
        <v>3479</v>
      </c>
      <c r="G6125">
        <v>194</v>
      </c>
      <c r="H6125" s="3">
        <f>_xlfn.XLOOKUP(sales[[#This Row],[Product]],products[Product],products[Cost per box])*sales[[#This Row],[Boxes]]</f>
        <v>1984.6200000000001</v>
      </c>
      <c r="I6125" s="4">
        <f>sales[[#This Row],[Revenue]]-sales[[#This Row],[Cost]]</f>
        <v>1494.3799999999999</v>
      </c>
    </row>
    <row r="6126" spans="2:9" x14ac:dyDescent="0.25">
      <c r="B6126" t="s">
        <v>32</v>
      </c>
      <c r="C6126" t="s">
        <v>6</v>
      </c>
      <c r="D6126" t="s">
        <v>17</v>
      </c>
      <c r="E6126" s="1">
        <v>44512</v>
      </c>
      <c r="F6126" s="4">
        <v>2625</v>
      </c>
      <c r="G6126">
        <v>120</v>
      </c>
      <c r="H6126" s="3">
        <f>_xlfn.XLOOKUP(sales[[#This Row],[Product]],products[Product],products[Cost per box])*sales[[#This Row],[Boxes]]</f>
        <v>816</v>
      </c>
      <c r="I6126" s="4">
        <f>sales[[#This Row],[Revenue]]-sales[[#This Row],[Cost]]</f>
        <v>1809</v>
      </c>
    </row>
    <row r="6127" spans="2:9" x14ac:dyDescent="0.25">
      <c r="B6127" t="s">
        <v>39</v>
      </c>
      <c r="C6127" t="s">
        <v>27</v>
      </c>
      <c r="D6127" t="s">
        <v>31</v>
      </c>
      <c r="E6127" s="1">
        <v>44512</v>
      </c>
      <c r="F6127" s="4">
        <v>4060</v>
      </c>
      <c r="G6127">
        <v>313</v>
      </c>
      <c r="H6127" s="3">
        <f>_xlfn.XLOOKUP(sales[[#This Row],[Product]],products[Product],products[Cost per box])*sales[[#This Row],[Boxes]]</f>
        <v>1790.36</v>
      </c>
      <c r="I6127" s="4">
        <f>sales[[#This Row],[Revenue]]-sales[[#This Row],[Cost]]</f>
        <v>2269.6400000000003</v>
      </c>
    </row>
    <row r="6128" spans="2:9" x14ac:dyDescent="0.25">
      <c r="B6128" t="s">
        <v>29</v>
      </c>
      <c r="C6128" t="s">
        <v>6</v>
      </c>
      <c r="D6128" t="s">
        <v>17</v>
      </c>
      <c r="E6128" s="1">
        <v>44512</v>
      </c>
      <c r="F6128" s="4">
        <v>5495</v>
      </c>
      <c r="G6128">
        <v>239</v>
      </c>
      <c r="H6128" s="3">
        <f>_xlfn.XLOOKUP(sales[[#This Row],[Product]],products[Product],products[Cost per box])*sales[[#This Row],[Boxes]]</f>
        <v>1625.2</v>
      </c>
      <c r="I6128" s="4">
        <f>sales[[#This Row],[Revenue]]-sales[[#This Row],[Cost]]</f>
        <v>3869.8</v>
      </c>
    </row>
    <row r="6129" spans="2:9" x14ac:dyDescent="0.25">
      <c r="B6129" t="s">
        <v>20</v>
      </c>
      <c r="C6129" t="s">
        <v>9</v>
      </c>
      <c r="D6129" t="s">
        <v>52</v>
      </c>
      <c r="E6129" s="1">
        <v>44512</v>
      </c>
      <c r="F6129" s="4">
        <v>3605</v>
      </c>
      <c r="G6129">
        <v>301</v>
      </c>
      <c r="H6129" s="3">
        <f>_xlfn.XLOOKUP(sales[[#This Row],[Product]],products[Product],products[Cost per box])*sales[[#This Row],[Boxes]]</f>
        <v>999.31999999999994</v>
      </c>
      <c r="I6129" s="4">
        <f>sales[[#This Row],[Revenue]]-sales[[#This Row],[Cost]]</f>
        <v>2605.6800000000003</v>
      </c>
    </row>
    <row r="6130" spans="2:9" x14ac:dyDescent="0.25">
      <c r="B6130" t="s">
        <v>33</v>
      </c>
      <c r="C6130" t="s">
        <v>11</v>
      </c>
      <c r="D6130" t="s">
        <v>48</v>
      </c>
      <c r="E6130" s="1">
        <v>44512</v>
      </c>
      <c r="F6130" s="4">
        <v>532</v>
      </c>
      <c r="G6130">
        <v>21</v>
      </c>
      <c r="H6130" s="3">
        <f>_xlfn.XLOOKUP(sales[[#This Row],[Product]],products[Product],products[Cost per box])*sales[[#This Row],[Boxes]]</f>
        <v>157.08000000000001</v>
      </c>
      <c r="I6130" s="4">
        <f>sales[[#This Row],[Revenue]]-sales[[#This Row],[Cost]]</f>
        <v>374.91999999999996</v>
      </c>
    </row>
    <row r="6131" spans="2:9" x14ac:dyDescent="0.25">
      <c r="B6131" t="s">
        <v>57</v>
      </c>
      <c r="C6131" t="s">
        <v>21</v>
      </c>
      <c r="D6131" t="s">
        <v>24</v>
      </c>
      <c r="E6131" s="1">
        <v>44512</v>
      </c>
      <c r="F6131" s="4">
        <v>10206</v>
      </c>
      <c r="G6131">
        <v>511</v>
      </c>
      <c r="H6131" s="3">
        <f>_xlfn.XLOOKUP(sales[[#This Row],[Product]],products[Product],products[Cost per box])*sales[[#This Row],[Boxes]]</f>
        <v>5370.61</v>
      </c>
      <c r="I6131" s="4">
        <f>sales[[#This Row],[Revenue]]-sales[[#This Row],[Cost]]</f>
        <v>4835.3900000000003</v>
      </c>
    </row>
    <row r="6132" spans="2:9" x14ac:dyDescent="0.25">
      <c r="B6132" t="s">
        <v>5</v>
      </c>
      <c r="C6132" t="s">
        <v>9</v>
      </c>
      <c r="D6132" t="s">
        <v>52</v>
      </c>
      <c r="E6132" s="1">
        <v>44512</v>
      </c>
      <c r="F6132" s="4">
        <v>7462</v>
      </c>
      <c r="G6132">
        <v>622</v>
      </c>
      <c r="H6132" s="3">
        <f>_xlfn.XLOOKUP(sales[[#This Row],[Product]],products[Product],products[Cost per box])*sales[[#This Row],[Boxes]]</f>
        <v>2065.04</v>
      </c>
      <c r="I6132" s="4">
        <f>sales[[#This Row],[Revenue]]-sales[[#This Row],[Cost]]</f>
        <v>5396.96</v>
      </c>
    </row>
    <row r="6133" spans="2:9" x14ac:dyDescent="0.25">
      <c r="B6133" t="s">
        <v>8</v>
      </c>
      <c r="C6133" t="s">
        <v>16</v>
      </c>
      <c r="D6133" t="s">
        <v>7</v>
      </c>
      <c r="E6133" s="1">
        <v>44512</v>
      </c>
      <c r="F6133" s="4">
        <v>2247</v>
      </c>
      <c r="G6133">
        <v>150</v>
      </c>
      <c r="H6133" s="3">
        <f>_xlfn.XLOOKUP(sales[[#This Row],[Product]],products[Product],products[Cost per box])*sales[[#This Row],[Boxes]]</f>
        <v>772.5</v>
      </c>
      <c r="I6133" s="4">
        <f>sales[[#This Row],[Revenue]]-sales[[#This Row],[Cost]]</f>
        <v>1474.5</v>
      </c>
    </row>
    <row r="6134" spans="2:9" x14ac:dyDescent="0.25">
      <c r="B6134" t="s">
        <v>37</v>
      </c>
      <c r="C6134" t="s">
        <v>6</v>
      </c>
      <c r="D6134" t="s">
        <v>45</v>
      </c>
      <c r="E6134" s="1">
        <v>44512</v>
      </c>
      <c r="F6134" s="4">
        <v>7021</v>
      </c>
      <c r="G6134">
        <v>293</v>
      </c>
      <c r="H6134" s="3">
        <f>_xlfn.XLOOKUP(sales[[#This Row],[Product]],products[Product],products[Cost per box])*sales[[#This Row],[Boxes]]</f>
        <v>2264.8900000000003</v>
      </c>
      <c r="I6134" s="4">
        <f>sales[[#This Row],[Revenue]]-sales[[#This Row],[Cost]]</f>
        <v>4756.1099999999997</v>
      </c>
    </row>
    <row r="6135" spans="2:9" x14ac:dyDescent="0.25">
      <c r="B6135" t="s">
        <v>25</v>
      </c>
      <c r="C6135" t="s">
        <v>27</v>
      </c>
      <c r="D6135" t="s">
        <v>24</v>
      </c>
      <c r="E6135" s="1">
        <v>44512</v>
      </c>
      <c r="F6135" s="4">
        <v>11977</v>
      </c>
      <c r="G6135">
        <v>631</v>
      </c>
      <c r="H6135" s="3">
        <f>_xlfn.XLOOKUP(sales[[#This Row],[Product]],products[Product],products[Cost per box])*sales[[#This Row],[Boxes]]</f>
        <v>6631.8099999999995</v>
      </c>
      <c r="I6135" s="4">
        <f>sales[[#This Row],[Revenue]]-sales[[#This Row],[Cost]]</f>
        <v>5345.1900000000005</v>
      </c>
    </row>
    <row r="6136" spans="2:9" x14ac:dyDescent="0.25">
      <c r="B6136" t="s">
        <v>40</v>
      </c>
      <c r="C6136" t="s">
        <v>6</v>
      </c>
      <c r="D6136" t="s">
        <v>45</v>
      </c>
      <c r="E6136" s="1">
        <v>44512</v>
      </c>
      <c r="F6136" s="4">
        <v>952</v>
      </c>
      <c r="G6136">
        <v>42</v>
      </c>
      <c r="H6136" s="3">
        <f>_xlfn.XLOOKUP(sales[[#This Row],[Product]],products[Product],products[Cost per box])*sales[[#This Row],[Boxes]]</f>
        <v>324.66000000000003</v>
      </c>
      <c r="I6136" s="4">
        <f>sales[[#This Row],[Revenue]]-sales[[#This Row],[Cost]]</f>
        <v>627.33999999999992</v>
      </c>
    </row>
    <row r="6137" spans="2:9" x14ac:dyDescent="0.25">
      <c r="B6137" t="s">
        <v>54</v>
      </c>
      <c r="C6137" t="s">
        <v>9</v>
      </c>
      <c r="D6137" t="s">
        <v>14</v>
      </c>
      <c r="E6137" s="1">
        <v>44515</v>
      </c>
      <c r="F6137" s="4">
        <v>9240</v>
      </c>
      <c r="G6137">
        <v>1540</v>
      </c>
      <c r="H6137" s="3">
        <f>_xlfn.XLOOKUP(sales[[#This Row],[Product]],products[Product],products[Cost per box])*sales[[#This Row],[Boxes]]</f>
        <v>9717.4</v>
      </c>
      <c r="I6137" s="4">
        <f>sales[[#This Row],[Revenue]]-sales[[#This Row],[Cost]]</f>
        <v>-477.39999999999964</v>
      </c>
    </row>
    <row r="6138" spans="2:9" x14ac:dyDescent="0.25">
      <c r="B6138" t="s">
        <v>37</v>
      </c>
      <c r="C6138" t="s">
        <v>16</v>
      </c>
      <c r="D6138" t="s">
        <v>35</v>
      </c>
      <c r="E6138" s="1">
        <v>44515</v>
      </c>
      <c r="F6138" s="4">
        <v>6972</v>
      </c>
      <c r="G6138">
        <v>388</v>
      </c>
      <c r="H6138" s="3">
        <f>_xlfn.XLOOKUP(sales[[#This Row],[Product]],products[Product],products[Cost per box])*sales[[#This Row],[Boxes]]</f>
        <v>1028.2</v>
      </c>
      <c r="I6138" s="4">
        <f>sales[[#This Row],[Revenue]]-sales[[#This Row],[Cost]]</f>
        <v>5943.8</v>
      </c>
    </row>
    <row r="6139" spans="2:9" x14ac:dyDescent="0.25">
      <c r="B6139" t="s">
        <v>13</v>
      </c>
      <c r="C6139" t="s">
        <v>11</v>
      </c>
      <c r="D6139" t="s">
        <v>24</v>
      </c>
      <c r="E6139" s="1">
        <v>44515</v>
      </c>
      <c r="F6139" s="4">
        <v>4648</v>
      </c>
      <c r="G6139">
        <v>233</v>
      </c>
      <c r="H6139" s="3">
        <f>_xlfn.XLOOKUP(sales[[#This Row],[Product]],products[Product],products[Cost per box])*sales[[#This Row],[Boxes]]</f>
        <v>2448.83</v>
      </c>
      <c r="I6139" s="4">
        <f>sales[[#This Row],[Revenue]]-sales[[#This Row],[Cost]]</f>
        <v>2199.17</v>
      </c>
    </row>
    <row r="6140" spans="2:9" x14ac:dyDescent="0.25">
      <c r="B6140" t="s">
        <v>51</v>
      </c>
      <c r="C6140" t="s">
        <v>16</v>
      </c>
      <c r="D6140" t="s">
        <v>43</v>
      </c>
      <c r="E6140" s="1">
        <v>44515</v>
      </c>
      <c r="F6140" s="4">
        <v>4704</v>
      </c>
      <c r="G6140">
        <v>224</v>
      </c>
      <c r="H6140" s="3">
        <f>_xlfn.XLOOKUP(sales[[#This Row],[Product]],products[Product],products[Cost per box])*sales[[#This Row],[Boxes]]</f>
        <v>862.4</v>
      </c>
      <c r="I6140" s="4">
        <f>sales[[#This Row],[Revenue]]-sales[[#This Row],[Cost]]</f>
        <v>3841.6</v>
      </c>
    </row>
    <row r="6141" spans="2:9" x14ac:dyDescent="0.25">
      <c r="B6141" t="s">
        <v>41</v>
      </c>
      <c r="C6141" t="s">
        <v>21</v>
      </c>
      <c r="D6141" t="s">
        <v>36</v>
      </c>
      <c r="E6141" s="1">
        <v>44515</v>
      </c>
      <c r="F6141" s="4">
        <v>3563</v>
      </c>
      <c r="G6141">
        <v>396</v>
      </c>
      <c r="H6141" s="3">
        <f>_xlfn.XLOOKUP(sales[[#This Row],[Product]],products[Product],products[Cost per box])*sales[[#This Row],[Boxes]]</f>
        <v>1995.84</v>
      </c>
      <c r="I6141" s="4">
        <f>sales[[#This Row],[Revenue]]-sales[[#This Row],[Cost]]</f>
        <v>1567.16</v>
      </c>
    </row>
    <row r="6142" spans="2:9" x14ac:dyDescent="0.25">
      <c r="B6142" t="s">
        <v>8</v>
      </c>
      <c r="C6142" t="s">
        <v>9</v>
      </c>
      <c r="D6142" t="s">
        <v>50</v>
      </c>
      <c r="E6142" s="1">
        <v>44515</v>
      </c>
      <c r="F6142" s="4">
        <v>5516</v>
      </c>
      <c r="G6142">
        <v>240</v>
      </c>
      <c r="H6142" s="3">
        <f>_xlfn.XLOOKUP(sales[[#This Row],[Product]],products[Product],products[Cost per box])*sales[[#This Row],[Boxes]]</f>
        <v>2978.4</v>
      </c>
      <c r="I6142" s="4">
        <f>sales[[#This Row],[Revenue]]-sales[[#This Row],[Cost]]</f>
        <v>2537.6</v>
      </c>
    </row>
    <row r="6143" spans="2:9" x14ac:dyDescent="0.25">
      <c r="B6143" t="s">
        <v>41</v>
      </c>
      <c r="C6143" t="s">
        <v>9</v>
      </c>
      <c r="D6143" t="s">
        <v>12</v>
      </c>
      <c r="E6143" s="1">
        <v>44515</v>
      </c>
      <c r="F6143" s="4">
        <v>4599</v>
      </c>
      <c r="G6143">
        <v>307</v>
      </c>
      <c r="H6143" s="3">
        <f>_xlfn.XLOOKUP(sales[[#This Row],[Product]],products[Product],products[Cost per box])*sales[[#This Row],[Boxes]]</f>
        <v>2588.0099999999998</v>
      </c>
      <c r="I6143" s="4">
        <f>sales[[#This Row],[Revenue]]-sales[[#This Row],[Cost]]</f>
        <v>2010.9900000000002</v>
      </c>
    </row>
    <row r="6144" spans="2:9" x14ac:dyDescent="0.25">
      <c r="B6144" t="s">
        <v>13</v>
      </c>
      <c r="C6144" t="s">
        <v>16</v>
      </c>
      <c r="D6144" t="s">
        <v>52</v>
      </c>
      <c r="E6144" s="1">
        <v>44515</v>
      </c>
      <c r="F6144" s="4">
        <v>3780</v>
      </c>
      <c r="G6144">
        <v>344</v>
      </c>
      <c r="H6144" s="3">
        <f>_xlfn.XLOOKUP(sales[[#This Row],[Product]],products[Product],products[Cost per box])*sales[[#This Row],[Boxes]]</f>
        <v>1142.08</v>
      </c>
      <c r="I6144" s="4">
        <f>sales[[#This Row],[Revenue]]-sales[[#This Row],[Cost]]</f>
        <v>2637.92</v>
      </c>
    </row>
    <row r="6145" spans="2:9" x14ac:dyDescent="0.25">
      <c r="B6145" t="s">
        <v>57</v>
      </c>
      <c r="C6145" t="s">
        <v>16</v>
      </c>
      <c r="D6145" t="s">
        <v>50</v>
      </c>
      <c r="E6145" s="1">
        <v>44515</v>
      </c>
      <c r="F6145" s="4">
        <v>5880</v>
      </c>
      <c r="G6145">
        <v>256</v>
      </c>
      <c r="H6145" s="3">
        <f>_xlfn.XLOOKUP(sales[[#This Row],[Product]],products[Product],products[Cost per box])*sales[[#This Row],[Boxes]]</f>
        <v>3176.96</v>
      </c>
      <c r="I6145" s="4">
        <f>sales[[#This Row],[Revenue]]-sales[[#This Row],[Cost]]</f>
        <v>2703.04</v>
      </c>
    </row>
    <row r="6146" spans="2:9" x14ac:dyDescent="0.25">
      <c r="B6146" t="s">
        <v>10</v>
      </c>
      <c r="C6146" t="s">
        <v>16</v>
      </c>
      <c r="D6146" t="s">
        <v>45</v>
      </c>
      <c r="E6146" s="1">
        <v>44515</v>
      </c>
      <c r="F6146" s="4">
        <v>6692</v>
      </c>
      <c r="G6146">
        <v>291</v>
      </c>
      <c r="H6146" s="3">
        <f>_xlfn.XLOOKUP(sales[[#This Row],[Product]],products[Product],products[Cost per box])*sales[[#This Row],[Boxes]]</f>
        <v>2249.4300000000003</v>
      </c>
      <c r="I6146" s="4">
        <f>sales[[#This Row],[Revenue]]-sales[[#This Row],[Cost]]</f>
        <v>4442.57</v>
      </c>
    </row>
    <row r="6147" spans="2:9" x14ac:dyDescent="0.25">
      <c r="B6147" t="s">
        <v>20</v>
      </c>
      <c r="C6147" t="s">
        <v>9</v>
      </c>
      <c r="D6147" t="s">
        <v>50</v>
      </c>
      <c r="E6147" s="1">
        <v>44515</v>
      </c>
      <c r="F6147" s="4">
        <v>5047</v>
      </c>
      <c r="G6147">
        <v>230</v>
      </c>
      <c r="H6147" s="3">
        <f>_xlfn.XLOOKUP(sales[[#This Row],[Product]],products[Product],products[Cost per box])*sales[[#This Row],[Boxes]]</f>
        <v>2854.3</v>
      </c>
      <c r="I6147" s="4">
        <f>sales[[#This Row],[Revenue]]-sales[[#This Row],[Cost]]</f>
        <v>2192.6999999999998</v>
      </c>
    </row>
    <row r="6148" spans="2:9" x14ac:dyDescent="0.25">
      <c r="B6148" t="s">
        <v>23</v>
      </c>
      <c r="C6148" t="s">
        <v>16</v>
      </c>
      <c r="D6148" t="s">
        <v>50</v>
      </c>
      <c r="E6148" s="1">
        <v>44515</v>
      </c>
      <c r="F6148" s="4">
        <v>7441</v>
      </c>
      <c r="G6148">
        <v>339</v>
      </c>
      <c r="H6148" s="3">
        <f>_xlfn.XLOOKUP(sales[[#This Row],[Product]],products[Product],products[Cost per box])*sales[[#This Row],[Boxes]]</f>
        <v>4206.99</v>
      </c>
      <c r="I6148" s="4">
        <f>sales[[#This Row],[Revenue]]-sales[[#This Row],[Cost]]</f>
        <v>3234.01</v>
      </c>
    </row>
    <row r="6149" spans="2:9" x14ac:dyDescent="0.25">
      <c r="B6149" t="s">
        <v>25</v>
      </c>
      <c r="C6149" t="s">
        <v>21</v>
      </c>
      <c r="D6149" t="s">
        <v>44</v>
      </c>
      <c r="E6149" s="1">
        <v>44515</v>
      </c>
      <c r="F6149" s="4">
        <v>1428</v>
      </c>
      <c r="G6149">
        <v>60</v>
      </c>
      <c r="H6149" s="3">
        <f>_xlfn.XLOOKUP(sales[[#This Row],[Product]],products[Product],products[Cost per box])*sales[[#This Row],[Boxes]]</f>
        <v>574.20000000000005</v>
      </c>
      <c r="I6149" s="4">
        <f>sales[[#This Row],[Revenue]]-sales[[#This Row],[Cost]]</f>
        <v>853.8</v>
      </c>
    </row>
    <row r="6150" spans="2:9" x14ac:dyDescent="0.25">
      <c r="B6150" t="s">
        <v>56</v>
      </c>
      <c r="C6150" t="s">
        <v>11</v>
      </c>
      <c r="D6150" t="s">
        <v>48</v>
      </c>
      <c r="E6150" s="1">
        <v>44515</v>
      </c>
      <c r="F6150" s="4">
        <v>9765</v>
      </c>
      <c r="G6150">
        <v>376</v>
      </c>
      <c r="H6150" s="3">
        <f>_xlfn.XLOOKUP(sales[[#This Row],[Product]],products[Product],products[Cost per box])*sales[[#This Row],[Boxes]]</f>
        <v>2812.48</v>
      </c>
      <c r="I6150" s="4">
        <f>sales[[#This Row],[Revenue]]-sales[[#This Row],[Cost]]</f>
        <v>6952.52</v>
      </c>
    </row>
    <row r="6151" spans="2:9" x14ac:dyDescent="0.25">
      <c r="B6151" t="s">
        <v>37</v>
      </c>
      <c r="C6151" t="s">
        <v>6</v>
      </c>
      <c r="D6151" t="s">
        <v>22</v>
      </c>
      <c r="E6151" s="1">
        <v>44515</v>
      </c>
      <c r="F6151" s="4">
        <v>4767</v>
      </c>
      <c r="G6151">
        <v>477</v>
      </c>
      <c r="H6151" s="3">
        <f>_xlfn.XLOOKUP(sales[[#This Row],[Product]],products[Product],products[Cost per box])*sales[[#This Row],[Boxes]]</f>
        <v>3920.9400000000005</v>
      </c>
      <c r="I6151" s="4">
        <f>sales[[#This Row],[Revenue]]-sales[[#This Row],[Cost]]</f>
        <v>846.05999999999949</v>
      </c>
    </row>
    <row r="6152" spans="2:9" x14ac:dyDescent="0.25">
      <c r="B6152" t="s">
        <v>20</v>
      </c>
      <c r="C6152" t="s">
        <v>6</v>
      </c>
      <c r="D6152" t="s">
        <v>19</v>
      </c>
      <c r="E6152" s="1">
        <v>44515</v>
      </c>
      <c r="F6152" s="4">
        <v>1085</v>
      </c>
      <c r="G6152">
        <v>64</v>
      </c>
      <c r="H6152" s="3">
        <f>_xlfn.XLOOKUP(sales[[#This Row],[Product]],products[Product],products[Cost per box])*sales[[#This Row],[Boxes]]</f>
        <v>654.72</v>
      </c>
      <c r="I6152" s="4">
        <f>sales[[#This Row],[Revenue]]-sales[[#This Row],[Cost]]</f>
        <v>430.28</v>
      </c>
    </row>
    <row r="6153" spans="2:9" x14ac:dyDescent="0.25">
      <c r="B6153" t="s">
        <v>32</v>
      </c>
      <c r="C6153" t="s">
        <v>16</v>
      </c>
      <c r="D6153" t="s">
        <v>52</v>
      </c>
      <c r="E6153" s="1">
        <v>44515</v>
      </c>
      <c r="F6153" s="4">
        <v>9688</v>
      </c>
      <c r="G6153">
        <v>910</v>
      </c>
      <c r="H6153" s="3">
        <f>_xlfn.XLOOKUP(sales[[#This Row],[Product]],products[Product],products[Cost per box])*sales[[#This Row],[Boxes]]</f>
        <v>3021.2</v>
      </c>
      <c r="I6153" s="4">
        <f>sales[[#This Row],[Revenue]]-sales[[#This Row],[Cost]]</f>
        <v>6666.8</v>
      </c>
    </row>
    <row r="6154" spans="2:9" x14ac:dyDescent="0.25">
      <c r="B6154" t="s">
        <v>41</v>
      </c>
      <c r="C6154" t="s">
        <v>21</v>
      </c>
      <c r="D6154" t="s">
        <v>47</v>
      </c>
      <c r="E6154" s="1">
        <v>44515</v>
      </c>
      <c r="F6154" s="4">
        <v>1211</v>
      </c>
      <c r="G6154">
        <v>72</v>
      </c>
      <c r="H6154" s="3">
        <f>_xlfn.XLOOKUP(sales[[#This Row],[Product]],products[Product],products[Cost per box])*sales[[#This Row],[Boxes]]</f>
        <v>378.71999999999997</v>
      </c>
      <c r="I6154" s="4">
        <f>sales[[#This Row],[Revenue]]-sales[[#This Row],[Cost]]</f>
        <v>832.28</v>
      </c>
    </row>
    <row r="6155" spans="2:9" x14ac:dyDescent="0.25">
      <c r="B6155" t="s">
        <v>57</v>
      </c>
      <c r="C6155" t="s">
        <v>27</v>
      </c>
      <c r="D6155" t="s">
        <v>19</v>
      </c>
      <c r="E6155" s="1">
        <v>44515</v>
      </c>
      <c r="F6155" s="4">
        <v>5208</v>
      </c>
      <c r="G6155">
        <v>290</v>
      </c>
      <c r="H6155" s="3">
        <f>_xlfn.XLOOKUP(sales[[#This Row],[Product]],products[Product],products[Cost per box])*sales[[#This Row],[Boxes]]</f>
        <v>2966.7000000000003</v>
      </c>
      <c r="I6155" s="4">
        <f>sales[[#This Row],[Revenue]]-sales[[#This Row],[Cost]]</f>
        <v>2241.2999999999997</v>
      </c>
    </row>
    <row r="6156" spans="2:9" x14ac:dyDescent="0.25">
      <c r="B6156" t="s">
        <v>41</v>
      </c>
      <c r="C6156" t="s">
        <v>16</v>
      </c>
      <c r="D6156" t="s">
        <v>14</v>
      </c>
      <c r="E6156" s="1">
        <v>44515</v>
      </c>
      <c r="F6156" s="4">
        <v>1715</v>
      </c>
      <c r="G6156">
        <v>245</v>
      </c>
      <c r="H6156" s="3">
        <f>_xlfn.XLOOKUP(sales[[#This Row],[Product]],products[Product],products[Cost per box])*sales[[#This Row],[Boxes]]</f>
        <v>1545.9499999999998</v>
      </c>
      <c r="I6156" s="4">
        <f>sales[[#This Row],[Revenue]]-sales[[#This Row],[Cost]]</f>
        <v>169.05000000000018</v>
      </c>
    </row>
    <row r="6157" spans="2:9" x14ac:dyDescent="0.25">
      <c r="B6157" t="s">
        <v>15</v>
      </c>
      <c r="C6157" t="s">
        <v>6</v>
      </c>
      <c r="D6157" t="s">
        <v>19</v>
      </c>
      <c r="E6157" s="1">
        <v>44515</v>
      </c>
      <c r="F6157" s="4">
        <v>8435</v>
      </c>
      <c r="G6157">
        <v>528</v>
      </c>
      <c r="H6157" s="3">
        <f>_xlfn.XLOOKUP(sales[[#This Row],[Product]],products[Product],products[Cost per box])*sales[[#This Row],[Boxes]]</f>
        <v>5401.4400000000005</v>
      </c>
      <c r="I6157" s="4">
        <f>sales[[#This Row],[Revenue]]-sales[[#This Row],[Cost]]</f>
        <v>3033.5599999999995</v>
      </c>
    </row>
    <row r="6158" spans="2:9" x14ac:dyDescent="0.25">
      <c r="B6158" t="s">
        <v>23</v>
      </c>
      <c r="C6158" t="s">
        <v>11</v>
      </c>
      <c r="D6158" t="s">
        <v>24</v>
      </c>
      <c r="E6158" s="1">
        <v>44515</v>
      </c>
      <c r="F6158" s="4">
        <v>3549</v>
      </c>
      <c r="G6158">
        <v>178</v>
      </c>
      <c r="H6158" s="3">
        <f>_xlfn.XLOOKUP(sales[[#This Row],[Product]],products[Product],products[Cost per box])*sales[[#This Row],[Boxes]]</f>
        <v>1870.78</v>
      </c>
      <c r="I6158" s="4">
        <f>sales[[#This Row],[Revenue]]-sales[[#This Row],[Cost]]</f>
        <v>1678.22</v>
      </c>
    </row>
    <row r="6159" spans="2:9" x14ac:dyDescent="0.25">
      <c r="B6159" t="s">
        <v>23</v>
      </c>
      <c r="C6159" t="s">
        <v>9</v>
      </c>
      <c r="D6159" t="s">
        <v>24</v>
      </c>
      <c r="E6159" s="1">
        <v>44515</v>
      </c>
      <c r="F6159" s="4">
        <v>7980</v>
      </c>
      <c r="G6159">
        <v>444</v>
      </c>
      <c r="H6159" s="3">
        <f>_xlfn.XLOOKUP(sales[[#This Row],[Product]],products[Product],products[Cost per box])*sales[[#This Row],[Boxes]]</f>
        <v>4666.4399999999996</v>
      </c>
      <c r="I6159" s="4">
        <f>sales[[#This Row],[Revenue]]-sales[[#This Row],[Cost]]</f>
        <v>3313.5600000000004</v>
      </c>
    </row>
    <row r="6160" spans="2:9" x14ac:dyDescent="0.25">
      <c r="B6160" t="s">
        <v>39</v>
      </c>
      <c r="C6160" t="s">
        <v>11</v>
      </c>
      <c r="D6160" t="s">
        <v>17</v>
      </c>
      <c r="E6160" s="1">
        <v>44515</v>
      </c>
      <c r="F6160" s="4">
        <v>5278</v>
      </c>
      <c r="G6160">
        <v>230</v>
      </c>
      <c r="H6160" s="3">
        <f>_xlfn.XLOOKUP(sales[[#This Row],[Product]],products[Product],products[Cost per box])*sales[[#This Row],[Boxes]]</f>
        <v>1564</v>
      </c>
      <c r="I6160" s="4">
        <f>sales[[#This Row],[Revenue]]-sales[[#This Row],[Cost]]</f>
        <v>3714</v>
      </c>
    </row>
    <row r="6161" spans="2:9" x14ac:dyDescent="0.25">
      <c r="B6161" t="s">
        <v>18</v>
      </c>
      <c r="C6161" t="s">
        <v>6</v>
      </c>
      <c r="D6161" t="s">
        <v>36</v>
      </c>
      <c r="E6161" s="1">
        <v>44515</v>
      </c>
      <c r="F6161" s="4">
        <v>12950</v>
      </c>
      <c r="G6161">
        <v>1610</v>
      </c>
      <c r="H6161" s="3">
        <f>_xlfn.XLOOKUP(sales[[#This Row],[Product]],products[Product],products[Cost per box])*sales[[#This Row],[Boxes]]</f>
        <v>8114.4</v>
      </c>
      <c r="I6161" s="4">
        <f>sales[[#This Row],[Revenue]]-sales[[#This Row],[Cost]]</f>
        <v>4835.6000000000004</v>
      </c>
    </row>
    <row r="6162" spans="2:9" x14ac:dyDescent="0.25">
      <c r="B6162" t="s">
        <v>49</v>
      </c>
      <c r="C6162" t="s">
        <v>9</v>
      </c>
      <c r="D6162" t="s">
        <v>30</v>
      </c>
      <c r="E6162" s="1">
        <v>44515</v>
      </c>
      <c r="F6162" s="4">
        <v>3612</v>
      </c>
      <c r="G6162">
        <v>201</v>
      </c>
      <c r="H6162" s="3">
        <f>_xlfn.XLOOKUP(sales[[#This Row],[Product]],products[Product],products[Cost per box])*sales[[#This Row],[Boxes]]</f>
        <v>739.68000000000006</v>
      </c>
      <c r="I6162" s="4">
        <f>sales[[#This Row],[Revenue]]-sales[[#This Row],[Cost]]</f>
        <v>2872.3199999999997</v>
      </c>
    </row>
    <row r="6163" spans="2:9" x14ac:dyDescent="0.25">
      <c r="B6163" t="s">
        <v>13</v>
      </c>
      <c r="C6163" t="s">
        <v>16</v>
      </c>
      <c r="D6163" t="s">
        <v>17</v>
      </c>
      <c r="E6163" s="1">
        <v>44515</v>
      </c>
      <c r="F6163" s="4">
        <v>7511</v>
      </c>
      <c r="G6163">
        <v>342</v>
      </c>
      <c r="H6163" s="3">
        <f>_xlfn.XLOOKUP(sales[[#This Row],[Product]],products[Product],products[Cost per box])*sales[[#This Row],[Boxes]]</f>
        <v>2325.6</v>
      </c>
      <c r="I6163" s="4">
        <f>sales[[#This Row],[Revenue]]-sales[[#This Row],[Cost]]</f>
        <v>5185.3999999999996</v>
      </c>
    </row>
    <row r="6164" spans="2:9" x14ac:dyDescent="0.25">
      <c r="B6164" t="s">
        <v>40</v>
      </c>
      <c r="C6164" t="s">
        <v>6</v>
      </c>
      <c r="D6164" t="s">
        <v>28</v>
      </c>
      <c r="E6164" s="1">
        <v>44515</v>
      </c>
      <c r="F6164" s="4">
        <v>889</v>
      </c>
      <c r="G6164">
        <v>112</v>
      </c>
      <c r="H6164" s="3">
        <f>_xlfn.XLOOKUP(sales[[#This Row],[Product]],products[Product],products[Cost per box])*sales[[#This Row],[Boxes]]</f>
        <v>309.12</v>
      </c>
      <c r="I6164" s="4">
        <f>sales[[#This Row],[Revenue]]-sales[[#This Row],[Cost]]</f>
        <v>579.88</v>
      </c>
    </row>
    <row r="6165" spans="2:9" x14ac:dyDescent="0.25">
      <c r="B6165" t="s">
        <v>20</v>
      </c>
      <c r="C6165" t="s">
        <v>9</v>
      </c>
      <c r="D6165" t="s">
        <v>7</v>
      </c>
      <c r="E6165" s="1">
        <v>44515</v>
      </c>
      <c r="F6165" s="4">
        <v>9366</v>
      </c>
      <c r="G6165">
        <v>586</v>
      </c>
      <c r="H6165" s="3">
        <f>_xlfn.XLOOKUP(sales[[#This Row],[Product]],products[Product],products[Cost per box])*sales[[#This Row],[Boxes]]</f>
        <v>3017.9</v>
      </c>
      <c r="I6165" s="4">
        <f>sales[[#This Row],[Revenue]]-sales[[#This Row],[Cost]]</f>
        <v>6348.1</v>
      </c>
    </row>
    <row r="6166" spans="2:9" x14ac:dyDescent="0.25">
      <c r="B6166" t="s">
        <v>23</v>
      </c>
      <c r="C6166" t="s">
        <v>11</v>
      </c>
      <c r="D6166" t="s">
        <v>17</v>
      </c>
      <c r="E6166" s="1">
        <v>44515</v>
      </c>
      <c r="F6166" s="4">
        <v>12159</v>
      </c>
      <c r="G6166">
        <v>579</v>
      </c>
      <c r="H6166" s="3">
        <f>_xlfn.XLOOKUP(sales[[#This Row],[Product]],products[Product],products[Cost per box])*sales[[#This Row],[Boxes]]</f>
        <v>3937.2</v>
      </c>
      <c r="I6166" s="4">
        <f>sales[[#This Row],[Revenue]]-sales[[#This Row],[Cost]]</f>
        <v>8221.7999999999993</v>
      </c>
    </row>
    <row r="6167" spans="2:9" x14ac:dyDescent="0.25">
      <c r="B6167" t="s">
        <v>25</v>
      </c>
      <c r="C6167" t="s">
        <v>16</v>
      </c>
      <c r="D6167" t="s">
        <v>52</v>
      </c>
      <c r="E6167" s="1">
        <v>44515</v>
      </c>
      <c r="F6167" s="4">
        <v>1302</v>
      </c>
      <c r="G6167">
        <v>109</v>
      </c>
      <c r="H6167" s="3">
        <f>_xlfn.XLOOKUP(sales[[#This Row],[Product]],products[Product],products[Cost per box])*sales[[#This Row],[Boxes]]</f>
        <v>361.88</v>
      </c>
      <c r="I6167" s="4">
        <f>sales[[#This Row],[Revenue]]-sales[[#This Row],[Cost]]</f>
        <v>940.12</v>
      </c>
    </row>
    <row r="6168" spans="2:9" x14ac:dyDescent="0.25">
      <c r="B6168" t="s">
        <v>8</v>
      </c>
      <c r="C6168" t="s">
        <v>21</v>
      </c>
      <c r="D6168" t="s">
        <v>43</v>
      </c>
      <c r="E6168" s="1">
        <v>44515</v>
      </c>
      <c r="F6168" s="4">
        <v>2254</v>
      </c>
      <c r="G6168">
        <v>108</v>
      </c>
      <c r="H6168" s="3">
        <f>_xlfn.XLOOKUP(sales[[#This Row],[Product]],products[Product],products[Cost per box])*sales[[#This Row],[Boxes]]</f>
        <v>415.8</v>
      </c>
      <c r="I6168" s="4">
        <f>sales[[#This Row],[Revenue]]-sales[[#This Row],[Cost]]</f>
        <v>1838.2</v>
      </c>
    </row>
    <row r="6169" spans="2:9" x14ac:dyDescent="0.25">
      <c r="B6169" t="s">
        <v>15</v>
      </c>
      <c r="C6169" t="s">
        <v>21</v>
      </c>
      <c r="D6169" t="s">
        <v>30</v>
      </c>
      <c r="E6169" s="1">
        <v>44515</v>
      </c>
      <c r="F6169" s="4">
        <v>1540</v>
      </c>
      <c r="G6169">
        <v>86</v>
      </c>
      <c r="H6169" s="3">
        <f>_xlfn.XLOOKUP(sales[[#This Row],[Product]],products[Product],products[Cost per box])*sales[[#This Row],[Boxes]]</f>
        <v>316.48</v>
      </c>
      <c r="I6169" s="4">
        <f>sales[[#This Row],[Revenue]]-sales[[#This Row],[Cost]]</f>
        <v>1223.52</v>
      </c>
    </row>
    <row r="6170" spans="2:9" x14ac:dyDescent="0.25">
      <c r="B6170" t="s">
        <v>33</v>
      </c>
      <c r="C6170" t="s">
        <v>6</v>
      </c>
      <c r="D6170" t="s">
        <v>43</v>
      </c>
      <c r="E6170" s="1">
        <v>44515</v>
      </c>
      <c r="F6170" s="4">
        <v>7868</v>
      </c>
      <c r="G6170">
        <v>375</v>
      </c>
      <c r="H6170" s="3">
        <f>_xlfn.XLOOKUP(sales[[#This Row],[Product]],products[Product],products[Cost per box])*sales[[#This Row],[Boxes]]</f>
        <v>1443.75</v>
      </c>
      <c r="I6170" s="4">
        <f>sales[[#This Row],[Revenue]]-sales[[#This Row],[Cost]]</f>
        <v>6424.25</v>
      </c>
    </row>
    <row r="6171" spans="2:9" x14ac:dyDescent="0.25">
      <c r="B6171" t="s">
        <v>15</v>
      </c>
      <c r="C6171" t="s">
        <v>6</v>
      </c>
      <c r="D6171" t="s">
        <v>26</v>
      </c>
      <c r="E6171" s="1">
        <v>44515</v>
      </c>
      <c r="F6171" s="4">
        <v>3689</v>
      </c>
      <c r="G6171">
        <v>308</v>
      </c>
      <c r="H6171" s="3">
        <f>_xlfn.XLOOKUP(sales[[#This Row],[Product]],products[Product],products[Cost per box])*sales[[#This Row],[Boxes]]</f>
        <v>1980.4399999999998</v>
      </c>
      <c r="I6171" s="4">
        <f>sales[[#This Row],[Revenue]]-sales[[#This Row],[Cost]]</f>
        <v>1708.5600000000002</v>
      </c>
    </row>
    <row r="6172" spans="2:9" x14ac:dyDescent="0.25">
      <c r="B6172" t="s">
        <v>13</v>
      </c>
      <c r="C6172" t="s">
        <v>9</v>
      </c>
      <c r="D6172" t="s">
        <v>45</v>
      </c>
      <c r="E6172" s="1">
        <v>44515</v>
      </c>
      <c r="F6172" s="4">
        <v>8540</v>
      </c>
      <c r="G6172">
        <v>372</v>
      </c>
      <c r="H6172" s="3">
        <f>_xlfn.XLOOKUP(sales[[#This Row],[Product]],products[Product],products[Cost per box])*sales[[#This Row],[Boxes]]</f>
        <v>2875.56</v>
      </c>
      <c r="I6172" s="4">
        <f>sales[[#This Row],[Revenue]]-sales[[#This Row],[Cost]]</f>
        <v>5664.4400000000005</v>
      </c>
    </row>
    <row r="6173" spans="2:9" x14ac:dyDescent="0.25">
      <c r="B6173" t="s">
        <v>29</v>
      </c>
      <c r="C6173" t="s">
        <v>21</v>
      </c>
      <c r="D6173" t="s">
        <v>52</v>
      </c>
      <c r="E6173" s="1">
        <v>44515</v>
      </c>
      <c r="F6173" s="4">
        <v>1589</v>
      </c>
      <c r="G6173">
        <v>133</v>
      </c>
      <c r="H6173" s="3">
        <f>_xlfn.XLOOKUP(sales[[#This Row],[Product]],products[Product],products[Cost per box])*sales[[#This Row],[Boxes]]</f>
        <v>441.56</v>
      </c>
      <c r="I6173" s="4">
        <f>sales[[#This Row],[Revenue]]-sales[[#This Row],[Cost]]</f>
        <v>1147.44</v>
      </c>
    </row>
    <row r="6174" spans="2:9" x14ac:dyDescent="0.25">
      <c r="B6174" t="s">
        <v>8</v>
      </c>
      <c r="C6174" t="s">
        <v>11</v>
      </c>
      <c r="D6174" t="s">
        <v>42</v>
      </c>
      <c r="E6174" s="1">
        <v>44515</v>
      </c>
      <c r="F6174" s="4">
        <v>6468</v>
      </c>
      <c r="G6174">
        <v>432</v>
      </c>
      <c r="H6174" s="3">
        <f>_xlfn.XLOOKUP(sales[[#This Row],[Product]],products[Product],products[Cost per box])*sales[[#This Row],[Boxes]]</f>
        <v>2047.68</v>
      </c>
      <c r="I6174" s="4">
        <f>sales[[#This Row],[Revenue]]-sales[[#This Row],[Cost]]</f>
        <v>4420.32</v>
      </c>
    </row>
    <row r="6175" spans="2:9" x14ac:dyDescent="0.25">
      <c r="B6175" t="s">
        <v>51</v>
      </c>
      <c r="C6175" t="s">
        <v>16</v>
      </c>
      <c r="D6175" t="s">
        <v>38</v>
      </c>
      <c r="E6175" s="1">
        <v>44515</v>
      </c>
      <c r="F6175" s="4">
        <v>9562</v>
      </c>
      <c r="G6175">
        <v>383</v>
      </c>
      <c r="H6175" s="3">
        <f>_xlfn.XLOOKUP(sales[[#This Row],[Product]],products[Product],products[Cost per box])*sales[[#This Row],[Boxes]]</f>
        <v>3807.02</v>
      </c>
      <c r="I6175" s="4">
        <f>sales[[#This Row],[Revenue]]-sales[[#This Row],[Cost]]</f>
        <v>5754.98</v>
      </c>
    </row>
    <row r="6176" spans="2:9" x14ac:dyDescent="0.25">
      <c r="B6176" t="s">
        <v>10</v>
      </c>
      <c r="C6176" t="s">
        <v>21</v>
      </c>
      <c r="D6176" t="s">
        <v>48</v>
      </c>
      <c r="E6176" s="1">
        <v>44515</v>
      </c>
      <c r="F6176" s="4">
        <v>11704</v>
      </c>
      <c r="G6176">
        <v>434</v>
      </c>
      <c r="H6176" s="3">
        <f>_xlfn.XLOOKUP(sales[[#This Row],[Product]],products[Product],products[Cost per box])*sales[[#This Row],[Boxes]]</f>
        <v>3246.32</v>
      </c>
      <c r="I6176" s="4">
        <f>sales[[#This Row],[Revenue]]-sales[[#This Row],[Cost]]</f>
        <v>8457.68</v>
      </c>
    </row>
    <row r="6177" spans="2:9" x14ac:dyDescent="0.25">
      <c r="B6177" t="s">
        <v>29</v>
      </c>
      <c r="C6177" t="s">
        <v>9</v>
      </c>
      <c r="D6177" t="s">
        <v>42</v>
      </c>
      <c r="E6177" s="1">
        <v>44515</v>
      </c>
      <c r="F6177" s="4">
        <v>11347</v>
      </c>
      <c r="G6177">
        <v>840</v>
      </c>
      <c r="H6177" s="3">
        <f>_xlfn.XLOOKUP(sales[[#This Row],[Product]],products[Product],products[Cost per box])*sales[[#This Row],[Boxes]]</f>
        <v>3981.6000000000004</v>
      </c>
      <c r="I6177" s="4">
        <f>sales[[#This Row],[Revenue]]-sales[[#This Row],[Cost]]</f>
        <v>7365.4</v>
      </c>
    </row>
    <row r="6178" spans="2:9" x14ac:dyDescent="0.25">
      <c r="B6178" t="s">
        <v>20</v>
      </c>
      <c r="C6178" t="s">
        <v>9</v>
      </c>
      <c r="D6178" t="s">
        <v>24</v>
      </c>
      <c r="E6178" s="1">
        <v>44515</v>
      </c>
      <c r="F6178" s="4">
        <v>9184</v>
      </c>
      <c r="G6178">
        <v>484</v>
      </c>
      <c r="H6178" s="3">
        <f>_xlfn.XLOOKUP(sales[[#This Row],[Product]],products[Product],products[Cost per box])*sales[[#This Row],[Boxes]]</f>
        <v>5086.84</v>
      </c>
      <c r="I6178" s="4">
        <f>sales[[#This Row],[Revenue]]-sales[[#This Row],[Cost]]</f>
        <v>4097.16</v>
      </c>
    </row>
    <row r="6179" spans="2:9" x14ac:dyDescent="0.25">
      <c r="B6179" t="s">
        <v>37</v>
      </c>
      <c r="C6179" t="s">
        <v>16</v>
      </c>
      <c r="D6179" t="s">
        <v>48</v>
      </c>
      <c r="E6179" s="1">
        <v>44515</v>
      </c>
      <c r="F6179" s="4">
        <v>8435</v>
      </c>
      <c r="G6179">
        <v>313</v>
      </c>
      <c r="H6179" s="3">
        <f>_xlfn.XLOOKUP(sales[[#This Row],[Product]],products[Product],products[Cost per box])*sales[[#This Row],[Boxes]]</f>
        <v>2341.2400000000002</v>
      </c>
      <c r="I6179" s="4">
        <f>sales[[#This Row],[Revenue]]-sales[[#This Row],[Cost]]</f>
        <v>6093.76</v>
      </c>
    </row>
    <row r="6180" spans="2:9" x14ac:dyDescent="0.25">
      <c r="B6180" t="s">
        <v>8</v>
      </c>
      <c r="C6180" t="s">
        <v>6</v>
      </c>
      <c r="D6180" t="s">
        <v>42</v>
      </c>
      <c r="E6180" s="1">
        <v>44515</v>
      </c>
      <c r="F6180" s="4">
        <v>6993</v>
      </c>
      <c r="G6180">
        <v>500</v>
      </c>
      <c r="H6180" s="3">
        <f>_xlfn.XLOOKUP(sales[[#This Row],[Product]],products[Product],products[Cost per box])*sales[[#This Row],[Boxes]]</f>
        <v>2370</v>
      </c>
      <c r="I6180" s="4">
        <f>sales[[#This Row],[Revenue]]-sales[[#This Row],[Cost]]</f>
        <v>4623</v>
      </c>
    </row>
    <row r="6181" spans="2:9" x14ac:dyDescent="0.25">
      <c r="B6181" t="s">
        <v>13</v>
      </c>
      <c r="C6181" t="s">
        <v>6</v>
      </c>
      <c r="D6181" t="s">
        <v>42</v>
      </c>
      <c r="E6181" s="1">
        <v>44515</v>
      </c>
      <c r="F6181" s="4">
        <v>952</v>
      </c>
      <c r="G6181">
        <v>64</v>
      </c>
      <c r="H6181" s="3">
        <f>_xlfn.XLOOKUP(sales[[#This Row],[Product]],products[Product],products[Cost per box])*sales[[#This Row],[Boxes]]</f>
        <v>303.36</v>
      </c>
      <c r="I6181" s="4">
        <f>sales[[#This Row],[Revenue]]-sales[[#This Row],[Cost]]</f>
        <v>648.64</v>
      </c>
    </row>
    <row r="6182" spans="2:9" x14ac:dyDescent="0.25">
      <c r="B6182" t="s">
        <v>10</v>
      </c>
      <c r="C6182" t="s">
        <v>27</v>
      </c>
      <c r="D6182" t="s">
        <v>45</v>
      </c>
      <c r="E6182" s="1">
        <v>44515</v>
      </c>
      <c r="F6182" s="4">
        <v>7343</v>
      </c>
      <c r="G6182">
        <v>334</v>
      </c>
      <c r="H6182" s="3">
        <f>_xlfn.XLOOKUP(sales[[#This Row],[Product]],products[Product],products[Cost per box])*sales[[#This Row],[Boxes]]</f>
        <v>2581.8200000000002</v>
      </c>
      <c r="I6182" s="4">
        <f>sales[[#This Row],[Revenue]]-sales[[#This Row],[Cost]]</f>
        <v>4761.18</v>
      </c>
    </row>
    <row r="6183" spans="2:9" x14ac:dyDescent="0.25">
      <c r="B6183" t="s">
        <v>53</v>
      </c>
      <c r="C6183" t="s">
        <v>16</v>
      </c>
      <c r="D6183" t="s">
        <v>31</v>
      </c>
      <c r="E6183" s="1">
        <v>44515</v>
      </c>
      <c r="F6183" s="4">
        <v>13013</v>
      </c>
      <c r="G6183">
        <v>980</v>
      </c>
      <c r="H6183" s="3">
        <f>_xlfn.XLOOKUP(sales[[#This Row],[Product]],products[Product],products[Cost per box])*sales[[#This Row],[Boxes]]</f>
        <v>5605.5999999999995</v>
      </c>
      <c r="I6183" s="4">
        <f>sales[[#This Row],[Revenue]]-sales[[#This Row],[Cost]]</f>
        <v>7407.4000000000005</v>
      </c>
    </row>
    <row r="6184" spans="2:9" x14ac:dyDescent="0.25">
      <c r="B6184" t="s">
        <v>20</v>
      </c>
      <c r="C6184" t="s">
        <v>27</v>
      </c>
      <c r="D6184" t="s">
        <v>43</v>
      </c>
      <c r="E6184" s="1">
        <v>44515</v>
      </c>
      <c r="F6184" s="4">
        <v>4340</v>
      </c>
      <c r="G6184">
        <v>207</v>
      </c>
      <c r="H6184" s="3">
        <f>_xlfn.XLOOKUP(sales[[#This Row],[Product]],products[Product],products[Cost per box])*sales[[#This Row],[Boxes]]</f>
        <v>796.95</v>
      </c>
      <c r="I6184" s="4">
        <f>sales[[#This Row],[Revenue]]-sales[[#This Row],[Cost]]</f>
        <v>3543.05</v>
      </c>
    </row>
    <row r="6185" spans="2:9" x14ac:dyDescent="0.25">
      <c r="B6185" t="s">
        <v>54</v>
      </c>
      <c r="C6185" t="s">
        <v>16</v>
      </c>
      <c r="D6185" t="s">
        <v>12</v>
      </c>
      <c r="E6185" s="1">
        <v>44515</v>
      </c>
      <c r="F6185" s="4">
        <v>5565</v>
      </c>
      <c r="G6185">
        <v>371</v>
      </c>
      <c r="H6185" s="3">
        <f>_xlfn.XLOOKUP(sales[[#This Row],[Product]],products[Product],products[Cost per box])*sales[[#This Row],[Boxes]]</f>
        <v>3127.5299999999997</v>
      </c>
      <c r="I6185" s="4">
        <f>sales[[#This Row],[Revenue]]-sales[[#This Row],[Cost]]</f>
        <v>2437.4700000000003</v>
      </c>
    </row>
    <row r="6186" spans="2:9" x14ac:dyDescent="0.25">
      <c r="B6186" t="s">
        <v>18</v>
      </c>
      <c r="C6186" t="s">
        <v>9</v>
      </c>
      <c r="D6186" t="s">
        <v>31</v>
      </c>
      <c r="E6186" s="1">
        <v>44515</v>
      </c>
      <c r="F6186" s="4">
        <v>882</v>
      </c>
      <c r="G6186">
        <v>74</v>
      </c>
      <c r="H6186" s="3">
        <f>_xlfn.XLOOKUP(sales[[#This Row],[Product]],products[Product],products[Cost per box])*sales[[#This Row],[Boxes]]</f>
        <v>423.28</v>
      </c>
      <c r="I6186" s="4">
        <f>sales[[#This Row],[Revenue]]-sales[[#This Row],[Cost]]</f>
        <v>458.72</v>
      </c>
    </row>
    <row r="6187" spans="2:9" x14ac:dyDescent="0.25">
      <c r="B6187" t="s">
        <v>49</v>
      </c>
      <c r="C6187" t="s">
        <v>16</v>
      </c>
      <c r="D6187" t="s">
        <v>36</v>
      </c>
      <c r="E6187" s="1">
        <v>44515</v>
      </c>
      <c r="F6187" s="4">
        <v>700</v>
      </c>
      <c r="G6187">
        <v>78</v>
      </c>
      <c r="H6187" s="3">
        <f>_xlfn.XLOOKUP(sales[[#This Row],[Product]],products[Product],products[Cost per box])*sales[[#This Row],[Boxes]]</f>
        <v>393.12</v>
      </c>
      <c r="I6187" s="4">
        <f>sales[[#This Row],[Revenue]]-sales[[#This Row],[Cost]]</f>
        <v>306.88</v>
      </c>
    </row>
    <row r="6188" spans="2:9" x14ac:dyDescent="0.25">
      <c r="B6188" t="s">
        <v>54</v>
      </c>
      <c r="C6188" t="s">
        <v>16</v>
      </c>
      <c r="D6188" t="s">
        <v>52</v>
      </c>
      <c r="E6188" s="1">
        <v>44515</v>
      </c>
      <c r="F6188" s="4">
        <v>6433</v>
      </c>
      <c r="G6188">
        <v>644</v>
      </c>
      <c r="H6188" s="3">
        <f>_xlfn.XLOOKUP(sales[[#This Row],[Product]],products[Product],products[Cost per box])*sales[[#This Row],[Boxes]]</f>
        <v>2138.08</v>
      </c>
      <c r="I6188" s="4">
        <f>sales[[#This Row],[Revenue]]-sales[[#This Row],[Cost]]</f>
        <v>4294.92</v>
      </c>
    </row>
    <row r="6189" spans="2:9" x14ac:dyDescent="0.25">
      <c r="B6189" t="s">
        <v>54</v>
      </c>
      <c r="C6189" t="s">
        <v>6</v>
      </c>
      <c r="D6189" t="s">
        <v>12</v>
      </c>
      <c r="E6189" s="1">
        <v>44515</v>
      </c>
      <c r="F6189" s="4">
        <v>2856</v>
      </c>
      <c r="G6189">
        <v>191</v>
      </c>
      <c r="H6189" s="3">
        <f>_xlfn.XLOOKUP(sales[[#This Row],[Product]],products[Product],products[Cost per box])*sales[[#This Row],[Boxes]]</f>
        <v>1610.1299999999999</v>
      </c>
      <c r="I6189" s="4">
        <f>sales[[#This Row],[Revenue]]-sales[[#This Row],[Cost]]</f>
        <v>1245.8700000000001</v>
      </c>
    </row>
    <row r="6190" spans="2:9" x14ac:dyDescent="0.25">
      <c r="B6190" t="s">
        <v>13</v>
      </c>
      <c r="C6190" t="s">
        <v>16</v>
      </c>
      <c r="D6190" t="s">
        <v>22</v>
      </c>
      <c r="E6190" s="1">
        <v>44515</v>
      </c>
      <c r="F6190" s="4">
        <v>301</v>
      </c>
      <c r="G6190">
        <v>38</v>
      </c>
      <c r="H6190" s="3">
        <f>_xlfn.XLOOKUP(sales[[#This Row],[Product]],products[Product],products[Cost per box])*sales[[#This Row],[Boxes]]</f>
        <v>312.36</v>
      </c>
      <c r="I6190" s="4">
        <f>sales[[#This Row],[Revenue]]-sales[[#This Row],[Cost]]</f>
        <v>-11.360000000000014</v>
      </c>
    </row>
    <row r="6191" spans="2:9" x14ac:dyDescent="0.25">
      <c r="B6191" t="s">
        <v>56</v>
      </c>
      <c r="C6191" t="s">
        <v>9</v>
      </c>
      <c r="D6191" t="s">
        <v>38</v>
      </c>
      <c r="E6191" s="1">
        <v>44515</v>
      </c>
      <c r="F6191" s="4">
        <v>8372</v>
      </c>
      <c r="G6191">
        <v>335</v>
      </c>
      <c r="H6191" s="3">
        <f>_xlfn.XLOOKUP(sales[[#This Row],[Product]],products[Product],products[Cost per box])*sales[[#This Row],[Boxes]]</f>
        <v>3329.8999999999996</v>
      </c>
      <c r="I6191" s="4">
        <f>sales[[#This Row],[Revenue]]-sales[[#This Row],[Cost]]</f>
        <v>5042.1000000000004</v>
      </c>
    </row>
    <row r="6192" spans="2:9" x14ac:dyDescent="0.25">
      <c r="B6192" t="s">
        <v>29</v>
      </c>
      <c r="C6192" t="s">
        <v>16</v>
      </c>
      <c r="D6192" t="s">
        <v>42</v>
      </c>
      <c r="E6192" s="1">
        <v>44515</v>
      </c>
      <c r="F6192" s="4">
        <v>5229</v>
      </c>
      <c r="G6192">
        <v>349</v>
      </c>
      <c r="H6192" s="3">
        <f>_xlfn.XLOOKUP(sales[[#This Row],[Product]],products[Product],products[Cost per box])*sales[[#This Row],[Boxes]]</f>
        <v>1654.26</v>
      </c>
      <c r="I6192" s="4">
        <f>sales[[#This Row],[Revenue]]-sales[[#This Row],[Cost]]</f>
        <v>3574.74</v>
      </c>
    </row>
    <row r="6193" spans="2:9" x14ac:dyDescent="0.25">
      <c r="B6193" t="s">
        <v>23</v>
      </c>
      <c r="C6193" t="s">
        <v>11</v>
      </c>
      <c r="D6193" t="s">
        <v>50</v>
      </c>
      <c r="E6193" s="1">
        <v>44515</v>
      </c>
      <c r="F6193" s="4">
        <v>12257</v>
      </c>
      <c r="G6193">
        <v>558</v>
      </c>
      <c r="H6193" s="3">
        <f>_xlfn.XLOOKUP(sales[[#This Row],[Product]],products[Product],products[Cost per box])*sales[[#This Row],[Boxes]]</f>
        <v>6924.78</v>
      </c>
      <c r="I6193" s="4">
        <f>sales[[#This Row],[Revenue]]-sales[[#This Row],[Cost]]</f>
        <v>5332.22</v>
      </c>
    </row>
    <row r="6194" spans="2:9" x14ac:dyDescent="0.25">
      <c r="B6194" t="s">
        <v>39</v>
      </c>
      <c r="C6194" t="s">
        <v>27</v>
      </c>
      <c r="D6194" t="s">
        <v>14</v>
      </c>
      <c r="E6194" s="1">
        <v>44515</v>
      </c>
      <c r="F6194" s="4">
        <v>1932</v>
      </c>
      <c r="G6194">
        <v>322</v>
      </c>
      <c r="H6194" s="3">
        <f>_xlfn.XLOOKUP(sales[[#This Row],[Product]],products[Product],products[Cost per box])*sales[[#This Row],[Boxes]]</f>
        <v>2031.82</v>
      </c>
      <c r="I6194" s="4">
        <f>sales[[#This Row],[Revenue]]-sales[[#This Row],[Cost]]</f>
        <v>-99.819999999999936</v>
      </c>
    </row>
    <row r="6195" spans="2:9" x14ac:dyDescent="0.25">
      <c r="B6195" t="s">
        <v>8</v>
      </c>
      <c r="C6195" t="s">
        <v>27</v>
      </c>
      <c r="D6195" t="s">
        <v>45</v>
      </c>
      <c r="E6195" s="1">
        <v>44515</v>
      </c>
      <c r="F6195" s="4">
        <v>1561</v>
      </c>
      <c r="G6195">
        <v>68</v>
      </c>
      <c r="H6195" s="3">
        <f>_xlfn.XLOOKUP(sales[[#This Row],[Product]],products[Product],products[Cost per box])*sales[[#This Row],[Boxes]]</f>
        <v>525.64</v>
      </c>
      <c r="I6195" s="4">
        <f>sales[[#This Row],[Revenue]]-sales[[#This Row],[Cost]]</f>
        <v>1035.3600000000001</v>
      </c>
    </row>
    <row r="6196" spans="2:9" x14ac:dyDescent="0.25">
      <c r="B6196" t="s">
        <v>39</v>
      </c>
      <c r="C6196" t="s">
        <v>27</v>
      </c>
      <c r="D6196" t="s">
        <v>52</v>
      </c>
      <c r="E6196" s="1">
        <v>44515</v>
      </c>
      <c r="F6196" s="4">
        <v>2884</v>
      </c>
      <c r="G6196">
        <v>241</v>
      </c>
      <c r="H6196" s="3">
        <f>_xlfn.XLOOKUP(sales[[#This Row],[Product]],products[Product],products[Cost per box])*sales[[#This Row],[Boxes]]</f>
        <v>800.12</v>
      </c>
      <c r="I6196" s="4">
        <f>sales[[#This Row],[Revenue]]-sales[[#This Row],[Cost]]</f>
        <v>2083.88</v>
      </c>
    </row>
    <row r="6197" spans="2:9" x14ac:dyDescent="0.25">
      <c r="B6197" t="s">
        <v>51</v>
      </c>
      <c r="C6197" t="s">
        <v>9</v>
      </c>
      <c r="D6197" t="s">
        <v>14</v>
      </c>
      <c r="E6197" s="1">
        <v>44515</v>
      </c>
      <c r="F6197" s="4">
        <v>11494</v>
      </c>
      <c r="G6197">
        <v>1890</v>
      </c>
      <c r="H6197" s="3">
        <f>_xlfn.XLOOKUP(sales[[#This Row],[Product]],products[Product],products[Cost per box])*sales[[#This Row],[Boxes]]</f>
        <v>11925.9</v>
      </c>
      <c r="I6197" s="4">
        <f>sales[[#This Row],[Revenue]]-sales[[#This Row],[Cost]]</f>
        <v>-431.89999999999964</v>
      </c>
    </row>
    <row r="6198" spans="2:9" x14ac:dyDescent="0.25">
      <c r="B6198" t="s">
        <v>15</v>
      </c>
      <c r="C6198" t="s">
        <v>21</v>
      </c>
      <c r="D6198" t="s">
        <v>50</v>
      </c>
      <c r="E6198" s="1">
        <v>44515</v>
      </c>
      <c r="F6198" s="4">
        <v>8400</v>
      </c>
      <c r="G6198">
        <v>350</v>
      </c>
      <c r="H6198" s="3">
        <f>_xlfn.XLOOKUP(sales[[#This Row],[Product]],products[Product],products[Cost per box])*sales[[#This Row],[Boxes]]</f>
        <v>4343.5</v>
      </c>
      <c r="I6198" s="4">
        <f>sales[[#This Row],[Revenue]]-sales[[#This Row],[Cost]]</f>
        <v>4056.5</v>
      </c>
    </row>
    <row r="6199" spans="2:9" x14ac:dyDescent="0.25">
      <c r="B6199" t="s">
        <v>49</v>
      </c>
      <c r="C6199" t="s">
        <v>9</v>
      </c>
      <c r="D6199" t="s">
        <v>26</v>
      </c>
      <c r="E6199" s="1">
        <v>44515</v>
      </c>
      <c r="F6199" s="4">
        <v>9737</v>
      </c>
      <c r="G6199">
        <v>770</v>
      </c>
      <c r="H6199" s="3">
        <f>_xlfn.XLOOKUP(sales[[#This Row],[Product]],products[Product],products[Cost per box])*sales[[#This Row],[Boxes]]</f>
        <v>4951.0999999999995</v>
      </c>
      <c r="I6199" s="4">
        <f>sales[[#This Row],[Revenue]]-sales[[#This Row],[Cost]]</f>
        <v>4785.9000000000005</v>
      </c>
    </row>
    <row r="6200" spans="2:9" x14ac:dyDescent="0.25">
      <c r="B6200" t="s">
        <v>53</v>
      </c>
      <c r="C6200" t="s">
        <v>6</v>
      </c>
      <c r="D6200" t="s">
        <v>12</v>
      </c>
      <c r="E6200" s="1">
        <v>44515</v>
      </c>
      <c r="F6200" s="4">
        <v>2184</v>
      </c>
      <c r="G6200">
        <v>146</v>
      </c>
      <c r="H6200" s="3">
        <f>_xlfn.XLOOKUP(sales[[#This Row],[Product]],products[Product],products[Cost per box])*sales[[#This Row],[Boxes]]</f>
        <v>1230.78</v>
      </c>
      <c r="I6200" s="4">
        <f>sales[[#This Row],[Revenue]]-sales[[#This Row],[Cost]]</f>
        <v>953.22</v>
      </c>
    </row>
    <row r="6201" spans="2:9" x14ac:dyDescent="0.25">
      <c r="B6201" t="s">
        <v>13</v>
      </c>
      <c r="C6201" t="s">
        <v>11</v>
      </c>
      <c r="D6201" t="s">
        <v>43</v>
      </c>
      <c r="E6201" s="1">
        <v>44515</v>
      </c>
      <c r="F6201" s="4">
        <v>13195</v>
      </c>
      <c r="G6201">
        <v>600</v>
      </c>
      <c r="H6201" s="3">
        <f>_xlfn.XLOOKUP(sales[[#This Row],[Product]],products[Product],products[Cost per box])*sales[[#This Row],[Boxes]]</f>
        <v>2310</v>
      </c>
      <c r="I6201" s="4">
        <f>sales[[#This Row],[Revenue]]-sales[[#This Row],[Cost]]</f>
        <v>10885</v>
      </c>
    </row>
    <row r="6202" spans="2:9" x14ac:dyDescent="0.25">
      <c r="B6202" t="s">
        <v>37</v>
      </c>
      <c r="C6202" t="s">
        <v>27</v>
      </c>
      <c r="D6202" t="s">
        <v>35</v>
      </c>
      <c r="E6202" s="1">
        <v>44515</v>
      </c>
      <c r="F6202" s="4">
        <v>1778</v>
      </c>
      <c r="G6202">
        <v>99</v>
      </c>
      <c r="H6202" s="3">
        <f>_xlfn.XLOOKUP(sales[[#This Row],[Product]],products[Product],products[Cost per box])*sales[[#This Row],[Boxes]]</f>
        <v>262.34999999999997</v>
      </c>
      <c r="I6202" s="4">
        <f>sales[[#This Row],[Revenue]]-sales[[#This Row],[Cost]]</f>
        <v>1515.65</v>
      </c>
    </row>
    <row r="6203" spans="2:9" x14ac:dyDescent="0.25">
      <c r="B6203" t="s">
        <v>46</v>
      </c>
      <c r="C6203" t="s">
        <v>11</v>
      </c>
      <c r="D6203" t="s">
        <v>52</v>
      </c>
      <c r="E6203" s="1">
        <v>44515</v>
      </c>
      <c r="F6203" s="4">
        <v>2044</v>
      </c>
      <c r="G6203">
        <v>205</v>
      </c>
      <c r="H6203" s="3">
        <f>_xlfn.XLOOKUP(sales[[#This Row],[Product]],products[Product],products[Cost per box])*sales[[#This Row],[Boxes]]</f>
        <v>680.6</v>
      </c>
      <c r="I6203" s="4">
        <f>sales[[#This Row],[Revenue]]-sales[[#This Row],[Cost]]</f>
        <v>1363.4</v>
      </c>
    </row>
    <row r="6204" spans="2:9" x14ac:dyDescent="0.25">
      <c r="B6204" t="s">
        <v>15</v>
      </c>
      <c r="C6204" t="s">
        <v>9</v>
      </c>
      <c r="D6204" t="s">
        <v>42</v>
      </c>
      <c r="E6204" s="1">
        <v>44515</v>
      </c>
      <c r="F6204" s="4">
        <v>2835</v>
      </c>
      <c r="G6204">
        <v>203</v>
      </c>
      <c r="H6204" s="3">
        <f>_xlfn.XLOOKUP(sales[[#This Row],[Product]],products[Product],products[Cost per box])*sales[[#This Row],[Boxes]]</f>
        <v>962.22</v>
      </c>
      <c r="I6204" s="4">
        <f>sales[[#This Row],[Revenue]]-sales[[#This Row],[Cost]]</f>
        <v>1872.78</v>
      </c>
    </row>
    <row r="6205" spans="2:9" x14ac:dyDescent="0.25">
      <c r="B6205" t="s">
        <v>40</v>
      </c>
      <c r="C6205" t="s">
        <v>11</v>
      </c>
      <c r="D6205" t="s">
        <v>17</v>
      </c>
      <c r="E6205" s="1">
        <v>44515</v>
      </c>
      <c r="F6205" s="4">
        <v>154</v>
      </c>
      <c r="G6205">
        <v>7</v>
      </c>
      <c r="H6205" s="3">
        <f>_xlfn.XLOOKUP(sales[[#This Row],[Product]],products[Product],products[Cost per box])*sales[[#This Row],[Boxes]]</f>
        <v>47.6</v>
      </c>
      <c r="I6205" s="4">
        <f>sales[[#This Row],[Revenue]]-sales[[#This Row],[Cost]]</f>
        <v>106.4</v>
      </c>
    </row>
    <row r="6206" spans="2:9" x14ac:dyDescent="0.25">
      <c r="B6206" t="s">
        <v>34</v>
      </c>
      <c r="C6206" t="s">
        <v>11</v>
      </c>
      <c r="D6206" t="s">
        <v>7</v>
      </c>
      <c r="E6206" s="1">
        <v>44515</v>
      </c>
      <c r="F6206" s="4">
        <v>3346</v>
      </c>
      <c r="G6206">
        <v>210</v>
      </c>
      <c r="H6206" s="3">
        <f>_xlfn.XLOOKUP(sales[[#This Row],[Product]],products[Product],products[Cost per box])*sales[[#This Row],[Boxes]]</f>
        <v>1081.5</v>
      </c>
      <c r="I6206" s="4">
        <f>sales[[#This Row],[Revenue]]-sales[[#This Row],[Cost]]</f>
        <v>2264.5</v>
      </c>
    </row>
    <row r="6207" spans="2:9" x14ac:dyDescent="0.25">
      <c r="B6207" t="s">
        <v>13</v>
      </c>
      <c r="C6207" t="s">
        <v>11</v>
      </c>
      <c r="D6207" t="s">
        <v>48</v>
      </c>
      <c r="E6207" s="1">
        <v>44515</v>
      </c>
      <c r="F6207" s="4">
        <v>6188</v>
      </c>
      <c r="G6207">
        <v>248</v>
      </c>
      <c r="H6207" s="3">
        <f>_xlfn.XLOOKUP(sales[[#This Row],[Product]],products[Product],products[Cost per box])*sales[[#This Row],[Boxes]]</f>
        <v>1855.0400000000002</v>
      </c>
      <c r="I6207" s="4">
        <f>sales[[#This Row],[Revenue]]-sales[[#This Row],[Cost]]</f>
        <v>4332.96</v>
      </c>
    </row>
    <row r="6208" spans="2:9" x14ac:dyDescent="0.25">
      <c r="B6208" t="s">
        <v>34</v>
      </c>
      <c r="C6208" t="s">
        <v>21</v>
      </c>
      <c r="D6208" t="s">
        <v>24</v>
      </c>
      <c r="E6208" s="1">
        <v>44515</v>
      </c>
      <c r="F6208" s="4">
        <v>6209</v>
      </c>
      <c r="G6208">
        <v>311</v>
      </c>
      <c r="H6208" s="3">
        <f>_xlfn.XLOOKUP(sales[[#This Row],[Product]],products[Product],products[Cost per box])*sales[[#This Row],[Boxes]]</f>
        <v>3268.61</v>
      </c>
      <c r="I6208" s="4">
        <f>sales[[#This Row],[Revenue]]-sales[[#This Row],[Cost]]</f>
        <v>2940.39</v>
      </c>
    </row>
    <row r="6209" spans="2:9" x14ac:dyDescent="0.25">
      <c r="B6209" t="s">
        <v>39</v>
      </c>
      <c r="C6209" t="s">
        <v>6</v>
      </c>
      <c r="D6209" t="s">
        <v>26</v>
      </c>
      <c r="E6209" s="1">
        <v>44515</v>
      </c>
      <c r="F6209" s="4">
        <v>17255</v>
      </c>
      <c r="G6209">
        <v>1470</v>
      </c>
      <c r="H6209" s="3">
        <f>_xlfn.XLOOKUP(sales[[#This Row],[Product]],products[Product],products[Cost per box])*sales[[#This Row],[Boxes]]</f>
        <v>9452.1</v>
      </c>
      <c r="I6209" s="4">
        <f>sales[[#This Row],[Revenue]]-sales[[#This Row],[Cost]]</f>
        <v>7802.9</v>
      </c>
    </row>
    <row r="6210" spans="2:9" x14ac:dyDescent="0.25">
      <c r="B6210" t="s">
        <v>5</v>
      </c>
      <c r="C6210" t="s">
        <v>16</v>
      </c>
      <c r="D6210" t="s">
        <v>17</v>
      </c>
      <c r="E6210" s="1">
        <v>44515</v>
      </c>
      <c r="F6210" s="4">
        <v>4676</v>
      </c>
      <c r="G6210">
        <v>204</v>
      </c>
      <c r="H6210" s="3">
        <f>_xlfn.XLOOKUP(sales[[#This Row],[Product]],products[Product],products[Cost per box])*sales[[#This Row],[Boxes]]</f>
        <v>1387.2</v>
      </c>
      <c r="I6210" s="4">
        <f>sales[[#This Row],[Revenue]]-sales[[#This Row],[Cost]]</f>
        <v>3288.8</v>
      </c>
    </row>
    <row r="6211" spans="2:9" x14ac:dyDescent="0.25">
      <c r="B6211" t="s">
        <v>51</v>
      </c>
      <c r="C6211" t="s">
        <v>16</v>
      </c>
      <c r="D6211" t="s">
        <v>28</v>
      </c>
      <c r="E6211" s="1">
        <v>44515</v>
      </c>
      <c r="F6211" s="4">
        <v>1211</v>
      </c>
      <c r="G6211">
        <v>152</v>
      </c>
      <c r="H6211" s="3">
        <f>_xlfn.XLOOKUP(sales[[#This Row],[Product]],products[Product],products[Cost per box])*sales[[#This Row],[Boxes]]</f>
        <v>419.52</v>
      </c>
      <c r="I6211" s="4">
        <f>sales[[#This Row],[Revenue]]-sales[[#This Row],[Cost]]</f>
        <v>791.48</v>
      </c>
    </row>
    <row r="6212" spans="2:9" x14ac:dyDescent="0.25">
      <c r="B6212" t="s">
        <v>39</v>
      </c>
      <c r="C6212" t="s">
        <v>16</v>
      </c>
      <c r="D6212" t="s">
        <v>48</v>
      </c>
      <c r="E6212" s="1">
        <v>44515</v>
      </c>
      <c r="F6212" s="4">
        <v>7749</v>
      </c>
      <c r="G6212">
        <v>310</v>
      </c>
      <c r="H6212" s="3">
        <f>_xlfn.XLOOKUP(sales[[#This Row],[Product]],products[Product],products[Cost per box])*sales[[#This Row],[Boxes]]</f>
        <v>2318.8000000000002</v>
      </c>
      <c r="I6212" s="4">
        <f>sales[[#This Row],[Revenue]]-sales[[#This Row],[Cost]]</f>
        <v>5430.2</v>
      </c>
    </row>
    <row r="6213" spans="2:9" x14ac:dyDescent="0.25">
      <c r="B6213" t="s">
        <v>51</v>
      </c>
      <c r="C6213" t="s">
        <v>6</v>
      </c>
      <c r="D6213" t="s">
        <v>12</v>
      </c>
      <c r="E6213" s="1">
        <v>44515</v>
      </c>
      <c r="F6213" s="4">
        <v>7168</v>
      </c>
      <c r="G6213">
        <v>448</v>
      </c>
      <c r="H6213" s="3">
        <f>_xlfn.XLOOKUP(sales[[#This Row],[Product]],products[Product],products[Cost per box])*sales[[#This Row],[Boxes]]</f>
        <v>3776.64</v>
      </c>
      <c r="I6213" s="4">
        <f>sales[[#This Row],[Revenue]]-sales[[#This Row],[Cost]]</f>
        <v>3391.36</v>
      </c>
    </row>
    <row r="6214" spans="2:9" x14ac:dyDescent="0.25">
      <c r="B6214" t="s">
        <v>33</v>
      </c>
      <c r="C6214" t="s">
        <v>9</v>
      </c>
      <c r="D6214" t="s">
        <v>30</v>
      </c>
      <c r="E6214" s="1">
        <v>44515</v>
      </c>
      <c r="F6214" s="4">
        <v>14700</v>
      </c>
      <c r="G6214">
        <v>770</v>
      </c>
      <c r="H6214" s="3">
        <f>_xlfn.XLOOKUP(sales[[#This Row],[Product]],products[Product],products[Cost per box])*sales[[#This Row],[Boxes]]</f>
        <v>2833.6</v>
      </c>
      <c r="I6214" s="4">
        <f>sales[[#This Row],[Revenue]]-sales[[#This Row],[Cost]]</f>
        <v>11866.4</v>
      </c>
    </row>
    <row r="6215" spans="2:9" x14ac:dyDescent="0.25">
      <c r="B6215" t="s">
        <v>53</v>
      </c>
      <c r="C6215" t="s">
        <v>11</v>
      </c>
      <c r="D6215" t="s">
        <v>17</v>
      </c>
      <c r="E6215" s="1">
        <v>44516</v>
      </c>
      <c r="F6215" s="4">
        <v>6951</v>
      </c>
      <c r="G6215">
        <v>331</v>
      </c>
      <c r="H6215" s="3">
        <f>_xlfn.XLOOKUP(sales[[#This Row],[Product]],products[Product],products[Cost per box])*sales[[#This Row],[Boxes]]</f>
        <v>2250.7999999999997</v>
      </c>
      <c r="I6215" s="4">
        <f>sales[[#This Row],[Revenue]]-sales[[#This Row],[Cost]]</f>
        <v>4700.2000000000007</v>
      </c>
    </row>
    <row r="6216" spans="2:9" x14ac:dyDescent="0.25">
      <c r="B6216" t="s">
        <v>41</v>
      </c>
      <c r="C6216" t="s">
        <v>9</v>
      </c>
      <c r="D6216" t="s">
        <v>38</v>
      </c>
      <c r="E6216" s="1">
        <v>44516</v>
      </c>
      <c r="F6216" s="4">
        <v>4718</v>
      </c>
      <c r="G6216">
        <v>182</v>
      </c>
      <c r="H6216" s="3">
        <f>_xlfn.XLOOKUP(sales[[#This Row],[Product]],products[Product],products[Cost per box])*sales[[#This Row],[Boxes]]</f>
        <v>1809.08</v>
      </c>
      <c r="I6216" s="4">
        <f>sales[[#This Row],[Revenue]]-sales[[#This Row],[Cost]]</f>
        <v>2908.92</v>
      </c>
    </row>
    <row r="6217" spans="2:9" x14ac:dyDescent="0.25">
      <c r="B6217" t="s">
        <v>55</v>
      </c>
      <c r="C6217" t="s">
        <v>9</v>
      </c>
      <c r="D6217" t="s">
        <v>19</v>
      </c>
      <c r="E6217" s="1">
        <v>44516</v>
      </c>
      <c r="F6217" s="4">
        <v>203</v>
      </c>
      <c r="G6217">
        <v>13</v>
      </c>
      <c r="H6217" s="3">
        <f>_xlfn.XLOOKUP(sales[[#This Row],[Product]],products[Product],products[Cost per box])*sales[[#This Row],[Boxes]]</f>
        <v>132.99</v>
      </c>
      <c r="I6217" s="4">
        <f>sales[[#This Row],[Revenue]]-sales[[#This Row],[Cost]]</f>
        <v>70.009999999999991</v>
      </c>
    </row>
    <row r="6218" spans="2:9" x14ac:dyDescent="0.25">
      <c r="B6218" t="s">
        <v>56</v>
      </c>
      <c r="C6218" t="s">
        <v>21</v>
      </c>
      <c r="D6218" t="s">
        <v>17</v>
      </c>
      <c r="E6218" s="1">
        <v>44516</v>
      </c>
      <c r="F6218" s="4">
        <v>7798</v>
      </c>
      <c r="G6218">
        <v>355</v>
      </c>
      <c r="H6218" s="3">
        <f>_xlfn.XLOOKUP(sales[[#This Row],[Product]],products[Product],products[Cost per box])*sales[[#This Row],[Boxes]]</f>
        <v>2414</v>
      </c>
      <c r="I6218" s="4">
        <f>sales[[#This Row],[Revenue]]-sales[[#This Row],[Cost]]</f>
        <v>5384</v>
      </c>
    </row>
    <row r="6219" spans="2:9" x14ac:dyDescent="0.25">
      <c r="B6219" t="s">
        <v>15</v>
      </c>
      <c r="C6219" t="s">
        <v>21</v>
      </c>
      <c r="D6219" t="s">
        <v>47</v>
      </c>
      <c r="E6219" s="1">
        <v>44516</v>
      </c>
      <c r="F6219" s="4">
        <v>4263</v>
      </c>
      <c r="G6219">
        <v>267</v>
      </c>
      <c r="H6219" s="3">
        <f>_xlfn.XLOOKUP(sales[[#This Row],[Product]],products[Product],products[Cost per box])*sales[[#This Row],[Boxes]]</f>
        <v>1404.4199999999998</v>
      </c>
      <c r="I6219" s="4">
        <f>sales[[#This Row],[Revenue]]-sales[[#This Row],[Cost]]</f>
        <v>2858.58</v>
      </c>
    </row>
    <row r="6220" spans="2:9" x14ac:dyDescent="0.25">
      <c r="B6220" t="s">
        <v>13</v>
      </c>
      <c r="C6220" t="s">
        <v>16</v>
      </c>
      <c r="D6220" t="s">
        <v>7</v>
      </c>
      <c r="E6220" s="1">
        <v>44516</v>
      </c>
      <c r="F6220" s="4">
        <v>4074</v>
      </c>
      <c r="G6220">
        <v>255</v>
      </c>
      <c r="H6220" s="3">
        <f>_xlfn.XLOOKUP(sales[[#This Row],[Product]],products[Product],products[Cost per box])*sales[[#This Row],[Boxes]]</f>
        <v>1313.25</v>
      </c>
      <c r="I6220" s="4">
        <f>sales[[#This Row],[Revenue]]-sales[[#This Row],[Cost]]</f>
        <v>2760.75</v>
      </c>
    </row>
    <row r="6221" spans="2:9" x14ac:dyDescent="0.25">
      <c r="B6221" t="s">
        <v>10</v>
      </c>
      <c r="C6221" t="s">
        <v>9</v>
      </c>
      <c r="D6221" t="s">
        <v>42</v>
      </c>
      <c r="E6221" s="1">
        <v>44516</v>
      </c>
      <c r="F6221" s="4">
        <v>469</v>
      </c>
      <c r="G6221">
        <v>32</v>
      </c>
      <c r="H6221" s="3">
        <f>_xlfn.XLOOKUP(sales[[#This Row],[Product]],products[Product],products[Cost per box])*sales[[#This Row],[Boxes]]</f>
        <v>151.68</v>
      </c>
      <c r="I6221" s="4">
        <f>sales[[#This Row],[Revenue]]-sales[[#This Row],[Cost]]</f>
        <v>317.32</v>
      </c>
    </row>
    <row r="6222" spans="2:9" x14ac:dyDescent="0.25">
      <c r="B6222" t="s">
        <v>51</v>
      </c>
      <c r="C6222" t="s">
        <v>9</v>
      </c>
      <c r="D6222" t="s">
        <v>36</v>
      </c>
      <c r="E6222" s="1">
        <v>44516</v>
      </c>
      <c r="F6222" s="4">
        <v>2128</v>
      </c>
      <c r="G6222">
        <v>266</v>
      </c>
      <c r="H6222" s="3">
        <f>_xlfn.XLOOKUP(sales[[#This Row],[Product]],products[Product],products[Cost per box])*sales[[#This Row],[Boxes]]</f>
        <v>1340.64</v>
      </c>
      <c r="I6222" s="4">
        <f>sales[[#This Row],[Revenue]]-sales[[#This Row],[Cost]]</f>
        <v>787.3599999999999</v>
      </c>
    </row>
    <row r="6223" spans="2:9" x14ac:dyDescent="0.25">
      <c r="B6223" t="s">
        <v>34</v>
      </c>
      <c r="C6223" t="s">
        <v>27</v>
      </c>
      <c r="D6223" t="s">
        <v>28</v>
      </c>
      <c r="E6223" s="1">
        <v>44516</v>
      </c>
      <c r="F6223" s="4">
        <v>6636</v>
      </c>
      <c r="G6223">
        <v>1120</v>
      </c>
      <c r="H6223" s="3">
        <f>_xlfn.XLOOKUP(sales[[#This Row],[Product]],products[Product],products[Cost per box])*sales[[#This Row],[Boxes]]</f>
        <v>3091.2</v>
      </c>
      <c r="I6223" s="4">
        <f>sales[[#This Row],[Revenue]]-sales[[#This Row],[Cost]]</f>
        <v>3544.8</v>
      </c>
    </row>
    <row r="6224" spans="2:9" x14ac:dyDescent="0.25">
      <c r="B6224" t="s">
        <v>53</v>
      </c>
      <c r="C6224" t="s">
        <v>9</v>
      </c>
      <c r="D6224" t="s">
        <v>30</v>
      </c>
      <c r="E6224" s="1">
        <v>44516</v>
      </c>
      <c r="F6224" s="4">
        <v>126</v>
      </c>
      <c r="G6224">
        <v>7</v>
      </c>
      <c r="H6224" s="3">
        <f>_xlfn.XLOOKUP(sales[[#This Row],[Product]],products[Product],products[Cost per box])*sales[[#This Row],[Boxes]]</f>
        <v>25.76</v>
      </c>
      <c r="I6224" s="4">
        <f>sales[[#This Row],[Revenue]]-sales[[#This Row],[Cost]]</f>
        <v>100.24</v>
      </c>
    </row>
    <row r="6225" spans="2:9" x14ac:dyDescent="0.25">
      <c r="B6225" t="s">
        <v>51</v>
      </c>
      <c r="C6225" t="s">
        <v>21</v>
      </c>
      <c r="D6225" t="s">
        <v>44</v>
      </c>
      <c r="E6225" s="1">
        <v>44516</v>
      </c>
      <c r="F6225" s="4">
        <v>6643</v>
      </c>
      <c r="G6225">
        <v>289</v>
      </c>
      <c r="H6225" s="3">
        <f>_xlfn.XLOOKUP(sales[[#This Row],[Product]],products[Product],products[Cost per box])*sales[[#This Row],[Boxes]]</f>
        <v>2765.73</v>
      </c>
      <c r="I6225" s="4">
        <f>sales[[#This Row],[Revenue]]-sales[[#This Row],[Cost]]</f>
        <v>3877.27</v>
      </c>
    </row>
    <row r="6226" spans="2:9" x14ac:dyDescent="0.25">
      <c r="B6226" t="s">
        <v>25</v>
      </c>
      <c r="C6226" t="s">
        <v>9</v>
      </c>
      <c r="D6226" t="s">
        <v>35</v>
      </c>
      <c r="E6226" s="1">
        <v>44516</v>
      </c>
      <c r="F6226" s="4">
        <v>4081</v>
      </c>
      <c r="G6226">
        <v>241</v>
      </c>
      <c r="H6226" s="3">
        <f>_xlfn.XLOOKUP(sales[[#This Row],[Product]],products[Product],products[Cost per box])*sales[[#This Row],[Boxes]]</f>
        <v>638.65</v>
      </c>
      <c r="I6226" s="4">
        <f>sales[[#This Row],[Revenue]]-sales[[#This Row],[Cost]]</f>
        <v>3442.35</v>
      </c>
    </row>
    <row r="6227" spans="2:9" x14ac:dyDescent="0.25">
      <c r="B6227" t="s">
        <v>39</v>
      </c>
      <c r="C6227" t="s">
        <v>21</v>
      </c>
      <c r="D6227" t="s">
        <v>26</v>
      </c>
      <c r="E6227" s="1">
        <v>44516</v>
      </c>
      <c r="F6227" s="4">
        <v>2744</v>
      </c>
      <c r="G6227">
        <v>229</v>
      </c>
      <c r="H6227" s="3">
        <f>_xlfn.XLOOKUP(sales[[#This Row],[Product]],products[Product],products[Cost per box])*sales[[#This Row],[Boxes]]</f>
        <v>1472.47</v>
      </c>
      <c r="I6227" s="4">
        <f>sales[[#This Row],[Revenue]]-sales[[#This Row],[Cost]]</f>
        <v>1271.53</v>
      </c>
    </row>
    <row r="6228" spans="2:9" x14ac:dyDescent="0.25">
      <c r="B6228" t="s">
        <v>54</v>
      </c>
      <c r="C6228" t="s">
        <v>21</v>
      </c>
      <c r="D6228" t="s">
        <v>35</v>
      </c>
      <c r="E6228" s="1">
        <v>44516</v>
      </c>
      <c r="F6228" s="4">
        <v>4788</v>
      </c>
      <c r="G6228">
        <v>252</v>
      </c>
      <c r="H6228" s="3">
        <f>_xlfn.XLOOKUP(sales[[#This Row],[Product]],products[Product],products[Cost per box])*sales[[#This Row],[Boxes]]</f>
        <v>667.8</v>
      </c>
      <c r="I6228" s="4">
        <f>sales[[#This Row],[Revenue]]-sales[[#This Row],[Cost]]</f>
        <v>4120.2</v>
      </c>
    </row>
    <row r="6229" spans="2:9" x14ac:dyDescent="0.25">
      <c r="B6229" t="s">
        <v>8</v>
      </c>
      <c r="C6229" t="s">
        <v>11</v>
      </c>
      <c r="D6229" t="s">
        <v>47</v>
      </c>
      <c r="E6229" s="1">
        <v>44516</v>
      </c>
      <c r="F6229" s="4">
        <v>763</v>
      </c>
      <c r="G6229">
        <v>45</v>
      </c>
      <c r="H6229" s="3">
        <f>_xlfn.XLOOKUP(sales[[#This Row],[Product]],products[Product],products[Cost per box])*sales[[#This Row],[Boxes]]</f>
        <v>236.7</v>
      </c>
      <c r="I6229" s="4">
        <f>sales[[#This Row],[Revenue]]-sales[[#This Row],[Cost]]</f>
        <v>526.29999999999995</v>
      </c>
    </row>
    <row r="6230" spans="2:9" x14ac:dyDescent="0.25">
      <c r="B6230" t="s">
        <v>51</v>
      </c>
      <c r="C6230" t="s">
        <v>9</v>
      </c>
      <c r="D6230" t="s">
        <v>22</v>
      </c>
      <c r="E6230" s="1">
        <v>44516</v>
      </c>
      <c r="F6230" s="4">
        <v>6531</v>
      </c>
      <c r="G6230">
        <v>700</v>
      </c>
      <c r="H6230" s="3">
        <f>_xlfn.XLOOKUP(sales[[#This Row],[Product]],products[Product],products[Cost per box])*sales[[#This Row],[Boxes]]</f>
        <v>5754</v>
      </c>
      <c r="I6230" s="4">
        <f>sales[[#This Row],[Revenue]]-sales[[#This Row],[Cost]]</f>
        <v>777</v>
      </c>
    </row>
    <row r="6231" spans="2:9" x14ac:dyDescent="0.25">
      <c r="B6231" t="s">
        <v>46</v>
      </c>
      <c r="C6231" t="s">
        <v>21</v>
      </c>
      <c r="D6231" t="s">
        <v>48</v>
      </c>
      <c r="E6231" s="1">
        <v>44516</v>
      </c>
      <c r="F6231" s="4">
        <v>2891</v>
      </c>
      <c r="G6231">
        <v>116</v>
      </c>
      <c r="H6231" s="3">
        <f>_xlfn.XLOOKUP(sales[[#This Row],[Product]],products[Product],products[Cost per box])*sales[[#This Row],[Boxes]]</f>
        <v>867.68000000000006</v>
      </c>
      <c r="I6231" s="4">
        <f>sales[[#This Row],[Revenue]]-sales[[#This Row],[Cost]]</f>
        <v>2023.32</v>
      </c>
    </row>
    <row r="6232" spans="2:9" x14ac:dyDescent="0.25">
      <c r="B6232" t="s">
        <v>34</v>
      </c>
      <c r="C6232" t="s">
        <v>6</v>
      </c>
      <c r="D6232" t="s">
        <v>24</v>
      </c>
      <c r="E6232" s="1">
        <v>44516</v>
      </c>
      <c r="F6232" s="4">
        <v>1666</v>
      </c>
      <c r="G6232">
        <v>84</v>
      </c>
      <c r="H6232" s="3">
        <f>_xlfn.XLOOKUP(sales[[#This Row],[Product]],products[Product],products[Cost per box])*sales[[#This Row],[Boxes]]</f>
        <v>882.84</v>
      </c>
      <c r="I6232" s="4">
        <f>sales[[#This Row],[Revenue]]-sales[[#This Row],[Cost]]</f>
        <v>783.16</v>
      </c>
    </row>
    <row r="6233" spans="2:9" x14ac:dyDescent="0.25">
      <c r="B6233" t="s">
        <v>55</v>
      </c>
      <c r="C6233" t="s">
        <v>16</v>
      </c>
      <c r="D6233" t="s">
        <v>24</v>
      </c>
      <c r="E6233" s="1">
        <v>44516</v>
      </c>
      <c r="F6233" s="4">
        <v>3395</v>
      </c>
      <c r="G6233">
        <v>170</v>
      </c>
      <c r="H6233" s="3">
        <f>_xlfn.XLOOKUP(sales[[#This Row],[Product]],products[Product],products[Cost per box])*sales[[#This Row],[Boxes]]</f>
        <v>1786.7</v>
      </c>
      <c r="I6233" s="4">
        <f>sales[[#This Row],[Revenue]]-sales[[#This Row],[Cost]]</f>
        <v>1608.3</v>
      </c>
    </row>
    <row r="6234" spans="2:9" x14ac:dyDescent="0.25">
      <c r="B6234" t="s">
        <v>23</v>
      </c>
      <c r="C6234" t="s">
        <v>11</v>
      </c>
      <c r="D6234" t="s">
        <v>45</v>
      </c>
      <c r="E6234" s="1">
        <v>44516</v>
      </c>
      <c r="F6234" s="4">
        <v>12257</v>
      </c>
      <c r="G6234">
        <v>533</v>
      </c>
      <c r="H6234" s="3">
        <f>_xlfn.XLOOKUP(sales[[#This Row],[Product]],products[Product],products[Cost per box])*sales[[#This Row],[Boxes]]</f>
        <v>4120.09</v>
      </c>
      <c r="I6234" s="4">
        <f>sales[[#This Row],[Revenue]]-sales[[#This Row],[Cost]]</f>
        <v>8136.91</v>
      </c>
    </row>
    <row r="6235" spans="2:9" x14ac:dyDescent="0.25">
      <c r="B6235" t="s">
        <v>41</v>
      </c>
      <c r="C6235" t="s">
        <v>27</v>
      </c>
      <c r="D6235" t="s">
        <v>12</v>
      </c>
      <c r="E6235" s="1">
        <v>44516</v>
      </c>
      <c r="F6235" s="4">
        <v>5453</v>
      </c>
      <c r="G6235">
        <v>321</v>
      </c>
      <c r="H6235" s="3">
        <f>_xlfn.XLOOKUP(sales[[#This Row],[Product]],products[Product],products[Cost per box])*sales[[#This Row],[Boxes]]</f>
        <v>2706.0299999999997</v>
      </c>
      <c r="I6235" s="4">
        <f>sales[[#This Row],[Revenue]]-sales[[#This Row],[Cost]]</f>
        <v>2746.9700000000003</v>
      </c>
    </row>
    <row r="6236" spans="2:9" x14ac:dyDescent="0.25">
      <c r="B6236" t="s">
        <v>25</v>
      </c>
      <c r="C6236" t="s">
        <v>21</v>
      </c>
      <c r="D6236" t="s">
        <v>47</v>
      </c>
      <c r="E6236" s="1">
        <v>44516</v>
      </c>
      <c r="F6236" s="4">
        <v>4074</v>
      </c>
      <c r="G6236">
        <v>240</v>
      </c>
      <c r="H6236" s="3">
        <f>_xlfn.XLOOKUP(sales[[#This Row],[Product]],products[Product],products[Cost per box])*sales[[#This Row],[Boxes]]</f>
        <v>1262.3999999999999</v>
      </c>
      <c r="I6236" s="4">
        <f>sales[[#This Row],[Revenue]]-sales[[#This Row],[Cost]]</f>
        <v>2811.6000000000004</v>
      </c>
    </row>
    <row r="6237" spans="2:9" x14ac:dyDescent="0.25">
      <c r="B6237" t="s">
        <v>46</v>
      </c>
      <c r="C6237" t="s">
        <v>16</v>
      </c>
      <c r="D6237" t="s">
        <v>36</v>
      </c>
      <c r="E6237" s="1">
        <v>44516</v>
      </c>
      <c r="F6237" s="4">
        <v>6895</v>
      </c>
      <c r="G6237">
        <v>980</v>
      </c>
      <c r="H6237" s="3">
        <f>_xlfn.XLOOKUP(sales[[#This Row],[Product]],products[Product],products[Cost per box])*sales[[#This Row],[Boxes]]</f>
        <v>4939.2</v>
      </c>
      <c r="I6237" s="4">
        <f>sales[[#This Row],[Revenue]]-sales[[#This Row],[Cost]]</f>
        <v>1955.8000000000002</v>
      </c>
    </row>
    <row r="6238" spans="2:9" x14ac:dyDescent="0.25">
      <c r="B6238" t="s">
        <v>34</v>
      </c>
      <c r="C6238" t="s">
        <v>21</v>
      </c>
      <c r="D6238" t="s">
        <v>47</v>
      </c>
      <c r="E6238" s="1">
        <v>44516</v>
      </c>
      <c r="F6238" s="4">
        <v>3605</v>
      </c>
      <c r="G6238">
        <v>213</v>
      </c>
      <c r="H6238" s="3">
        <f>_xlfn.XLOOKUP(sales[[#This Row],[Product]],products[Product],products[Cost per box])*sales[[#This Row],[Boxes]]</f>
        <v>1120.3799999999999</v>
      </c>
      <c r="I6238" s="4">
        <f>sales[[#This Row],[Revenue]]-sales[[#This Row],[Cost]]</f>
        <v>2484.62</v>
      </c>
    </row>
    <row r="6239" spans="2:9" x14ac:dyDescent="0.25">
      <c r="B6239" t="s">
        <v>40</v>
      </c>
      <c r="C6239" t="s">
        <v>6</v>
      </c>
      <c r="D6239" t="s">
        <v>24</v>
      </c>
      <c r="E6239" s="1">
        <v>44516</v>
      </c>
      <c r="F6239" s="4">
        <v>3213</v>
      </c>
      <c r="G6239">
        <v>170</v>
      </c>
      <c r="H6239" s="3">
        <f>_xlfn.XLOOKUP(sales[[#This Row],[Product]],products[Product],products[Cost per box])*sales[[#This Row],[Boxes]]</f>
        <v>1786.7</v>
      </c>
      <c r="I6239" s="4">
        <f>sales[[#This Row],[Revenue]]-sales[[#This Row],[Cost]]</f>
        <v>1426.3</v>
      </c>
    </row>
    <row r="6240" spans="2:9" x14ac:dyDescent="0.25">
      <c r="B6240" t="s">
        <v>13</v>
      </c>
      <c r="C6240" t="s">
        <v>11</v>
      </c>
      <c r="D6240" t="s">
        <v>45</v>
      </c>
      <c r="E6240" s="1">
        <v>44516</v>
      </c>
      <c r="F6240" s="4">
        <v>350</v>
      </c>
      <c r="G6240">
        <v>15</v>
      </c>
      <c r="H6240" s="3">
        <f>_xlfn.XLOOKUP(sales[[#This Row],[Product]],products[Product],products[Cost per box])*sales[[#This Row],[Boxes]]</f>
        <v>115.95</v>
      </c>
      <c r="I6240" s="4">
        <f>sales[[#This Row],[Revenue]]-sales[[#This Row],[Cost]]</f>
        <v>234.05</v>
      </c>
    </row>
    <row r="6241" spans="2:9" x14ac:dyDescent="0.25">
      <c r="B6241" t="s">
        <v>51</v>
      </c>
      <c r="C6241" t="s">
        <v>9</v>
      </c>
      <c r="D6241" t="s">
        <v>24</v>
      </c>
      <c r="E6241" s="1">
        <v>44516</v>
      </c>
      <c r="F6241" s="4">
        <v>5796</v>
      </c>
      <c r="G6241">
        <v>306</v>
      </c>
      <c r="H6241" s="3">
        <f>_xlfn.XLOOKUP(sales[[#This Row],[Product]],products[Product],products[Cost per box])*sales[[#This Row],[Boxes]]</f>
        <v>3216.06</v>
      </c>
      <c r="I6241" s="4">
        <f>sales[[#This Row],[Revenue]]-sales[[#This Row],[Cost]]</f>
        <v>2579.94</v>
      </c>
    </row>
    <row r="6242" spans="2:9" x14ac:dyDescent="0.25">
      <c r="B6242" t="s">
        <v>18</v>
      </c>
      <c r="C6242" t="s">
        <v>27</v>
      </c>
      <c r="D6242" t="s">
        <v>36</v>
      </c>
      <c r="E6242" s="1">
        <v>44516</v>
      </c>
      <c r="F6242" s="4">
        <v>3773</v>
      </c>
      <c r="G6242">
        <v>539</v>
      </c>
      <c r="H6242" s="3">
        <f>_xlfn.XLOOKUP(sales[[#This Row],[Product]],products[Product],products[Cost per box])*sales[[#This Row],[Boxes]]</f>
        <v>2716.56</v>
      </c>
      <c r="I6242" s="4">
        <f>sales[[#This Row],[Revenue]]-sales[[#This Row],[Cost]]</f>
        <v>1056.44</v>
      </c>
    </row>
    <row r="6243" spans="2:9" x14ac:dyDescent="0.25">
      <c r="B6243" t="s">
        <v>39</v>
      </c>
      <c r="C6243" t="s">
        <v>16</v>
      </c>
      <c r="D6243" t="s">
        <v>24</v>
      </c>
      <c r="E6243" s="1">
        <v>44516</v>
      </c>
      <c r="F6243" s="4">
        <v>1771</v>
      </c>
      <c r="G6243">
        <v>94</v>
      </c>
      <c r="H6243" s="3">
        <f>_xlfn.XLOOKUP(sales[[#This Row],[Product]],products[Product],products[Cost per box])*sales[[#This Row],[Boxes]]</f>
        <v>987.93999999999994</v>
      </c>
      <c r="I6243" s="4">
        <f>sales[[#This Row],[Revenue]]-sales[[#This Row],[Cost]]</f>
        <v>783.06000000000006</v>
      </c>
    </row>
    <row r="6244" spans="2:9" x14ac:dyDescent="0.25">
      <c r="B6244" t="s">
        <v>34</v>
      </c>
      <c r="C6244" t="s">
        <v>11</v>
      </c>
      <c r="D6244" t="s">
        <v>22</v>
      </c>
      <c r="E6244" s="1">
        <v>44516</v>
      </c>
      <c r="F6244" s="4">
        <v>3934</v>
      </c>
      <c r="G6244">
        <v>394</v>
      </c>
      <c r="H6244" s="3">
        <f>_xlfn.XLOOKUP(sales[[#This Row],[Product]],products[Product],products[Cost per box])*sales[[#This Row],[Boxes]]</f>
        <v>3238.6800000000003</v>
      </c>
      <c r="I6244" s="4">
        <f>sales[[#This Row],[Revenue]]-sales[[#This Row],[Cost]]</f>
        <v>695.31999999999971</v>
      </c>
    </row>
    <row r="6245" spans="2:9" x14ac:dyDescent="0.25">
      <c r="B6245" t="s">
        <v>23</v>
      </c>
      <c r="C6245" t="s">
        <v>9</v>
      </c>
      <c r="D6245" t="s">
        <v>38</v>
      </c>
      <c r="E6245" s="1">
        <v>44516</v>
      </c>
      <c r="F6245" s="4">
        <v>1512</v>
      </c>
      <c r="G6245">
        <v>59</v>
      </c>
      <c r="H6245" s="3">
        <f>_xlfn.XLOOKUP(sales[[#This Row],[Product]],products[Product],products[Cost per box])*sales[[#This Row],[Boxes]]</f>
        <v>586.45999999999992</v>
      </c>
      <c r="I6245" s="4">
        <f>sales[[#This Row],[Revenue]]-sales[[#This Row],[Cost]]</f>
        <v>925.54000000000008</v>
      </c>
    </row>
    <row r="6246" spans="2:9" x14ac:dyDescent="0.25">
      <c r="B6246" t="s">
        <v>13</v>
      </c>
      <c r="C6246" t="s">
        <v>21</v>
      </c>
      <c r="D6246" t="s">
        <v>19</v>
      </c>
      <c r="E6246" s="1">
        <v>44516</v>
      </c>
      <c r="F6246" s="4">
        <v>7392</v>
      </c>
      <c r="G6246">
        <v>435</v>
      </c>
      <c r="H6246" s="3">
        <f>_xlfn.XLOOKUP(sales[[#This Row],[Product]],products[Product],products[Cost per box])*sales[[#This Row],[Boxes]]</f>
        <v>4450.05</v>
      </c>
      <c r="I6246" s="4">
        <f>sales[[#This Row],[Revenue]]-sales[[#This Row],[Cost]]</f>
        <v>2941.95</v>
      </c>
    </row>
    <row r="6247" spans="2:9" x14ac:dyDescent="0.25">
      <c r="B6247" t="s">
        <v>13</v>
      </c>
      <c r="C6247" t="s">
        <v>27</v>
      </c>
      <c r="D6247" t="s">
        <v>47</v>
      </c>
      <c r="E6247" s="1">
        <v>44516</v>
      </c>
      <c r="F6247" s="4">
        <v>7070</v>
      </c>
      <c r="G6247">
        <v>442</v>
      </c>
      <c r="H6247" s="3">
        <f>_xlfn.XLOOKUP(sales[[#This Row],[Product]],products[Product],products[Cost per box])*sales[[#This Row],[Boxes]]</f>
        <v>2324.92</v>
      </c>
      <c r="I6247" s="4">
        <f>sales[[#This Row],[Revenue]]-sales[[#This Row],[Cost]]</f>
        <v>4745.08</v>
      </c>
    </row>
    <row r="6248" spans="2:9" x14ac:dyDescent="0.25">
      <c r="B6248" t="s">
        <v>34</v>
      </c>
      <c r="C6248" t="s">
        <v>6</v>
      </c>
      <c r="D6248" t="s">
        <v>35</v>
      </c>
      <c r="E6248" s="1">
        <v>44516</v>
      </c>
      <c r="F6248" s="4">
        <v>15414</v>
      </c>
      <c r="G6248">
        <v>840</v>
      </c>
      <c r="H6248" s="3">
        <f>_xlfn.XLOOKUP(sales[[#This Row],[Product]],products[Product],products[Cost per box])*sales[[#This Row],[Boxes]]</f>
        <v>2226</v>
      </c>
      <c r="I6248" s="4">
        <f>sales[[#This Row],[Revenue]]-sales[[#This Row],[Cost]]</f>
        <v>13188</v>
      </c>
    </row>
    <row r="6249" spans="2:9" x14ac:dyDescent="0.25">
      <c r="B6249" t="s">
        <v>54</v>
      </c>
      <c r="C6249" t="s">
        <v>6</v>
      </c>
      <c r="D6249" t="s">
        <v>14</v>
      </c>
      <c r="E6249" s="1">
        <v>44516</v>
      </c>
      <c r="F6249" s="4">
        <v>10822</v>
      </c>
      <c r="G6249">
        <v>1820</v>
      </c>
      <c r="H6249" s="3">
        <f>_xlfn.XLOOKUP(sales[[#This Row],[Product]],products[Product],products[Cost per box])*sales[[#This Row],[Boxes]]</f>
        <v>11484.199999999999</v>
      </c>
      <c r="I6249" s="4">
        <f>sales[[#This Row],[Revenue]]-sales[[#This Row],[Cost]]</f>
        <v>-662.19999999999891</v>
      </c>
    </row>
    <row r="6250" spans="2:9" x14ac:dyDescent="0.25">
      <c r="B6250" t="s">
        <v>55</v>
      </c>
      <c r="C6250" t="s">
        <v>16</v>
      </c>
      <c r="D6250" t="s">
        <v>14</v>
      </c>
      <c r="E6250" s="1">
        <v>44516</v>
      </c>
      <c r="F6250" s="4">
        <v>11879</v>
      </c>
      <c r="G6250">
        <v>1470</v>
      </c>
      <c r="H6250" s="3">
        <f>_xlfn.XLOOKUP(sales[[#This Row],[Product]],products[Product],products[Cost per box])*sales[[#This Row],[Boxes]]</f>
        <v>9275.6999999999989</v>
      </c>
      <c r="I6250" s="4">
        <f>sales[[#This Row],[Revenue]]-sales[[#This Row],[Cost]]</f>
        <v>2603.3000000000011</v>
      </c>
    </row>
    <row r="6251" spans="2:9" x14ac:dyDescent="0.25">
      <c r="B6251" t="s">
        <v>56</v>
      </c>
      <c r="C6251" t="s">
        <v>21</v>
      </c>
      <c r="D6251" t="s">
        <v>45</v>
      </c>
      <c r="E6251" s="1">
        <v>44516</v>
      </c>
      <c r="F6251" s="4">
        <v>9282</v>
      </c>
      <c r="G6251">
        <v>387</v>
      </c>
      <c r="H6251" s="3">
        <f>_xlfn.XLOOKUP(sales[[#This Row],[Product]],products[Product],products[Cost per box])*sales[[#This Row],[Boxes]]</f>
        <v>2991.51</v>
      </c>
      <c r="I6251" s="4">
        <f>sales[[#This Row],[Revenue]]-sales[[#This Row],[Cost]]</f>
        <v>6290.49</v>
      </c>
    </row>
    <row r="6252" spans="2:9" x14ac:dyDescent="0.25">
      <c r="B6252" t="s">
        <v>23</v>
      </c>
      <c r="C6252" t="s">
        <v>9</v>
      </c>
      <c r="D6252" t="s">
        <v>28</v>
      </c>
      <c r="E6252" s="1">
        <v>44516</v>
      </c>
      <c r="F6252" s="4">
        <v>10983</v>
      </c>
      <c r="G6252">
        <v>1540</v>
      </c>
      <c r="H6252" s="3">
        <f>_xlfn.XLOOKUP(sales[[#This Row],[Product]],products[Product],products[Cost per box])*sales[[#This Row],[Boxes]]</f>
        <v>4250.3999999999996</v>
      </c>
      <c r="I6252" s="4">
        <f>sales[[#This Row],[Revenue]]-sales[[#This Row],[Cost]]</f>
        <v>6732.6</v>
      </c>
    </row>
    <row r="6253" spans="2:9" x14ac:dyDescent="0.25">
      <c r="B6253" t="s">
        <v>33</v>
      </c>
      <c r="C6253" t="s">
        <v>27</v>
      </c>
      <c r="D6253" t="s">
        <v>36</v>
      </c>
      <c r="E6253" s="1">
        <v>44516</v>
      </c>
      <c r="F6253" s="4">
        <v>1554</v>
      </c>
      <c r="G6253">
        <v>222</v>
      </c>
      <c r="H6253" s="3">
        <f>_xlfn.XLOOKUP(sales[[#This Row],[Product]],products[Product],products[Cost per box])*sales[[#This Row],[Boxes]]</f>
        <v>1118.8800000000001</v>
      </c>
      <c r="I6253" s="4">
        <f>sales[[#This Row],[Revenue]]-sales[[#This Row],[Cost]]</f>
        <v>435.11999999999989</v>
      </c>
    </row>
    <row r="6254" spans="2:9" x14ac:dyDescent="0.25">
      <c r="B6254" t="s">
        <v>10</v>
      </c>
      <c r="C6254" t="s">
        <v>27</v>
      </c>
      <c r="D6254" t="s">
        <v>7</v>
      </c>
      <c r="E6254" s="1">
        <v>44516</v>
      </c>
      <c r="F6254" s="4">
        <v>2443</v>
      </c>
      <c r="G6254">
        <v>175</v>
      </c>
      <c r="H6254" s="3">
        <f>_xlfn.XLOOKUP(sales[[#This Row],[Product]],products[Product],products[Cost per box])*sales[[#This Row],[Boxes]]</f>
        <v>901.25000000000011</v>
      </c>
      <c r="I6254" s="4">
        <f>sales[[#This Row],[Revenue]]-sales[[#This Row],[Cost]]</f>
        <v>1541.75</v>
      </c>
    </row>
    <row r="6255" spans="2:9" x14ac:dyDescent="0.25">
      <c r="B6255" t="s">
        <v>33</v>
      </c>
      <c r="C6255" t="s">
        <v>11</v>
      </c>
      <c r="D6255" t="s">
        <v>52</v>
      </c>
      <c r="E6255" s="1">
        <v>44516</v>
      </c>
      <c r="F6255" s="4">
        <v>8736</v>
      </c>
      <c r="G6255">
        <v>770</v>
      </c>
      <c r="H6255" s="3">
        <f>_xlfn.XLOOKUP(sales[[#This Row],[Product]],products[Product],products[Cost per box])*sales[[#This Row],[Boxes]]</f>
        <v>2556.4</v>
      </c>
      <c r="I6255" s="4">
        <f>sales[[#This Row],[Revenue]]-sales[[#This Row],[Cost]]</f>
        <v>6179.6</v>
      </c>
    </row>
    <row r="6256" spans="2:9" x14ac:dyDescent="0.25">
      <c r="B6256" t="s">
        <v>53</v>
      </c>
      <c r="C6256" t="s">
        <v>27</v>
      </c>
      <c r="D6256" t="s">
        <v>52</v>
      </c>
      <c r="E6256" s="1">
        <v>44516</v>
      </c>
      <c r="F6256" s="4">
        <v>3542</v>
      </c>
      <c r="G6256">
        <v>322</v>
      </c>
      <c r="H6256" s="3">
        <f>_xlfn.XLOOKUP(sales[[#This Row],[Product]],products[Product],products[Cost per box])*sales[[#This Row],[Boxes]]</f>
        <v>1069.04</v>
      </c>
      <c r="I6256" s="4">
        <f>sales[[#This Row],[Revenue]]-sales[[#This Row],[Cost]]</f>
        <v>2472.96</v>
      </c>
    </row>
    <row r="6257" spans="2:9" x14ac:dyDescent="0.25">
      <c r="B6257" t="s">
        <v>10</v>
      </c>
      <c r="C6257" t="s">
        <v>27</v>
      </c>
      <c r="D6257" t="s">
        <v>38</v>
      </c>
      <c r="E6257" s="1">
        <v>44516</v>
      </c>
      <c r="F6257" s="4">
        <v>6230</v>
      </c>
      <c r="G6257">
        <v>250</v>
      </c>
      <c r="H6257" s="3">
        <f>_xlfn.XLOOKUP(sales[[#This Row],[Product]],products[Product],products[Cost per box])*sales[[#This Row],[Boxes]]</f>
        <v>2485</v>
      </c>
      <c r="I6257" s="4">
        <f>sales[[#This Row],[Revenue]]-sales[[#This Row],[Cost]]</f>
        <v>3745</v>
      </c>
    </row>
    <row r="6258" spans="2:9" x14ac:dyDescent="0.25">
      <c r="B6258" t="s">
        <v>34</v>
      </c>
      <c r="C6258" t="s">
        <v>11</v>
      </c>
      <c r="D6258" t="s">
        <v>17</v>
      </c>
      <c r="E6258" s="1">
        <v>44517</v>
      </c>
      <c r="F6258" s="4">
        <v>5845</v>
      </c>
      <c r="G6258">
        <v>255</v>
      </c>
      <c r="H6258" s="3">
        <f>_xlfn.XLOOKUP(sales[[#This Row],[Product]],products[Product],products[Cost per box])*sales[[#This Row],[Boxes]]</f>
        <v>1734</v>
      </c>
      <c r="I6258" s="4">
        <f>sales[[#This Row],[Revenue]]-sales[[#This Row],[Cost]]</f>
        <v>4111</v>
      </c>
    </row>
    <row r="6259" spans="2:9" x14ac:dyDescent="0.25">
      <c r="B6259" t="s">
        <v>46</v>
      </c>
      <c r="C6259" t="s">
        <v>27</v>
      </c>
      <c r="D6259" t="s">
        <v>26</v>
      </c>
      <c r="E6259" s="1">
        <v>44517</v>
      </c>
      <c r="F6259" s="4">
        <v>1484</v>
      </c>
      <c r="G6259">
        <v>124</v>
      </c>
      <c r="H6259" s="3">
        <f>_xlfn.XLOOKUP(sales[[#This Row],[Product]],products[Product],products[Cost per box])*sales[[#This Row],[Boxes]]</f>
        <v>797.31999999999994</v>
      </c>
      <c r="I6259" s="4">
        <f>sales[[#This Row],[Revenue]]-sales[[#This Row],[Cost]]</f>
        <v>686.68000000000006</v>
      </c>
    </row>
    <row r="6260" spans="2:9" x14ac:dyDescent="0.25">
      <c r="B6260" t="s">
        <v>57</v>
      </c>
      <c r="C6260" t="s">
        <v>11</v>
      </c>
      <c r="D6260" t="s">
        <v>28</v>
      </c>
      <c r="E6260" s="1">
        <v>44517</v>
      </c>
      <c r="F6260" s="4">
        <v>1288</v>
      </c>
      <c r="G6260">
        <v>184</v>
      </c>
      <c r="H6260" s="3">
        <f>_xlfn.XLOOKUP(sales[[#This Row],[Product]],products[Product],products[Cost per box])*sales[[#This Row],[Boxes]]</f>
        <v>507.84</v>
      </c>
      <c r="I6260" s="4">
        <f>sales[[#This Row],[Revenue]]-sales[[#This Row],[Cost]]</f>
        <v>780.16000000000008</v>
      </c>
    </row>
    <row r="6261" spans="2:9" x14ac:dyDescent="0.25">
      <c r="B6261" t="s">
        <v>29</v>
      </c>
      <c r="C6261" t="s">
        <v>6</v>
      </c>
      <c r="D6261" t="s">
        <v>47</v>
      </c>
      <c r="E6261" s="1">
        <v>44517</v>
      </c>
      <c r="F6261" s="4">
        <v>2513</v>
      </c>
      <c r="G6261">
        <v>168</v>
      </c>
      <c r="H6261" s="3">
        <f>_xlfn.XLOOKUP(sales[[#This Row],[Product]],products[Product],products[Cost per box])*sales[[#This Row],[Boxes]]</f>
        <v>883.68</v>
      </c>
      <c r="I6261" s="4">
        <f>sales[[#This Row],[Revenue]]-sales[[#This Row],[Cost]]</f>
        <v>1629.3200000000002</v>
      </c>
    </row>
    <row r="6262" spans="2:9" x14ac:dyDescent="0.25">
      <c r="B6262" t="s">
        <v>49</v>
      </c>
      <c r="C6262" t="s">
        <v>9</v>
      </c>
      <c r="D6262" t="s">
        <v>36</v>
      </c>
      <c r="E6262" s="1">
        <v>44517</v>
      </c>
      <c r="F6262" s="4">
        <v>3682</v>
      </c>
      <c r="G6262">
        <v>461</v>
      </c>
      <c r="H6262" s="3">
        <f>_xlfn.XLOOKUP(sales[[#This Row],[Product]],products[Product],products[Cost per box])*sales[[#This Row],[Boxes]]</f>
        <v>2323.44</v>
      </c>
      <c r="I6262" s="4">
        <f>sales[[#This Row],[Revenue]]-sales[[#This Row],[Cost]]</f>
        <v>1358.56</v>
      </c>
    </row>
    <row r="6263" spans="2:9" x14ac:dyDescent="0.25">
      <c r="B6263" t="s">
        <v>29</v>
      </c>
      <c r="C6263" t="s">
        <v>11</v>
      </c>
      <c r="D6263" t="s">
        <v>48</v>
      </c>
      <c r="E6263" s="1">
        <v>44517</v>
      </c>
      <c r="F6263" s="4">
        <v>3514</v>
      </c>
      <c r="G6263">
        <v>131</v>
      </c>
      <c r="H6263" s="3">
        <f>_xlfn.XLOOKUP(sales[[#This Row],[Product]],products[Product],products[Cost per box])*sales[[#This Row],[Boxes]]</f>
        <v>979.88000000000011</v>
      </c>
      <c r="I6263" s="4">
        <f>sales[[#This Row],[Revenue]]-sales[[#This Row],[Cost]]</f>
        <v>2534.12</v>
      </c>
    </row>
    <row r="6264" spans="2:9" x14ac:dyDescent="0.25">
      <c r="B6264" t="s">
        <v>56</v>
      </c>
      <c r="C6264" t="s">
        <v>6</v>
      </c>
      <c r="D6264" t="s">
        <v>24</v>
      </c>
      <c r="E6264" s="1">
        <v>44517</v>
      </c>
      <c r="F6264" s="4">
        <v>3626</v>
      </c>
      <c r="G6264">
        <v>182</v>
      </c>
      <c r="H6264" s="3">
        <f>_xlfn.XLOOKUP(sales[[#This Row],[Product]],products[Product],products[Cost per box])*sales[[#This Row],[Boxes]]</f>
        <v>1912.82</v>
      </c>
      <c r="I6264" s="4">
        <f>sales[[#This Row],[Revenue]]-sales[[#This Row],[Cost]]</f>
        <v>1713.18</v>
      </c>
    </row>
    <row r="6265" spans="2:9" x14ac:dyDescent="0.25">
      <c r="B6265" t="s">
        <v>25</v>
      </c>
      <c r="C6265" t="s">
        <v>6</v>
      </c>
      <c r="D6265" t="s">
        <v>47</v>
      </c>
      <c r="E6265" s="1">
        <v>44517</v>
      </c>
      <c r="F6265" s="4">
        <v>5950</v>
      </c>
      <c r="G6265">
        <v>350</v>
      </c>
      <c r="H6265" s="3">
        <f>_xlfn.XLOOKUP(sales[[#This Row],[Product]],products[Product],products[Cost per box])*sales[[#This Row],[Boxes]]</f>
        <v>1841</v>
      </c>
      <c r="I6265" s="4">
        <f>sales[[#This Row],[Revenue]]-sales[[#This Row],[Cost]]</f>
        <v>4109</v>
      </c>
    </row>
    <row r="6266" spans="2:9" x14ac:dyDescent="0.25">
      <c r="B6266" t="s">
        <v>53</v>
      </c>
      <c r="C6266" t="s">
        <v>11</v>
      </c>
      <c r="D6266" t="s">
        <v>7</v>
      </c>
      <c r="E6266" s="1">
        <v>44517</v>
      </c>
      <c r="F6266" s="4">
        <v>18858</v>
      </c>
      <c r="G6266">
        <v>1330</v>
      </c>
      <c r="H6266" s="3">
        <f>_xlfn.XLOOKUP(sales[[#This Row],[Product]],products[Product],products[Cost per box])*sales[[#This Row],[Boxes]]</f>
        <v>6849.5000000000009</v>
      </c>
      <c r="I6266" s="4">
        <f>sales[[#This Row],[Revenue]]-sales[[#This Row],[Cost]]</f>
        <v>12008.5</v>
      </c>
    </row>
    <row r="6267" spans="2:9" x14ac:dyDescent="0.25">
      <c r="B6267" t="s">
        <v>46</v>
      </c>
      <c r="C6267" t="s">
        <v>11</v>
      </c>
      <c r="D6267" t="s">
        <v>24</v>
      </c>
      <c r="E6267" s="1">
        <v>44517</v>
      </c>
      <c r="F6267" s="4">
        <v>1911</v>
      </c>
      <c r="G6267">
        <v>96</v>
      </c>
      <c r="H6267" s="3">
        <f>_xlfn.XLOOKUP(sales[[#This Row],[Product]],products[Product],products[Cost per box])*sales[[#This Row],[Boxes]]</f>
        <v>1008.96</v>
      </c>
      <c r="I6267" s="4">
        <f>sales[[#This Row],[Revenue]]-sales[[#This Row],[Cost]]</f>
        <v>902.04</v>
      </c>
    </row>
    <row r="6268" spans="2:9" x14ac:dyDescent="0.25">
      <c r="B6268" t="s">
        <v>55</v>
      </c>
      <c r="C6268" t="s">
        <v>16</v>
      </c>
      <c r="D6268" t="s">
        <v>52</v>
      </c>
      <c r="E6268" s="1">
        <v>44517</v>
      </c>
      <c r="F6268" s="4">
        <v>8358</v>
      </c>
      <c r="G6268">
        <v>770</v>
      </c>
      <c r="H6268" s="3">
        <f>_xlfn.XLOOKUP(sales[[#This Row],[Product]],products[Product],products[Cost per box])*sales[[#This Row],[Boxes]]</f>
        <v>2556.4</v>
      </c>
      <c r="I6268" s="4">
        <f>sales[[#This Row],[Revenue]]-sales[[#This Row],[Cost]]</f>
        <v>5801.6</v>
      </c>
    </row>
    <row r="6269" spans="2:9" x14ac:dyDescent="0.25">
      <c r="B6269" t="s">
        <v>41</v>
      </c>
      <c r="C6269" t="s">
        <v>21</v>
      </c>
      <c r="D6269" t="s">
        <v>19</v>
      </c>
      <c r="E6269" s="1">
        <v>44517</v>
      </c>
      <c r="F6269" s="4">
        <v>3801</v>
      </c>
      <c r="G6269">
        <v>224</v>
      </c>
      <c r="H6269" s="3">
        <f>_xlfn.XLOOKUP(sales[[#This Row],[Product]],products[Product],products[Cost per box])*sales[[#This Row],[Boxes]]</f>
        <v>2291.52</v>
      </c>
      <c r="I6269" s="4">
        <f>sales[[#This Row],[Revenue]]-sales[[#This Row],[Cost]]</f>
        <v>1509.48</v>
      </c>
    </row>
    <row r="6270" spans="2:9" x14ac:dyDescent="0.25">
      <c r="B6270" t="s">
        <v>8</v>
      </c>
      <c r="C6270" t="s">
        <v>27</v>
      </c>
      <c r="D6270" t="s">
        <v>26</v>
      </c>
      <c r="E6270" s="1">
        <v>44517</v>
      </c>
      <c r="F6270" s="4">
        <v>11557</v>
      </c>
      <c r="G6270">
        <v>980</v>
      </c>
      <c r="H6270" s="3">
        <f>_xlfn.XLOOKUP(sales[[#This Row],[Product]],products[Product],products[Cost per box])*sales[[#This Row],[Boxes]]</f>
        <v>6301.4</v>
      </c>
      <c r="I6270" s="4">
        <f>sales[[#This Row],[Revenue]]-sales[[#This Row],[Cost]]</f>
        <v>5255.6</v>
      </c>
    </row>
    <row r="6271" spans="2:9" x14ac:dyDescent="0.25">
      <c r="B6271" t="s">
        <v>8</v>
      </c>
      <c r="C6271" t="s">
        <v>6</v>
      </c>
      <c r="D6271" t="s">
        <v>28</v>
      </c>
      <c r="E6271" s="1">
        <v>44517</v>
      </c>
      <c r="F6271" s="4">
        <v>742</v>
      </c>
      <c r="G6271">
        <v>124</v>
      </c>
      <c r="H6271" s="3">
        <f>_xlfn.XLOOKUP(sales[[#This Row],[Product]],products[Product],products[Cost per box])*sales[[#This Row],[Boxes]]</f>
        <v>342.23999999999995</v>
      </c>
      <c r="I6271" s="4">
        <f>sales[[#This Row],[Revenue]]-sales[[#This Row],[Cost]]</f>
        <v>399.76000000000005</v>
      </c>
    </row>
    <row r="6272" spans="2:9" x14ac:dyDescent="0.25">
      <c r="B6272" t="s">
        <v>18</v>
      </c>
      <c r="C6272" t="s">
        <v>9</v>
      </c>
      <c r="D6272" t="s">
        <v>47</v>
      </c>
      <c r="E6272" s="1">
        <v>44517</v>
      </c>
      <c r="F6272" s="4">
        <v>2170</v>
      </c>
      <c r="G6272">
        <v>145</v>
      </c>
      <c r="H6272" s="3">
        <f>_xlfn.XLOOKUP(sales[[#This Row],[Product]],products[Product],products[Cost per box])*sales[[#This Row],[Boxes]]</f>
        <v>762.69999999999993</v>
      </c>
      <c r="I6272" s="4">
        <f>sales[[#This Row],[Revenue]]-sales[[#This Row],[Cost]]</f>
        <v>1407.3000000000002</v>
      </c>
    </row>
    <row r="6273" spans="2:9" x14ac:dyDescent="0.25">
      <c r="B6273" t="s">
        <v>18</v>
      </c>
      <c r="C6273" t="s">
        <v>11</v>
      </c>
      <c r="D6273" t="s">
        <v>47</v>
      </c>
      <c r="E6273" s="1">
        <v>44517</v>
      </c>
      <c r="F6273" s="4">
        <v>5817</v>
      </c>
      <c r="G6273">
        <v>343</v>
      </c>
      <c r="H6273" s="3">
        <f>_xlfn.XLOOKUP(sales[[#This Row],[Product]],products[Product],products[Cost per box])*sales[[#This Row],[Boxes]]</f>
        <v>1804.1799999999998</v>
      </c>
      <c r="I6273" s="4">
        <f>sales[[#This Row],[Revenue]]-sales[[#This Row],[Cost]]</f>
        <v>4012.82</v>
      </c>
    </row>
    <row r="6274" spans="2:9" x14ac:dyDescent="0.25">
      <c r="B6274" t="s">
        <v>51</v>
      </c>
      <c r="C6274" t="s">
        <v>6</v>
      </c>
      <c r="D6274" t="s">
        <v>52</v>
      </c>
      <c r="E6274" s="1">
        <v>44517</v>
      </c>
      <c r="F6274" s="4">
        <v>3843</v>
      </c>
      <c r="G6274">
        <v>321</v>
      </c>
      <c r="H6274" s="3">
        <f>_xlfn.XLOOKUP(sales[[#This Row],[Product]],products[Product],products[Cost per box])*sales[[#This Row],[Boxes]]</f>
        <v>1065.72</v>
      </c>
      <c r="I6274" s="4">
        <f>sales[[#This Row],[Revenue]]-sales[[#This Row],[Cost]]</f>
        <v>2777.2799999999997</v>
      </c>
    </row>
    <row r="6275" spans="2:9" x14ac:dyDescent="0.25">
      <c r="B6275" t="s">
        <v>56</v>
      </c>
      <c r="C6275" t="s">
        <v>11</v>
      </c>
      <c r="D6275" t="s">
        <v>44</v>
      </c>
      <c r="E6275" s="1">
        <v>44517</v>
      </c>
      <c r="F6275" s="4">
        <v>8302</v>
      </c>
      <c r="G6275">
        <v>346</v>
      </c>
      <c r="H6275" s="3">
        <f>_xlfn.XLOOKUP(sales[[#This Row],[Product]],products[Product],products[Cost per box])*sales[[#This Row],[Boxes]]</f>
        <v>3311.2200000000003</v>
      </c>
      <c r="I6275" s="4">
        <f>sales[[#This Row],[Revenue]]-sales[[#This Row],[Cost]]</f>
        <v>4990.78</v>
      </c>
    </row>
    <row r="6276" spans="2:9" x14ac:dyDescent="0.25">
      <c r="B6276" t="s">
        <v>51</v>
      </c>
      <c r="C6276" t="s">
        <v>6</v>
      </c>
      <c r="D6276" t="s">
        <v>24</v>
      </c>
      <c r="E6276" s="1">
        <v>44517</v>
      </c>
      <c r="F6276" s="4">
        <v>42</v>
      </c>
      <c r="G6276">
        <v>3</v>
      </c>
      <c r="H6276" s="3">
        <f>_xlfn.XLOOKUP(sales[[#This Row],[Product]],products[Product],products[Cost per box])*sales[[#This Row],[Boxes]]</f>
        <v>31.53</v>
      </c>
      <c r="I6276" s="4">
        <f>sales[[#This Row],[Revenue]]-sales[[#This Row],[Cost]]</f>
        <v>10.469999999999999</v>
      </c>
    </row>
    <row r="6277" spans="2:9" x14ac:dyDescent="0.25">
      <c r="B6277" t="s">
        <v>8</v>
      </c>
      <c r="C6277" t="s">
        <v>21</v>
      </c>
      <c r="D6277" t="s">
        <v>35</v>
      </c>
      <c r="E6277" s="1">
        <v>44517</v>
      </c>
      <c r="F6277" s="4">
        <v>4088</v>
      </c>
      <c r="G6277">
        <v>216</v>
      </c>
      <c r="H6277" s="3">
        <f>_xlfn.XLOOKUP(sales[[#This Row],[Product]],products[Product],products[Cost per box])*sales[[#This Row],[Boxes]]</f>
        <v>572.4</v>
      </c>
      <c r="I6277" s="4">
        <f>sales[[#This Row],[Revenue]]-sales[[#This Row],[Cost]]</f>
        <v>3515.6</v>
      </c>
    </row>
    <row r="6278" spans="2:9" x14ac:dyDescent="0.25">
      <c r="B6278" t="s">
        <v>57</v>
      </c>
      <c r="C6278" t="s">
        <v>11</v>
      </c>
      <c r="D6278" t="s">
        <v>36</v>
      </c>
      <c r="E6278" s="1">
        <v>44517</v>
      </c>
      <c r="F6278" s="4">
        <v>7126</v>
      </c>
      <c r="G6278">
        <v>770</v>
      </c>
      <c r="H6278" s="3">
        <f>_xlfn.XLOOKUP(sales[[#This Row],[Product]],products[Product],products[Cost per box])*sales[[#This Row],[Boxes]]</f>
        <v>3880.8</v>
      </c>
      <c r="I6278" s="4">
        <f>sales[[#This Row],[Revenue]]-sales[[#This Row],[Cost]]</f>
        <v>3245.2</v>
      </c>
    </row>
    <row r="6279" spans="2:9" x14ac:dyDescent="0.25">
      <c r="B6279" t="s">
        <v>56</v>
      </c>
      <c r="C6279" t="s">
        <v>27</v>
      </c>
      <c r="D6279" t="s">
        <v>24</v>
      </c>
      <c r="E6279" s="1">
        <v>44517</v>
      </c>
      <c r="F6279" s="4">
        <v>2296</v>
      </c>
      <c r="G6279">
        <v>128</v>
      </c>
      <c r="H6279" s="3">
        <f>_xlfn.XLOOKUP(sales[[#This Row],[Product]],products[Product],products[Cost per box])*sales[[#This Row],[Boxes]]</f>
        <v>1345.28</v>
      </c>
      <c r="I6279" s="4">
        <f>sales[[#This Row],[Revenue]]-sales[[#This Row],[Cost]]</f>
        <v>950.72</v>
      </c>
    </row>
    <row r="6280" spans="2:9" x14ac:dyDescent="0.25">
      <c r="B6280" t="s">
        <v>54</v>
      </c>
      <c r="C6280" t="s">
        <v>9</v>
      </c>
      <c r="D6280" t="s">
        <v>19</v>
      </c>
      <c r="E6280" s="1">
        <v>44517</v>
      </c>
      <c r="F6280" s="4">
        <v>14483</v>
      </c>
      <c r="G6280">
        <v>840</v>
      </c>
      <c r="H6280" s="3">
        <f>_xlfn.XLOOKUP(sales[[#This Row],[Product]],products[Product],products[Cost per box])*sales[[#This Row],[Boxes]]</f>
        <v>8593.2000000000007</v>
      </c>
      <c r="I6280" s="4">
        <f>sales[[#This Row],[Revenue]]-sales[[#This Row],[Cost]]</f>
        <v>5889.7999999999993</v>
      </c>
    </row>
    <row r="6281" spans="2:9" x14ac:dyDescent="0.25">
      <c r="B6281" t="s">
        <v>40</v>
      </c>
      <c r="C6281" t="s">
        <v>11</v>
      </c>
      <c r="D6281" t="s">
        <v>22</v>
      </c>
      <c r="E6281" s="1">
        <v>44517</v>
      </c>
      <c r="F6281" s="4">
        <v>6167</v>
      </c>
      <c r="G6281">
        <v>617</v>
      </c>
      <c r="H6281" s="3">
        <f>_xlfn.XLOOKUP(sales[[#This Row],[Product]],products[Product],products[Cost per box])*sales[[#This Row],[Boxes]]</f>
        <v>5071.7400000000007</v>
      </c>
      <c r="I6281" s="4">
        <f>sales[[#This Row],[Revenue]]-sales[[#This Row],[Cost]]</f>
        <v>1095.2599999999993</v>
      </c>
    </row>
    <row r="6282" spans="2:9" x14ac:dyDescent="0.25">
      <c r="B6282" t="s">
        <v>40</v>
      </c>
      <c r="C6282" t="s">
        <v>16</v>
      </c>
      <c r="D6282" t="s">
        <v>43</v>
      </c>
      <c r="E6282" s="1">
        <v>44517</v>
      </c>
      <c r="F6282" s="4">
        <v>7042</v>
      </c>
      <c r="G6282">
        <v>336</v>
      </c>
      <c r="H6282" s="3">
        <f>_xlfn.XLOOKUP(sales[[#This Row],[Product]],products[Product],products[Cost per box])*sales[[#This Row],[Boxes]]</f>
        <v>1293.6000000000001</v>
      </c>
      <c r="I6282" s="4">
        <f>sales[[#This Row],[Revenue]]-sales[[#This Row],[Cost]]</f>
        <v>5748.4</v>
      </c>
    </row>
    <row r="6283" spans="2:9" x14ac:dyDescent="0.25">
      <c r="B6283" t="s">
        <v>41</v>
      </c>
      <c r="C6283" t="s">
        <v>6</v>
      </c>
      <c r="D6283" t="s">
        <v>35</v>
      </c>
      <c r="E6283" s="1">
        <v>44517</v>
      </c>
      <c r="F6283" s="4">
        <v>4515</v>
      </c>
      <c r="G6283">
        <v>251</v>
      </c>
      <c r="H6283" s="3">
        <f>_xlfn.XLOOKUP(sales[[#This Row],[Product]],products[Product],products[Cost per box])*sales[[#This Row],[Boxes]]</f>
        <v>665.15</v>
      </c>
      <c r="I6283" s="4">
        <f>sales[[#This Row],[Revenue]]-sales[[#This Row],[Cost]]</f>
        <v>3849.85</v>
      </c>
    </row>
    <row r="6284" spans="2:9" x14ac:dyDescent="0.25">
      <c r="B6284" t="s">
        <v>25</v>
      </c>
      <c r="C6284" t="s">
        <v>9</v>
      </c>
      <c r="D6284" t="s">
        <v>47</v>
      </c>
      <c r="E6284" s="1">
        <v>44517</v>
      </c>
      <c r="F6284" s="4">
        <v>9863</v>
      </c>
      <c r="G6284">
        <v>581</v>
      </c>
      <c r="H6284" s="3">
        <f>_xlfn.XLOOKUP(sales[[#This Row],[Product]],products[Product],products[Cost per box])*sales[[#This Row],[Boxes]]</f>
        <v>3056.06</v>
      </c>
      <c r="I6284" s="4">
        <f>sales[[#This Row],[Revenue]]-sales[[#This Row],[Cost]]</f>
        <v>6806.9400000000005</v>
      </c>
    </row>
    <row r="6285" spans="2:9" x14ac:dyDescent="0.25">
      <c r="B6285" t="s">
        <v>8</v>
      </c>
      <c r="C6285" t="s">
        <v>9</v>
      </c>
      <c r="D6285" t="s">
        <v>31</v>
      </c>
      <c r="E6285" s="1">
        <v>44517</v>
      </c>
      <c r="F6285" s="4">
        <v>12663</v>
      </c>
      <c r="G6285">
        <v>1050</v>
      </c>
      <c r="H6285" s="3">
        <f>_xlfn.XLOOKUP(sales[[#This Row],[Product]],products[Product],products[Cost per box])*sales[[#This Row],[Boxes]]</f>
        <v>6006</v>
      </c>
      <c r="I6285" s="4">
        <f>sales[[#This Row],[Revenue]]-sales[[#This Row],[Cost]]</f>
        <v>6657</v>
      </c>
    </row>
    <row r="6286" spans="2:9" x14ac:dyDescent="0.25">
      <c r="B6286" t="s">
        <v>13</v>
      </c>
      <c r="C6286" t="s">
        <v>9</v>
      </c>
      <c r="D6286" t="s">
        <v>38</v>
      </c>
      <c r="E6286" s="1">
        <v>44517</v>
      </c>
      <c r="F6286" s="4">
        <v>6580</v>
      </c>
      <c r="G6286">
        <v>254</v>
      </c>
      <c r="H6286" s="3">
        <f>_xlfn.XLOOKUP(sales[[#This Row],[Product]],products[Product],products[Cost per box])*sales[[#This Row],[Boxes]]</f>
        <v>2524.7599999999998</v>
      </c>
      <c r="I6286" s="4">
        <f>sales[[#This Row],[Revenue]]-sales[[#This Row],[Cost]]</f>
        <v>4055.2400000000002</v>
      </c>
    </row>
    <row r="6287" spans="2:9" x14ac:dyDescent="0.25">
      <c r="B6287" t="s">
        <v>25</v>
      </c>
      <c r="C6287" t="s">
        <v>9</v>
      </c>
      <c r="D6287" t="s">
        <v>43</v>
      </c>
      <c r="E6287" s="1">
        <v>44517</v>
      </c>
      <c r="F6287" s="4">
        <v>9737</v>
      </c>
      <c r="G6287">
        <v>443</v>
      </c>
      <c r="H6287" s="3">
        <f>_xlfn.XLOOKUP(sales[[#This Row],[Product]],products[Product],products[Cost per box])*sales[[#This Row],[Boxes]]</f>
        <v>1705.55</v>
      </c>
      <c r="I6287" s="4">
        <f>sales[[#This Row],[Revenue]]-sales[[#This Row],[Cost]]</f>
        <v>8031.45</v>
      </c>
    </row>
    <row r="6288" spans="2:9" x14ac:dyDescent="0.25">
      <c r="B6288" t="s">
        <v>53</v>
      </c>
      <c r="C6288" t="s">
        <v>11</v>
      </c>
      <c r="D6288" t="s">
        <v>35</v>
      </c>
      <c r="E6288" s="1">
        <v>44517</v>
      </c>
      <c r="F6288" s="4">
        <v>10192</v>
      </c>
      <c r="G6288">
        <v>600</v>
      </c>
      <c r="H6288" s="3">
        <f>_xlfn.XLOOKUP(sales[[#This Row],[Product]],products[Product],products[Cost per box])*sales[[#This Row],[Boxes]]</f>
        <v>1590</v>
      </c>
      <c r="I6288" s="4">
        <f>sales[[#This Row],[Revenue]]-sales[[#This Row],[Cost]]</f>
        <v>8602</v>
      </c>
    </row>
    <row r="6289" spans="2:9" x14ac:dyDescent="0.25">
      <c r="B6289" t="s">
        <v>23</v>
      </c>
      <c r="C6289" t="s">
        <v>16</v>
      </c>
      <c r="D6289" t="s">
        <v>22</v>
      </c>
      <c r="E6289" s="1">
        <v>44517</v>
      </c>
      <c r="F6289" s="4">
        <v>10283</v>
      </c>
      <c r="G6289">
        <v>1120</v>
      </c>
      <c r="H6289" s="3">
        <f>_xlfn.XLOOKUP(sales[[#This Row],[Product]],products[Product],products[Cost per box])*sales[[#This Row],[Boxes]]</f>
        <v>9206.4000000000015</v>
      </c>
      <c r="I6289" s="4">
        <f>sales[[#This Row],[Revenue]]-sales[[#This Row],[Cost]]</f>
        <v>1076.5999999999985</v>
      </c>
    </row>
    <row r="6290" spans="2:9" x14ac:dyDescent="0.25">
      <c r="B6290" t="s">
        <v>41</v>
      </c>
      <c r="C6290" t="s">
        <v>9</v>
      </c>
      <c r="D6290" t="s">
        <v>35</v>
      </c>
      <c r="E6290" s="1">
        <v>44517</v>
      </c>
      <c r="F6290" s="4">
        <v>8918</v>
      </c>
      <c r="G6290">
        <v>525</v>
      </c>
      <c r="H6290" s="3">
        <f>_xlfn.XLOOKUP(sales[[#This Row],[Product]],products[Product],products[Cost per box])*sales[[#This Row],[Boxes]]</f>
        <v>1391.25</v>
      </c>
      <c r="I6290" s="4">
        <f>sales[[#This Row],[Revenue]]-sales[[#This Row],[Cost]]</f>
        <v>7526.75</v>
      </c>
    </row>
    <row r="6291" spans="2:9" x14ac:dyDescent="0.25">
      <c r="B6291" t="s">
        <v>49</v>
      </c>
      <c r="C6291" t="s">
        <v>6</v>
      </c>
      <c r="D6291" t="s">
        <v>50</v>
      </c>
      <c r="E6291" s="1">
        <v>44517</v>
      </c>
      <c r="F6291" s="4">
        <v>16086</v>
      </c>
      <c r="G6291">
        <v>671</v>
      </c>
      <c r="H6291" s="3">
        <f>_xlfn.XLOOKUP(sales[[#This Row],[Product]],products[Product],products[Cost per box])*sales[[#This Row],[Boxes]]</f>
        <v>8327.11</v>
      </c>
      <c r="I6291" s="4">
        <f>sales[[#This Row],[Revenue]]-sales[[#This Row],[Cost]]</f>
        <v>7758.8899999999994</v>
      </c>
    </row>
    <row r="6292" spans="2:9" x14ac:dyDescent="0.25">
      <c r="B6292" t="s">
        <v>10</v>
      </c>
      <c r="C6292" t="s">
        <v>27</v>
      </c>
      <c r="D6292" t="s">
        <v>14</v>
      </c>
      <c r="E6292" s="1">
        <v>44517</v>
      </c>
      <c r="F6292" s="4">
        <v>5957</v>
      </c>
      <c r="G6292">
        <v>770</v>
      </c>
      <c r="H6292" s="3">
        <f>_xlfn.XLOOKUP(sales[[#This Row],[Product]],products[Product],products[Cost per box])*sales[[#This Row],[Boxes]]</f>
        <v>4858.7</v>
      </c>
      <c r="I6292" s="4">
        <f>sales[[#This Row],[Revenue]]-sales[[#This Row],[Cost]]</f>
        <v>1098.3000000000002</v>
      </c>
    </row>
    <row r="6293" spans="2:9" x14ac:dyDescent="0.25">
      <c r="B6293" t="s">
        <v>51</v>
      </c>
      <c r="C6293" t="s">
        <v>11</v>
      </c>
      <c r="D6293" t="s">
        <v>24</v>
      </c>
      <c r="E6293" s="1">
        <v>44517</v>
      </c>
      <c r="F6293" s="4">
        <v>1904</v>
      </c>
      <c r="G6293">
        <v>101</v>
      </c>
      <c r="H6293" s="3">
        <f>_xlfn.XLOOKUP(sales[[#This Row],[Product]],products[Product],products[Cost per box])*sales[[#This Row],[Boxes]]</f>
        <v>1061.51</v>
      </c>
      <c r="I6293" s="4">
        <f>sales[[#This Row],[Revenue]]-sales[[#This Row],[Cost]]</f>
        <v>842.49</v>
      </c>
    </row>
    <row r="6294" spans="2:9" x14ac:dyDescent="0.25">
      <c r="B6294" t="s">
        <v>49</v>
      </c>
      <c r="C6294" t="s">
        <v>21</v>
      </c>
      <c r="D6294" t="s">
        <v>38</v>
      </c>
      <c r="E6294" s="1">
        <v>44517</v>
      </c>
      <c r="F6294" s="4">
        <v>735</v>
      </c>
      <c r="G6294">
        <v>28</v>
      </c>
      <c r="H6294" s="3">
        <f>_xlfn.XLOOKUP(sales[[#This Row],[Product]],products[Product],products[Cost per box])*sales[[#This Row],[Boxes]]</f>
        <v>278.32</v>
      </c>
      <c r="I6294" s="4">
        <f>sales[[#This Row],[Revenue]]-sales[[#This Row],[Cost]]</f>
        <v>456.68</v>
      </c>
    </row>
    <row r="6295" spans="2:9" x14ac:dyDescent="0.25">
      <c r="B6295" t="s">
        <v>10</v>
      </c>
      <c r="C6295" t="s">
        <v>6</v>
      </c>
      <c r="D6295" t="s">
        <v>28</v>
      </c>
      <c r="E6295" s="1">
        <v>44517</v>
      </c>
      <c r="F6295" s="4">
        <v>3955</v>
      </c>
      <c r="G6295">
        <v>660</v>
      </c>
      <c r="H6295" s="3">
        <f>_xlfn.XLOOKUP(sales[[#This Row],[Product]],products[Product],products[Cost per box])*sales[[#This Row],[Boxes]]</f>
        <v>1821.6</v>
      </c>
      <c r="I6295" s="4">
        <f>sales[[#This Row],[Revenue]]-sales[[#This Row],[Cost]]</f>
        <v>2133.4</v>
      </c>
    </row>
    <row r="6296" spans="2:9" x14ac:dyDescent="0.25">
      <c r="B6296" t="s">
        <v>13</v>
      </c>
      <c r="C6296" t="s">
        <v>11</v>
      </c>
      <c r="D6296" t="s">
        <v>52</v>
      </c>
      <c r="E6296" s="1">
        <v>44517</v>
      </c>
      <c r="F6296" s="4">
        <v>15127</v>
      </c>
      <c r="G6296">
        <v>1260</v>
      </c>
      <c r="H6296" s="3">
        <f>_xlfn.XLOOKUP(sales[[#This Row],[Product]],products[Product],products[Cost per box])*sales[[#This Row],[Boxes]]</f>
        <v>4183.2</v>
      </c>
      <c r="I6296" s="4">
        <f>sales[[#This Row],[Revenue]]-sales[[#This Row],[Cost]]</f>
        <v>10943.8</v>
      </c>
    </row>
    <row r="6297" spans="2:9" x14ac:dyDescent="0.25">
      <c r="B6297" t="s">
        <v>5</v>
      </c>
      <c r="C6297" t="s">
        <v>21</v>
      </c>
      <c r="D6297" t="s">
        <v>47</v>
      </c>
      <c r="E6297" s="1">
        <v>44517</v>
      </c>
      <c r="F6297" s="4">
        <v>2261</v>
      </c>
      <c r="G6297">
        <v>151</v>
      </c>
      <c r="H6297" s="3">
        <f>_xlfn.XLOOKUP(sales[[#This Row],[Product]],products[Product],products[Cost per box])*sales[[#This Row],[Boxes]]</f>
        <v>794.26</v>
      </c>
      <c r="I6297" s="4">
        <f>sales[[#This Row],[Revenue]]-sales[[#This Row],[Cost]]</f>
        <v>1466.74</v>
      </c>
    </row>
    <row r="6298" spans="2:9" x14ac:dyDescent="0.25">
      <c r="B6298" t="s">
        <v>29</v>
      </c>
      <c r="C6298" t="s">
        <v>21</v>
      </c>
      <c r="D6298" t="s">
        <v>45</v>
      </c>
      <c r="E6298" s="1">
        <v>44517</v>
      </c>
      <c r="F6298" s="4">
        <v>9079</v>
      </c>
      <c r="G6298">
        <v>379</v>
      </c>
      <c r="H6298" s="3">
        <f>_xlfn.XLOOKUP(sales[[#This Row],[Product]],products[Product],products[Cost per box])*sales[[#This Row],[Boxes]]</f>
        <v>2929.67</v>
      </c>
      <c r="I6298" s="4">
        <f>sales[[#This Row],[Revenue]]-sales[[#This Row],[Cost]]</f>
        <v>6149.33</v>
      </c>
    </row>
    <row r="6299" spans="2:9" x14ac:dyDescent="0.25">
      <c r="B6299" t="s">
        <v>46</v>
      </c>
      <c r="C6299" t="s">
        <v>27</v>
      </c>
      <c r="D6299" t="s">
        <v>24</v>
      </c>
      <c r="E6299" s="1">
        <v>44517</v>
      </c>
      <c r="F6299" s="4">
        <v>7315</v>
      </c>
      <c r="G6299">
        <v>385</v>
      </c>
      <c r="H6299" s="3">
        <f>_xlfn.XLOOKUP(sales[[#This Row],[Product]],products[Product],products[Cost per box])*sales[[#This Row],[Boxes]]</f>
        <v>4046.35</v>
      </c>
      <c r="I6299" s="4">
        <f>sales[[#This Row],[Revenue]]-sales[[#This Row],[Cost]]</f>
        <v>3268.65</v>
      </c>
    </row>
    <row r="6300" spans="2:9" x14ac:dyDescent="0.25">
      <c r="B6300" t="s">
        <v>49</v>
      </c>
      <c r="C6300" t="s">
        <v>16</v>
      </c>
      <c r="D6300" t="s">
        <v>22</v>
      </c>
      <c r="E6300" s="1">
        <v>44517</v>
      </c>
      <c r="F6300" s="4">
        <v>5992</v>
      </c>
      <c r="G6300">
        <v>770</v>
      </c>
      <c r="H6300" s="3">
        <f>_xlfn.XLOOKUP(sales[[#This Row],[Product]],products[Product],products[Cost per box])*sales[[#This Row],[Boxes]]</f>
        <v>6329.4000000000005</v>
      </c>
      <c r="I6300" s="4">
        <f>sales[[#This Row],[Revenue]]-sales[[#This Row],[Cost]]</f>
        <v>-337.40000000000055</v>
      </c>
    </row>
    <row r="6301" spans="2:9" x14ac:dyDescent="0.25">
      <c r="B6301" t="s">
        <v>57</v>
      </c>
      <c r="C6301" t="s">
        <v>21</v>
      </c>
      <c r="D6301" t="s">
        <v>31</v>
      </c>
      <c r="E6301" s="1">
        <v>44517</v>
      </c>
      <c r="F6301" s="4">
        <v>476</v>
      </c>
      <c r="G6301">
        <v>37</v>
      </c>
      <c r="H6301" s="3">
        <f>_xlfn.XLOOKUP(sales[[#This Row],[Product]],products[Product],products[Cost per box])*sales[[#This Row],[Boxes]]</f>
        <v>211.64</v>
      </c>
      <c r="I6301" s="4">
        <f>sales[[#This Row],[Revenue]]-sales[[#This Row],[Cost]]</f>
        <v>264.36</v>
      </c>
    </row>
    <row r="6302" spans="2:9" x14ac:dyDescent="0.25">
      <c r="B6302" t="s">
        <v>49</v>
      </c>
      <c r="C6302" t="s">
        <v>27</v>
      </c>
      <c r="D6302" t="s">
        <v>19</v>
      </c>
      <c r="E6302" s="1">
        <v>44517</v>
      </c>
      <c r="F6302" s="4">
        <v>5572</v>
      </c>
      <c r="G6302">
        <v>310</v>
      </c>
      <c r="H6302" s="3">
        <f>_xlfn.XLOOKUP(sales[[#This Row],[Product]],products[Product],products[Cost per box])*sales[[#This Row],[Boxes]]</f>
        <v>3171.3</v>
      </c>
      <c r="I6302" s="4">
        <f>sales[[#This Row],[Revenue]]-sales[[#This Row],[Cost]]</f>
        <v>2400.6999999999998</v>
      </c>
    </row>
    <row r="6303" spans="2:9" x14ac:dyDescent="0.25">
      <c r="B6303" t="s">
        <v>57</v>
      </c>
      <c r="C6303" t="s">
        <v>11</v>
      </c>
      <c r="D6303" t="s">
        <v>14</v>
      </c>
      <c r="E6303" s="1">
        <v>44517</v>
      </c>
      <c r="F6303" s="4">
        <v>2548</v>
      </c>
      <c r="G6303">
        <v>425</v>
      </c>
      <c r="H6303" s="3">
        <f>_xlfn.XLOOKUP(sales[[#This Row],[Product]],products[Product],products[Cost per box])*sales[[#This Row],[Boxes]]</f>
        <v>2681.75</v>
      </c>
      <c r="I6303" s="4">
        <f>sales[[#This Row],[Revenue]]-sales[[#This Row],[Cost]]</f>
        <v>-133.75</v>
      </c>
    </row>
    <row r="6304" spans="2:9" x14ac:dyDescent="0.25">
      <c r="B6304" t="s">
        <v>29</v>
      </c>
      <c r="C6304" t="s">
        <v>16</v>
      </c>
      <c r="D6304" t="s">
        <v>17</v>
      </c>
      <c r="E6304" s="1">
        <v>44517</v>
      </c>
      <c r="F6304" s="4">
        <v>7483</v>
      </c>
      <c r="G6304">
        <v>326</v>
      </c>
      <c r="H6304" s="3">
        <f>_xlfn.XLOOKUP(sales[[#This Row],[Product]],products[Product],products[Cost per box])*sales[[#This Row],[Boxes]]</f>
        <v>2216.7999999999997</v>
      </c>
      <c r="I6304" s="4">
        <f>sales[[#This Row],[Revenue]]-sales[[#This Row],[Cost]]</f>
        <v>5266.2000000000007</v>
      </c>
    </row>
    <row r="6305" spans="2:9" x14ac:dyDescent="0.25">
      <c r="B6305" t="s">
        <v>23</v>
      </c>
      <c r="C6305" t="s">
        <v>11</v>
      </c>
      <c r="D6305" t="s">
        <v>14</v>
      </c>
      <c r="E6305" s="1">
        <v>44517</v>
      </c>
      <c r="F6305" s="4">
        <v>9513</v>
      </c>
      <c r="G6305">
        <v>1610</v>
      </c>
      <c r="H6305" s="3">
        <f>_xlfn.XLOOKUP(sales[[#This Row],[Product]],products[Product],products[Cost per box])*sales[[#This Row],[Boxes]]</f>
        <v>10159.099999999999</v>
      </c>
      <c r="I6305" s="4">
        <f>sales[[#This Row],[Revenue]]-sales[[#This Row],[Cost]]</f>
        <v>-646.09999999999854</v>
      </c>
    </row>
    <row r="6306" spans="2:9" x14ac:dyDescent="0.25">
      <c r="B6306" t="s">
        <v>56</v>
      </c>
      <c r="C6306" t="s">
        <v>27</v>
      </c>
      <c r="D6306" t="s">
        <v>43</v>
      </c>
      <c r="E6306" s="1">
        <v>44517</v>
      </c>
      <c r="F6306" s="4">
        <v>8176</v>
      </c>
      <c r="G6306">
        <v>390</v>
      </c>
      <c r="H6306" s="3">
        <f>_xlfn.XLOOKUP(sales[[#This Row],[Product]],products[Product],products[Cost per box])*sales[[#This Row],[Boxes]]</f>
        <v>1501.5</v>
      </c>
      <c r="I6306" s="4">
        <f>sales[[#This Row],[Revenue]]-sales[[#This Row],[Cost]]</f>
        <v>6674.5</v>
      </c>
    </row>
    <row r="6307" spans="2:9" x14ac:dyDescent="0.25">
      <c r="B6307" t="s">
        <v>18</v>
      </c>
      <c r="C6307" t="s">
        <v>6</v>
      </c>
      <c r="D6307" t="s">
        <v>45</v>
      </c>
      <c r="E6307" s="1">
        <v>44517</v>
      </c>
      <c r="F6307" s="4">
        <v>3220</v>
      </c>
      <c r="G6307">
        <v>135</v>
      </c>
      <c r="H6307" s="3">
        <f>_xlfn.XLOOKUP(sales[[#This Row],[Product]],products[Product],products[Cost per box])*sales[[#This Row],[Boxes]]</f>
        <v>1043.55</v>
      </c>
      <c r="I6307" s="4">
        <f>sales[[#This Row],[Revenue]]-sales[[#This Row],[Cost]]</f>
        <v>2176.4499999999998</v>
      </c>
    </row>
    <row r="6308" spans="2:9" x14ac:dyDescent="0.25">
      <c r="B6308" t="s">
        <v>5</v>
      </c>
      <c r="C6308" t="s">
        <v>9</v>
      </c>
      <c r="D6308" t="s">
        <v>12</v>
      </c>
      <c r="E6308" s="1">
        <v>44517</v>
      </c>
      <c r="F6308" s="4">
        <v>6216</v>
      </c>
      <c r="G6308">
        <v>415</v>
      </c>
      <c r="H6308" s="3">
        <f>_xlfn.XLOOKUP(sales[[#This Row],[Product]],products[Product],products[Cost per box])*sales[[#This Row],[Boxes]]</f>
        <v>3498.45</v>
      </c>
      <c r="I6308" s="4">
        <f>sales[[#This Row],[Revenue]]-sales[[#This Row],[Cost]]</f>
        <v>2717.55</v>
      </c>
    </row>
    <row r="6309" spans="2:9" x14ac:dyDescent="0.25">
      <c r="B6309" t="s">
        <v>10</v>
      </c>
      <c r="C6309" t="s">
        <v>6</v>
      </c>
      <c r="D6309" t="s">
        <v>50</v>
      </c>
      <c r="E6309" s="1">
        <v>44517</v>
      </c>
      <c r="F6309" s="4">
        <v>1848</v>
      </c>
      <c r="G6309">
        <v>84</v>
      </c>
      <c r="H6309" s="3">
        <f>_xlfn.XLOOKUP(sales[[#This Row],[Product]],products[Product],products[Cost per box])*sales[[#This Row],[Boxes]]</f>
        <v>1042.44</v>
      </c>
      <c r="I6309" s="4">
        <f>sales[[#This Row],[Revenue]]-sales[[#This Row],[Cost]]</f>
        <v>805.56</v>
      </c>
    </row>
    <row r="6310" spans="2:9" x14ac:dyDescent="0.25">
      <c r="B6310" t="s">
        <v>49</v>
      </c>
      <c r="C6310" t="s">
        <v>21</v>
      </c>
      <c r="D6310" t="s">
        <v>31</v>
      </c>
      <c r="E6310" s="1">
        <v>44517</v>
      </c>
      <c r="F6310" s="4">
        <v>651</v>
      </c>
      <c r="G6310">
        <v>47</v>
      </c>
      <c r="H6310" s="3">
        <f>_xlfn.XLOOKUP(sales[[#This Row],[Product]],products[Product],products[Cost per box])*sales[[#This Row],[Boxes]]</f>
        <v>268.83999999999997</v>
      </c>
      <c r="I6310" s="4">
        <f>sales[[#This Row],[Revenue]]-sales[[#This Row],[Cost]]</f>
        <v>382.16</v>
      </c>
    </row>
    <row r="6311" spans="2:9" x14ac:dyDescent="0.25">
      <c r="B6311" t="s">
        <v>40</v>
      </c>
      <c r="C6311" t="s">
        <v>27</v>
      </c>
      <c r="D6311" t="s">
        <v>19</v>
      </c>
      <c r="E6311" s="1">
        <v>44517</v>
      </c>
      <c r="F6311" s="4">
        <v>483</v>
      </c>
      <c r="G6311">
        <v>31</v>
      </c>
      <c r="H6311" s="3">
        <f>_xlfn.XLOOKUP(sales[[#This Row],[Product]],products[Product],products[Cost per box])*sales[[#This Row],[Boxes]]</f>
        <v>317.13</v>
      </c>
      <c r="I6311" s="4">
        <f>sales[[#This Row],[Revenue]]-sales[[#This Row],[Cost]]</f>
        <v>165.87</v>
      </c>
    </row>
    <row r="6312" spans="2:9" x14ac:dyDescent="0.25">
      <c r="B6312" t="s">
        <v>25</v>
      </c>
      <c r="C6312" t="s">
        <v>6</v>
      </c>
      <c r="D6312" t="s">
        <v>50</v>
      </c>
      <c r="E6312" s="1">
        <v>44517</v>
      </c>
      <c r="F6312" s="4">
        <v>5418</v>
      </c>
      <c r="G6312">
        <v>226</v>
      </c>
      <c r="H6312" s="3">
        <f>_xlfn.XLOOKUP(sales[[#This Row],[Product]],products[Product],products[Cost per box])*sales[[#This Row],[Boxes]]</f>
        <v>2804.66</v>
      </c>
      <c r="I6312" s="4">
        <f>sales[[#This Row],[Revenue]]-sales[[#This Row],[Cost]]</f>
        <v>2613.34</v>
      </c>
    </row>
    <row r="6313" spans="2:9" x14ac:dyDescent="0.25">
      <c r="B6313" t="s">
        <v>15</v>
      </c>
      <c r="C6313" t="s">
        <v>6</v>
      </c>
      <c r="D6313" t="s">
        <v>22</v>
      </c>
      <c r="E6313" s="1">
        <v>44517</v>
      </c>
      <c r="F6313" s="4">
        <v>798</v>
      </c>
      <c r="G6313">
        <v>100</v>
      </c>
      <c r="H6313" s="3">
        <f>_xlfn.XLOOKUP(sales[[#This Row],[Product]],products[Product],products[Cost per box])*sales[[#This Row],[Boxes]]</f>
        <v>822.00000000000011</v>
      </c>
      <c r="I6313" s="4">
        <f>sales[[#This Row],[Revenue]]-sales[[#This Row],[Cost]]</f>
        <v>-24.000000000000114</v>
      </c>
    </row>
    <row r="6314" spans="2:9" x14ac:dyDescent="0.25">
      <c r="B6314" t="s">
        <v>20</v>
      </c>
      <c r="C6314" t="s">
        <v>16</v>
      </c>
      <c r="D6314" t="s">
        <v>24</v>
      </c>
      <c r="E6314" s="1">
        <v>44517</v>
      </c>
      <c r="F6314" s="4">
        <v>7588</v>
      </c>
      <c r="G6314">
        <v>380</v>
      </c>
      <c r="H6314" s="3">
        <f>_xlfn.XLOOKUP(sales[[#This Row],[Product]],products[Product],products[Cost per box])*sales[[#This Row],[Boxes]]</f>
        <v>3993.7999999999997</v>
      </c>
      <c r="I6314" s="4">
        <f>sales[[#This Row],[Revenue]]-sales[[#This Row],[Cost]]</f>
        <v>3594.2000000000003</v>
      </c>
    </row>
    <row r="6315" spans="2:9" x14ac:dyDescent="0.25">
      <c r="B6315" t="s">
        <v>54</v>
      </c>
      <c r="C6315" t="s">
        <v>11</v>
      </c>
      <c r="D6315" t="s">
        <v>42</v>
      </c>
      <c r="E6315" s="1">
        <v>44517</v>
      </c>
      <c r="F6315" s="4">
        <v>5586</v>
      </c>
      <c r="G6315">
        <v>350</v>
      </c>
      <c r="H6315" s="3">
        <f>_xlfn.XLOOKUP(sales[[#This Row],[Product]],products[Product],products[Cost per box])*sales[[#This Row],[Boxes]]</f>
        <v>1659</v>
      </c>
      <c r="I6315" s="4">
        <f>sales[[#This Row],[Revenue]]-sales[[#This Row],[Cost]]</f>
        <v>3927</v>
      </c>
    </row>
    <row r="6316" spans="2:9" x14ac:dyDescent="0.25">
      <c r="B6316" t="s">
        <v>53</v>
      </c>
      <c r="C6316" t="s">
        <v>21</v>
      </c>
      <c r="D6316" t="s">
        <v>7</v>
      </c>
      <c r="E6316" s="1">
        <v>44517</v>
      </c>
      <c r="F6316" s="4">
        <v>9576</v>
      </c>
      <c r="G6316">
        <v>639</v>
      </c>
      <c r="H6316" s="3">
        <f>_xlfn.XLOOKUP(sales[[#This Row],[Product]],products[Product],products[Cost per box])*sales[[#This Row],[Boxes]]</f>
        <v>3290.8500000000004</v>
      </c>
      <c r="I6316" s="4">
        <f>sales[[#This Row],[Revenue]]-sales[[#This Row],[Cost]]</f>
        <v>6285.15</v>
      </c>
    </row>
    <row r="6317" spans="2:9" x14ac:dyDescent="0.25">
      <c r="B6317" t="s">
        <v>29</v>
      </c>
      <c r="C6317" t="s">
        <v>21</v>
      </c>
      <c r="D6317" t="s">
        <v>48</v>
      </c>
      <c r="E6317" s="1">
        <v>44517</v>
      </c>
      <c r="F6317" s="4">
        <v>819</v>
      </c>
      <c r="G6317">
        <v>32</v>
      </c>
      <c r="H6317" s="3">
        <f>_xlfn.XLOOKUP(sales[[#This Row],[Product]],products[Product],products[Cost per box])*sales[[#This Row],[Boxes]]</f>
        <v>239.36</v>
      </c>
      <c r="I6317" s="4">
        <f>sales[[#This Row],[Revenue]]-sales[[#This Row],[Cost]]</f>
        <v>579.64</v>
      </c>
    </row>
    <row r="6318" spans="2:9" x14ac:dyDescent="0.25">
      <c r="B6318" t="s">
        <v>56</v>
      </c>
      <c r="C6318" t="s">
        <v>21</v>
      </c>
      <c r="D6318" t="s">
        <v>19</v>
      </c>
      <c r="E6318" s="1">
        <v>44517</v>
      </c>
      <c r="F6318" s="4">
        <v>8799</v>
      </c>
      <c r="G6318">
        <v>489</v>
      </c>
      <c r="H6318" s="3">
        <f>_xlfn.XLOOKUP(sales[[#This Row],[Product]],products[Product],products[Cost per box])*sales[[#This Row],[Boxes]]</f>
        <v>5002.47</v>
      </c>
      <c r="I6318" s="4">
        <f>sales[[#This Row],[Revenue]]-sales[[#This Row],[Cost]]</f>
        <v>3796.5299999999997</v>
      </c>
    </row>
    <row r="6319" spans="2:9" x14ac:dyDescent="0.25">
      <c r="B6319" t="s">
        <v>29</v>
      </c>
      <c r="C6319" t="s">
        <v>16</v>
      </c>
      <c r="D6319" t="s">
        <v>48</v>
      </c>
      <c r="E6319" s="1">
        <v>44517</v>
      </c>
      <c r="F6319" s="4">
        <v>5285</v>
      </c>
      <c r="G6319">
        <v>204</v>
      </c>
      <c r="H6319" s="3">
        <f>_xlfn.XLOOKUP(sales[[#This Row],[Product]],products[Product],products[Cost per box])*sales[[#This Row],[Boxes]]</f>
        <v>1525.92</v>
      </c>
      <c r="I6319" s="4">
        <f>sales[[#This Row],[Revenue]]-sales[[#This Row],[Cost]]</f>
        <v>3759.08</v>
      </c>
    </row>
    <row r="6320" spans="2:9" x14ac:dyDescent="0.25">
      <c r="B6320" t="s">
        <v>8</v>
      </c>
      <c r="C6320" t="s">
        <v>16</v>
      </c>
      <c r="D6320" t="s">
        <v>47</v>
      </c>
      <c r="E6320" s="1">
        <v>44517</v>
      </c>
      <c r="F6320" s="4">
        <v>224</v>
      </c>
      <c r="G6320">
        <v>15</v>
      </c>
      <c r="H6320" s="3">
        <f>_xlfn.XLOOKUP(sales[[#This Row],[Product]],products[Product],products[Cost per box])*sales[[#This Row],[Boxes]]</f>
        <v>78.899999999999991</v>
      </c>
      <c r="I6320" s="4">
        <f>sales[[#This Row],[Revenue]]-sales[[#This Row],[Cost]]</f>
        <v>145.10000000000002</v>
      </c>
    </row>
    <row r="6321" spans="2:9" x14ac:dyDescent="0.25">
      <c r="B6321" t="s">
        <v>34</v>
      </c>
      <c r="C6321" t="s">
        <v>21</v>
      </c>
      <c r="D6321" t="s">
        <v>52</v>
      </c>
      <c r="E6321" s="1">
        <v>44517</v>
      </c>
      <c r="F6321" s="4">
        <v>5740</v>
      </c>
      <c r="G6321">
        <v>574</v>
      </c>
      <c r="H6321" s="3">
        <f>_xlfn.XLOOKUP(sales[[#This Row],[Product]],products[Product],products[Cost per box])*sales[[#This Row],[Boxes]]</f>
        <v>1905.6799999999998</v>
      </c>
      <c r="I6321" s="4">
        <f>sales[[#This Row],[Revenue]]-sales[[#This Row],[Cost]]</f>
        <v>3834.32</v>
      </c>
    </row>
    <row r="6322" spans="2:9" x14ac:dyDescent="0.25">
      <c r="B6322" t="s">
        <v>15</v>
      </c>
      <c r="C6322" t="s">
        <v>11</v>
      </c>
      <c r="D6322" t="s">
        <v>19</v>
      </c>
      <c r="E6322" s="1">
        <v>44517</v>
      </c>
      <c r="F6322" s="4">
        <v>1645</v>
      </c>
      <c r="G6322">
        <v>92</v>
      </c>
      <c r="H6322" s="3">
        <f>_xlfn.XLOOKUP(sales[[#This Row],[Product]],products[Product],products[Cost per box])*sales[[#This Row],[Boxes]]</f>
        <v>941.16000000000008</v>
      </c>
      <c r="I6322" s="4">
        <f>sales[[#This Row],[Revenue]]-sales[[#This Row],[Cost]]</f>
        <v>703.83999999999992</v>
      </c>
    </row>
    <row r="6323" spans="2:9" x14ac:dyDescent="0.25">
      <c r="B6323" t="s">
        <v>15</v>
      </c>
      <c r="C6323" t="s">
        <v>6</v>
      </c>
      <c r="D6323" t="s">
        <v>44</v>
      </c>
      <c r="E6323" s="1">
        <v>44517</v>
      </c>
      <c r="F6323" s="4">
        <v>2870</v>
      </c>
      <c r="G6323">
        <v>131</v>
      </c>
      <c r="H6323" s="3">
        <f>_xlfn.XLOOKUP(sales[[#This Row],[Product]],products[Product],products[Cost per box])*sales[[#This Row],[Boxes]]</f>
        <v>1253.67</v>
      </c>
      <c r="I6323" s="4">
        <f>sales[[#This Row],[Revenue]]-sales[[#This Row],[Cost]]</f>
        <v>1616.33</v>
      </c>
    </row>
    <row r="6324" spans="2:9" x14ac:dyDescent="0.25">
      <c r="B6324" t="s">
        <v>55</v>
      </c>
      <c r="C6324" t="s">
        <v>6</v>
      </c>
      <c r="D6324" t="s">
        <v>52</v>
      </c>
      <c r="E6324" s="1">
        <v>44517</v>
      </c>
      <c r="F6324" s="4">
        <v>476</v>
      </c>
      <c r="G6324">
        <v>40</v>
      </c>
      <c r="H6324" s="3">
        <f>_xlfn.XLOOKUP(sales[[#This Row],[Product]],products[Product],products[Cost per box])*sales[[#This Row],[Boxes]]</f>
        <v>132.79999999999998</v>
      </c>
      <c r="I6324" s="4">
        <f>sales[[#This Row],[Revenue]]-sales[[#This Row],[Cost]]</f>
        <v>343.20000000000005</v>
      </c>
    </row>
    <row r="6325" spans="2:9" x14ac:dyDescent="0.25">
      <c r="B6325" t="s">
        <v>56</v>
      </c>
      <c r="C6325" t="s">
        <v>27</v>
      </c>
      <c r="D6325" t="s">
        <v>48</v>
      </c>
      <c r="E6325" s="1">
        <v>44517</v>
      </c>
      <c r="F6325" s="4">
        <v>2702</v>
      </c>
      <c r="G6325">
        <v>109</v>
      </c>
      <c r="H6325" s="3">
        <f>_xlfn.XLOOKUP(sales[[#This Row],[Product]],products[Product],products[Cost per box])*sales[[#This Row],[Boxes]]</f>
        <v>815.32</v>
      </c>
      <c r="I6325" s="4">
        <f>sales[[#This Row],[Revenue]]-sales[[#This Row],[Cost]]</f>
        <v>1886.6799999999998</v>
      </c>
    </row>
    <row r="6326" spans="2:9" x14ac:dyDescent="0.25">
      <c r="B6326" t="s">
        <v>18</v>
      </c>
      <c r="C6326" t="s">
        <v>9</v>
      </c>
      <c r="D6326" t="s">
        <v>22</v>
      </c>
      <c r="E6326" s="1">
        <v>44517</v>
      </c>
      <c r="F6326" s="4">
        <v>4214</v>
      </c>
      <c r="G6326">
        <v>469</v>
      </c>
      <c r="H6326" s="3">
        <f>_xlfn.XLOOKUP(sales[[#This Row],[Product]],products[Product],products[Cost per box])*sales[[#This Row],[Boxes]]</f>
        <v>3855.1800000000003</v>
      </c>
      <c r="I6326" s="4">
        <f>sales[[#This Row],[Revenue]]-sales[[#This Row],[Cost]]</f>
        <v>358.81999999999971</v>
      </c>
    </row>
    <row r="6327" spans="2:9" x14ac:dyDescent="0.25">
      <c r="B6327" t="s">
        <v>34</v>
      </c>
      <c r="C6327" t="s">
        <v>6</v>
      </c>
      <c r="D6327" t="s">
        <v>47</v>
      </c>
      <c r="E6327" s="1">
        <v>44517</v>
      </c>
      <c r="F6327" s="4">
        <v>3969</v>
      </c>
      <c r="G6327">
        <v>234</v>
      </c>
      <c r="H6327" s="3">
        <f>_xlfn.XLOOKUP(sales[[#This Row],[Product]],products[Product],products[Cost per box])*sales[[#This Row],[Boxes]]</f>
        <v>1230.8399999999999</v>
      </c>
      <c r="I6327" s="4">
        <f>sales[[#This Row],[Revenue]]-sales[[#This Row],[Cost]]</f>
        <v>2738.16</v>
      </c>
    </row>
    <row r="6328" spans="2:9" x14ac:dyDescent="0.25">
      <c r="B6328" t="s">
        <v>37</v>
      </c>
      <c r="C6328" t="s">
        <v>9</v>
      </c>
      <c r="D6328" t="s">
        <v>17</v>
      </c>
      <c r="E6328" s="1">
        <v>44517</v>
      </c>
      <c r="F6328" s="4">
        <v>2247</v>
      </c>
      <c r="G6328">
        <v>103</v>
      </c>
      <c r="H6328" s="3">
        <f>_xlfn.XLOOKUP(sales[[#This Row],[Product]],products[Product],products[Cost per box])*sales[[#This Row],[Boxes]]</f>
        <v>700.4</v>
      </c>
      <c r="I6328" s="4">
        <f>sales[[#This Row],[Revenue]]-sales[[#This Row],[Cost]]</f>
        <v>1546.6</v>
      </c>
    </row>
    <row r="6329" spans="2:9" x14ac:dyDescent="0.25">
      <c r="B6329" t="s">
        <v>8</v>
      </c>
      <c r="C6329" t="s">
        <v>9</v>
      </c>
      <c r="D6329" t="s">
        <v>44</v>
      </c>
      <c r="E6329" s="1">
        <v>44518</v>
      </c>
      <c r="F6329" s="4">
        <v>364</v>
      </c>
      <c r="G6329">
        <v>16</v>
      </c>
      <c r="H6329" s="3">
        <f>_xlfn.XLOOKUP(sales[[#This Row],[Product]],products[Product],products[Cost per box])*sales[[#This Row],[Boxes]]</f>
        <v>153.12</v>
      </c>
      <c r="I6329" s="4">
        <f>sales[[#This Row],[Revenue]]-sales[[#This Row],[Cost]]</f>
        <v>210.88</v>
      </c>
    </row>
    <row r="6330" spans="2:9" x14ac:dyDescent="0.25">
      <c r="B6330" t="s">
        <v>54</v>
      </c>
      <c r="C6330" t="s">
        <v>11</v>
      </c>
      <c r="D6330" t="s">
        <v>44</v>
      </c>
      <c r="E6330" s="1">
        <v>44518</v>
      </c>
      <c r="F6330" s="4">
        <v>427</v>
      </c>
      <c r="G6330">
        <v>20</v>
      </c>
      <c r="H6330" s="3">
        <f>_xlfn.XLOOKUP(sales[[#This Row],[Product]],products[Product],products[Cost per box])*sales[[#This Row],[Boxes]]</f>
        <v>191.4</v>
      </c>
      <c r="I6330" s="4">
        <f>sales[[#This Row],[Revenue]]-sales[[#This Row],[Cost]]</f>
        <v>235.6</v>
      </c>
    </row>
    <row r="6331" spans="2:9" x14ac:dyDescent="0.25">
      <c r="B6331" t="s">
        <v>18</v>
      </c>
      <c r="C6331" t="s">
        <v>16</v>
      </c>
      <c r="D6331" t="s">
        <v>19</v>
      </c>
      <c r="E6331" s="1">
        <v>44518</v>
      </c>
      <c r="F6331" s="4">
        <v>3458</v>
      </c>
      <c r="G6331">
        <v>193</v>
      </c>
      <c r="H6331" s="3">
        <f>_xlfn.XLOOKUP(sales[[#This Row],[Product]],products[Product],products[Cost per box])*sales[[#This Row],[Boxes]]</f>
        <v>1974.39</v>
      </c>
      <c r="I6331" s="4">
        <f>sales[[#This Row],[Revenue]]-sales[[#This Row],[Cost]]</f>
        <v>1483.61</v>
      </c>
    </row>
    <row r="6332" spans="2:9" x14ac:dyDescent="0.25">
      <c r="B6332" t="s">
        <v>23</v>
      </c>
      <c r="C6332" t="s">
        <v>27</v>
      </c>
      <c r="D6332" t="s">
        <v>48</v>
      </c>
      <c r="E6332" s="1">
        <v>44518</v>
      </c>
      <c r="F6332" s="4">
        <v>588</v>
      </c>
      <c r="G6332">
        <v>22</v>
      </c>
      <c r="H6332" s="3">
        <f>_xlfn.XLOOKUP(sales[[#This Row],[Product]],products[Product],products[Cost per box])*sales[[#This Row],[Boxes]]</f>
        <v>164.56</v>
      </c>
      <c r="I6332" s="4">
        <f>sales[[#This Row],[Revenue]]-sales[[#This Row],[Cost]]</f>
        <v>423.44</v>
      </c>
    </row>
    <row r="6333" spans="2:9" x14ac:dyDescent="0.25">
      <c r="B6333" t="s">
        <v>8</v>
      </c>
      <c r="C6333" t="s">
        <v>9</v>
      </c>
      <c r="D6333" t="s">
        <v>47</v>
      </c>
      <c r="E6333" s="1">
        <v>44518</v>
      </c>
      <c r="F6333" s="4">
        <v>13531</v>
      </c>
      <c r="G6333">
        <v>840</v>
      </c>
      <c r="H6333" s="3">
        <f>_xlfn.XLOOKUP(sales[[#This Row],[Product]],products[Product],products[Cost per box])*sales[[#This Row],[Boxes]]</f>
        <v>4418.3999999999996</v>
      </c>
      <c r="I6333" s="4">
        <f>sales[[#This Row],[Revenue]]-sales[[#This Row],[Cost]]</f>
        <v>9112.6</v>
      </c>
    </row>
    <row r="6334" spans="2:9" x14ac:dyDescent="0.25">
      <c r="B6334" t="s">
        <v>37</v>
      </c>
      <c r="C6334" t="s">
        <v>9</v>
      </c>
      <c r="D6334" t="s">
        <v>38</v>
      </c>
      <c r="E6334" s="1">
        <v>44518</v>
      </c>
      <c r="F6334" s="4">
        <v>1876</v>
      </c>
      <c r="G6334">
        <v>73</v>
      </c>
      <c r="H6334" s="3">
        <f>_xlfn.XLOOKUP(sales[[#This Row],[Product]],products[Product],products[Cost per box])*sales[[#This Row],[Boxes]]</f>
        <v>725.62</v>
      </c>
      <c r="I6334" s="4">
        <f>sales[[#This Row],[Revenue]]-sales[[#This Row],[Cost]]</f>
        <v>1150.3800000000001</v>
      </c>
    </row>
    <row r="6335" spans="2:9" x14ac:dyDescent="0.25">
      <c r="B6335" t="s">
        <v>10</v>
      </c>
      <c r="C6335" t="s">
        <v>21</v>
      </c>
      <c r="D6335" t="s">
        <v>22</v>
      </c>
      <c r="E6335" s="1">
        <v>44518</v>
      </c>
      <c r="F6335" s="4">
        <v>756</v>
      </c>
      <c r="G6335">
        <v>76</v>
      </c>
      <c r="H6335" s="3">
        <f>_xlfn.XLOOKUP(sales[[#This Row],[Product]],products[Product],products[Cost per box])*sales[[#This Row],[Boxes]]</f>
        <v>624.72</v>
      </c>
      <c r="I6335" s="4">
        <f>sales[[#This Row],[Revenue]]-sales[[#This Row],[Cost]]</f>
        <v>131.27999999999997</v>
      </c>
    </row>
    <row r="6336" spans="2:9" x14ac:dyDescent="0.25">
      <c r="B6336" t="s">
        <v>20</v>
      </c>
      <c r="C6336" t="s">
        <v>6</v>
      </c>
      <c r="D6336" t="s">
        <v>17</v>
      </c>
      <c r="E6336" s="1">
        <v>44518</v>
      </c>
      <c r="F6336" s="4">
        <v>1890</v>
      </c>
      <c r="G6336">
        <v>86</v>
      </c>
      <c r="H6336" s="3">
        <f>_xlfn.XLOOKUP(sales[[#This Row],[Product]],products[Product],products[Cost per box])*sales[[#This Row],[Boxes]]</f>
        <v>584.79999999999995</v>
      </c>
      <c r="I6336" s="4">
        <f>sales[[#This Row],[Revenue]]-sales[[#This Row],[Cost]]</f>
        <v>1305.2</v>
      </c>
    </row>
    <row r="6337" spans="2:9" x14ac:dyDescent="0.25">
      <c r="B6337" t="s">
        <v>37</v>
      </c>
      <c r="C6337" t="s">
        <v>21</v>
      </c>
      <c r="D6337" t="s">
        <v>14</v>
      </c>
      <c r="E6337" s="1">
        <v>44518</v>
      </c>
      <c r="F6337" s="4">
        <v>350</v>
      </c>
      <c r="G6337">
        <v>50</v>
      </c>
      <c r="H6337" s="3">
        <f>_xlfn.XLOOKUP(sales[[#This Row],[Product]],products[Product],products[Cost per box])*sales[[#This Row],[Boxes]]</f>
        <v>315.5</v>
      </c>
      <c r="I6337" s="4">
        <f>sales[[#This Row],[Revenue]]-sales[[#This Row],[Cost]]</f>
        <v>34.5</v>
      </c>
    </row>
    <row r="6338" spans="2:9" x14ac:dyDescent="0.25">
      <c r="B6338" t="s">
        <v>5</v>
      </c>
      <c r="C6338" t="s">
        <v>27</v>
      </c>
      <c r="D6338" t="s">
        <v>43</v>
      </c>
      <c r="E6338" s="1">
        <v>44518</v>
      </c>
      <c r="F6338" s="4">
        <v>7728</v>
      </c>
      <c r="G6338">
        <v>352</v>
      </c>
      <c r="H6338" s="3">
        <f>_xlfn.XLOOKUP(sales[[#This Row],[Product]],products[Product],products[Cost per box])*sales[[#This Row],[Boxes]]</f>
        <v>1355.2</v>
      </c>
      <c r="I6338" s="4">
        <f>sales[[#This Row],[Revenue]]-sales[[#This Row],[Cost]]</f>
        <v>6372.8</v>
      </c>
    </row>
    <row r="6339" spans="2:9" x14ac:dyDescent="0.25">
      <c r="B6339" t="s">
        <v>56</v>
      </c>
      <c r="C6339" t="s">
        <v>27</v>
      </c>
      <c r="D6339" t="s">
        <v>12</v>
      </c>
      <c r="E6339" s="1">
        <v>44518</v>
      </c>
      <c r="F6339" s="4">
        <v>3073</v>
      </c>
      <c r="G6339">
        <v>205</v>
      </c>
      <c r="H6339" s="3">
        <f>_xlfn.XLOOKUP(sales[[#This Row],[Product]],products[Product],products[Cost per box])*sales[[#This Row],[Boxes]]</f>
        <v>1728.1499999999999</v>
      </c>
      <c r="I6339" s="4">
        <f>sales[[#This Row],[Revenue]]-sales[[#This Row],[Cost]]</f>
        <v>1344.8500000000001</v>
      </c>
    </row>
    <row r="6340" spans="2:9" x14ac:dyDescent="0.25">
      <c r="B6340" t="s">
        <v>20</v>
      </c>
      <c r="C6340" t="s">
        <v>11</v>
      </c>
      <c r="D6340" t="s">
        <v>38</v>
      </c>
      <c r="E6340" s="1">
        <v>44518</v>
      </c>
      <c r="F6340" s="4">
        <v>9534</v>
      </c>
      <c r="G6340">
        <v>367</v>
      </c>
      <c r="H6340" s="3">
        <f>_xlfn.XLOOKUP(sales[[#This Row],[Product]],products[Product],products[Cost per box])*sales[[#This Row],[Boxes]]</f>
        <v>3647.98</v>
      </c>
      <c r="I6340" s="4">
        <f>sales[[#This Row],[Revenue]]-sales[[#This Row],[Cost]]</f>
        <v>5886.02</v>
      </c>
    </row>
    <row r="6341" spans="2:9" x14ac:dyDescent="0.25">
      <c r="B6341" t="s">
        <v>49</v>
      </c>
      <c r="C6341" t="s">
        <v>11</v>
      </c>
      <c r="D6341" t="s">
        <v>35</v>
      </c>
      <c r="E6341" s="1">
        <v>44518</v>
      </c>
      <c r="F6341" s="4">
        <v>10255</v>
      </c>
      <c r="G6341">
        <v>604</v>
      </c>
      <c r="H6341" s="3">
        <f>_xlfn.XLOOKUP(sales[[#This Row],[Product]],products[Product],products[Cost per box])*sales[[#This Row],[Boxes]]</f>
        <v>1600.6</v>
      </c>
      <c r="I6341" s="4">
        <f>sales[[#This Row],[Revenue]]-sales[[#This Row],[Cost]]</f>
        <v>8654.4</v>
      </c>
    </row>
    <row r="6342" spans="2:9" x14ac:dyDescent="0.25">
      <c r="B6342" t="s">
        <v>40</v>
      </c>
      <c r="C6342" t="s">
        <v>16</v>
      </c>
      <c r="D6342" t="s">
        <v>45</v>
      </c>
      <c r="E6342" s="1">
        <v>44518</v>
      </c>
      <c r="F6342" s="4">
        <v>1869</v>
      </c>
      <c r="G6342">
        <v>82</v>
      </c>
      <c r="H6342" s="3">
        <f>_xlfn.XLOOKUP(sales[[#This Row],[Product]],products[Product],products[Cost per box])*sales[[#This Row],[Boxes]]</f>
        <v>633.86</v>
      </c>
      <c r="I6342" s="4">
        <f>sales[[#This Row],[Revenue]]-sales[[#This Row],[Cost]]</f>
        <v>1235.1399999999999</v>
      </c>
    </row>
    <row r="6343" spans="2:9" x14ac:dyDescent="0.25">
      <c r="B6343" t="s">
        <v>18</v>
      </c>
      <c r="C6343" t="s">
        <v>9</v>
      </c>
      <c r="D6343" t="s">
        <v>19</v>
      </c>
      <c r="E6343" s="1">
        <v>44518</v>
      </c>
      <c r="F6343" s="4">
        <v>3374</v>
      </c>
      <c r="G6343">
        <v>188</v>
      </c>
      <c r="H6343" s="3">
        <f>_xlfn.XLOOKUP(sales[[#This Row],[Product]],products[Product],products[Cost per box])*sales[[#This Row],[Boxes]]</f>
        <v>1923.24</v>
      </c>
      <c r="I6343" s="4">
        <f>sales[[#This Row],[Revenue]]-sales[[#This Row],[Cost]]</f>
        <v>1450.76</v>
      </c>
    </row>
    <row r="6344" spans="2:9" x14ac:dyDescent="0.25">
      <c r="B6344" t="s">
        <v>46</v>
      </c>
      <c r="C6344" t="s">
        <v>9</v>
      </c>
      <c r="D6344" t="s">
        <v>31</v>
      </c>
      <c r="E6344" s="1">
        <v>44518</v>
      </c>
      <c r="F6344" s="4">
        <v>10206</v>
      </c>
      <c r="G6344">
        <v>700</v>
      </c>
      <c r="H6344" s="3">
        <f>_xlfn.XLOOKUP(sales[[#This Row],[Product]],products[Product],products[Cost per box])*sales[[#This Row],[Boxes]]</f>
        <v>4004</v>
      </c>
      <c r="I6344" s="4">
        <f>sales[[#This Row],[Revenue]]-sales[[#This Row],[Cost]]</f>
        <v>6202</v>
      </c>
    </row>
    <row r="6345" spans="2:9" x14ac:dyDescent="0.25">
      <c r="B6345" t="s">
        <v>10</v>
      </c>
      <c r="C6345" t="s">
        <v>11</v>
      </c>
      <c r="D6345" t="s">
        <v>43</v>
      </c>
      <c r="E6345" s="1">
        <v>44519</v>
      </c>
      <c r="F6345" s="4">
        <v>9142</v>
      </c>
      <c r="G6345">
        <v>416</v>
      </c>
      <c r="H6345" s="3">
        <f>_xlfn.XLOOKUP(sales[[#This Row],[Product]],products[Product],products[Cost per box])*sales[[#This Row],[Boxes]]</f>
        <v>1601.6000000000001</v>
      </c>
      <c r="I6345" s="4">
        <f>sales[[#This Row],[Revenue]]-sales[[#This Row],[Cost]]</f>
        <v>7540.4</v>
      </c>
    </row>
    <row r="6346" spans="2:9" x14ac:dyDescent="0.25">
      <c r="B6346" t="s">
        <v>46</v>
      </c>
      <c r="C6346" t="s">
        <v>11</v>
      </c>
      <c r="D6346" t="s">
        <v>28</v>
      </c>
      <c r="E6346" s="1">
        <v>44519</v>
      </c>
      <c r="F6346" s="4">
        <v>5908</v>
      </c>
      <c r="G6346">
        <v>840</v>
      </c>
      <c r="H6346" s="3">
        <f>_xlfn.XLOOKUP(sales[[#This Row],[Product]],products[Product],products[Cost per box])*sales[[#This Row],[Boxes]]</f>
        <v>2318.3999999999996</v>
      </c>
      <c r="I6346" s="4">
        <f>sales[[#This Row],[Revenue]]-sales[[#This Row],[Cost]]</f>
        <v>3589.6000000000004</v>
      </c>
    </row>
    <row r="6347" spans="2:9" x14ac:dyDescent="0.25">
      <c r="B6347" t="s">
        <v>8</v>
      </c>
      <c r="C6347" t="s">
        <v>16</v>
      </c>
      <c r="D6347" t="s">
        <v>35</v>
      </c>
      <c r="E6347" s="1">
        <v>44519</v>
      </c>
      <c r="F6347" s="4">
        <v>6006</v>
      </c>
      <c r="G6347">
        <v>354</v>
      </c>
      <c r="H6347" s="3">
        <f>_xlfn.XLOOKUP(sales[[#This Row],[Product]],products[Product],products[Cost per box])*sales[[#This Row],[Boxes]]</f>
        <v>938.1</v>
      </c>
      <c r="I6347" s="4">
        <f>sales[[#This Row],[Revenue]]-sales[[#This Row],[Cost]]</f>
        <v>5067.8999999999996</v>
      </c>
    </row>
    <row r="6348" spans="2:9" x14ac:dyDescent="0.25">
      <c r="B6348" t="s">
        <v>46</v>
      </c>
      <c r="C6348" t="s">
        <v>27</v>
      </c>
      <c r="D6348" t="s">
        <v>42</v>
      </c>
      <c r="E6348" s="1">
        <v>44519</v>
      </c>
      <c r="F6348" s="4">
        <v>3717</v>
      </c>
      <c r="G6348">
        <v>266</v>
      </c>
      <c r="H6348" s="3">
        <f>_xlfn.XLOOKUP(sales[[#This Row],[Product]],products[Product],products[Cost per box])*sales[[#This Row],[Boxes]]</f>
        <v>1260.8400000000001</v>
      </c>
      <c r="I6348" s="4">
        <f>sales[[#This Row],[Revenue]]-sales[[#This Row],[Cost]]</f>
        <v>2456.16</v>
      </c>
    </row>
    <row r="6349" spans="2:9" x14ac:dyDescent="0.25">
      <c r="B6349" t="s">
        <v>15</v>
      </c>
      <c r="C6349" t="s">
        <v>11</v>
      </c>
      <c r="D6349" t="s">
        <v>47</v>
      </c>
      <c r="E6349" s="1">
        <v>44519</v>
      </c>
      <c r="F6349" s="4">
        <v>4522</v>
      </c>
      <c r="G6349">
        <v>302</v>
      </c>
      <c r="H6349" s="3">
        <f>_xlfn.XLOOKUP(sales[[#This Row],[Product]],products[Product],products[Cost per box])*sales[[#This Row],[Boxes]]</f>
        <v>1588.52</v>
      </c>
      <c r="I6349" s="4">
        <f>sales[[#This Row],[Revenue]]-sales[[#This Row],[Cost]]</f>
        <v>2933.48</v>
      </c>
    </row>
    <row r="6350" spans="2:9" x14ac:dyDescent="0.25">
      <c r="B6350" t="s">
        <v>5</v>
      </c>
      <c r="C6350" t="s">
        <v>11</v>
      </c>
      <c r="D6350" t="s">
        <v>22</v>
      </c>
      <c r="E6350" s="1">
        <v>44519</v>
      </c>
      <c r="F6350" s="4">
        <v>16114</v>
      </c>
      <c r="G6350">
        <v>1820</v>
      </c>
      <c r="H6350" s="3">
        <f>_xlfn.XLOOKUP(sales[[#This Row],[Product]],products[Product],products[Cost per box])*sales[[#This Row],[Boxes]]</f>
        <v>14960.400000000001</v>
      </c>
      <c r="I6350" s="4">
        <f>sales[[#This Row],[Revenue]]-sales[[#This Row],[Cost]]</f>
        <v>1153.5999999999985</v>
      </c>
    </row>
    <row r="6351" spans="2:9" x14ac:dyDescent="0.25">
      <c r="B6351" t="s">
        <v>34</v>
      </c>
      <c r="C6351" t="s">
        <v>11</v>
      </c>
      <c r="D6351" t="s">
        <v>44</v>
      </c>
      <c r="E6351" s="1">
        <v>44519</v>
      </c>
      <c r="F6351" s="4">
        <v>5495</v>
      </c>
      <c r="G6351">
        <v>250</v>
      </c>
      <c r="H6351" s="3">
        <f>_xlfn.XLOOKUP(sales[[#This Row],[Product]],products[Product],products[Cost per box])*sales[[#This Row],[Boxes]]</f>
        <v>2392.5</v>
      </c>
      <c r="I6351" s="4">
        <f>sales[[#This Row],[Revenue]]-sales[[#This Row],[Cost]]</f>
        <v>3102.5</v>
      </c>
    </row>
    <row r="6352" spans="2:9" x14ac:dyDescent="0.25">
      <c r="B6352" t="s">
        <v>40</v>
      </c>
      <c r="C6352" t="s">
        <v>9</v>
      </c>
      <c r="D6352" t="s">
        <v>28</v>
      </c>
      <c r="E6352" s="1">
        <v>44519</v>
      </c>
      <c r="F6352" s="4">
        <v>8820</v>
      </c>
      <c r="G6352">
        <v>1470</v>
      </c>
      <c r="H6352" s="3">
        <f>_xlfn.XLOOKUP(sales[[#This Row],[Product]],products[Product],products[Cost per box])*sales[[#This Row],[Boxes]]</f>
        <v>4057.2</v>
      </c>
      <c r="I6352" s="4">
        <f>sales[[#This Row],[Revenue]]-sales[[#This Row],[Cost]]</f>
        <v>4762.8</v>
      </c>
    </row>
    <row r="6353" spans="2:9" x14ac:dyDescent="0.25">
      <c r="B6353" t="s">
        <v>34</v>
      </c>
      <c r="C6353" t="s">
        <v>6</v>
      </c>
      <c r="D6353" t="s">
        <v>48</v>
      </c>
      <c r="E6353" s="1">
        <v>44519</v>
      </c>
      <c r="F6353" s="4">
        <v>12215</v>
      </c>
      <c r="G6353">
        <v>489</v>
      </c>
      <c r="H6353" s="3">
        <f>_xlfn.XLOOKUP(sales[[#This Row],[Product]],products[Product],products[Cost per box])*sales[[#This Row],[Boxes]]</f>
        <v>3657.7200000000003</v>
      </c>
      <c r="I6353" s="4">
        <f>sales[[#This Row],[Revenue]]-sales[[#This Row],[Cost]]</f>
        <v>8557.2799999999988</v>
      </c>
    </row>
    <row r="6354" spans="2:9" x14ac:dyDescent="0.25">
      <c r="B6354" t="s">
        <v>20</v>
      </c>
      <c r="C6354" t="s">
        <v>21</v>
      </c>
      <c r="D6354" t="s">
        <v>7</v>
      </c>
      <c r="E6354" s="1">
        <v>44519</v>
      </c>
      <c r="F6354" s="4">
        <v>6832</v>
      </c>
      <c r="G6354">
        <v>456</v>
      </c>
      <c r="H6354" s="3">
        <f>_xlfn.XLOOKUP(sales[[#This Row],[Product]],products[Product],products[Cost per box])*sales[[#This Row],[Boxes]]</f>
        <v>2348.4</v>
      </c>
      <c r="I6354" s="4">
        <f>sales[[#This Row],[Revenue]]-sales[[#This Row],[Cost]]</f>
        <v>4483.6000000000004</v>
      </c>
    </row>
    <row r="6355" spans="2:9" x14ac:dyDescent="0.25">
      <c r="B6355" t="s">
        <v>29</v>
      </c>
      <c r="C6355" t="s">
        <v>27</v>
      </c>
      <c r="D6355" t="s">
        <v>43</v>
      </c>
      <c r="E6355" s="1">
        <v>44519</v>
      </c>
      <c r="F6355" s="4">
        <v>1974</v>
      </c>
      <c r="G6355">
        <v>99</v>
      </c>
      <c r="H6355" s="3">
        <f>_xlfn.XLOOKUP(sales[[#This Row],[Product]],products[Product],products[Cost per box])*sales[[#This Row],[Boxes]]</f>
        <v>381.15000000000003</v>
      </c>
      <c r="I6355" s="4">
        <f>sales[[#This Row],[Revenue]]-sales[[#This Row],[Cost]]</f>
        <v>1592.85</v>
      </c>
    </row>
    <row r="6356" spans="2:9" x14ac:dyDescent="0.25">
      <c r="B6356" t="s">
        <v>34</v>
      </c>
      <c r="C6356" t="s">
        <v>21</v>
      </c>
      <c r="D6356" t="s">
        <v>38</v>
      </c>
      <c r="E6356" s="1">
        <v>44519</v>
      </c>
      <c r="F6356" s="4">
        <v>6986</v>
      </c>
      <c r="G6356">
        <v>280</v>
      </c>
      <c r="H6356" s="3">
        <f>_xlfn.XLOOKUP(sales[[#This Row],[Product]],products[Product],products[Cost per box])*sales[[#This Row],[Boxes]]</f>
        <v>2783.2</v>
      </c>
      <c r="I6356" s="4">
        <f>sales[[#This Row],[Revenue]]-sales[[#This Row],[Cost]]</f>
        <v>4202.8</v>
      </c>
    </row>
    <row r="6357" spans="2:9" x14ac:dyDescent="0.25">
      <c r="B6357" t="s">
        <v>25</v>
      </c>
      <c r="C6357" t="s">
        <v>16</v>
      </c>
      <c r="D6357" t="s">
        <v>17</v>
      </c>
      <c r="E6357" s="1">
        <v>44519</v>
      </c>
      <c r="F6357" s="4">
        <v>11354</v>
      </c>
      <c r="G6357">
        <v>541</v>
      </c>
      <c r="H6357" s="3">
        <f>_xlfn.XLOOKUP(sales[[#This Row],[Product]],products[Product],products[Cost per box])*sales[[#This Row],[Boxes]]</f>
        <v>3678.7999999999997</v>
      </c>
      <c r="I6357" s="4">
        <f>sales[[#This Row],[Revenue]]-sales[[#This Row],[Cost]]</f>
        <v>7675.2000000000007</v>
      </c>
    </row>
    <row r="6358" spans="2:9" x14ac:dyDescent="0.25">
      <c r="B6358" t="s">
        <v>15</v>
      </c>
      <c r="C6358" t="s">
        <v>21</v>
      </c>
      <c r="D6358" t="s">
        <v>38</v>
      </c>
      <c r="E6358" s="1">
        <v>44519</v>
      </c>
      <c r="F6358" s="4">
        <v>7343</v>
      </c>
      <c r="G6358">
        <v>272</v>
      </c>
      <c r="H6358" s="3">
        <f>_xlfn.XLOOKUP(sales[[#This Row],[Product]],products[Product],products[Cost per box])*sales[[#This Row],[Boxes]]</f>
        <v>2703.68</v>
      </c>
      <c r="I6358" s="4">
        <f>sales[[#This Row],[Revenue]]-sales[[#This Row],[Cost]]</f>
        <v>4639.32</v>
      </c>
    </row>
    <row r="6359" spans="2:9" x14ac:dyDescent="0.25">
      <c r="B6359" t="s">
        <v>13</v>
      </c>
      <c r="C6359" t="s">
        <v>16</v>
      </c>
      <c r="D6359" t="s">
        <v>28</v>
      </c>
      <c r="E6359" s="1">
        <v>44519</v>
      </c>
      <c r="F6359" s="4">
        <v>11326</v>
      </c>
      <c r="G6359">
        <v>1890</v>
      </c>
      <c r="H6359" s="3">
        <f>_xlfn.XLOOKUP(sales[[#This Row],[Product]],products[Product],products[Cost per box])*sales[[#This Row],[Boxes]]</f>
        <v>5216.3999999999996</v>
      </c>
      <c r="I6359" s="4">
        <f>sales[[#This Row],[Revenue]]-sales[[#This Row],[Cost]]</f>
        <v>6109.6</v>
      </c>
    </row>
    <row r="6360" spans="2:9" x14ac:dyDescent="0.25">
      <c r="B6360" t="s">
        <v>5</v>
      </c>
      <c r="C6360" t="s">
        <v>9</v>
      </c>
      <c r="D6360" t="s">
        <v>50</v>
      </c>
      <c r="E6360" s="1">
        <v>44519</v>
      </c>
      <c r="F6360" s="4">
        <v>1582</v>
      </c>
      <c r="G6360">
        <v>69</v>
      </c>
      <c r="H6360" s="3">
        <f>_xlfn.XLOOKUP(sales[[#This Row],[Product]],products[Product],products[Cost per box])*sales[[#This Row],[Boxes]]</f>
        <v>856.29</v>
      </c>
      <c r="I6360" s="4">
        <f>sales[[#This Row],[Revenue]]-sales[[#This Row],[Cost]]</f>
        <v>725.71</v>
      </c>
    </row>
    <row r="6361" spans="2:9" x14ac:dyDescent="0.25">
      <c r="B6361" t="s">
        <v>57</v>
      </c>
      <c r="C6361" t="s">
        <v>6</v>
      </c>
      <c r="D6361" t="s">
        <v>42</v>
      </c>
      <c r="E6361" s="1">
        <v>44519</v>
      </c>
      <c r="F6361" s="4">
        <v>6713</v>
      </c>
      <c r="G6361">
        <v>480</v>
      </c>
      <c r="H6361" s="3">
        <f>_xlfn.XLOOKUP(sales[[#This Row],[Product]],products[Product],products[Cost per box])*sales[[#This Row],[Boxes]]</f>
        <v>2275.2000000000003</v>
      </c>
      <c r="I6361" s="4">
        <f>sales[[#This Row],[Revenue]]-sales[[#This Row],[Cost]]</f>
        <v>4437.7999999999993</v>
      </c>
    </row>
    <row r="6362" spans="2:9" x14ac:dyDescent="0.25">
      <c r="B6362" t="s">
        <v>40</v>
      </c>
      <c r="C6362" t="s">
        <v>16</v>
      </c>
      <c r="D6362" t="s">
        <v>19</v>
      </c>
      <c r="E6362" s="1">
        <v>44519</v>
      </c>
      <c r="F6362" s="4">
        <v>11473</v>
      </c>
      <c r="G6362">
        <v>638</v>
      </c>
      <c r="H6362" s="3">
        <f>_xlfn.XLOOKUP(sales[[#This Row],[Product]],products[Product],products[Cost per box])*sales[[#This Row],[Boxes]]</f>
        <v>6526.7400000000007</v>
      </c>
      <c r="I6362" s="4">
        <f>sales[[#This Row],[Revenue]]-sales[[#This Row],[Cost]]</f>
        <v>4946.2599999999993</v>
      </c>
    </row>
    <row r="6363" spans="2:9" x14ac:dyDescent="0.25">
      <c r="B6363" t="s">
        <v>25</v>
      </c>
      <c r="C6363" t="s">
        <v>9</v>
      </c>
      <c r="D6363" t="s">
        <v>19</v>
      </c>
      <c r="E6363" s="1">
        <v>44519</v>
      </c>
      <c r="F6363" s="4">
        <v>6153</v>
      </c>
      <c r="G6363">
        <v>385</v>
      </c>
      <c r="H6363" s="3">
        <f>_xlfn.XLOOKUP(sales[[#This Row],[Product]],products[Product],products[Cost per box])*sales[[#This Row],[Boxes]]</f>
        <v>3938.55</v>
      </c>
      <c r="I6363" s="4">
        <f>sales[[#This Row],[Revenue]]-sales[[#This Row],[Cost]]</f>
        <v>2214.4499999999998</v>
      </c>
    </row>
    <row r="6364" spans="2:9" x14ac:dyDescent="0.25">
      <c r="B6364" t="s">
        <v>5</v>
      </c>
      <c r="C6364" t="s">
        <v>6</v>
      </c>
      <c r="D6364" t="s">
        <v>38</v>
      </c>
      <c r="E6364" s="1">
        <v>44519</v>
      </c>
      <c r="F6364" s="4">
        <v>539</v>
      </c>
      <c r="G6364">
        <v>21</v>
      </c>
      <c r="H6364" s="3">
        <f>_xlfn.XLOOKUP(sales[[#This Row],[Product]],products[Product],products[Cost per box])*sales[[#This Row],[Boxes]]</f>
        <v>208.73999999999998</v>
      </c>
      <c r="I6364" s="4">
        <f>sales[[#This Row],[Revenue]]-sales[[#This Row],[Cost]]</f>
        <v>330.26</v>
      </c>
    </row>
    <row r="6365" spans="2:9" x14ac:dyDescent="0.25">
      <c r="B6365" t="s">
        <v>5</v>
      </c>
      <c r="C6365" t="s">
        <v>16</v>
      </c>
      <c r="D6365" t="s">
        <v>47</v>
      </c>
      <c r="E6365" s="1">
        <v>44519</v>
      </c>
      <c r="F6365" s="4">
        <v>12607</v>
      </c>
      <c r="G6365">
        <v>840</v>
      </c>
      <c r="H6365" s="3">
        <f>_xlfn.XLOOKUP(sales[[#This Row],[Product]],products[Product],products[Cost per box])*sales[[#This Row],[Boxes]]</f>
        <v>4418.3999999999996</v>
      </c>
      <c r="I6365" s="4">
        <f>sales[[#This Row],[Revenue]]-sales[[#This Row],[Cost]]</f>
        <v>8188.6</v>
      </c>
    </row>
    <row r="6366" spans="2:9" x14ac:dyDescent="0.25">
      <c r="B6366" t="s">
        <v>41</v>
      </c>
      <c r="C6366" t="s">
        <v>27</v>
      </c>
      <c r="D6366" t="s">
        <v>19</v>
      </c>
      <c r="E6366" s="1">
        <v>44519</v>
      </c>
      <c r="F6366" s="4">
        <v>1617</v>
      </c>
      <c r="G6366">
        <v>90</v>
      </c>
      <c r="H6366" s="3">
        <f>_xlfn.XLOOKUP(sales[[#This Row],[Product]],products[Product],products[Cost per box])*sales[[#This Row],[Boxes]]</f>
        <v>920.7</v>
      </c>
      <c r="I6366" s="4">
        <f>sales[[#This Row],[Revenue]]-sales[[#This Row],[Cost]]</f>
        <v>696.3</v>
      </c>
    </row>
    <row r="6367" spans="2:9" x14ac:dyDescent="0.25">
      <c r="B6367" t="s">
        <v>29</v>
      </c>
      <c r="C6367" t="s">
        <v>21</v>
      </c>
      <c r="D6367" t="s">
        <v>38</v>
      </c>
      <c r="E6367" s="1">
        <v>44519</v>
      </c>
      <c r="F6367" s="4">
        <v>1428</v>
      </c>
      <c r="G6367">
        <v>55</v>
      </c>
      <c r="H6367" s="3">
        <f>_xlfn.XLOOKUP(sales[[#This Row],[Product]],products[Product],products[Cost per box])*sales[[#This Row],[Boxes]]</f>
        <v>546.69999999999993</v>
      </c>
      <c r="I6367" s="4">
        <f>sales[[#This Row],[Revenue]]-sales[[#This Row],[Cost]]</f>
        <v>881.30000000000007</v>
      </c>
    </row>
    <row r="6368" spans="2:9" x14ac:dyDescent="0.25">
      <c r="B6368" t="s">
        <v>29</v>
      </c>
      <c r="C6368" t="s">
        <v>16</v>
      </c>
      <c r="D6368" t="s">
        <v>31</v>
      </c>
      <c r="E6368" s="1">
        <v>44519</v>
      </c>
      <c r="F6368" s="4">
        <v>4333</v>
      </c>
      <c r="G6368">
        <v>334</v>
      </c>
      <c r="H6368" s="3">
        <f>_xlfn.XLOOKUP(sales[[#This Row],[Product]],products[Product],products[Cost per box])*sales[[#This Row],[Boxes]]</f>
        <v>1910.48</v>
      </c>
      <c r="I6368" s="4">
        <f>sales[[#This Row],[Revenue]]-sales[[#This Row],[Cost]]</f>
        <v>2422.52</v>
      </c>
    </row>
    <row r="6369" spans="2:9" x14ac:dyDescent="0.25">
      <c r="B6369" t="s">
        <v>15</v>
      </c>
      <c r="C6369" t="s">
        <v>16</v>
      </c>
      <c r="D6369" t="s">
        <v>47</v>
      </c>
      <c r="E6369" s="1">
        <v>44519</v>
      </c>
      <c r="F6369" s="4">
        <v>5537</v>
      </c>
      <c r="G6369">
        <v>370</v>
      </c>
      <c r="H6369" s="3">
        <f>_xlfn.XLOOKUP(sales[[#This Row],[Product]],products[Product],products[Cost per box])*sales[[#This Row],[Boxes]]</f>
        <v>1946.1999999999998</v>
      </c>
      <c r="I6369" s="4">
        <f>sales[[#This Row],[Revenue]]-sales[[#This Row],[Cost]]</f>
        <v>3590.8</v>
      </c>
    </row>
    <row r="6370" spans="2:9" x14ac:dyDescent="0.25">
      <c r="B6370" t="s">
        <v>53</v>
      </c>
      <c r="C6370" t="s">
        <v>16</v>
      </c>
      <c r="D6370" t="s">
        <v>19</v>
      </c>
      <c r="E6370" s="1">
        <v>44519</v>
      </c>
      <c r="F6370" s="4">
        <v>4858</v>
      </c>
      <c r="G6370">
        <v>270</v>
      </c>
      <c r="H6370" s="3">
        <f>_xlfn.XLOOKUP(sales[[#This Row],[Product]],products[Product],products[Cost per box])*sales[[#This Row],[Boxes]]</f>
        <v>2762.1</v>
      </c>
      <c r="I6370" s="4">
        <f>sales[[#This Row],[Revenue]]-sales[[#This Row],[Cost]]</f>
        <v>2095.9</v>
      </c>
    </row>
    <row r="6371" spans="2:9" x14ac:dyDescent="0.25">
      <c r="B6371" t="s">
        <v>33</v>
      </c>
      <c r="C6371" t="s">
        <v>6</v>
      </c>
      <c r="D6371" t="s">
        <v>7</v>
      </c>
      <c r="E6371" s="1">
        <v>44519</v>
      </c>
      <c r="F6371" s="4">
        <v>5467</v>
      </c>
      <c r="G6371">
        <v>391</v>
      </c>
      <c r="H6371" s="3">
        <f>_xlfn.XLOOKUP(sales[[#This Row],[Product]],products[Product],products[Cost per box])*sales[[#This Row],[Boxes]]</f>
        <v>2013.65</v>
      </c>
      <c r="I6371" s="4">
        <f>sales[[#This Row],[Revenue]]-sales[[#This Row],[Cost]]</f>
        <v>3453.35</v>
      </c>
    </row>
    <row r="6372" spans="2:9" x14ac:dyDescent="0.25">
      <c r="B6372" t="s">
        <v>10</v>
      </c>
      <c r="C6372" t="s">
        <v>9</v>
      </c>
      <c r="D6372" t="s">
        <v>22</v>
      </c>
      <c r="E6372" s="1">
        <v>44519</v>
      </c>
      <c r="F6372" s="4">
        <v>7476</v>
      </c>
      <c r="G6372">
        <v>910</v>
      </c>
      <c r="H6372" s="3">
        <f>_xlfn.XLOOKUP(sales[[#This Row],[Product]],products[Product],products[Cost per box])*sales[[#This Row],[Boxes]]</f>
        <v>7480.2000000000007</v>
      </c>
      <c r="I6372" s="4">
        <f>sales[[#This Row],[Revenue]]-sales[[#This Row],[Cost]]</f>
        <v>-4.2000000000007276</v>
      </c>
    </row>
    <row r="6373" spans="2:9" x14ac:dyDescent="0.25">
      <c r="B6373" t="s">
        <v>57</v>
      </c>
      <c r="C6373" t="s">
        <v>9</v>
      </c>
      <c r="D6373" t="s">
        <v>26</v>
      </c>
      <c r="E6373" s="1">
        <v>44519</v>
      </c>
      <c r="F6373" s="4">
        <v>2380</v>
      </c>
      <c r="G6373">
        <v>217</v>
      </c>
      <c r="H6373" s="3">
        <f>_xlfn.XLOOKUP(sales[[#This Row],[Product]],products[Product],products[Cost per box])*sales[[#This Row],[Boxes]]</f>
        <v>1395.31</v>
      </c>
      <c r="I6373" s="4">
        <f>sales[[#This Row],[Revenue]]-sales[[#This Row],[Cost]]</f>
        <v>984.69</v>
      </c>
    </row>
    <row r="6374" spans="2:9" x14ac:dyDescent="0.25">
      <c r="B6374" t="s">
        <v>40</v>
      </c>
      <c r="C6374" t="s">
        <v>11</v>
      </c>
      <c r="D6374" t="s">
        <v>12</v>
      </c>
      <c r="E6374" s="1">
        <v>44519</v>
      </c>
      <c r="F6374" s="4">
        <v>2681</v>
      </c>
      <c r="G6374">
        <v>168</v>
      </c>
      <c r="H6374" s="3">
        <f>_xlfn.XLOOKUP(sales[[#This Row],[Product]],products[Product],products[Cost per box])*sales[[#This Row],[Boxes]]</f>
        <v>1416.24</v>
      </c>
      <c r="I6374" s="4">
        <f>sales[[#This Row],[Revenue]]-sales[[#This Row],[Cost]]</f>
        <v>1264.76</v>
      </c>
    </row>
    <row r="6375" spans="2:9" x14ac:dyDescent="0.25">
      <c r="B6375" t="s">
        <v>55</v>
      </c>
      <c r="C6375" t="s">
        <v>21</v>
      </c>
      <c r="D6375" t="s">
        <v>17</v>
      </c>
      <c r="E6375" s="1">
        <v>44519</v>
      </c>
      <c r="F6375" s="4">
        <v>3276</v>
      </c>
      <c r="G6375">
        <v>143</v>
      </c>
      <c r="H6375" s="3">
        <f>_xlfn.XLOOKUP(sales[[#This Row],[Product]],products[Product],products[Cost per box])*sales[[#This Row],[Boxes]]</f>
        <v>972.4</v>
      </c>
      <c r="I6375" s="4">
        <f>sales[[#This Row],[Revenue]]-sales[[#This Row],[Cost]]</f>
        <v>2303.6</v>
      </c>
    </row>
    <row r="6376" spans="2:9" x14ac:dyDescent="0.25">
      <c r="B6376" t="s">
        <v>32</v>
      </c>
      <c r="C6376" t="s">
        <v>16</v>
      </c>
      <c r="D6376" t="s">
        <v>48</v>
      </c>
      <c r="E6376" s="1">
        <v>44519</v>
      </c>
      <c r="F6376" s="4">
        <v>6174</v>
      </c>
      <c r="G6376">
        <v>229</v>
      </c>
      <c r="H6376" s="3">
        <f>_xlfn.XLOOKUP(sales[[#This Row],[Product]],products[Product],products[Cost per box])*sales[[#This Row],[Boxes]]</f>
        <v>1712.92</v>
      </c>
      <c r="I6376" s="4">
        <f>sales[[#This Row],[Revenue]]-sales[[#This Row],[Cost]]</f>
        <v>4461.08</v>
      </c>
    </row>
    <row r="6377" spans="2:9" x14ac:dyDescent="0.25">
      <c r="B6377" t="s">
        <v>54</v>
      </c>
      <c r="C6377" t="s">
        <v>27</v>
      </c>
      <c r="D6377" t="s">
        <v>42</v>
      </c>
      <c r="E6377" s="1">
        <v>44519</v>
      </c>
      <c r="F6377" s="4">
        <v>2387</v>
      </c>
      <c r="G6377">
        <v>160</v>
      </c>
      <c r="H6377" s="3">
        <f>_xlfn.XLOOKUP(sales[[#This Row],[Product]],products[Product],products[Cost per box])*sales[[#This Row],[Boxes]]</f>
        <v>758.40000000000009</v>
      </c>
      <c r="I6377" s="4">
        <f>sales[[#This Row],[Revenue]]-sales[[#This Row],[Cost]]</f>
        <v>1628.6</v>
      </c>
    </row>
    <row r="6378" spans="2:9" x14ac:dyDescent="0.25">
      <c r="B6378" t="s">
        <v>10</v>
      </c>
      <c r="C6378" t="s">
        <v>11</v>
      </c>
      <c r="D6378" t="s">
        <v>38</v>
      </c>
      <c r="E6378" s="1">
        <v>44519</v>
      </c>
      <c r="F6378" s="4">
        <v>2716</v>
      </c>
      <c r="G6378">
        <v>109</v>
      </c>
      <c r="H6378" s="3">
        <f>_xlfn.XLOOKUP(sales[[#This Row],[Product]],products[Product],products[Cost per box])*sales[[#This Row],[Boxes]]</f>
        <v>1083.46</v>
      </c>
      <c r="I6378" s="4">
        <f>sales[[#This Row],[Revenue]]-sales[[#This Row],[Cost]]</f>
        <v>1632.54</v>
      </c>
    </row>
    <row r="6379" spans="2:9" x14ac:dyDescent="0.25">
      <c r="B6379" t="s">
        <v>34</v>
      </c>
      <c r="C6379" t="s">
        <v>16</v>
      </c>
      <c r="D6379" t="s">
        <v>26</v>
      </c>
      <c r="E6379" s="1">
        <v>44519</v>
      </c>
      <c r="F6379" s="4">
        <v>10654</v>
      </c>
      <c r="G6379">
        <v>910</v>
      </c>
      <c r="H6379" s="3">
        <f>_xlfn.XLOOKUP(sales[[#This Row],[Product]],products[Product],products[Cost per box])*sales[[#This Row],[Boxes]]</f>
        <v>5851.3</v>
      </c>
      <c r="I6379" s="4">
        <f>sales[[#This Row],[Revenue]]-sales[[#This Row],[Cost]]</f>
        <v>4802.7</v>
      </c>
    </row>
    <row r="6380" spans="2:9" x14ac:dyDescent="0.25">
      <c r="B6380" t="s">
        <v>10</v>
      </c>
      <c r="C6380" t="s">
        <v>16</v>
      </c>
      <c r="D6380" t="s">
        <v>44</v>
      </c>
      <c r="E6380" s="1">
        <v>44519</v>
      </c>
      <c r="F6380" s="4">
        <v>4508</v>
      </c>
      <c r="G6380">
        <v>205</v>
      </c>
      <c r="H6380" s="3">
        <f>_xlfn.XLOOKUP(sales[[#This Row],[Product]],products[Product],products[Cost per box])*sales[[#This Row],[Boxes]]</f>
        <v>1961.8500000000001</v>
      </c>
      <c r="I6380" s="4">
        <f>sales[[#This Row],[Revenue]]-sales[[#This Row],[Cost]]</f>
        <v>2546.1499999999996</v>
      </c>
    </row>
    <row r="6381" spans="2:9" x14ac:dyDescent="0.25">
      <c r="B6381" t="s">
        <v>8</v>
      </c>
      <c r="C6381" t="s">
        <v>9</v>
      </c>
      <c r="D6381" t="s">
        <v>36</v>
      </c>
      <c r="E6381" s="1">
        <v>44519</v>
      </c>
      <c r="F6381" s="4">
        <v>5383</v>
      </c>
      <c r="G6381">
        <v>673</v>
      </c>
      <c r="H6381" s="3">
        <f>_xlfn.XLOOKUP(sales[[#This Row],[Product]],products[Product],products[Cost per box])*sales[[#This Row],[Boxes]]</f>
        <v>3391.92</v>
      </c>
      <c r="I6381" s="4">
        <f>sales[[#This Row],[Revenue]]-sales[[#This Row],[Cost]]</f>
        <v>1991.08</v>
      </c>
    </row>
    <row r="6382" spans="2:9" x14ac:dyDescent="0.25">
      <c r="B6382" t="s">
        <v>10</v>
      </c>
      <c r="C6382" t="s">
        <v>16</v>
      </c>
      <c r="D6382" t="s">
        <v>42</v>
      </c>
      <c r="E6382" s="1">
        <v>44519</v>
      </c>
      <c r="F6382" s="4">
        <v>5775</v>
      </c>
      <c r="G6382">
        <v>385</v>
      </c>
      <c r="H6382" s="3">
        <f>_xlfn.XLOOKUP(sales[[#This Row],[Product]],products[Product],products[Cost per box])*sales[[#This Row],[Boxes]]</f>
        <v>1824.9</v>
      </c>
      <c r="I6382" s="4">
        <f>sales[[#This Row],[Revenue]]-sales[[#This Row],[Cost]]</f>
        <v>3950.1</v>
      </c>
    </row>
    <row r="6383" spans="2:9" x14ac:dyDescent="0.25">
      <c r="B6383" t="s">
        <v>37</v>
      </c>
      <c r="C6383" t="s">
        <v>9</v>
      </c>
      <c r="D6383" t="s">
        <v>14</v>
      </c>
      <c r="E6383" s="1">
        <v>44519</v>
      </c>
      <c r="F6383" s="4">
        <v>12313</v>
      </c>
      <c r="G6383">
        <v>1750</v>
      </c>
      <c r="H6383" s="3">
        <f>_xlfn.XLOOKUP(sales[[#This Row],[Product]],products[Product],products[Cost per box])*sales[[#This Row],[Boxes]]</f>
        <v>11042.5</v>
      </c>
      <c r="I6383" s="4">
        <f>sales[[#This Row],[Revenue]]-sales[[#This Row],[Cost]]</f>
        <v>1270.5</v>
      </c>
    </row>
    <row r="6384" spans="2:9" x14ac:dyDescent="0.25">
      <c r="B6384" t="s">
        <v>46</v>
      </c>
      <c r="C6384" t="s">
        <v>21</v>
      </c>
      <c r="D6384" t="s">
        <v>22</v>
      </c>
      <c r="E6384" s="1">
        <v>44519</v>
      </c>
      <c r="F6384" s="4">
        <v>3829</v>
      </c>
      <c r="G6384">
        <v>426</v>
      </c>
      <c r="H6384" s="3">
        <f>_xlfn.XLOOKUP(sales[[#This Row],[Product]],products[Product],products[Cost per box])*sales[[#This Row],[Boxes]]</f>
        <v>3501.7200000000003</v>
      </c>
      <c r="I6384" s="4">
        <f>sales[[#This Row],[Revenue]]-sales[[#This Row],[Cost]]</f>
        <v>327.27999999999975</v>
      </c>
    </row>
    <row r="6385" spans="2:9" x14ac:dyDescent="0.25">
      <c r="B6385" t="s">
        <v>25</v>
      </c>
      <c r="C6385" t="s">
        <v>9</v>
      </c>
      <c r="D6385" t="s">
        <v>17</v>
      </c>
      <c r="E6385" s="1">
        <v>44519</v>
      </c>
      <c r="F6385" s="4">
        <v>2975</v>
      </c>
      <c r="G6385">
        <v>142</v>
      </c>
      <c r="H6385" s="3">
        <f>_xlfn.XLOOKUP(sales[[#This Row],[Product]],products[Product],products[Cost per box])*sales[[#This Row],[Boxes]]</f>
        <v>965.6</v>
      </c>
      <c r="I6385" s="4">
        <f>sales[[#This Row],[Revenue]]-sales[[#This Row],[Cost]]</f>
        <v>2009.4</v>
      </c>
    </row>
    <row r="6386" spans="2:9" x14ac:dyDescent="0.25">
      <c r="B6386" t="s">
        <v>15</v>
      </c>
      <c r="C6386" t="s">
        <v>16</v>
      </c>
      <c r="D6386" t="s">
        <v>7</v>
      </c>
      <c r="E6386" s="1">
        <v>44519</v>
      </c>
      <c r="F6386" s="4">
        <v>2009</v>
      </c>
      <c r="G6386">
        <v>134</v>
      </c>
      <c r="H6386" s="3">
        <f>_xlfn.XLOOKUP(sales[[#This Row],[Product]],products[Product],products[Cost per box])*sales[[#This Row],[Boxes]]</f>
        <v>690.1</v>
      </c>
      <c r="I6386" s="4">
        <f>sales[[#This Row],[Revenue]]-sales[[#This Row],[Cost]]</f>
        <v>1318.9</v>
      </c>
    </row>
    <row r="6387" spans="2:9" x14ac:dyDescent="0.25">
      <c r="B6387" t="s">
        <v>10</v>
      </c>
      <c r="C6387" t="s">
        <v>6</v>
      </c>
      <c r="D6387" t="s">
        <v>31</v>
      </c>
      <c r="E6387" s="1">
        <v>44519</v>
      </c>
      <c r="F6387" s="4">
        <v>812</v>
      </c>
      <c r="G6387">
        <v>58</v>
      </c>
      <c r="H6387" s="3">
        <f>_xlfn.XLOOKUP(sales[[#This Row],[Product]],products[Product],products[Cost per box])*sales[[#This Row],[Boxes]]</f>
        <v>331.76</v>
      </c>
      <c r="I6387" s="4">
        <f>sales[[#This Row],[Revenue]]-sales[[#This Row],[Cost]]</f>
        <v>480.24</v>
      </c>
    </row>
    <row r="6388" spans="2:9" x14ac:dyDescent="0.25">
      <c r="B6388" t="s">
        <v>33</v>
      </c>
      <c r="C6388" t="s">
        <v>9</v>
      </c>
      <c r="D6388" t="s">
        <v>42</v>
      </c>
      <c r="E6388" s="1">
        <v>44519</v>
      </c>
      <c r="F6388" s="4">
        <v>1106</v>
      </c>
      <c r="G6388">
        <v>70</v>
      </c>
      <c r="H6388" s="3">
        <f>_xlfn.XLOOKUP(sales[[#This Row],[Product]],products[Product],products[Cost per box])*sales[[#This Row],[Boxes]]</f>
        <v>331.8</v>
      </c>
      <c r="I6388" s="4">
        <f>sales[[#This Row],[Revenue]]-sales[[#This Row],[Cost]]</f>
        <v>774.2</v>
      </c>
    </row>
    <row r="6389" spans="2:9" x14ac:dyDescent="0.25">
      <c r="B6389" t="s">
        <v>23</v>
      </c>
      <c r="C6389" t="s">
        <v>21</v>
      </c>
      <c r="D6389" t="s">
        <v>36</v>
      </c>
      <c r="E6389" s="1">
        <v>44519</v>
      </c>
      <c r="F6389" s="4">
        <v>5495</v>
      </c>
      <c r="G6389">
        <v>687</v>
      </c>
      <c r="H6389" s="3">
        <f>_xlfn.XLOOKUP(sales[[#This Row],[Product]],products[Product],products[Cost per box])*sales[[#This Row],[Boxes]]</f>
        <v>3462.48</v>
      </c>
      <c r="I6389" s="4">
        <f>sales[[#This Row],[Revenue]]-sales[[#This Row],[Cost]]</f>
        <v>2032.52</v>
      </c>
    </row>
    <row r="6390" spans="2:9" x14ac:dyDescent="0.25">
      <c r="B6390" t="s">
        <v>40</v>
      </c>
      <c r="C6390" t="s">
        <v>6</v>
      </c>
      <c r="D6390" t="s">
        <v>52</v>
      </c>
      <c r="E6390" s="1">
        <v>44519</v>
      </c>
      <c r="F6390" s="4">
        <v>2016</v>
      </c>
      <c r="G6390">
        <v>168</v>
      </c>
      <c r="H6390" s="3">
        <f>_xlfn.XLOOKUP(sales[[#This Row],[Product]],products[Product],products[Cost per box])*sales[[#This Row],[Boxes]]</f>
        <v>557.76</v>
      </c>
      <c r="I6390" s="4">
        <f>sales[[#This Row],[Revenue]]-sales[[#This Row],[Cost]]</f>
        <v>1458.24</v>
      </c>
    </row>
    <row r="6391" spans="2:9" x14ac:dyDescent="0.25">
      <c r="B6391" t="s">
        <v>8</v>
      </c>
      <c r="C6391" t="s">
        <v>27</v>
      </c>
      <c r="D6391" t="s">
        <v>28</v>
      </c>
      <c r="E6391" s="1">
        <v>44519</v>
      </c>
      <c r="F6391" s="4">
        <v>4459</v>
      </c>
      <c r="G6391">
        <v>770</v>
      </c>
      <c r="H6391" s="3">
        <f>_xlfn.XLOOKUP(sales[[#This Row],[Product]],products[Product],products[Cost per box])*sales[[#This Row],[Boxes]]</f>
        <v>2125.1999999999998</v>
      </c>
      <c r="I6391" s="4">
        <f>sales[[#This Row],[Revenue]]-sales[[#This Row],[Cost]]</f>
        <v>2333.8000000000002</v>
      </c>
    </row>
    <row r="6392" spans="2:9" x14ac:dyDescent="0.25">
      <c r="B6392" t="s">
        <v>18</v>
      </c>
      <c r="C6392" t="s">
        <v>16</v>
      </c>
      <c r="D6392" t="s">
        <v>31</v>
      </c>
      <c r="E6392" s="1">
        <v>44519</v>
      </c>
      <c r="F6392" s="4">
        <v>98</v>
      </c>
      <c r="G6392">
        <v>9</v>
      </c>
      <c r="H6392" s="3">
        <f>_xlfn.XLOOKUP(sales[[#This Row],[Product]],products[Product],products[Cost per box])*sales[[#This Row],[Boxes]]</f>
        <v>51.48</v>
      </c>
      <c r="I6392" s="4">
        <f>sales[[#This Row],[Revenue]]-sales[[#This Row],[Cost]]</f>
        <v>46.52</v>
      </c>
    </row>
    <row r="6393" spans="2:9" x14ac:dyDescent="0.25">
      <c r="B6393" t="s">
        <v>54</v>
      </c>
      <c r="C6393" t="s">
        <v>16</v>
      </c>
      <c r="D6393" t="s">
        <v>22</v>
      </c>
      <c r="E6393" s="1">
        <v>44519</v>
      </c>
      <c r="F6393" s="4">
        <v>448</v>
      </c>
      <c r="G6393">
        <v>56</v>
      </c>
      <c r="H6393" s="3">
        <f>_xlfn.XLOOKUP(sales[[#This Row],[Product]],products[Product],products[Cost per box])*sales[[#This Row],[Boxes]]</f>
        <v>460.32000000000005</v>
      </c>
      <c r="I6393" s="4">
        <f>sales[[#This Row],[Revenue]]-sales[[#This Row],[Cost]]</f>
        <v>-12.32000000000005</v>
      </c>
    </row>
    <row r="6394" spans="2:9" x14ac:dyDescent="0.25">
      <c r="B6394" t="s">
        <v>23</v>
      </c>
      <c r="C6394" t="s">
        <v>11</v>
      </c>
      <c r="D6394" t="s">
        <v>19</v>
      </c>
      <c r="E6394" s="1">
        <v>44519</v>
      </c>
      <c r="F6394" s="4">
        <v>4270</v>
      </c>
      <c r="G6394">
        <v>238</v>
      </c>
      <c r="H6394" s="3">
        <f>_xlfn.XLOOKUP(sales[[#This Row],[Product]],products[Product],products[Cost per box])*sales[[#This Row],[Boxes]]</f>
        <v>2434.7400000000002</v>
      </c>
      <c r="I6394" s="4">
        <f>sales[[#This Row],[Revenue]]-sales[[#This Row],[Cost]]</f>
        <v>1835.2599999999998</v>
      </c>
    </row>
    <row r="6395" spans="2:9" x14ac:dyDescent="0.25">
      <c r="B6395" t="s">
        <v>46</v>
      </c>
      <c r="C6395" t="s">
        <v>6</v>
      </c>
      <c r="D6395" t="s">
        <v>26</v>
      </c>
      <c r="E6395" s="1">
        <v>44519</v>
      </c>
      <c r="F6395" s="4">
        <v>322</v>
      </c>
      <c r="G6395">
        <v>27</v>
      </c>
      <c r="H6395" s="3">
        <f>_xlfn.XLOOKUP(sales[[#This Row],[Product]],products[Product],products[Cost per box])*sales[[#This Row],[Boxes]]</f>
        <v>173.60999999999999</v>
      </c>
      <c r="I6395" s="4">
        <f>sales[[#This Row],[Revenue]]-sales[[#This Row],[Cost]]</f>
        <v>148.39000000000001</v>
      </c>
    </row>
    <row r="6396" spans="2:9" x14ac:dyDescent="0.25">
      <c r="B6396" t="s">
        <v>33</v>
      </c>
      <c r="C6396" t="s">
        <v>6</v>
      </c>
      <c r="D6396" t="s">
        <v>50</v>
      </c>
      <c r="E6396" s="1">
        <v>44519</v>
      </c>
      <c r="F6396" s="4">
        <v>7378</v>
      </c>
      <c r="G6396">
        <v>308</v>
      </c>
      <c r="H6396" s="3">
        <f>_xlfn.XLOOKUP(sales[[#This Row],[Product]],products[Product],products[Cost per box])*sales[[#This Row],[Boxes]]</f>
        <v>3822.28</v>
      </c>
      <c r="I6396" s="4">
        <f>sales[[#This Row],[Revenue]]-sales[[#This Row],[Cost]]</f>
        <v>3555.72</v>
      </c>
    </row>
    <row r="6397" spans="2:9" x14ac:dyDescent="0.25">
      <c r="B6397" t="s">
        <v>40</v>
      </c>
      <c r="C6397" t="s">
        <v>27</v>
      </c>
      <c r="D6397" t="s">
        <v>38</v>
      </c>
      <c r="E6397" s="1">
        <v>44519</v>
      </c>
      <c r="F6397" s="4">
        <v>259</v>
      </c>
      <c r="G6397">
        <v>10</v>
      </c>
      <c r="H6397" s="3">
        <f>_xlfn.XLOOKUP(sales[[#This Row],[Product]],products[Product],products[Cost per box])*sales[[#This Row],[Boxes]]</f>
        <v>99.399999999999991</v>
      </c>
      <c r="I6397" s="4">
        <f>sales[[#This Row],[Revenue]]-sales[[#This Row],[Cost]]</f>
        <v>159.60000000000002</v>
      </c>
    </row>
    <row r="6398" spans="2:9" x14ac:dyDescent="0.25">
      <c r="B6398" t="s">
        <v>33</v>
      </c>
      <c r="C6398" t="s">
        <v>11</v>
      </c>
      <c r="D6398" t="s">
        <v>24</v>
      </c>
      <c r="E6398" s="1">
        <v>44519</v>
      </c>
      <c r="F6398" s="4">
        <v>6405</v>
      </c>
      <c r="G6398">
        <v>321</v>
      </c>
      <c r="H6398" s="3">
        <f>_xlfn.XLOOKUP(sales[[#This Row],[Product]],products[Product],products[Cost per box])*sales[[#This Row],[Boxes]]</f>
        <v>3373.71</v>
      </c>
      <c r="I6398" s="4">
        <f>sales[[#This Row],[Revenue]]-sales[[#This Row],[Cost]]</f>
        <v>3031.29</v>
      </c>
    </row>
    <row r="6399" spans="2:9" x14ac:dyDescent="0.25">
      <c r="B6399" t="s">
        <v>8</v>
      </c>
      <c r="C6399" t="s">
        <v>11</v>
      </c>
      <c r="D6399" t="s">
        <v>22</v>
      </c>
      <c r="E6399" s="1">
        <v>44519</v>
      </c>
      <c r="F6399" s="4">
        <v>945</v>
      </c>
      <c r="G6399">
        <v>95</v>
      </c>
      <c r="H6399" s="3">
        <f>_xlfn.XLOOKUP(sales[[#This Row],[Product]],products[Product],products[Cost per box])*sales[[#This Row],[Boxes]]</f>
        <v>780.90000000000009</v>
      </c>
      <c r="I6399" s="4">
        <f>sales[[#This Row],[Revenue]]-sales[[#This Row],[Cost]]</f>
        <v>164.09999999999991</v>
      </c>
    </row>
    <row r="6400" spans="2:9" x14ac:dyDescent="0.25">
      <c r="B6400" t="s">
        <v>13</v>
      </c>
      <c r="C6400" t="s">
        <v>11</v>
      </c>
      <c r="D6400" t="s">
        <v>31</v>
      </c>
      <c r="E6400" s="1">
        <v>44519</v>
      </c>
      <c r="F6400" s="4">
        <v>1519</v>
      </c>
      <c r="G6400">
        <v>127</v>
      </c>
      <c r="H6400" s="3">
        <f>_xlfn.XLOOKUP(sales[[#This Row],[Product]],products[Product],products[Cost per box])*sales[[#This Row],[Boxes]]</f>
        <v>726.43999999999994</v>
      </c>
      <c r="I6400" s="4">
        <f>sales[[#This Row],[Revenue]]-sales[[#This Row],[Cost]]</f>
        <v>792.56000000000006</v>
      </c>
    </row>
    <row r="6401" spans="2:9" x14ac:dyDescent="0.25">
      <c r="B6401" t="s">
        <v>54</v>
      </c>
      <c r="C6401" t="s">
        <v>6</v>
      </c>
      <c r="D6401" t="s">
        <v>28</v>
      </c>
      <c r="E6401" s="1">
        <v>44519</v>
      </c>
      <c r="F6401" s="4">
        <v>3143</v>
      </c>
      <c r="G6401">
        <v>449</v>
      </c>
      <c r="H6401" s="3">
        <f>_xlfn.XLOOKUP(sales[[#This Row],[Product]],products[Product],products[Cost per box])*sales[[#This Row],[Boxes]]</f>
        <v>1239.24</v>
      </c>
      <c r="I6401" s="4">
        <f>sales[[#This Row],[Revenue]]-sales[[#This Row],[Cost]]</f>
        <v>1903.76</v>
      </c>
    </row>
    <row r="6402" spans="2:9" x14ac:dyDescent="0.25">
      <c r="B6402" t="s">
        <v>32</v>
      </c>
      <c r="C6402" t="s">
        <v>11</v>
      </c>
      <c r="D6402" t="s">
        <v>14</v>
      </c>
      <c r="E6402" s="1">
        <v>44519</v>
      </c>
      <c r="F6402" s="4">
        <v>13461</v>
      </c>
      <c r="G6402">
        <v>2240</v>
      </c>
      <c r="H6402" s="3">
        <f>_xlfn.XLOOKUP(sales[[#This Row],[Product]],products[Product],products[Cost per box])*sales[[#This Row],[Boxes]]</f>
        <v>14134.4</v>
      </c>
      <c r="I6402" s="4">
        <f>sales[[#This Row],[Revenue]]-sales[[#This Row],[Cost]]</f>
        <v>-673.39999999999964</v>
      </c>
    </row>
    <row r="6403" spans="2:9" x14ac:dyDescent="0.25">
      <c r="B6403" t="s">
        <v>54</v>
      </c>
      <c r="C6403" t="s">
        <v>16</v>
      </c>
      <c r="D6403" t="s">
        <v>48</v>
      </c>
      <c r="E6403" s="1">
        <v>44519</v>
      </c>
      <c r="F6403" s="4">
        <v>10227</v>
      </c>
      <c r="G6403">
        <v>410</v>
      </c>
      <c r="H6403" s="3">
        <f>_xlfn.XLOOKUP(sales[[#This Row],[Product]],products[Product],products[Cost per box])*sales[[#This Row],[Boxes]]</f>
        <v>3066.8</v>
      </c>
      <c r="I6403" s="4">
        <f>sales[[#This Row],[Revenue]]-sales[[#This Row],[Cost]]</f>
        <v>7160.2</v>
      </c>
    </row>
    <row r="6404" spans="2:9" x14ac:dyDescent="0.25">
      <c r="B6404" t="s">
        <v>56</v>
      </c>
      <c r="C6404" t="s">
        <v>6</v>
      </c>
      <c r="D6404" t="s">
        <v>17</v>
      </c>
      <c r="E6404" s="1">
        <v>44522</v>
      </c>
      <c r="F6404" s="4">
        <v>10094</v>
      </c>
      <c r="G6404">
        <v>481</v>
      </c>
      <c r="H6404" s="3">
        <f>_xlfn.XLOOKUP(sales[[#This Row],[Product]],products[Product],products[Cost per box])*sales[[#This Row],[Boxes]]</f>
        <v>3270.7999999999997</v>
      </c>
      <c r="I6404" s="4">
        <f>sales[[#This Row],[Revenue]]-sales[[#This Row],[Cost]]</f>
        <v>6823.2000000000007</v>
      </c>
    </row>
    <row r="6405" spans="2:9" x14ac:dyDescent="0.25">
      <c r="B6405" t="s">
        <v>33</v>
      </c>
      <c r="C6405" t="s">
        <v>16</v>
      </c>
      <c r="D6405" t="s">
        <v>28</v>
      </c>
      <c r="E6405" s="1">
        <v>44522</v>
      </c>
      <c r="F6405" s="4">
        <v>7</v>
      </c>
      <c r="G6405">
        <v>2</v>
      </c>
      <c r="H6405" s="3">
        <f>_xlfn.XLOOKUP(sales[[#This Row],[Product]],products[Product],products[Cost per box])*sales[[#This Row],[Boxes]]</f>
        <v>5.52</v>
      </c>
      <c r="I6405" s="4">
        <f>sales[[#This Row],[Revenue]]-sales[[#This Row],[Cost]]</f>
        <v>1.4800000000000004</v>
      </c>
    </row>
    <row r="6406" spans="2:9" x14ac:dyDescent="0.25">
      <c r="B6406" t="s">
        <v>51</v>
      </c>
      <c r="C6406" t="s">
        <v>16</v>
      </c>
      <c r="D6406" t="s">
        <v>14</v>
      </c>
      <c r="E6406" s="1">
        <v>44522</v>
      </c>
      <c r="F6406" s="4">
        <v>2352</v>
      </c>
      <c r="G6406">
        <v>294</v>
      </c>
      <c r="H6406" s="3">
        <f>_xlfn.XLOOKUP(sales[[#This Row],[Product]],products[Product],products[Cost per box])*sales[[#This Row],[Boxes]]</f>
        <v>1855.1399999999999</v>
      </c>
      <c r="I6406" s="4">
        <f>sales[[#This Row],[Revenue]]-sales[[#This Row],[Cost]]</f>
        <v>496.86000000000013</v>
      </c>
    </row>
    <row r="6407" spans="2:9" x14ac:dyDescent="0.25">
      <c r="B6407" t="s">
        <v>25</v>
      </c>
      <c r="C6407" t="s">
        <v>6</v>
      </c>
      <c r="D6407" t="s">
        <v>19</v>
      </c>
      <c r="E6407" s="1">
        <v>44522</v>
      </c>
      <c r="F6407" s="4">
        <v>2282</v>
      </c>
      <c r="G6407">
        <v>135</v>
      </c>
      <c r="H6407" s="3">
        <f>_xlfn.XLOOKUP(sales[[#This Row],[Product]],products[Product],products[Cost per box])*sales[[#This Row],[Boxes]]</f>
        <v>1381.05</v>
      </c>
      <c r="I6407" s="4">
        <f>sales[[#This Row],[Revenue]]-sales[[#This Row],[Cost]]</f>
        <v>900.95</v>
      </c>
    </row>
    <row r="6408" spans="2:9" x14ac:dyDescent="0.25">
      <c r="B6408" t="s">
        <v>55</v>
      </c>
      <c r="C6408" t="s">
        <v>27</v>
      </c>
      <c r="D6408" t="s">
        <v>28</v>
      </c>
      <c r="E6408" s="1">
        <v>44522</v>
      </c>
      <c r="F6408" s="4">
        <v>11585</v>
      </c>
      <c r="G6408">
        <v>1470</v>
      </c>
      <c r="H6408" s="3">
        <f>_xlfn.XLOOKUP(sales[[#This Row],[Product]],products[Product],products[Cost per box])*sales[[#This Row],[Boxes]]</f>
        <v>4057.2</v>
      </c>
      <c r="I6408" s="4">
        <f>sales[[#This Row],[Revenue]]-sales[[#This Row],[Cost]]</f>
        <v>7527.8</v>
      </c>
    </row>
    <row r="6409" spans="2:9" x14ac:dyDescent="0.25">
      <c r="B6409" t="s">
        <v>10</v>
      </c>
      <c r="C6409" t="s">
        <v>6</v>
      </c>
      <c r="D6409" t="s">
        <v>12</v>
      </c>
      <c r="E6409" s="1">
        <v>44522</v>
      </c>
      <c r="F6409" s="4">
        <v>8799</v>
      </c>
      <c r="G6409">
        <v>518</v>
      </c>
      <c r="H6409" s="3">
        <f>_xlfn.XLOOKUP(sales[[#This Row],[Product]],products[Product],products[Cost per box])*sales[[#This Row],[Boxes]]</f>
        <v>4366.74</v>
      </c>
      <c r="I6409" s="4">
        <f>sales[[#This Row],[Revenue]]-sales[[#This Row],[Cost]]</f>
        <v>4432.26</v>
      </c>
    </row>
    <row r="6410" spans="2:9" x14ac:dyDescent="0.25">
      <c r="B6410" t="s">
        <v>5</v>
      </c>
      <c r="C6410" t="s">
        <v>9</v>
      </c>
      <c r="D6410" t="s">
        <v>42</v>
      </c>
      <c r="E6410" s="1">
        <v>44522</v>
      </c>
      <c r="F6410" s="4">
        <v>2646</v>
      </c>
      <c r="G6410">
        <v>177</v>
      </c>
      <c r="H6410" s="3">
        <f>_xlfn.XLOOKUP(sales[[#This Row],[Product]],products[Product],products[Cost per box])*sales[[#This Row],[Boxes]]</f>
        <v>838.98</v>
      </c>
      <c r="I6410" s="4">
        <f>sales[[#This Row],[Revenue]]-sales[[#This Row],[Cost]]</f>
        <v>1807.02</v>
      </c>
    </row>
    <row r="6411" spans="2:9" x14ac:dyDescent="0.25">
      <c r="B6411" t="s">
        <v>8</v>
      </c>
      <c r="C6411" t="s">
        <v>27</v>
      </c>
      <c r="D6411" t="s">
        <v>50</v>
      </c>
      <c r="E6411" s="1">
        <v>44522</v>
      </c>
      <c r="F6411" s="4">
        <v>2919</v>
      </c>
      <c r="G6411">
        <v>127</v>
      </c>
      <c r="H6411" s="3">
        <f>_xlfn.XLOOKUP(sales[[#This Row],[Product]],products[Product],products[Cost per box])*sales[[#This Row],[Boxes]]</f>
        <v>1576.07</v>
      </c>
      <c r="I6411" s="4">
        <f>sales[[#This Row],[Revenue]]-sales[[#This Row],[Cost]]</f>
        <v>1342.93</v>
      </c>
    </row>
    <row r="6412" spans="2:9" x14ac:dyDescent="0.25">
      <c r="B6412" t="s">
        <v>25</v>
      </c>
      <c r="C6412" t="s">
        <v>27</v>
      </c>
      <c r="D6412" t="s">
        <v>31</v>
      </c>
      <c r="E6412" s="1">
        <v>44522</v>
      </c>
      <c r="F6412" s="4">
        <v>3507</v>
      </c>
      <c r="G6412">
        <v>270</v>
      </c>
      <c r="H6412" s="3">
        <f>_xlfn.XLOOKUP(sales[[#This Row],[Product]],products[Product],products[Cost per box])*sales[[#This Row],[Boxes]]</f>
        <v>1544.3999999999999</v>
      </c>
      <c r="I6412" s="4">
        <f>sales[[#This Row],[Revenue]]-sales[[#This Row],[Cost]]</f>
        <v>1962.6000000000001</v>
      </c>
    </row>
    <row r="6413" spans="2:9" x14ac:dyDescent="0.25">
      <c r="B6413" t="s">
        <v>37</v>
      </c>
      <c r="C6413" t="s">
        <v>21</v>
      </c>
      <c r="D6413" t="s">
        <v>17</v>
      </c>
      <c r="E6413" s="1">
        <v>44522</v>
      </c>
      <c r="F6413" s="4">
        <v>9044</v>
      </c>
      <c r="G6413">
        <v>431</v>
      </c>
      <c r="H6413" s="3">
        <f>_xlfn.XLOOKUP(sales[[#This Row],[Product]],products[Product],products[Cost per box])*sales[[#This Row],[Boxes]]</f>
        <v>2930.7999999999997</v>
      </c>
      <c r="I6413" s="4">
        <f>sales[[#This Row],[Revenue]]-sales[[#This Row],[Cost]]</f>
        <v>6113.2000000000007</v>
      </c>
    </row>
    <row r="6414" spans="2:9" x14ac:dyDescent="0.25">
      <c r="B6414" t="s">
        <v>25</v>
      </c>
      <c r="C6414" t="s">
        <v>21</v>
      </c>
      <c r="D6414" t="s">
        <v>42</v>
      </c>
      <c r="E6414" s="1">
        <v>44522</v>
      </c>
      <c r="F6414" s="4">
        <v>9016</v>
      </c>
      <c r="G6414">
        <v>564</v>
      </c>
      <c r="H6414" s="3">
        <f>_xlfn.XLOOKUP(sales[[#This Row],[Product]],products[Product],products[Cost per box])*sales[[#This Row],[Boxes]]</f>
        <v>2673.36</v>
      </c>
      <c r="I6414" s="4">
        <f>sales[[#This Row],[Revenue]]-sales[[#This Row],[Cost]]</f>
        <v>6342.6399999999994</v>
      </c>
    </row>
    <row r="6415" spans="2:9" x14ac:dyDescent="0.25">
      <c r="B6415" t="s">
        <v>56</v>
      </c>
      <c r="C6415" t="s">
        <v>11</v>
      </c>
      <c r="D6415" t="s">
        <v>28</v>
      </c>
      <c r="E6415" s="1">
        <v>44522</v>
      </c>
      <c r="F6415" s="4">
        <v>7924</v>
      </c>
      <c r="G6415">
        <v>1330</v>
      </c>
      <c r="H6415" s="3">
        <f>_xlfn.XLOOKUP(sales[[#This Row],[Product]],products[Product],products[Cost per box])*sales[[#This Row],[Boxes]]</f>
        <v>3670.7999999999997</v>
      </c>
      <c r="I6415" s="4">
        <f>sales[[#This Row],[Revenue]]-sales[[#This Row],[Cost]]</f>
        <v>4253.2000000000007</v>
      </c>
    </row>
    <row r="6416" spans="2:9" x14ac:dyDescent="0.25">
      <c r="B6416" t="s">
        <v>39</v>
      </c>
      <c r="C6416" t="s">
        <v>16</v>
      </c>
      <c r="D6416" t="s">
        <v>19</v>
      </c>
      <c r="E6416" s="1">
        <v>44522</v>
      </c>
      <c r="F6416" s="4">
        <v>294</v>
      </c>
      <c r="G6416">
        <v>17</v>
      </c>
      <c r="H6416" s="3">
        <f>_xlfn.XLOOKUP(sales[[#This Row],[Product]],products[Product],products[Cost per box])*sales[[#This Row],[Boxes]]</f>
        <v>173.91</v>
      </c>
      <c r="I6416" s="4">
        <f>sales[[#This Row],[Revenue]]-sales[[#This Row],[Cost]]</f>
        <v>120.09</v>
      </c>
    </row>
    <row r="6417" spans="2:9" x14ac:dyDescent="0.25">
      <c r="B6417" t="s">
        <v>55</v>
      </c>
      <c r="C6417" t="s">
        <v>16</v>
      </c>
      <c r="D6417" t="s">
        <v>26</v>
      </c>
      <c r="E6417" s="1">
        <v>44522</v>
      </c>
      <c r="F6417" s="4">
        <v>1463</v>
      </c>
      <c r="G6417">
        <v>133</v>
      </c>
      <c r="H6417" s="3">
        <f>_xlfn.XLOOKUP(sales[[#This Row],[Product]],products[Product],products[Cost per box])*sales[[#This Row],[Boxes]]</f>
        <v>855.18999999999994</v>
      </c>
      <c r="I6417" s="4">
        <f>sales[[#This Row],[Revenue]]-sales[[#This Row],[Cost]]</f>
        <v>607.81000000000006</v>
      </c>
    </row>
    <row r="6418" spans="2:9" x14ac:dyDescent="0.25">
      <c r="B6418" t="s">
        <v>5</v>
      </c>
      <c r="C6418" t="s">
        <v>6</v>
      </c>
      <c r="D6418" t="s">
        <v>24</v>
      </c>
      <c r="E6418" s="1">
        <v>44522</v>
      </c>
      <c r="F6418" s="4">
        <v>17423</v>
      </c>
      <c r="G6418">
        <v>910</v>
      </c>
      <c r="H6418" s="3">
        <f>_xlfn.XLOOKUP(sales[[#This Row],[Product]],products[Product],products[Cost per box])*sales[[#This Row],[Boxes]]</f>
        <v>9564.1</v>
      </c>
      <c r="I6418" s="4">
        <f>sales[[#This Row],[Revenue]]-sales[[#This Row],[Cost]]</f>
        <v>7858.9</v>
      </c>
    </row>
    <row r="6419" spans="2:9" x14ac:dyDescent="0.25">
      <c r="B6419" t="s">
        <v>51</v>
      </c>
      <c r="C6419" t="s">
        <v>21</v>
      </c>
      <c r="D6419" t="s">
        <v>35</v>
      </c>
      <c r="E6419" s="1">
        <v>44522</v>
      </c>
      <c r="F6419" s="4">
        <v>10129</v>
      </c>
      <c r="G6419">
        <v>563</v>
      </c>
      <c r="H6419" s="3">
        <f>_xlfn.XLOOKUP(sales[[#This Row],[Product]],products[Product],products[Cost per box])*sales[[#This Row],[Boxes]]</f>
        <v>1491.95</v>
      </c>
      <c r="I6419" s="4">
        <f>sales[[#This Row],[Revenue]]-sales[[#This Row],[Cost]]</f>
        <v>8637.0499999999993</v>
      </c>
    </row>
    <row r="6420" spans="2:9" x14ac:dyDescent="0.25">
      <c r="B6420" t="s">
        <v>41</v>
      </c>
      <c r="C6420" t="s">
        <v>11</v>
      </c>
      <c r="D6420" t="s">
        <v>12</v>
      </c>
      <c r="E6420" s="1">
        <v>44522</v>
      </c>
      <c r="F6420" s="4">
        <v>11977</v>
      </c>
      <c r="G6420">
        <v>770</v>
      </c>
      <c r="H6420" s="3">
        <f>_xlfn.XLOOKUP(sales[[#This Row],[Product]],products[Product],products[Cost per box])*sales[[#This Row],[Boxes]]</f>
        <v>6491.0999999999995</v>
      </c>
      <c r="I6420" s="4">
        <f>sales[[#This Row],[Revenue]]-sales[[#This Row],[Cost]]</f>
        <v>5485.9000000000005</v>
      </c>
    </row>
    <row r="6421" spans="2:9" x14ac:dyDescent="0.25">
      <c r="B6421" t="s">
        <v>56</v>
      </c>
      <c r="C6421" t="s">
        <v>6</v>
      </c>
      <c r="D6421" t="s">
        <v>42</v>
      </c>
      <c r="E6421" s="1">
        <v>44522</v>
      </c>
      <c r="F6421" s="4">
        <v>2576</v>
      </c>
      <c r="G6421">
        <v>161</v>
      </c>
      <c r="H6421" s="3">
        <f>_xlfn.XLOOKUP(sales[[#This Row],[Product]],products[Product],products[Cost per box])*sales[[#This Row],[Boxes]]</f>
        <v>763.14</v>
      </c>
      <c r="I6421" s="4">
        <f>sales[[#This Row],[Revenue]]-sales[[#This Row],[Cost]]</f>
        <v>1812.8600000000001</v>
      </c>
    </row>
    <row r="6422" spans="2:9" x14ac:dyDescent="0.25">
      <c r="B6422" t="s">
        <v>18</v>
      </c>
      <c r="C6422" t="s">
        <v>27</v>
      </c>
      <c r="D6422" t="s">
        <v>30</v>
      </c>
      <c r="E6422" s="1">
        <v>44522</v>
      </c>
      <c r="F6422" s="4">
        <v>1414</v>
      </c>
      <c r="G6422">
        <v>71</v>
      </c>
      <c r="H6422" s="3">
        <f>_xlfn.XLOOKUP(sales[[#This Row],[Product]],products[Product],products[Cost per box])*sales[[#This Row],[Boxes]]</f>
        <v>261.28000000000003</v>
      </c>
      <c r="I6422" s="4">
        <f>sales[[#This Row],[Revenue]]-sales[[#This Row],[Cost]]</f>
        <v>1152.72</v>
      </c>
    </row>
    <row r="6423" spans="2:9" x14ac:dyDescent="0.25">
      <c r="B6423" t="s">
        <v>49</v>
      </c>
      <c r="C6423" t="s">
        <v>21</v>
      </c>
      <c r="D6423" t="s">
        <v>50</v>
      </c>
      <c r="E6423" s="1">
        <v>44522</v>
      </c>
      <c r="F6423" s="4">
        <v>10661</v>
      </c>
      <c r="G6423">
        <v>485</v>
      </c>
      <c r="H6423" s="3">
        <f>_xlfn.XLOOKUP(sales[[#This Row],[Product]],products[Product],products[Cost per box])*sales[[#This Row],[Boxes]]</f>
        <v>6018.85</v>
      </c>
      <c r="I6423" s="4">
        <f>sales[[#This Row],[Revenue]]-sales[[#This Row],[Cost]]</f>
        <v>4642.1499999999996</v>
      </c>
    </row>
    <row r="6424" spans="2:9" x14ac:dyDescent="0.25">
      <c r="B6424" t="s">
        <v>51</v>
      </c>
      <c r="C6424" t="s">
        <v>16</v>
      </c>
      <c r="D6424" t="s">
        <v>26</v>
      </c>
      <c r="E6424" s="1">
        <v>44522</v>
      </c>
      <c r="F6424" s="4">
        <v>2821</v>
      </c>
      <c r="G6424">
        <v>236</v>
      </c>
      <c r="H6424" s="3">
        <f>_xlfn.XLOOKUP(sales[[#This Row],[Product]],products[Product],products[Cost per box])*sales[[#This Row],[Boxes]]</f>
        <v>1517.48</v>
      </c>
      <c r="I6424" s="4">
        <f>sales[[#This Row],[Revenue]]-sales[[#This Row],[Cost]]</f>
        <v>1303.52</v>
      </c>
    </row>
    <row r="6425" spans="2:9" x14ac:dyDescent="0.25">
      <c r="B6425" t="s">
        <v>39</v>
      </c>
      <c r="C6425" t="s">
        <v>6</v>
      </c>
      <c r="D6425" t="s">
        <v>42</v>
      </c>
      <c r="E6425" s="1">
        <v>44522</v>
      </c>
      <c r="F6425" s="4">
        <v>350</v>
      </c>
      <c r="G6425">
        <v>24</v>
      </c>
      <c r="H6425" s="3">
        <f>_xlfn.XLOOKUP(sales[[#This Row],[Product]],products[Product],products[Cost per box])*sales[[#This Row],[Boxes]]</f>
        <v>113.76</v>
      </c>
      <c r="I6425" s="4">
        <f>sales[[#This Row],[Revenue]]-sales[[#This Row],[Cost]]</f>
        <v>236.24</v>
      </c>
    </row>
    <row r="6426" spans="2:9" x14ac:dyDescent="0.25">
      <c r="B6426" t="s">
        <v>40</v>
      </c>
      <c r="C6426" t="s">
        <v>9</v>
      </c>
      <c r="D6426" t="s">
        <v>48</v>
      </c>
      <c r="E6426" s="1">
        <v>44522</v>
      </c>
      <c r="F6426" s="4">
        <v>6944</v>
      </c>
      <c r="G6426">
        <v>278</v>
      </c>
      <c r="H6426" s="3">
        <f>_xlfn.XLOOKUP(sales[[#This Row],[Product]],products[Product],products[Cost per box])*sales[[#This Row],[Boxes]]</f>
        <v>2079.44</v>
      </c>
      <c r="I6426" s="4">
        <f>sales[[#This Row],[Revenue]]-sales[[#This Row],[Cost]]</f>
        <v>4864.5599999999995</v>
      </c>
    </row>
    <row r="6427" spans="2:9" x14ac:dyDescent="0.25">
      <c r="B6427" t="s">
        <v>18</v>
      </c>
      <c r="C6427" t="s">
        <v>16</v>
      </c>
      <c r="D6427" t="s">
        <v>52</v>
      </c>
      <c r="E6427" s="1">
        <v>44522</v>
      </c>
      <c r="F6427" s="4">
        <v>8057</v>
      </c>
      <c r="G6427">
        <v>700</v>
      </c>
      <c r="H6427" s="3">
        <f>_xlfn.XLOOKUP(sales[[#This Row],[Product]],products[Product],products[Cost per box])*sales[[#This Row],[Boxes]]</f>
        <v>2324</v>
      </c>
      <c r="I6427" s="4">
        <f>sales[[#This Row],[Revenue]]-sales[[#This Row],[Cost]]</f>
        <v>5733</v>
      </c>
    </row>
    <row r="6428" spans="2:9" x14ac:dyDescent="0.25">
      <c r="B6428" t="s">
        <v>39</v>
      </c>
      <c r="C6428" t="s">
        <v>27</v>
      </c>
      <c r="D6428" t="s">
        <v>24</v>
      </c>
      <c r="E6428" s="1">
        <v>44522</v>
      </c>
      <c r="F6428" s="4">
        <v>13440</v>
      </c>
      <c r="G6428">
        <v>700</v>
      </c>
      <c r="H6428" s="3">
        <f>_xlfn.XLOOKUP(sales[[#This Row],[Product]],products[Product],products[Cost per box])*sales[[#This Row],[Boxes]]</f>
        <v>7357</v>
      </c>
      <c r="I6428" s="4">
        <f>sales[[#This Row],[Revenue]]-sales[[#This Row],[Cost]]</f>
        <v>6083</v>
      </c>
    </row>
    <row r="6429" spans="2:9" x14ac:dyDescent="0.25">
      <c r="B6429" t="s">
        <v>33</v>
      </c>
      <c r="C6429" t="s">
        <v>11</v>
      </c>
      <c r="D6429" t="s">
        <v>26</v>
      </c>
      <c r="E6429" s="1">
        <v>44522</v>
      </c>
      <c r="F6429" s="4">
        <v>4480</v>
      </c>
      <c r="G6429">
        <v>374</v>
      </c>
      <c r="H6429" s="3">
        <f>_xlfn.XLOOKUP(sales[[#This Row],[Product]],products[Product],products[Cost per box])*sales[[#This Row],[Boxes]]</f>
        <v>2404.8199999999997</v>
      </c>
      <c r="I6429" s="4">
        <f>sales[[#This Row],[Revenue]]-sales[[#This Row],[Cost]]</f>
        <v>2075.1800000000003</v>
      </c>
    </row>
    <row r="6430" spans="2:9" x14ac:dyDescent="0.25">
      <c r="B6430" t="s">
        <v>40</v>
      </c>
      <c r="C6430" t="s">
        <v>11</v>
      </c>
      <c r="D6430" t="s">
        <v>7</v>
      </c>
      <c r="E6430" s="1">
        <v>44522</v>
      </c>
      <c r="F6430" s="4">
        <v>1218</v>
      </c>
      <c r="G6430">
        <v>77</v>
      </c>
      <c r="H6430" s="3">
        <f>_xlfn.XLOOKUP(sales[[#This Row],[Product]],products[Product],products[Cost per box])*sales[[#This Row],[Boxes]]</f>
        <v>396.55</v>
      </c>
      <c r="I6430" s="4">
        <f>sales[[#This Row],[Revenue]]-sales[[#This Row],[Cost]]</f>
        <v>821.45</v>
      </c>
    </row>
    <row r="6431" spans="2:9" x14ac:dyDescent="0.25">
      <c r="B6431" t="s">
        <v>5</v>
      </c>
      <c r="C6431" t="s">
        <v>11</v>
      </c>
      <c r="D6431" t="s">
        <v>38</v>
      </c>
      <c r="E6431" s="1">
        <v>44522</v>
      </c>
      <c r="F6431" s="4">
        <v>2261</v>
      </c>
      <c r="G6431">
        <v>87</v>
      </c>
      <c r="H6431" s="3">
        <f>_xlfn.XLOOKUP(sales[[#This Row],[Product]],products[Product],products[Cost per box])*sales[[#This Row],[Boxes]]</f>
        <v>864.78</v>
      </c>
      <c r="I6431" s="4">
        <f>sales[[#This Row],[Revenue]]-sales[[#This Row],[Cost]]</f>
        <v>1396.22</v>
      </c>
    </row>
    <row r="6432" spans="2:9" x14ac:dyDescent="0.25">
      <c r="B6432" t="s">
        <v>39</v>
      </c>
      <c r="C6432" t="s">
        <v>9</v>
      </c>
      <c r="D6432" t="s">
        <v>52</v>
      </c>
      <c r="E6432" s="1">
        <v>44522</v>
      </c>
      <c r="F6432" s="4">
        <v>8904</v>
      </c>
      <c r="G6432">
        <v>910</v>
      </c>
      <c r="H6432" s="3">
        <f>_xlfn.XLOOKUP(sales[[#This Row],[Product]],products[Product],products[Cost per box])*sales[[#This Row],[Boxes]]</f>
        <v>3021.2</v>
      </c>
      <c r="I6432" s="4">
        <f>sales[[#This Row],[Revenue]]-sales[[#This Row],[Cost]]</f>
        <v>5882.8</v>
      </c>
    </row>
    <row r="6433" spans="2:9" x14ac:dyDescent="0.25">
      <c r="B6433" t="s">
        <v>15</v>
      </c>
      <c r="C6433" t="s">
        <v>21</v>
      </c>
      <c r="D6433" t="s">
        <v>45</v>
      </c>
      <c r="E6433" s="1">
        <v>44522</v>
      </c>
      <c r="F6433" s="4">
        <v>6804</v>
      </c>
      <c r="G6433">
        <v>296</v>
      </c>
      <c r="H6433" s="3">
        <f>_xlfn.XLOOKUP(sales[[#This Row],[Product]],products[Product],products[Cost per box])*sales[[#This Row],[Boxes]]</f>
        <v>2288.08</v>
      </c>
      <c r="I6433" s="4">
        <f>sales[[#This Row],[Revenue]]-sales[[#This Row],[Cost]]</f>
        <v>4515.92</v>
      </c>
    </row>
    <row r="6434" spans="2:9" x14ac:dyDescent="0.25">
      <c r="B6434" t="s">
        <v>34</v>
      </c>
      <c r="C6434" t="s">
        <v>21</v>
      </c>
      <c r="D6434" t="s">
        <v>44</v>
      </c>
      <c r="E6434" s="1">
        <v>44522</v>
      </c>
      <c r="F6434" s="4">
        <v>11753</v>
      </c>
      <c r="G6434">
        <v>490</v>
      </c>
      <c r="H6434" s="3">
        <f>_xlfn.XLOOKUP(sales[[#This Row],[Product]],products[Product],products[Cost per box])*sales[[#This Row],[Boxes]]</f>
        <v>4689.3</v>
      </c>
      <c r="I6434" s="4">
        <f>sales[[#This Row],[Revenue]]-sales[[#This Row],[Cost]]</f>
        <v>7063.7</v>
      </c>
    </row>
    <row r="6435" spans="2:9" x14ac:dyDescent="0.25">
      <c r="B6435" t="s">
        <v>51</v>
      </c>
      <c r="C6435" t="s">
        <v>16</v>
      </c>
      <c r="D6435" t="s">
        <v>42</v>
      </c>
      <c r="E6435" s="1">
        <v>44522</v>
      </c>
      <c r="F6435" s="4">
        <v>5103</v>
      </c>
      <c r="G6435">
        <v>365</v>
      </c>
      <c r="H6435" s="3">
        <f>_xlfn.XLOOKUP(sales[[#This Row],[Product]],products[Product],products[Cost per box])*sales[[#This Row],[Boxes]]</f>
        <v>1730.1000000000001</v>
      </c>
      <c r="I6435" s="4">
        <f>sales[[#This Row],[Revenue]]-sales[[#This Row],[Cost]]</f>
        <v>3372.8999999999996</v>
      </c>
    </row>
    <row r="6436" spans="2:9" x14ac:dyDescent="0.25">
      <c r="B6436" t="s">
        <v>34</v>
      </c>
      <c r="C6436" t="s">
        <v>6</v>
      </c>
      <c r="D6436" t="s">
        <v>30</v>
      </c>
      <c r="E6436" s="1">
        <v>44522</v>
      </c>
      <c r="F6436" s="4">
        <v>5922</v>
      </c>
      <c r="G6436">
        <v>329</v>
      </c>
      <c r="H6436" s="3">
        <f>_xlfn.XLOOKUP(sales[[#This Row],[Product]],products[Product],products[Cost per box])*sales[[#This Row],[Boxes]]</f>
        <v>1210.72</v>
      </c>
      <c r="I6436" s="4">
        <f>sales[[#This Row],[Revenue]]-sales[[#This Row],[Cost]]</f>
        <v>4711.28</v>
      </c>
    </row>
    <row r="6437" spans="2:9" x14ac:dyDescent="0.25">
      <c r="B6437" t="s">
        <v>5</v>
      </c>
      <c r="C6437" t="s">
        <v>11</v>
      </c>
      <c r="D6437" t="s">
        <v>36</v>
      </c>
      <c r="E6437" s="1">
        <v>44522</v>
      </c>
      <c r="F6437" s="4">
        <v>10297</v>
      </c>
      <c r="G6437">
        <v>1470</v>
      </c>
      <c r="H6437" s="3">
        <f>_xlfn.XLOOKUP(sales[[#This Row],[Product]],products[Product],products[Cost per box])*sales[[#This Row],[Boxes]]</f>
        <v>7408.8</v>
      </c>
      <c r="I6437" s="4">
        <f>sales[[#This Row],[Revenue]]-sales[[#This Row],[Cost]]</f>
        <v>2888.2</v>
      </c>
    </row>
    <row r="6438" spans="2:9" x14ac:dyDescent="0.25">
      <c r="B6438" t="s">
        <v>29</v>
      </c>
      <c r="C6438" t="s">
        <v>11</v>
      </c>
      <c r="D6438" t="s">
        <v>17</v>
      </c>
      <c r="E6438" s="1">
        <v>44522</v>
      </c>
      <c r="F6438" s="4">
        <v>2219</v>
      </c>
      <c r="G6438">
        <v>106</v>
      </c>
      <c r="H6438" s="3">
        <f>_xlfn.XLOOKUP(sales[[#This Row],[Product]],products[Product],products[Cost per box])*sales[[#This Row],[Boxes]]</f>
        <v>720.8</v>
      </c>
      <c r="I6438" s="4">
        <f>sales[[#This Row],[Revenue]]-sales[[#This Row],[Cost]]</f>
        <v>1498.2</v>
      </c>
    </row>
    <row r="6439" spans="2:9" x14ac:dyDescent="0.25">
      <c r="B6439" t="s">
        <v>55</v>
      </c>
      <c r="C6439" t="s">
        <v>6</v>
      </c>
      <c r="D6439" t="s">
        <v>43</v>
      </c>
      <c r="E6439" s="1">
        <v>44522</v>
      </c>
      <c r="F6439" s="4">
        <v>623</v>
      </c>
      <c r="G6439">
        <v>32</v>
      </c>
      <c r="H6439" s="3">
        <f>_xlfn.XLOOKUP(sales[[#This Row],[Product]],products[Product],products[Cost per box])*sales[[#This Row],[Boxes]]</f>
        <v>123.2</v>
      </c>
      <c r="I6439" s="4">
        <f>sales[[#This Row],[Revenue]]-sales[[#This Row],[Cost]]</f>
        <v>499.8</v>
      </c>
    </row>
    <row r="6440" spans="2:9" x14ac:dyDescent="0.25">
      <c r="B6440" t="s">
        <v>13</v>
      </c>
      <c r="C6440" t="s">
        <v>16</v>
      </c>
      <c r="D6440" t="s">
        <v>50</v>
      </c>
      <c r="E6440" s="1">
        <v>44522</v>
      </c>
      <c r="F6440" s="4">
        <v>518</v>
      </c>
      <c r="G6440">
        <v>22</v>
      </c>
      <c r="H6440" s="3">
        <f>_xlfn.XLOOKUP(sales[[#This Row],[Product]],products[Product],products[Cost per box])*sales[[#This Row],[Boxes]]</f>
        <v>273.02</v>
      </c>
      <c r="I6440" s="4">
        <f>sales[[#This Row],[Revenue]]-sales[[#This Row],[Cost]]</f>
        <v>244.98000000000002</v>
      </c>
    </row>
    <row r="6441" spans="2:9" x14ac:dyDescent="0.25">
      <c r="B6441" t="s">
        <v>32</v>
      </c>
      <c r="C6441" t="s">
        <v>27</v>
      </c>
      <c r="D6441" t="s">
        <v>31</v>
      </c>
      <c r="E6441" s="1">
        <v>44522</v>
      </c>
      <c r="F6441" s="4">
        <v>15197</v>
      </c>
      <c r="G6441">
        <v>1260</v>
      </c>
      <c r="H6441" s="3">
        <f>_xlfn.XLOOKUP(sales[[#This Row],[Product]],products[Product],products[Cost per box])*sales[[#This Row],[Boxes]]</f>
        <v>7207.2</v>
      </c>
      <c r="I6441" s="4">
        <f>sales[[#This Row],[Revenue]]-sales[[#This Row],[Cost]]</f>
        <v>7989.8</v>
      </c>
    </row>
    <row r="6442" spans="2:9" x14ac:dyDescent="0.25">
      <c r="B6442" t="s">
        <v>18</v>
      </c>
      <c r="C6442" t="s">
        <v>11</v>
      </c>
      <c r="D6442" t="s">
        <v>28</v>
      </c>
      <c r="E6442" s="1">
        <v>44522</v>
      </c>
      <c r="F6442" s="4">
        <v>3885</v>
      </c>
      <c r="G6442">
        <v>555</v>
      </c>
      <c r="H6442" s="3">
        <f>_xlfn.XLOOKUP(sales[[#This Row],[Product]],products[Product],products[Cost per box])*sales[[#This Row],[Boxes]]</f>
        <v>1531.8</v>
      </c>
      <c r="I6442" s="4">
        <f>sales[[#This Row],[Revenue]]-sales[[#This Row],[Cost]]</f>
        <v>2353.1999999999998</v>
      </c>
    </row>
    <row r="6443" spans="2:9" x14ac:dyDescent="0.25">
      <c r="B6443" t="s">
        <v>57</v>
      </c>
      <c r="C6443" t="s">
        <v>9</v>
      </c>
      <c r="D6443" t="s">
        <v>52</v>
      </c>
      <c r="E6443" s="1">
        <v>44522</v>
      </c>
      <c r="F6443" s="4">
        <v>77</v>
      </c>
      <c r="G6443">
        <v>8</v>
      </c>
      <c r="H6443" s="3">
        <f>_xlfn.XLOOKUP(sales[[#This Row],[Product]],products[Product],products[Cost per box])*sales[[#This Row],[Boxes]]</f>
        <v>26.56</v>
      </c>
      <c r="I6443" s="4">
        <f>sales[[#This Row],[Revenue]]-sales[[#This Row],[Cost]]</f>
        <v>50.44</v>
      </c>
    </row>
    <row r="6444" spans="2:9" x14ac:dyDescent="0.25">
      <c r="B6444" t="s">
        <v>13</v>
      </c>
      <c r="C6444" t="s">
        <v>21</v>
      </c>
      <c r="D6444" t="s">
        <v>28</v>
      </c>
      <c r="E6444" s="1">
        <v>44522</v>
      </c>
      <c r="F6444" s="4">
        <v>1449</v>
      </c>
      <c r="G6444">
        <v>182</v>
      </c>
      <c r="H6444" s="3">
        <f>_xlfn.XLOOKUP(sales[[#This Row],[Product]],products[Product],products[Cost per box])*sales[[#This Row],[Boxes]]</f>
        <v>502.31999999999994</v>
      </c>
      <c r="I6444" s="4">
        <f>sales[[#This Row],[Revenue]]-sales[[#This Row],[Cost]]</f>
        <v>946.68000000000006</v>
      </c>
    </row>
    <row r="6445" spans="2:9" x14ac:dyDescent="0.25">
      <c r="B6445" t="s">
        <v>32</v>
      </c>
      <c r="C6445" t="s">
        <v>11</v>
      </c>
      <c r="D6445" t="s">
        <v>22</v>
      </c>
      <c r="E6445" s="1">
        <v>44522</v>
      </c>
      <c r="F6445" s="4">
        <v>3381</v>
      </c>
      <c r="G6445">
        <v>339</v>
      </c>
      <c r="H6445" s="3">
        <f>_xlfn.XLOOKUP(sales[[#This Row],[Product]],products[Product],products[Cost per box])*sales[[#This Row],[Boxes]]</f>
        <v>2786.5800000000004</v>
      </c>
      <c r="I6445" s="4">
        <f>sales[[#This Row],[Revenue]]-sales[[#This Row],[Cost]]</f>
        <v>594.41999999999962</v>
      </c>
    </row>
    <row r="6446" spans="2:9" x14ac:dyDescent="0.25">
      <c r="B6446" t="s">
        <v>55</v>
      </c>
      <c r="C6446" t="s">
        <v>27</v>
      </c>
      <c r="D6446" t="s">
        <v>50</v>
      </c>
      <c r="E6446" s="1">
        <v>44522</v>
      </c>
      <c r="F6446" s="4">
        <v>5467</v>
      </c>
      <c r="G6446">
        <v>228</v>
      </c>
      <c r="H6446" s="3">
        <f>_xlfn.XLOOKUP(sales[[#This Row],[Product]],products[Product],products[Cost per box])*sales[[#This Row],[Boxes]]</f>
        <v>2829.48</v>
      </c>
      <c r="I6446" s="4">
        <f>sales[[#This Row],[Revenue]]-sales[[#This Row],[Cost]]</f>
        <v>2637.52</v>
      </c>
    </row>
    <row r="6447" spans="2:9" x14ac:dyDescent="0.25">
      <c r="B6447" t="s">
        <v>57</v>
      </c>
      <c r="C6447" t="s">
        <v>27</v>
      </c>
      <c r="D6447" t="s">
        <v>50</v>
      </c>
      <c r="E6447" s="1">
        <v>44522</v>
      </c>
      <c r="F6447" s="4">
        <v>3626</v>
      </c>
      <c r="G6447">
        <v>165</v>
      </c>
      <c r="H6447" s="3">
        <f>_xlfn.XLOOKUP(sales[[#This Row],[Product]],products[Product],products[Cost per box])*sales[[#This Row],[Boxes]]</f>
        <v>2047.65</v>
      </c>
      <c r="I6447" s="4">
        <f>sales[[#This Row],[Revenue]]-sales[[#This Row],[Cost]]</f>
        <v>1578.35</v>
      </c>
    </row>
    <row r="6448" spans="2:9" x14ac:dyDescent="0.25">
      <c r="B6448" t="s">
        <v>33</v>
      </c>
      <c r="C6448" t="s">
        <v>21</v>
      </c>
      <c r="D6448" t="s">
        <v>17</v>
      </c>
      <c r="E6448" s="1">
        <v>44522</v>
      </c>
      <c r="F6448" s="4">
        <v>4459</v>
      </c>
      <c r="G6448">
        <v>194</v>
      </c>
      <c r="H6448" s="3">
        <f>_xlfn.XLOOKUP(sales[[#This Row],[Product]],products[Product],products[Cost per box])*sales[[#This Row],[Boxes]]</f>
        <v>1319.2</v>
      </c>
      <c r="I6448" s="4">
        <f>sales[[#This Row],[Revenue]]-sales[[#This Row],[Cost]]</f>
        <v>3139.8</v>
      </c>
    </row>
    <row r="6449" spans="2:9" x14ac:dyDescent="0.25">
      <c r="B6449" t="s">
        <v>10</v>
      </c>
      <c r="C6449" t="s">
        <v>27</v>
      </c>
      <c r="D6449" t="s">
        <v>48</v>
      </c>
      <c r="E6449" s="1">
        <v>44522</v>
      </c>
      <c r="F6449" s="4">
        <v>2541</v>
      </c>
      <c r="G6449">
        <v>102</v>
      </c>
      <c r="H6449" s="3">
        <f>_xlfn.XLOOKUP(sales[[#This Row],[Product]],products[Product],products[Cost per box])*sales[[#This Row],[Boxes]]</f>
        <v>762.96</v>
      </c>
      <c r="I6449" s="4">
        <f>sales[[#This Row],[Revenue]]-sales[[#This Row],[Cost]]</f>
        <v>1778.04</v>
      </c>
    </row>
    <row r="6450" spans="2:9" x14ac:dyDescent="0.25">
      <c r="B6450" t="s">
        <v>56</v>
      </c>
      <c r="C6450" t="s">
        <v>16</v>
      </c>
      <c r="D6450" t="s">
        <v>52</v>
      </c>
      <c r="E6450" s="1">
        <v>44522</v>
      </c>
      <c r="F6450" s="4">
        <v>12208</v>
      </c>
      <c r="G6450">
        <v>1050</v>
      </c>
      <c r="H6450" s="3">
        <f>_xlfn.XLOOKUP(sales[[#This Row],[Product]],products[Product],products[Cost per box])*sales[[#This Row],[Boxes]]</f>
        <v>3486</v>
      </c>
      <c r="I6450" s="4">
        <f>sales[[#This Row],[Revenue]]-sales[[#This Row],[Cost]]</f>
        <v>8722</v>
      </c>
    </row>
    <row r="6451" spans="2:9" x14ac:dyDescent="0.25">
      <c r="B6451" t="s">
        <v>37</v>
      </c>
      <c r="C6451" t="s">
        <v>16</v>
      </c>
      <c r="D6451" t="s">
        <v>17</v>
      </c>
      <c r="E6451" s="1">
        <v>44522</v>
      </c>
      <c r="F6451" s="4">
        <v>6370</v>
      </c>
      <c r="G6451">
        <v>290</v>
      </c>
      <c r="H6451" s="3">
        <f>_xlfn.XLOOKUP(sales[[#This Row],[Product]],products[Product],products[Cost per box])*sales[[#This Row],[Boxes]]</f>
        <v>1972</v>
      </c>
      <c r="I6451" s="4">
        <f>sales[[#This Row],[Revenue]]-sales[[#This Row],[Cost]]</f>
        <v>4398</v>
      </c>
    </row>
    <row r="6452" spans="2:9" x14ac:dyDescent="0.25">
      <c r="B6452" t="s">
        <v>32</v>
      </c>
      <c r="C6452" t="s">
        <v>27</v>
      </c>
      <c r="D6452" t="s">
        <v>26</v>
      </c>
      <c r="E6452" s="1">
        <v>44522</v>
      </c>
      <c r="F6452" s="4">
        <v>2198</v>
      </c>
      <c r="G6452">
        <v>170</v>
      </c>
      <c r="H6452" s="3">
        <f>_xlfn.XLOOKUP(sales[[#This Row],[Product]],products[Product],products[Cost per box])*sales[[#This Row],[Boxes]]</f>
        <v>1093.0999999999999</v>
      </c>
      <c r="I6452" s="4">
        <f>sales[[#This Row],[Revenue]]-sales[[#This Row],[Cost]]</f>
        <v>1104.9000000000001</v>
      </c>
    </row>
    <row r="6453" spans="2:9" x14ac:dyDescent="0.25">
      <c r="B6453" t="s">
        <v>15</v>
      </c>
      <c r="C6453" t="s">
        <v>27</v>
      </c>
      <c r="D6453" t="s">
        <v>30</v>
      </c>
      <c r="E6453" s="1">
        <v>44522</v>
      </c>
      <c r="F6453" s="4">
        <v>4424</v>
      </c>
      <c r="G6453">
        <v>246</v>
      </c>
      <c r="H6453" s="3">
        <f>_xlfn.XLOOKUP(sales[[#This Row],[Product]],products[Product],products[Cost per box])*sales[[#This Row],[Boxes]]</f>
        <v>905.28000000000009</v>
      </c>
      <c r="I6453" s="4">
        <f>sales[[#This Row],[Revenue]]-sales[[#This Row],[Cost]]</f>
        <v>3518.72</v>
      </c>
    </row>
    <row r="6454" spans="2:9" x14ac:dyDescent="0.25">
      <c r="B6454" t="s">
        <v>23</v>
      </c>
      <c r="C6454" t="s">
        <v>9</v>
      </c>
      <c r="D6454" t="s">
        <v>19</v>
      </c>
      <c r="E6454" s="1">
        <v>44522</v>
      </c>
      <c r="F6454" s="4">
        <v>4921</v>
      </c>
      <c r="G6454">
        <v>274</v>
      </c>
      <c r="H6454" s="3">
        <f>_xlfn.XLOOKUP(sales[[#This Row],[Product]],products[Product],products[Cost per box])*sales[[#This Row],[Boxes]]</f>
        <v>2803.02</v>
      </c>
      <c r="I6454" s="4">
        <f>sales[[#This Row],[Revenue]]-sales[[#This Row],[Cost]]</f>
        <v>2117.98</v>
      </c>
    </row>
    <row r="6455" spans="2:9" x14ac:dyDescent="0.25">
      <c r="B6455" t="s">
        <v>13</v>
      </c>
      <c r="C6455" t="s">
        <v>27</v>
      </c>
      <c r="D6455" t="s">
        <v>52</v>
      </c>
      <c r="E6455" s="1">
        <v>44522</v>
      </c>
      <c r="F6455" s="4">
        <v>6300</v>
      </c>
      <c r="G6455">
        <v>630</v>
      </c>
      <c r="H6455" s="3">
        <f>_xlfn.XLOOKUP(sales[[#This Row],[Product]],products[Product],products[Cost per box])*sales[[#This Row],[Boxes]]</f>
        <v>2091.6</v>
      </c>
      <c r="I6455" s="4">
        <f>sales[[#This Row],[Revenue]]-sales[[#This Row],[Cost]]</f>
        <v>4208.3999999999996</v>
      </c>
    </row>
    <row r="6456" spans="2:9" x14ac:dyDescent="0.25">
      <c r="B6456" t="s">
        <v>13</v>
      </c>
      <c r="C6456" t="s">
        <v>9</v>
      </c>
      <c r="D6456" t="s">
        <v>36</v>
      </c>
      <c r="E6456" s="1">
        <v>44522</v>
      </c>
      <c r="F6456" s="4">
        <v>18011</v>
      </c>
      <c r="G6456">
        <v>2030</v>
      </c>
      <c r="H6456" s="3">
        <f>_xlfn.XLOOKUP(sales[[#This Row],[Product]],products[Product],products[Cost per box])*sales[[#This Row],[Boxes]]</f>
        <v>10231.200000000001</v>
      </c>
      <c r="I6456" s="4">
        <f>sales[[#This Row],[Revenue]]-sales[[#This Row],[Cost]]</f>
        <v>7779.7999999999993</v>
      </c>
    </row>
    <row r="6457" spans="2:9" x14ac:dyDescent="0.25">
      <c r="B6457" t="s">
        <v>13</v>
      </c>
      <c r="C6457" t="s">
        <v>21</v>
      </c>
      <c r="D6457" t="s">
        <v>45</v>
      </c>
      <c r="E6457" s="1">
        <v>44522</v>
      </c>
      <c r="F6457" s="4">
        <v>6832</v>
      </c>
      <c r="G6457">
        <v>285</v>
      </c>
      <c r="H6457" s="3">
        <f>_xlfn.XLOOKUP(sales[[#This Row],[Product]],products[Product],products[Cost per box])*sales[[#This Row],[Boxes]]</f>
        <v>2203.0500000000002</v>
      </c>
      <c r="I6457" s="4">
        <f>sales[[#This Row],[Revenue]]-sales[[#This Row],[Cost]]</f>
        <v>4628.95</v>
      </c>
    </row>
    <row r="6458" spans="2:9" x14ac:dyDescent="0.25">
      <c r="B6458" t="s">
        <v>18</v>
      </c>
      <c r="C6458" t="s">
        <v>27</v>
      </c>
      <c r="D6458" t="s">
        <v>42</v>
      </c>
      <c r="E6458" s="1">
        <v>44523</v>
      </c>
      <c r="F6458" s="4">
        <v>1708</v>
      </c>
      <c r="G6458">
        <v>114</v>
      </c>
      <c r="H6458" s="3">
        <f>_xlfn.XLOOKUP(sales[[#This Row],[Product]],products[Product],products[Cost per box])*sales[[#This Row],[Boxes]]</f>
        <v>540.36</v>
      </c>
      <c r="I6458" s="4">
        <f>sales[[#This Row],[Revenue]]-sales[[#This Row],[Cost]]</f>
        <v>1167.6399999999999</v>
      </c>
    </row>
    <row r="6459" spans="2:9" x14ac:dyDescent="0.25">
      <c r="B6459" t="s">
        <v>13</v>
      </c>
      <c r="C6459" t="s">
        <v>11</v>
      </c>
      <c r="D6459" t="s">
        <v>28</v>
      </c>
      <c r="E6459" s="1">
        <v>44523</v>
      </c>
      <c r="F6459" s="4">
        <v>1736</v>
      </c>
      <c r="G6459">
        <v>290</v>
      </c>
      <c r="H6459" s="3">
        <f>_xlfn.XLOOKUP(sales[[#This Row],[Product]],products[Product],products[Cost per box])*sales[[#This Row],[Boxes]]</f>
        <v>800.4</v>
      </c>
      <c r="I6459" s="4">
        <f>sales[[#This Row],[Revenue]]-sales[[#This Row],[Cost]]</f>
        <v>935.6</v>
      </c>
    </row>
    <row r="6460" spans="2:9" x14ac:dyDescent="0.25">
      <c r="B6460" t="s">
        <v>13</v>
      </c>
      <c r="C6460" t="s">
        <v>6</v>
      </c>
      <c r="D6460" t="s">
        <v>14</v>
      </c>
      <c r="E6460" s="1">
        <v>44523</v>
      </c>
      <c r="F6460" s="4">
        <v>3934</v>
      </c>
      <c r="G6460">
        <v>656</v>
      </c>
      <c r="H6460" s="3">
        <f>_xlfn.XLOOKUP(sales[[#This Row],[Product]],products[Product],products[Cost per box])*sales[[#This Row],[Boxes]]</f>
        <v>4139.3599999999997</v>
      </c>
      <c r="I6460" s="4">
        <f>sales[[#This Row],[Revenue]]-sales[[#This Row],[Cost]]</f>
        <v>-205.35999999999967</v>
      </c>
    </row>
    <row r="6461" spans="2:9" x14ac:dyDescent="0.25">
      <c r="B6461" t="s">
        <v>20</v>
      </c>
      <c r="C6461" t="s">
        <v>6</v>
      </c>
      <c r="D6461" t="s">
        <v>22</v>
      </c>
      <c r="E6461" s="1">
        <v>44523</v>
      </c>
      <c r="F6461" s="4">
        <v>1365</v>
      </c>
      <c r="G6461">
        <v>152</v>
      </c>
      <c r="H6461" s="3">
        <f>_xlfn.XLOOKUP(sales[[#This Row],[Product]],products[Product],products[Cost per box])*sales[[#This Row],[Boxes]]</f>
        <v>1249.44</v>
      </c>
      <c r="I6461" s="4">
        <f>sales[[#This Row],[Revenue]]-sales[[#This Row],[Cost]]</f>
        <v>115.55999999999995</v>
      </c>
    </row>
    <row r="6462" spans="2:9" x14ac:dyDescent="0.25">
      <c r="B6462" t="s">
        <v>39</v>
      </c>
      <c r="C6462" t="s">
        <v>6</v>
      </c>
      <c r="D6462" t="s">
        <v>35</v>
      </c>
      <c r="E6462" s="1">
        <v>44523</v>
      </c>
      <c r="F6462" s="4">
        <v>10437</v>
      </c>
      <c r="G6462">
        <v>550</v>
      </c>
      <c r="H6462" s="3">
        <f>_xlfn.XLOOKUP(sales[[#This Row],[Product]],products[Product],products[Cost per box])*sales[[#This Row],[Boxes]]</f>
        <v>1457.5</v>
      </c>
      <c r="I6462" s="4">
        <f>sales[[#This Row],[Revenue]]-sales[[#This Row],[Cost]]</f>
        <v>8979.5</v>
      </c>
    </row>
    <row r="6463" spans="2:9" x14ac:dyDescent="0.25">
      <c r="B6463" t="s">
        <v>18</v>
      </c>
      <c r="C6463" t="s">
        <v>11</v>
      </c>
      <c r="D6463" t="s">
        <v>19</v>
      </c>
      <c r="E6463" s="1">
        <v>44523</v>
      </c>
      <c r="F6463" s="4">
        <v>6587</v>
      </c>
      <c r="G6463">
        <v>366</v>
      </c>
      <c r="H6463" s="3">
        <f>_xlfn.XLOOKUP(sales[[#This Row],[Product]],products[Product],products[Cost per box])*sales[[#This Row],[Boxes]]</f>
        <v>3744.1800000000003</v>
      </c>
      <c r="I6463" s="4">
        <f>sales[[#This Row],[Revenue]]-sales[[#This Row],[Cost]]</f>
        <v>2842.8199999999997</v>
      </c>
    </row>
    <row r="6464" spans="2:9" x14ac:dyDescent="0.25">
      <c r="B6464" t="s">
        <v>53</v>
      </c>
      <c r="C6464" t="s">
        <v>16</v>
      </c>
      <c r="D6464" t="s">
        <v>42</v>
      </c>
      <c r="E6464" s="1">
        <v>44523</v>
      </c>
      <c r="F6464" s="4">
        <v>7994</v>
      </c>
      <c r="G6464">
        <v>571</v>
      </c>
      <c r="H6464" s="3">
        <f>_xlfn.XLOOKUP(sales[[#This Row],[Product]],products[Product],products[Cost per box])*sales[[#This Row],[Boxes]]</f>
        <v>2706.54</v>
      </c>
      <c r="I6464" s="4">
        <f>sales[[#This Row],[Revenue]]-sales[[#This Row],[Cost]]</f>
        <v>5287.46</v>
      </c>
    </row>
    <row r="6465" spans="2:9" x14ac:dyDescent="0.25">
      <c r="B6465" t="s">
        <v>5</v>
      </c>
      <c r="C6465" t="s">
        <v>27</v>
      </c>
      <c r="D6465" t="s">
        <v>19</v>
      </c>
      <c r="E6465" s="1">
        <v>44523</v>
      </c>
      <c r="F6465" s="4">
        <v>9114</v>
      </c>
      <c r="G6465">
        <v>537</v>
      </c>
      <c r="H6465" s="3">
        <f>_xlfn.XLOOKUP(sales[[#This Row],[Product]],products[Product],products[Cost per box])*sales[[#This Row],[Boxes]]</f>
        <v>5493.51</v>
      </c>
      <c r="I6465" s="4">
        <f>sales[[#This Row],[Revenue]]-sales[[#This Row],[Cost]]</f>
        <v>3620.49</v>
      </c>
    </row>
    <row r="6466" spans="2:9" x14ac:dyDescent="0.25">
      <c r="B6466" t="s">
        <v>8</v>
      </c>
      <c r="C6466" t="s">
        <v>21</v>
      </c>
      <c r="D6466" t="s">
        <v>19</v>
      </c>
      <c r="E6466" s="1">
        <v>44523</v>
      </c>
      <c r="F6466" s="4">
        <v>371</v>
      </c>
      <c r="G6466">
        <v>24</v>
      </c>
      <c r="H6466" s="3">
        <f>_xlfn.XLOOKUP(sales[[#This Row],[Product]],products[Product],products[Cost per box])*sales[[#This Row],[Boxes]]</f>
        <v>245.52</v>
      </c>
      <c r="I6466" s="4">
        <f>sales[[#This Row],[Revenue]]-sales[[#This Row],[Cost]]</f>
        <v>125.47999999999999</v>
      </c>
    </row>
    <row r="6467" spans="2:9" x14ac:dyDescent="0.25">
      <c r="B6467" t="s">
        <v>37</v>
      </c>
      <c r="C6467" t="s">
        <v>9</v>
      </c>
      <c r="D6467" t="s">
        <v>43</v>
      </c>
      <c r="E6467" s="1">
        <v>44523</v>
      </c>
      <c r="F6467" s="4">
        <v>4865</v>
      </c>
      <c r="G6467">
        <v>232</v>
      </c>
      <c r="H6467" s="3">
        <f>_xlfn.XLOOKUP(sales[[#This Row],[Product]],products[Product],products[Cost per box])*sales[[#This Row],[Boxes]]</f>
        <v>893.2</v>
      </c>
      <c r="I6467" s="4">
        <f>sales[[#This Row],[Revenue]]-sales[[#This Row],[Cost]]</f>
        <v>3971.8</v>
      </c>
    </row>
    <row r="6468" spans="2:9" x14ac:dyDescent="0.25">
      <c r="B6468" t="s">
        <v>41</v>
      </c>
      <c r="C6468" t="s">
        <v>16</v>
      </c>
      <c r="D6468" t="s">
        <v>44</v>
      </c>
      <c r="E6468" s="1">
        <v>44523</v>
      </c>
      <c r="F6468" s="4">
        <v>11123</v>
      </c>
      <c r="G6468">
        <v>464</v>
      </c>
      <c r="H6468" s="3">
        <f>_xlfn.XLOOKUP(sales[[#This Row],[Product]],products[Product],products[Cost per box])*sales[[#This Row],[Boxes]]</f>
        <v>4440.4800000000005</v>
      </c>
      <c r="I6468" s="4">
        <f>sales[[#This Row],[Revenue]]-sales[[#This Row],[Cost]]</f>
        <v>6682.5199999999995</v>
      </c>
    </row>
    <row r="6469" spans="2:9" x14ac:dyDescent="0.25">
      <c r="B6469" t="s">
        <v>37</v>
      </c>
      <c r="C6469" t="s">
        <v>11</v>
      </c>
      <c r="D6469" t="s">
        <v>38</v>
      </c>
      <c r="E6469" s="1">
        <v>44523</v>
      </c>
      <c r="F6469" s="4">
        <v>8687</v>
      </c>
      <c r="G6469">
        <v>335</v>
      </c>
      <c r="H6469" s="3">
        <f>_xlfn.XLOOKUP(sales[[#This Row],[Product]],products[Product],products[Cost per box])*sales[[#This Row],[Boxes]]</f>
        <v>3329.8999999999996</v>
      </c>
      <c r="I6469" s="4">
        <f>sales[[#This Row],[Revenue]]-sales[[#This Row],[Cost]]</f>
        <v>5357.1</v>
      </c>
    </row>
    <row r="6470" spans="2:9" x14ac:dyDescent="0.25">
      <c r="B6470" t="s">
        <v>39</v>
      </c>
      <c r="C6470" t="s">
        <v>21</v>
      </c>
      <c r="D6470" t="s">
        <v>24</v>
      </c>
      <c r="E6470" s="1">
        <v>44523</v>
      </c>
      <c r="F6470" s="4">
        <v>714</v>
      </c>
      <c r="G6470">
        <v>36</v>
      </c>
      <c r="H6470" s="3">
        <f>_xlfn.XLOOKUP(sales[[#This Row],[Product]],products[Product],products[Cost per box])*sales[[#This Row],[Boxes]]</f>
        <v>378.36</v>
      </c>
      <c r="I6470" s="4">
        <f>sales[[#This Row],[Revenue]]-sales[[#This Row],[Cost]]</f>
        <v>335.64</v>
      </c>
    </row>
    <row r="6471" spans="2:9" x14ac:dyDescent="0.25">
      <c r="B6471" t="s">
        <v>49</v>
      </c>
      <c r="C6471" t="s">
        <v>27</v>
      </c>
      <c r="D6471" t="s">
        <v>48</v>
      </c>
      <c r="E6471" s="1">
        <v>44523</v>
      </c>
      <c r="F6471" s="4">
        <v>3346</v>
      </c>
      <c r="G6471">
        <v>134</v>
      </c>
      <c r="H6471" s="3">
        <f>_xlfn.XLOOKUP(sales[[#This Row],[Product]],products[Product],products[Cost per box])*sales[[#This Row],[Boxes]]</f>
        <v>1002.32</v>
      </c>
      <c r="I6471" s="4">
        <f>sales[[#This Row],[Revenue]]-sales[[#This Row],[Cost]]</f>
        <v>2343.6799999999998</v>
      </c>
    </row>
    <row r="6472" spans="2:9" x14ac:dyDescent="0.25">
      <c r="B6472" t="s">
        <v>15</v>
      </c>
      <c r="C6472" t="s">
        <v>16</v>
      </c>
      <c r="D6472" t="s">
        <v>22</v>
      </c>
      <c r="E6472" s="1">
        <v>44523</v>
      </c>
      <c r="F6472" s="4">
        <v>3773</v>
      </c>
      <c r="G6472">
        <v>420</v>
      </c>
      <c r="H6472" s="3">
        <f>_xlfn.XLOOKUP(sales[[#This Row],[Product]],products[Product],products[Cost per box])*sales[[#This Row],[Boxes]]</f>
        <v>3452.4</v>
      </c>
      <c r="I6472" s="4">
        <f>sales[[#This Row],[Revenue]]-sales[[#This Row],[Cost]]</f>
        <v>320.59999999999991</v>
      </c>
    </row>
    <row r="6473" spans="2:9" x14ac:dyDescent="0.25">
      <c r="B6473" t="s">
        <v>33</v>
      </c>
      <c r="C6473" t="s">
        <v>16</v>
      </c>
      <c r="D6473" t="s">
        <v>31</v>
      </c>
      <c r="E6473" s="1">
        <v>44523</v>
      </c>
      <c r="F6473" s="4">
        <v>2464</v>
      </c>
      <c r="G6473">
        <v>206</v>
      </c>
      <c r="H6473" s="3">
        <f>_xlfn.XLOOKUP(sales[[#This Row],[Product]],products[Product],products[Cost per box])*sales[[#This Row],[Boxes]]</f>
        <v>1178.32</v>
      </c>
      <c r="I6473" s="4">
        <f>sales[[#This Row],[Revenue]]-sales[[#This Row],[Cost]]</f>
        <v>1285.68</v>
      </c>
    </row>
    <row r="6474" spans="2:9" x14ac:dyDescent="0.25">
      <c r="B6474" t="s">
        <v>34</v>
      </c>
      <c r="C6474" t="s">
        <v>11</v>
      </c>
      <c r="D6474" t="s">
        <v>36</v>
      </c>
      <c r="E6474" s="1">
        <v>44523</v>
      </c>
      <c r="F6474" s="4">
        <v>7518</v>
      </c>
      <c r="G6474">
        <v>910</v>
      </c>
      <c r="H6474" s="3">
        <f>_xlfn.XLOOKUP(sales[[#This Row],[Product]],products[Product],products[Cost per box])*sales[[#This Row],[Boxes]]</f>
        <v>4586.3999999999996</v>
      </c>
      <c r="I6474" s="4">
        <f>sales[[#This Row],[Revenue]]-sales[[#This Row],[Cost]]</f>
        <v>2931.6000000000004</v>
      </c>
    </row>
    <row r="6475" spans="2:9" x14ac:dyDescent="0.25">
      <c r="B6475" t="s">
        <v>15</v>
      </c>
      <c r="C6475" t="s">
        <v>27</v>
      </c>
      <c r="D6475" t="s">
        <v>28</v>
      </c>
      <c r="E6475" s="1">
        <v>44523</v>
      </c>
      <c r="F6475" s="4">
        <v>5278</v>
      </c>
      <c r="G6475">
        <v>770</v>
      </c>
      <c r="H6475" s="3">
        <f>_xlfn.XLOOKUP(sales[[#This Row],[Product]],products[Product],products[Cost per box])*sales[[#This Row],[Boxes]]</f>
        <v>2125.1999999999998</v>
      </c>
      <c r="I6475" s="4">
        <f>sales[[#This Row],[Revenue]]-sales[[#This Row],[Cost]]</f>
        <v>3152.8</v>
      </c>
    </row>
    <row r="6476" spans="2:9" x14ac:dyDescent="0.25">
      <c r="B6476" t="s">
        <v>51</v>
      </c>
      <c r="C6476" t="s">
        <v>16</v>
      </c>
      <c r="D6476" t="s">
        <v>7</v>
      </c>
      <c r="E6476" s="1">
        <v>44523</v>
      </c>
      <c r="F6476" s="4">
        <v>7763</v>
      </c>
      <c r="G6476">
        <v>486</v>
      </c>
      <c r="H6476" s="3">
        <f>_xlfn.XLOOKUP(sales[[#This Row],[Product]],products[Product],products[Cost per box])*sales[[#This Row],[Boxes]]</f>
        <v>2502.9</v>
      </c>
      <c r="I6476" s="4">
        <f>sales[[#This Row],[Revenue]]-sales[[#This Row],[Cost]]</f>
        <v>5260.1</v>
      </c>
    </row>
    <row r="6477" spans="2:9" x14ac:dyDescent="0.25">
      <c r="B6477" t="s">
        <v>40</v>
      </c>
      <c r="C6477" t="s">
        <v>11</v>
      </c>
      <c r="D6477" t="s">
        <v>24</v>
      </c>
      <c r="E6477" s="1">
        <v>44523</v>
      </c>
      <c r="F6477" s="4">
        <v>2443</v>
      </c>
      <c r="G6477">
        <v>129</v>
      </c>
      <c r="H6477" s="3">
        <f>_xlfn.XLOOKUP(sales[[#This Row],[Product]],products[Product],products[Cost per box])*sales[[#This Row],[Boxes]]</f>
        <v>1355.79</v>
      </c>
      <c r="I6477" s="4">
        <f>sales[[#This Row],[Revenue]]-sales[[#This Row],[Cost]]</f>
        <v>1087.21</v>
      </c>
    </row>
    <row r="6478" spans="2:9" x14ac:dyDescent="0.25">
      <c r="B6478" t="s">
        <v>13</v>
      </c>
      <c r="C6478" t="s">
        <v>27</v>
      </c>
      <c r="D6478" t="s">
        <v>35</v>
      </c>
      <c r="E6478" s="1">
        <v>44523</v>
      </c>
      <c r="F6478" s="4">
        <v>4235</v>
      </c>
      <c r="G6478">
        <v>250</v>
      </c>
      <c r="H6478" s="3">
        <f>_xlfn.XLOOKUP(sales[[#This Row],[Product]],products[Product],products[Cost per box])*sales[[#This Row],[Boxes]]</f>
        <v>662.5</v>
      </c>
      <c r="I6478" s="4">
        <f>sales[[#This Row],[Revenue]]-sales[[#This Row],[Cost]]</f>
        <v>3572.5</v>
      </c>
    </row>
    <row r="6479" spans="2:9" x14ac:dyDescent="0.25">
      <c r="B6479" t="s">
        <v>41</v>
      </c>
      <c r="C6479" t="s">
        <v>27</v>
      </c>
      <c r="D6479" t="s">
        <v>50</v>
      </c>
      <c r="E6479" s="1">
        <v>44523</v>
      </c>
      <c r="F6479" s="4">
        <v>4928</v>
      </c>
      <c r="G6479">
        <v>224</v>
      </c>
      <c r="H6479" s="3">
        <f>_xlfn.XLOOKUP(sales[[#This Row],[Product]],products[Product],products[Cost per box])*sales[[#This Row],[Boxes]]</f>
        <v>2779.84</v>
      </c>
      <c r="I6479" s="4">
        <f>sales[[#This Row],[Revenue]]-sales[[#This Row],[Cost]]</f>
        <v>2148.16</v>
      </c>
    </row>
    <row r="6480" spans="2:9" x14ac:dyDescent="0.25">
      <c r="B6480" t="s">
        <v>8</v>
      </c>
      <c r="C6480" t="s">
        <v>9</v>
      </c>
      <c r="D6480" t="s">
        <v>48</v>
      </c>
      <c r="E6480" s="1">
        <v>44523</v>
      </c>
      <c r="F6480" s="4">
        <v>3528</v>
      </c>
      <c r="G6480">
        <v>131</v>
      </c>
      <c r="H6480" s="3">
        <f>_xlfn.XLOOKUP(sales[[#This Row],[Product]],products[Product],products[Cost per box])*sales[[#This Row],[Boxes]]</f>
        <v>979.88000000000011</v>
      </c>
      <c r="I6480" s="4">
        <f>sales[[#This Row],[Revenue]]-sales[[#This Row],[Cost]]</f>
        <v>2548.12</v>
      </c>
    </row>
    <row r="6481" spans="2:9" x14ac:dyDescent="0.25">
      <c r="B6481" t="s">
        <v>54</v>
      </c>
      <c r="C6481" t="s">
        <v>16</v>
      </c>
      <c r="D6481" t="s">
        <v>35</v>
      </c>
      <c r="E6481" s="1">
        <v>44523</v>
      </c>
      <c r="F6481" s="4">
        <v>9177</v>
      </c>
      <c r="G6481">
        <v>483</v>
      </c>
      <c r="H6481" s="3">
        <f>_xlfn.XLOOKUP(sales[[#This Row],[Product]],products[Product],products[Cost per box])*sales[[#This Row],[Boxes]]</f>
        <v>1279.95</v>
      </c>
      <c r="I6481" s="4">
        <f>sales[[#This Row],[Revenue]]-sales[[#This Row],[Cost]]</f>
        <v>7897.05</v>
      </c>
    </row>
    <row r="6482" spans="2:9" x14ac:dyDescent="0.25">
      <c r="B6482" t="s">
        <v>10</v>
      </c>
      <c r="C6482" t="s">
        <v>9</v>
      </c>
      <c r="D6482" t="s">
        <v>52</v>
      </c>
      <c r="E6482" s="1">
        <v>44523</v>
      </c>
      <c r="F6482" s="4">
        <v>15680</v>
      </c>
      <c r="G6482">
        <v>1330</v>
      </c>
      <c r="H6482" s="3">
        <f>_xlfn.XLOOKUP(sales[[#This Row],[Product]],products[Product],products[Cost per box])*sales[[#This Row],[Boxes]]</f>
        <v>4415.5999999999995</v>
      </c>
      <c r="I6482" s="4">
        <f>sales[[#This Row],[Revenue]]-sales[[#This Row],[Cost]]</f>
        <v>11264.400000000001</v>
      </c>
    </row>
    <row r="6483" spans="2:9" x14ac:dyDescent="0.25">
      <c r="B6483" t="s">
        <v>51</v>
      </c>
      <c r="C6483" t="s">
        <v>9</v>
      </c>
      <c r="D6483" t="s">
        <v>19</v>
      </c>
      <c r="E6483" s="1">
        <v>44523</v>
      </c>
      <c r="F6483" s="4">
        <v>16443</v>
      </c>
      <c r="G6483">
        <v>980</v>
      </c>
      <c r="H6483" s="3">
        <f>_xlfn.XLOOKUP(sales[[#This Row],[Product]],products[Product],products[Cost per box])*sales[[#This Row],[Boxes]]</f>
        <v>10025.4</v>
      </c>
      <c r="I6483" s="4">
        <f>sales[[#This Row],[Revenue]]-sales[[#This Row],[Cost]]</f>
        <v>6417.6</v>
      </c>
    </row>
    <row r="6484" spans="2:9" x14ac:dyDescent="0.25">
      <c r="B6484" t="s">
        <v>39</v>
      </c>
      <c r="C6484" t="s">
        <v>16</v>
      </c>
      <c r="D6484" t="s">
        <v>50</v>
      </c>
      <c r="E6484" s="1">
        <v>44523</v>
      </c>
      <c r="F6484" s="4">
        <v>7308</v>
      </c>
      <c r="G6484">
        <v>333</v>
      </c>
      <c r="H6484" s="3">
        <f>_xlfn.XLOOKUP(sales[[#This Row],[Product]],products[Product],products[Cost per box])*sales[[#This Row],[Boxes]]</f>
        <v>4132.53</v>
      </c>
      <c r="I6484" s="4">
        <f>sales[[#This Row],[Revenue]]-sales[[#This Row],[Cost]]</f>
        <v>3175.4700000000003</v>
      </c>
    </row>
    <row r="6485" spans="2:9" x14ac:dyDescent="0.25">
      <c r="B6485" t="s">
        <v>37</v>
      </c>
      <c r="C6485" t="s">
        <v>6</v>
      </c>
      <c r="D6485" t="s">
        <v>38</v>
      </c>
      <c r="E6485" s="1">
        <v>44523</v>
      </c>
      <c r="F6485" s="4">
        <v>5481</v>
      </c>
      <c r="G6485">
        <v>203</v>
      </c>
      <c r="H6485" s="3">
        <f>_xlfn.XLOOKUP(sales[[#This Row],[Product]],products[Product],products[Cost per box])*sales[[#This Row],[Boxes]]</f>
        <v>2017.82</v>
      </c>
      <c r="I6485" s="4">
        <f>sales[[#This Row],[Revenue]]-sales[[#This Row],[Cost]]</f>
        <v>3463.1800000000003</v>
      </c>
    </row>
    <row r="6486" spans="2:9" x14ac:dyDescent="0.25">
      <c r="B6486" t="s">
        <v>20</v>
      </c>
      <c r="C6486" t="s">
        <v>16</v>
      </c>
      <c r="D6486" t="s">
        <v>26</v>
      </c>
      <c r="E6486" s="1">
        <v>44523</v>
      </c>
      <c r="F6486" s="4">
        <v>847</v>
      </c>
      <c r="G6486">
        <v>66</v>
      </c>
      <c r="H6486" s="3">
        <f>_xlfn.XLOOKUP(sales[[#This Row],[Product]],products[Product],products[Cost per box])*sales[[#This Row],[Boxes]]</f>
        <v>424.38</v>
      </c>
      <c r="I6486" s="4">
        <f>sales[[#This Row],[Revenue]]-sales[[#This Row],[Cost]]</f>
        <v>422.62</v>
      </c>
    </row>
    <row r="6487" spans="2:9" x14ac:dyDescent="0.25">
      <c r="B6487" t="s">
        <v>37</v>
      </c>
      <c r="C6487" t="s">
        <v>11</v>
      </c>
      <c r="D6487" t="s">
        <v>47</v>
      </c>
      <c r="E6487" s="1">
        <v>44524</v>
      </c>
      <c r="F6487" s="4">
        <v>3150</v>
      </c>
      <c r="G6487">
        <v>210</v>
      </c>
      <c r="H6487" s="3">
        <f>_xlfn.XLOOKUP(sales[[#This Row],[Product]],products[Product],products[Cost per box])*sales[[#This Row],[Boxes]]</f>
        <v>1104.5999999999999</v>
      </c>
      <c r="I6487" s="4">
        <f>sales[[#This Row],[Revenue]]-sales[[#This Row],[Cost]]</f>
        <v>2045.4</v>
      </c>
    </row>
    <row r="6488" spans="2:9" x14ac:dyDescent="0.25">
      <c r="B6488" t="s">
        <v>46</v>
      </c>
      <c r="C6488" t="s">
        <v>9</v>
      </c>
      <c r="D6488" t="s">
        <v>45</v>
      </c>
      <c r="E6488" s="1">
        <v>44524</v>
      </c>
      <c r="F6488" s="4">
        <v>7427</v>
      </c>
      <c r="G6488">
        <v>310</v>
      </c>
      <c r="H6488" s="3">
        <f>_xlfn.XLOOKUP(sales[[#This Row],[Product]],products[Product],products[Cost per box])*sales[[#This Row],[Boxes]]</f>
        <v>2396.3000000000002</v>
      </c>
      <c r="I6488" s="4">
        <f>sales[[#This Row],[Revenue]]-sales[[#This Row],[Cost]]</f>
        <v>5030.7</v>
      </c>
    </row>
    <row r="6489" spans="2:9" x14ac:dyDescent="0.25">
      <c r="B6489" t="s">
        <v>18</v>
      </c>
      <c r="C6489" t="s">
        <v>21</v>
      </c>
      <c r="D6489" t="s">
        <v>12</v>
      </c>
      <c r="E6489" s="1">
        <v>44524</v>
      </c>
      <c r="F6489" s="4">
        <v>2548</v>
      </c>
      <c r="G6489">
        <v>170</v>
      </c>
      <c r="H6489" s="3">
        <f>_xlfn.XLOOKUP(sales[[#This Row],[Product]],products[Product],products[Cost per box])*sales[[#This Row],[Boxes]]</f>
        <v>1433.1</v>
      </c>
      <c r="I6489" s="4">
        <f>sales[[#This Row],[Revenue]]-sales[[#This Row],[Cost]]</f>
        <v>1114.9000000000001</v>
      </c>
    </row>
    <row r="6490" spans="2:9" x14ac:dyDescent="0.25">
      <c r="B6490" t="s">
        <v>55</v>
      </c>
      <c r="C6490" t="s">
        <v>27</v>
      </c>
      <c r="D6490" t="s">
        <v>47</v>
      </c>
      <c r="E6490" s="1">
        <v>44524</v>
      </c>
      <c r="F6490" s="4">
        <v>3913</v>
      </c>
      <c r="G6490">
        <v>231</v>
      </c>
      <c r="H6490" s="3">
        <f>_xlfn.XLOOKUP(sales[[#This Row],[Product]],products[Product],products[Cost per box])*sales[[#This Row],[Boxes]]</f>
        <v>1215.06</v>
      </c>
      <c r="I6490" s="4">
        <f>sales[[#This Row],[Revenue]]-sales[[#This Row],[Cost]]</f>
        <v>2697.94</v>
      </c>
    </row>
    <row r="6491" spans="2:9" x14ac:dyDescent="0.25">
      <c r="B6491" t="s">
        <v>51</v>
      </c>
      <c r="C6491" t="s">
        <v>6</v>
      </c>
      <c r="D6491" t="s">
        <v>28</v>
      </c>
      <c r="E6491" s="1">
        <v>44524</v>
      </c>
      <c r="F6491" s="4">
        <v>14140</v>
      </c>
      <c r="G6491">
        <v>2030</v>
      </c>
      <c r="H6491" s="3">
        <f>_xlfn.XLOOKUP(sales[[#This Row],[Product]],products[Product],products[Cost per box])*sales[[#This Row],[Boxes]]</f>
        <v>5602.7999999999993</v>
      </c>
      <c r="I6491" s="4">
        <f>sales[[#This Row],[Revenue]]-sales[[#This Row],[Cost]]</f>
        <v>8537.2000000000007</v>
      </c>
    </row>
    <row r="6492" spans="2:9" x14ac:dyDescent="0.25">
      <c r="B6492" t="s">
        <v>53</v>
      </c>
      <c r="C6492" t="s">
        <v>11</v>
      </c>
      <c r="D6492" t="s">
        <v>24</v>
      </c>
      <c r="E6492" s="1">
        <v>44524</v>
      </c>
      <c r="F6492" s="4">
        <v>1008</v>
      </c>
      <c r="G6492">
        <v>54</v>
      </c>
      <c r="H6492" s="3">
        <f>_xlfn.XLOOKUP(sales[[#This Row],[Product]],products[Product],products[Cost per box])*sales[[#This Row],[Boxes]]</f>
        <v>567.54</v>
      </c>
      <c r="I6492" s="4">
        <f>sales[[#This Row],[Revenue]]-sales[[#This Row],[Cost]]</f>
        <v>440.46000000000004</v>
      </c>
    </row>
    <row r="6493" spans="2:9" x14ac:dyDescent="0.25">
      <c r="B6493" t="s">
        <v>54</v>
      </c>
      <c r="C6493" t="s">
        <v>16</v>
      </c>
      <c r="D6493" t="s">
        <v>24</v>
      </c>
      <c r="E6493" s="1">
        <v>44524</v>
      </c>
      <c r="F6493" s="4">
        <v>5985</v>
      </c>
      <c r="G6493">
        <v>333</v>
      </c>
      <c r="H6493" s="3">
        <f>_xlfn.XLOOKUP(sales[[#This Row],[Product]],products[Product],products[Cost per box])*sales[[#This Row],[Boxes]]</f>
        <v>3499.83</v>
      </c>
      <c r="I6493" s="4">
        <f>sales[[#This Row],[Revenue]]-sales[[#This Row],[Cost]]</f>
        <v>2485.17</v>
      </c>
    </row>
    <row r="6494" spans="2:9" x14ac:dyDescent="0.25">
      <c r="B6494" t="s">
        <v>8</v>
      </c>
      <c r="C6494" t="s">
        <v>21</v>
      </c>
      <c r="D6494" t="s">
        <v>26</v>
      </c>
      <c r="E6494" s="1">
        <v>44524</v>
      </c>
      <c r="F6494" s="4">
        <v>4172</v>
      </c>
      <c r="G6494">
        <v>380</v>
      </c>
      <c r="H6494" s="3">
        <f>_xlfn.XLOOKUP(sales[[#This Row],[Product]],products[Product],products[Cost per box])*sales[[#This Row],[Boxes]]</f>
        <v>2443.4</v>
      </c>
      <c r="I6494" s="4">
        <f>sales[[#This Row],[Revenue]]-sales[[#This Row],[Cost]]</f>
        <v>1728.6</v>
      </c>
    </row>
    <row r="6495" spans="2:9" x14ac:dyDescent="0.25">
      <c r="B6495" t="s">
        <v>56</v>
      </c>
      <c r="C6495" t="s">
        <v>6</v>
      </c>
      <c r="D6495" t="s">
        <v>7</v>
      </c>
      <c r="E6495" s="1">
        <v>44524</v>
      </c>
      <c r="F6495" s="4">
        <v>5838</v>
      </c>
      <c r="G6495">
        <v>417</v>
      </c>
      <c r="H6495" s="3">
        <f>_xlfn.XLOOKUP(sales[[#This Row],[Product]],products[Product],products[Cost per box])*sales[[#This Row],[Boxes]]</f>
        <v>2147.5500000000002</v>
      </c>
      <c r="I6495" s="4">
        <f>sales[[#This Row],[Revenue]]-sales[[#This Row],[Cost]]</f>
        <v>3690.45</v>
      </c>
    </row>
    <row r="6496" spans="2:9" x14ac:dyDescent="0.25">
      <c r="B6496" t="s">
        <v>51</v>
      </c>
      <c r="C6496" t="s">
        <v>21</v>
      </c>
      <c r="D6496" t="s">
        <v>36</v>
      </c>
      <c r="E6496" s="1">
        <v>44524</v>
      </c>
      <c r="F6496" s="4">
        <v>5215</v>
      </c>
      <c r="G6496">
        <v>770</v>
      </c>
      <c r="H6496" s="3">
        <f>_xlfn.XLOOKUP(sales[[#This Row],[Product]],products[Product],products[Cost per box])*sales[[#This Row],[Boxes]]</f>
        <v>3880.8</v>
      </c>
      <c r="I6496" s="4">
        <f>sales[[#This Row],[Revenue]]-sales[[#This Row],[Cost]]</f>
        <v>1334.1999999999998</v>
      </c>
    </row>
    <row r="6497" spans="2:9" x14ac:dyDescent="0.25">
      <c r="B6497" t="s">
        <v>8</v>
      </c>
      <c r="C6497" t="s">
        <v>9</v>
      </c>
      <c r="D6497" t="s">
        <v>52</v>
      </c>
      <c r="E6497" s="1">
        <v>44524</v>
      </c>
      <c r="F6497" s="4">
        <v>4795</v>
      </c>
      <c r="G6497">
        <v>436</v>
      </c>
      <c r="H6497" s="3">
        <f>_xlfn.XLOOKUP(sales[[#This Row],[Product]],products[Product],products[Cost per box])*sales[[#This Row],[Boxes]]</f>
        <v>1447.52</v>
      </c>
      <c r="I6497" s="4">
        <f>sales[[#This Row],[Revenue]]-sales[[#This Row],[Cost]]</f>
        <v>3347.48</v>
      </c>
    </row>
    <row r="6498" spans="2:9" x14ac:dyDescent="0.25">
      <c r="B6498" t="s">
        <v>32</v>
      </c>
      <c r="C6498" t="s">
        <v>6</v>
      </c>
      <c r="D6498" t="s">
        <v>50</v>
      </c>
      <c r="E6498" s="1">
        <v>44524</v>
      </c>
      <c r="F6498" s="4">
        <v>1155</v>
      </c>
      <c r="G6498">
        <v>51</v>
      </c>
      <c r="H6498" s="3">
        <f>_xlfn.XLOOKUP(sales[[#This Row],[Product]],products[Product],products[Cost per box])*sales[[#This Row],[Boxes]]</f>
        <v>632.91</v>
      </c>
      <c r="I6498" s="4">
        <f>sales[[#This Row],[Revenue]]-sales[[#This Row],[Cost]]</f>
        <v>522.09</v>
      </c>
    </row>
    <row r="6499" spans="2:9" x14ac:dyDescent="0.25">
      <c r="B6499" t="s">
        <v>54</v>
      </c>
      <c r="C6499" t="s">
        <v>11</v>
      </c>
      <c r="D6499" t="s">
        <v>45</v>
      </c>
      <c r="E6499" s="1">
        <v>44524</v>
      </c>
      <c r="F6499" s="4">
        <v>3325</v>
      </c>
      <c r="G6499">
        <v>152</v>
      </c>
      <c r="H6499" s="3">
        <f>_xlfn.XLOOKUP(sales[[#This Row],[Product]],products[Product],products[Cost per box])*sales[[#This Row],[Boxes]]</f>
        <v>1174.96</v>
      </c>
      <c r="I6499" s="4">
        <f>sales[[#This Row],[Revenue]]-sales[[#This Row],[Cost]]</f>
        <v>2150.04</v>
      </c>
    </row>
    <row r="6500" spans="2:9" x14ac:dyDescent="0.25">
      <c r="B6500" t="s">
        <v>5</v>
      </c>
      <c r="C6500" t="s">
        <v>16</v>
      </c>
      <c r="D6500" t="s">
        <v>30</v>
      </c>
      <c r="E6500" s="1">
        <v>44524</v>
      </c>
      <c r="F6500" s="4">
        <v>4116</v>
      </c>
      <c r="G6500">
        <v>229</v>
      </c>
      <c r="H6500" s="3">
        <f>_xlfn.XLOOKUP(sales[[#This Row],[Product]],products[Product],products[Cost per box])*sales[[#This Row],[Boxes]]</f>
        <v>842.72</v>
      </c>
      <c r="I6500" s="4">
        <f>sales[[#This Row],[Revenue]]-sales[[#This Row],[Cost]]</f>
        <v>3273.2799999999997</v>
      </c>
    </row>
    <row r="6501" spans="2:9" x14ac:dyDescent="0.25">
      <c r="B6501" t="s">
        <v>15</v>
      </c>
      <c r="C6501" t="s">
        <v>16</v>
      </c>
      <c r="D6501" t="s">
        <v>24</v>
      </c>
      <c r="E6501" s="1">
        <v>44524</v>
      </c>
      <c r="F6501" s="4">
        <v>9849</v>
      </c>
      <c r="G6501">
        <v>493</v>
      </c>
      <c r="H6501" s="3">
        <f>_xlfn.XLOOKUP(sales[[#This Row],[Product]],products[Product],products[Cost per box])*sales[[#This Row],[Boxes]]</f>
        <v>5181.43</v>
      </c>
      <c r="I6501" s="4">
        <f>sales[[#This Row],[Revenue]]-sales[[#This Row],[Cost]]</f>
        <v>4667.57</v>
      </c>
    </row>
    <row r="6502" spans="2:9" x14ac:dyDescent="0.25">
      <c r="B6502" t="s">
        <v>39</v>
      </c>
      <c r="C6502" t="s">
        <v>6</v>
      </c>
      <c r="D6502" t="s">
        <v>22</v>
      </c>
      <c r="E6502" s="1">
        <v>44524</v>
      </c>
      <c r="F6502" s="4">
        <v>3976</v>
      </c>
      <c r="G6502">
        <v>442</v>
      </c>
      <c r="H6502" s="3">
        <f>_xlfn.XLOOKUP(sales[[#This Row],[Product]],products[Product],products[Cost per box])*sales[[#This Row],[Boxes]]</f>
        <v>3633.2400000000002</v>
      </c>
      <c r="I6502" s="4">
        <f>sales[[#This Row],[Revenue]]-sales[[#This Row],[Cost]]</f>
        <v>342.75999999999976</v>
      </c>
    </row>
    <row r="6503" spans="2:9" x14ac:dyDescent="0.25">
      <c r="B6503" t="s">
        <v>39</v>
      </c>
      <c r="C6503" t="s">
        <v>6</v>
      </c>
      <c r="D6503" t="s">
        <v>14</v>
      </c>
      <c r="E6503" s="1">
        <v>44524</v>
      </c>
      <c r="F6503" s="4">
        <v>7175</v>
      </c>
      <c r="G6503">
        <v>1190</v>
      </c>
      <c r="H6503" s="3">
        <f>_xlfn.XLOOKUP(sales[[#This Row],[Product]],products[Product],products[Cost per box])*sales[[#This Row],[Boxes]]</f>
        <v>7508.9</v>
      </c>
      <c r="I6503" s="4">
        <f>sales[[#This Row],[Revenue]]-sales[[#This Row],[Cost]]</f>
        <v>-333.89999999999964</v>
      </c>
    </row>
    <row r="6504" spans="2:9" x14ac:dyDescent="0.25">
      <c r="B6504" t="s">
        <v>56</v>
      </c>
      <c r="C6504" t="s">
        <v>27</v>
      </c>
      <c r="D6504" t="s">
        <v>7</v>
      </c>
      <c r="E6504" s="1">
        <v>44524</v>
      </c>
      <c r="F6504" s="4">
        <v>19677</v>
      </c>
      <c r="G6504">
        <v>1260</v>
      </c>
      <c r="H6504" s="3">
        <f>_xlfn.XLOOKUP(sales[[#This Row],[Product]],products[Product],products[Cost per box])*sales[[#This Row],[Boxes]]</f>
        <v>6489</v>
      </c>
      <c r="I6504" s="4">
        <f>sales[[#This Row],[Revenue]]-sales[[#This Row],[Cost]]</f>
        <v>13188</v>
      </c>
    </row>
    <row r="6505" spans="2:9" x14ac:dyDescent="0.25">
      <c r="B6505" t="s">
        <v>5</v>
      </c>
      <c r="C6505" t="s">
        <v>21</v>
      </c>
      <c r="D6505" t="s">
        <v>17</v>
      </c>
      <c r="E6505" s="1">
        <v>44524</v>
      </c>
      <c r="F6505" s="4">
        <v>7000</v>
      </c>
      <c r="G6505">
        <v>334</v>
      </c>
      <c r="H6505" s="3">
        <f>_xlfn.XLOOKUP(sales[[#This Row],[Product]],products[Product],products[Cost per box])*sales[[#This Row],[Boxes]]</f>
        <v>2271.1999999999998</v>
      </c>
      <c r="I6505" s="4">
        <f>sales[[#This Row],[Revenue]]-sales[[#This Row],[Cost]]</f>
        <v>4728.8</v>
      </c>
    </row>
    <row r="6506" spans="2:9" x14ac:dyDescent="0.25">
      <c r="B6506" t="s">
        <v>40</v>
      </c>
      <c r="C6506" t="s">
        <v>9</v>
      </c>
      <c r="D6506" t="s">
        <v>44</v>
      </c>
      <c r="E6506" s="1">
        <v>44524</v>
      </c>
      <c r="F6506" s="4">
        <v>2037</v>
      </c>
      <c r="G6506">
        <v>85</v>
      </c>
      <c r="H6506" s="3">
        <f>_xlfn.XLOOKUP(sales[[#This Row],[Product]],products[Product],products[Cost per box])*sales[[#This Row],[Boxes]]</f>
        <v>813.45</v>
      </c>
      <c r="I6506" s="4">
        <f>sales[[#This Row],[Revenue]]-sales[[#This Row],[Cost]]</f>
        <v>1223.55</v>
      </c>
    </row>
    <row r="6507" spans="2:9" x14ac:dyDescent="0.25">
      <c r="B6507" t="s">
        <v>51</v>
      </c>
      <c r="C6507" t="s">
        <v>16</v>
      </c>
      <c r="D6507" t="s">
        <v>48</v>
      </c>
      <c r="E6507" s="1">
        <v>44524</v>
      </c>
      <c r="F6507" s="4">
        <v>5866</v>
      </c>
      <c r="G6507">
        <v>235</v>
      </c>
      <c r="H6507" s="3">
        <f>_xlfn.XLOOKUP(sales[[#This Row],[Product]],products[Product],products[Cost per box])*sales[[#This Row],[Boxes]]</f>
        <v>1757.8000000000002</v>
      </c>
      <c r="I6507" s="4">
        <f>sales[[#This Row],[Revenue]]-sales[[#This Row],[Cost]]</f>
        <v>4108.2</v>
      </c>
    </row>
    <row r="6508" spans="2:9" x14ac:dyDescent="0.25">
      <c r="B6508" t="s">
        <v>34</v>
      </c>
      <c r="C6508" t="s">
        <v>6</v>
      </c>
      <c r="D6508" t="s">
        <v>31</v>
      </c>
      <c r="E6508" s="1">
        <v>44524</v>
      </c>
      <c r="F6508" s="4">
        <v>4298</v>
      </c>
      <c r="G6508">
        <v>307</v>
      </c>
      <c r="H6508" s="3">
        <f>_xlfn.XLOOKUP(sales[[#This Row],[Product]],products[Product],products[Cost per box])*sales[[#This Row],[Boxes]]</f>
        <v>1756.04</v>
      </c>
      <c r="I6508" s="4">
        <f>sales[[#This Row],[Revenue]]-sales[[#This Row],[Cost]]</f>
        <v>2541.96</v>
      </c>
    </row>
    <row r="6509" spans="2:9" x14ac:dyDescent="0.25">
      <c r="B6509" t="s">
        <v>15</v>
      </c>
      <c r="C6509" t="s">
        <v>9</v>
      </c>
      <c r="D6509" t="s">
        <v>50</v>
      </c>
      <c r="E6509" s="1">
        <v>44524</v>
      </c>
      <c r="F6509" s="4">
        <v>9100</v>
      </c>
      <c r="G6509">
        <v>396</v>
      </c>
      <c r="H6509" s="3">
        <f>_xlfn.XLOOKUP(sales[[#This Row],[Product]],products[Product],products[Cost per box])*sales[[#This Row],[Boxes]]</f>
        <v>4914.3599999999997</v>
      </c>
      <c r="I6509" s="4">
        <f>sales[[#This Row],[Revenue]]-sales[[#This Row],[Cost]]</f>
        <v>4185.6400000000003</v>
      </c>
    </row>
    <row r="6510" spans="2:9" x14ac:dyDescent="0.25">
      <c r="B6510" t="s">
        <v>5</v>
      </c>
      <c r="C6510" t="s">
        <v>27</v>
      </c>
      <c r="D6510" t="s">
        <v>22</v>
      </c>
      <c r="E6510" s="1">
        <v>44524</v>
      </c>
      <c r="F6510" s="4">
        <v>280</v>
      </c>
      <c r="G6510">
        <v>35</v>
      </c>
      <c r="H6510" s="3">
        <f>_xlfn.XLOOKUP(sales[[#This Row],[Product]],products[Product],products[Cost per box])*sales[[#This Row],[Boxes]]</f>
        <v>287.70000000000005</v>
      </c>
      <c r="I6510" s="4">
        <f>sales[[#This Row],[Revenue]]-sales[[#This Row],[Cost]]</f>
        <v>-7.7000000000000455</v>
      </c>
    </row>
    <row r="6511" spans="2:9" x14ac:dyDescent="0.25">
      <c r="B6511" t="s">
        <v>5</v>
      </c>
      <c r="C6511" t="s">
        <v>21</v>
      </c>
      <c r="D6511" t="s">
        <v>36</v>
      </c>
      <c r="E6511" s="1">
        <v>44524</v>
      </c>
      <c r="F6511" s="4">
        <v>3745</v>
      </c>
      <c r="G6511">
        <v>469</v>
      </c>
      <c r="H6511" s="3">
        <f>_xlfn.XLOOKUP(sales[[#This Row],[Product]],products[Product],products[Cost per box])*sales[[#This Row],[Boxes]]</f>
        <v>2363.7600000000002</v>
      </c>
      <c r="I6511" s="4">
        <f>sales[[#This Row],[Revenue]]-sales[[#This Row],[Cost]]</f>
        <v>1381.2399999999998</v>
      </c>
    </row>
    <row r="6512" spans="2:9" x14ac:dyDescent="0.25">
      <c r="B6512" t="s">
        <v>15</v>
      </c>
      <c r="C6512" t="s">
        <v>9</v>
      </c>
      <c r="D6512" t="s">
        <v>36</v>
      </c>
      <c r="E6512" s="1">
        <v>44524</v>
      </c>
      <c r="F6512" s="4">
        <v>4522</v>
      </c>
      <c r="G6512">
        <v>503</v>
      </c>
      <c r="H6512" s="3">
        <f>_xlfn.XLOOKUP(sales[[#This Row],[Product]],products[Product],products[Cost per box])*sales[[#This Row],[Boxes]]</f>
        <v>2535.12</v>
      </c>
      <c r="I6512" s="4">
        <f>sales[[#This Row],[Revenue]]-sales[[#This Row],[Cost]]</f>
        <v>1986.88</v>
      </c>
    </row>
    <row r="6513" spans="2:9" x14ac:dyDescent="0.25">
      <c r="B6513" t="s">
        <v>25</v>
      </c>
      <c r="C6513" t="s">
        <v>21</v>
      </c>
      <c r="D6513" t="s">
        <v>48</v>
      </c>
      <c r="E6513" s="1">
        <v>44524</v>
      </c>
      <c r="F6513" s="4">
        <v>1414</v>
      </c>
      <c r="G6513">
        <v>55</v>
      </c>
      <c r="H6513" s="3">
        <f>_xlfn.XLOOKUP(sales[[#This Row],[Product]],products[Product],products[Cost per box])*sales[[#This Row],[Boxes]]</f>
        <v>411.40000000000003</v>
      </c>
      <c r="I6513" s="4">
        <f>sales[[#This Row],[Revenue]]-sales[[#This Row],[Cost]]</f>
        <v>1002.5999999999999</v>
      </c>
    </row>
    <row r="6514" spans="2:9" x14ac:dyDescent="0.25">
      <c r="B6514" t="s">
        <v>29</v>
      </c>
      <c r="C6514" t="s">
        <v>21</v>
      </c>
      <c r="D6514" t="s">
        <v>30</v>
      </c>
      <c r="E6514" s="1">
        <v>44524</v>
      </c>
      <c r="F6514" s="4">
        <v>7357</v>
      </c>
      <c r="G6514">
        <v>409</v>
      </c>
      <c r="H6514" s="3">
        <f>_xlfn.XLOOKUP(sales[[#This Row],[Product]],products[Product],products[Cost per box])*sales[[#This Row],[Boxes]]</f>
        <v>1505.1200000000001</v>
      </c>
      <c r="I6514" s="4">
        <f>sales[[#This Row],[Revenue]]-sales[[#This Row],[Cost]]</f>
        <v>5851.88</v>
      </c>
    </row>
    <row r="6515" spans="2:9" x14ac:dyDescent="0.25">
      <c r="B6515" t="s">
        <v>23</v>
      </c>
      <c r="C6515" t="s">
        <v>16</v>
      </c>
      <c r="D6515" t="s">
        <v>12</v>
      </c>
      <c r="E6515" s="1">
        <v>44524</v>
      </c>
      <c r="F6515" s="4">
        <v>6643</v>
      </c>
      <c r="G6515">
        <v>443</v>
      </c>
      <c r="H6515" s="3">
        <f>_xlfn.XLOOKUP(sales[[#This Row],[Product]],products[Product],products[Cost per box])*sales[[#This Row],[Boxes]]</f>
        <v>3734.49</v>
      </c>
      <c r="I6515" s="4">
        <f>sales[[#This Row],[Revenue]]-sales[[#This Row],[Cost]]</f>
        <v>2908.51</v>
      </c>
    </row>
    <row r="6516" spans="2:9" x14ac:dyDescent="0.25">
      <c r="B6516" t="s">
        <v>25</v>
      </c>
      <c r="C6516" t="s">
        <v>11</v>
      </c>
      <c r="D6516" t="s">
        <v>30</v>
      </c>
      <c r="E6516" s="1">
        <v>44524</v>
      </c>
      <c r="F6516" s="4">
        <v>2457</v>
      </c>
      <c r="G6516">
        <v>130</v>
      </c>
      <c r="H6516" s="3">
        <f>_xlfn.XLOOKUP(sales[[#This Row],[Product]],products[Product],products[Cost per box])*sales[[#This Row],[Boxes]]</f>
        <v>478.40000000000003</v>
      </c>
      <c r="I6516" s="4">
        <f>sales[[#This Row],[Revenue]]-sales[[#This Row],[Cost]]</f>
        <v>1978.6</v>
      </c>
    </row>
    <row r="6517" spans="2:9" x14ac:dyDescent="0.25">
      <c r="B6517" t="s">
        <v>41</v>
      </c>
      <c r="C6517" t="s">
        <v>6</v>
      </c>
      <c r="D6517" t="s">
        <v>48</v>
      </c>
      <c r="E6517" s="1">
        <v>44524</v>
      </c>
      <c r="F6517" s="4">
        <v>7924</v>
      </c>
      <c r="G6517">
        <v>305</v>
      </c>
      <c r="H6517" s="3">
        <f>_xlfn.XLOOKUP(sales[[#This Row],[Product]],products[Product],products[Cost per box])*sales[[#This Row],[Boxes]]</f>
        <v>2281.4</v>
      </c>
      <c r="I6517" s="4">
        <f>sales[[#This Row],[Revenue]]-sales[[#This Row],[Cost]]</f>
        <v>5642.6</v>
      </c>
    </row>
    <row r="6518" spans="2:9" x14ac:dyDescent="0.25">
      <c r="B6518" t="s">
        <v>10</v>
      </c>
      <c r="C6518" t="s">
        <v>27</v>
      </c>
      <c r="D6518" t="s">
        <v>35</v>
      </c>
      <c r="E6518" s="1">
        <v>44524</v>
      </c>
      <c r="F6518" s="4">
        <v>4410</v>
      </c>
      <c r="G6518">
        <v>245</v>
      </c>
      <c r="H6518" s="3">
        <f>_xlfn.XLOOKUP(sales[[#This Row],[Product]],products[Product],products[Cost per box])*sales[[#This Row],[Boxes]]</f>
        <v>649.25</v>
      </c>
      <c r="I6518" s="4">
        <f>sales[[#This Row],[Revenue]]-sales[[#This Row],[Cost]]</f>
        <v>3760.75</v>
      </c>
    </row>
    <row r="6519" spans="2:9" x14ac:dyDescent="0.25">
      <c r="B6519" t="s">
        <v>32</v>
      </c>
      <c r="C6519" t="s">
        <v>16</v>
      </c>
      <c r="D6519" t="s">
        <v>24</v>
      </c>
      <c r="E6519" s="1">
        <v>44524</v>
      </c>
      <c r="F6519" s="4">
        <v>9779</v>
      </c>
      <c r="G6519">
        <v>515</v>
      </c>
      <c r="H6519" s="3">
        <f>_xlfn.XLOOKUP(sales[[#This Row],[Product]],products[Product],products[Cost per box])*sales[[#This Row],[Boxes]]</f>
        <v>5412.65</v>
      </c>
      <c r="I6519" s="4">
        <f>sales[[#This Row],[Revenue]]-sales[[#This Row],[Cost]]</f>
        <v>4366.3500000000004</v>
      </c>
    </row>
    <row r="6520" spans="2:9" x14ac:dyDescent="0.25">
      <c r="B6520" t="s">
        <v>39</v>
      </c>
      <c r="C6520" t="s">
        <v>11</v>
      </c>
      <c r="D6520" t="s">
        <v>14</v>
      </c>
      <c r="E6520" s="1">
        <v>44524</v>
      </c>
      <c r="F6520" s="4">
        <v>1358</v>
      </c>
      <c r="G6520">
        <v>194</v>
      </c>
      <c r="H6520" s="3">
        <f>_xlfn.XLOOKUP(sales[[#This Row],[Product]],products[Product],products[Cost per box])*sales[[#This Row],[Boxes]]</f>
        <v>1224.1399999999999</v>
      </c>
      <c r="I6520" s="4">
        <f>sales[[#This Row],[Revenue]]-sales[[#This Row],[Cost]]</f>
        <v>133.86000000000013</v>
      </c>
    </row>
    <row r="6521" spans="2:9" x14ac:dyDescent="0.25">
      <c r="B6521" t="s">
        <v>20</v>
      </c>
      <c r="C6521" t="s">
        <v>27</v>
      </c>
      <c r="D6521" t="s">
        <v>42</v>
      </c>
      <c r="E6521" s="1">
        <v>44524</v>
      </c>
      <c r="F6521" s="4">
        <v>112</v>
      </c>
      <c r="G6521">
        <v>7</v>
      </c>
      <c r="H6521" s="3">
        <f>_xlfn.XLOOKUP(sales[[#This Row],[Product]],products[Product],products[Cost per box])*sales[[#This Row],[Boxes]]</f>
        <v>33.18</v>
      </c>
      <c r="I6521" s="4">
        <f>sales[[#This Row],[Revenue]]-sales[[#This Row],[Cost]]</f>
        <v>78.819999999999993</v>
      </c>
    </row>
    <row r="6522" spans="2:9" x14ac:dyDescent="0.25">
      <c r="B6522" t="s">
        <v>34</v>
      </c>
      <c r="C6522" t="s">
        <v>6</v>
      </c>
      <c r="D6522" t="s">
        <v>22</v>
      </c>
      <c r="E6522" s="1">
        <v>44524</v>
      </c>
      <c r="F6522" s="4">
        <v>10808</v>
      </c>
      <c r="G6522">
        <v>1190</v>
      </c>
      <c r="H6522" s="3">
        <f>_xlfn.XLOOKUP(sales[[#This Row],[Product]],products[Product],products[Cost per box])*sales[[#This Row],[Boxes]]</f>
        <v>9781.8000000000011</v>
      </c>
      <c r="I6522" s="4">
        <f>sales[[#This Row],[Revenue]]-sales[[#This Row],[Cost]]</f>
        <v>1026.1999999999989</v>
      </c>
    </row>
    <row r="6523" spans="2:9" x14ac:dyDescent="0.25">
      <c r="B6523" t="s">
        <v>32</v>
      </c>
      <c r="C6523" t="s">
        <v>27</v>
      </c>
      <c r="D6523" t="s">
        <v>45</v>
      </c>
      <c r="E6523" s="1">
        <v>44524</v>
      </c>
      <c r="F6523" s="4">
        <v>609</v>
      </c>
      <c r="G6523">
        <v>27</v>
      </c>
      <c r="H6523" s="3">
        <f>_xlfn.XLOOKUP(sales[[#This Row],[Product]],products[Product],products[Cost per box])*sales[[#This Row],[Boxes]]</f>
        <v>208.71</v>
      </c>
      <c r="I6523" s="4">
        <f>sales[[#This Row],[Revenue]]-sales[[#This Row],[Cost]]</f>
        <v>400.28999999999996</v>
      </c>
    </row>
    <row r="6524" spans="2:9" x14ac:dyDescent="0.25">
      <c r="B6524" t="s">
        <v>5</v>
      </c>
      <c r="C6524" t="s">
        <v>21</v>
      </c>
      <c r="D6524" t="s">
        <v>26</v>
      </c>
      <c r="E6524" s="1">
        <v>44524</v>
      </c>
      <c r="F6524" s="4">
        <v>3591</v>
      </c>
      <c r="G6524">
        <v>277</v>
      </c>
      <c r="H6524" s="3">
        <f>_xlfn.XLOOKUP(sales[[#This Row],[Product]],products[Product],products[Cost per box])*sales[[#This Row],[Boxes]]</f>
        <v>1781.11</v>
      </c>
      <c r="I6524" s="4">
        <f>sales[[#This Row],[Revenue]]-sales[[#This Row],[Cost]]</f>
        <v>1809.89</v>
      </c>
    </row>
    <row r="6525" spans="2:9" x14ac:dyDescent="0.25">
      <c r="B6525" t="s">
        <v>23</v>
      </c>
      <c r="C6525" t="s">
        <v>21</v>
      </c>
      <c r="D6525" t="s">
        <v>19</v>
      </c>
      <c r="E6525" s="1">
        <v>44524</v>
      </c>
      <c r="F6525" s="4">
        <v>3521</v>
      </c>
      <c r="G6525">
        <v>196</v>
      </c>
      <c r="H6525" s="3">
        <f>_xlfn.XLOOKUP(sales[[#This Row],[Product]],products[Product],products[Cost per box])*sales[[#This Row],[Boxes]]</f>
        <v>2005.0800000000002</v>
      </c>
      <c r="I6525" s="4">
        <f>sales[[#This Row],[Revenue]]-sales[[#This Row],[Cost]]</f>
        <v>1515.9199999999998</v>
      </c>
    </row>
    <row r="6526" spans="2:9" x14ac:dyDescent="0.25">
      <c r="B6526" t="s">
        <v>33</v>
      </c>
      <c r="C6526" t="s">
        <v>16</v>
      </c>
      <c r="D6526" t="s">
        <v>7</v>
      </c>
      <c r="E6526" s="1">
        <v>44524</v>
      </c>
      <c r="F6526" s="4">
        <v>3129</v>
      </c>
      <c r="G6526">
        <v>196</v>
      </c>
      <c r="H6526" s="3">
        <f>_xlfn.XLOOKUP(sales[[#This Row],[Product]],products[Product],products[Cost per box])*sales[[#This Row],[Boxes]]</f>
        <v>1009.4000000000001</v>
      </c>
      <c r="I6526" s="4">
        <f>sales[[#This Row],[Revenue]]-sales[[#This Row],[Cost]]</f>
        <v>2119.6</v>
      </c>
    </row>
    <row r="6527" spans="2:9" x14ac:dyDescent="0.25">
      <c r="B6527" t="s">
        <v>37</v>
      </c>
      <c r="C6527" t="s">
        <v>21</v>
      </c>
      <c r="D6527" t="s">
        <v>19</v>
      </c>
      <c r="E6527" s="1">
        <v>44524</v>
      </c>
      <c r="F6527" s="4">
        <v>4445</v>
      </c>
      <c r="G6527">
        <v>262</v>
      </c>
      <c r="H6527" s="3">
        <f>_xlfn.XLOOKUP(sales[[#This Row],[Product]],products[Product],products[Cost per box])*sales[[#This Row],[Boxes]]</f>
        <v>2680.26</v>
      </c>
      <c r="I6527" s="4">
        <f>sales[[#This Row],[Revenue]]-sales[[#This Row],[Cost]]</f>
        <v>1764.7399999999998</v>
      </c>
    </row>
    <row r="6528" spans="2:9" x14ac:dyDescent="0.25">
      <c r="B6528" t="s">
        <v>55</v>
      </c>
      <c r="C6528" t="s">
        <v>27</v>
      </c>
      <c r="D6528" t="s">
        <v>14</v>
      </c>
      <c r="E6528" s="1">
        <v>44524</v>
      </c>
      <c r="F6528" s="4">
        <v>3682</v>
      </c>
      <c r="G6528">
        <v>614</v>
      </c>
      <c r="H6528" s="3">
        <f>_xlfn.XLOOKUP(sales[[#This Row],[Product]],products[Product],products[Cost per box])*sales[[#This Row],[Boxes]]</f>
        <v>3874.3399999999997</v>
      </c>
      <c r="I6528" s="4">
        <f>sales[[#This Row],[Revenue]]-sales[[#This Row],[Cost]]</f>
        <v>-192.33999999999969</v>
      </c>
    </row>
    <row r="6529" spans="2:9" x14ac:dyDescent="0.25">
      <c r="B6529" t="s">
        <v>29</v>
      </c>
      <c r="C6529" t="s">
        <v>16</v>
      </c>
      <c r="D6529" t="s">
        <v>12</v>
      </c>
      <c r="E6529" s="1">
        <v>44524</v>
      </c>
      <c r="F6529" s="4">
        <v>1687</v>
      </c>
      <c r="G6529">
        <v>100</v>
      </c>
      <c r="H6529" s="3">
        <f>_xlfn.XLOOKUP(sales[[#This Row],[Product]],products[Product],products[Cost per box])*sales[[#This Row],[Boxes]]</f>
        <v>843</v>
      </c>
      <c r="I6529" s="4">
        <f>sales[[#This Row],[Revenue]]-sales[[#This Row],[Cost]]</f>
        <v>844</v>
      </c>
    </row>
    <row r="6530" spans="2:9" x14ac:dyDescent="0.25">
      <c r="B6530" t="s">
        <v>5</v>
      </c>
      <c r="C6530" t="s">
        <v>6</v>
      </c>
      <c r="D6530" t="s">
        <v>45</v>
      </c>
      <c r="E6530" s="1">
        <v>44524</v>
      </c>
      <c r="F6530" s="4">
        <v>3738</v>
      </c>
      <c r="G6530">
        <v>163</v>
      </c>
      <c r="H6530" s="3">
        <f>_xlfn.XLOOKUP(sales[[#This Row],[Product]],products[Product],products[Cost per box])*sales[[#This Row],[Boxes]]</f>
        <v>1259.99</v>
      </c>
      <c r="I6530" s="4">
        <f>sales[[#This Row],[Revenue]]-sales[[#This Row],[Cost]]</f>
        <v>2478.0100000000002</v>
      </c>
    </row>
    <row r="6531" spans="2:9" x14ac:dyDescent="0.25">
      <c r="B6531" t="s">
        <v>8</v>
      </c>
      <c r="C6531" t="s">
        <v>16</v>
      </c>
      <c r="D6531" t="s">
        <v>48</v>
      </c>
      <c r="E6531" s="1">
        <v>44524</v>
      </c>
      <c r="F6531" s="4">
        <v>1113</v>
      </c>
      <c r="G6531">
        <v>45</v>
      </c>
      <c r="H6531" s="3">
        <f>_xlfn.XLOOKUP(sales[[#This Row],[Product]],products[Product],products[Cost per box])*sales[[#This Row],[Boxes]]</f>
        <v>336.6</v>
      </c>
      <c r="I6531" s="4">
        <f>sales[[#This Row],[Revenue]]-sales[[#This Row],[Cost]]</f>
        <v>776.4</v>
      </c>
    </row>
    <row r="6532" spans="2:9" x14ac:dyDescent="0.25">
      <c r="B6532" t="s">
        <v>39</v>
      </c>
      <c r="C6532" t="s">
        <v>27</v>
      </c>
      <c r="D6532" t="s">
        <v>38</v>
      </c>
      <c r="E6532" s="1">
        <v>44524</v>
      </c>
      <c r="F6532" s="4">
        <v>7581</v>
      </c>
      <c r="G6532">
        <v>281</v>
      </c>
      <c r="H6532" s="3">
        <f>_xlfn.XLOOKUP(sales[[#This Row],[Product]],products[Product],products[Cost per box])*sales[[#This Row],[Boxes]]</f>
        <v>2793.14</v>
      </c>
      <c r="I6532" s="4">
        <f>sales[[#This Row],[Revenue]]-sales[[#This Row],[Cost]]</f>
        <v>4787.8600000000006</v>
      </c>
    </row>
    <row r="6533" spans="2:9" x14ac:dyDescent="0.25">
      <c r="B6533" t="s">
        <v>46</v>
      </c>
      <c r="C6533" t="s">
        <v>6</v>
      </c>
      <c r="D6533" t="s">
        <v>36</v>
      </c>
      <c r="E6533" s="1">
        <v>44524</v>
      </c>
      <c r="F6533" s="4">
        <v>3430</v>
      </c>
      <c r="G6533">
        <v>382</v>
      </c>
      <c r="H6533" s="3">
        <f>_xlfn.XLOOKUP(sales[[#This Row],[Product]],products[Product],products[Cost per box])*sales[[#This Row],[Boxes]]</f>
        <v>1925.28</v>
      </c>
      <c r="I6533" s="4">
        <f>sales[[#This Row],[Revenue]]-sales[[#This Row],[Cost]]</f>
        <v>1504.72</v>
      </c>
    </row>
    <row r="6534" spans="2:9" x14ac:dyDescent="0.25">
      <c r="B6534" t="s">
        <v>8</v>
      </c>
      <c r="C6534" t="s">
        <v>9</v>
      </c>
      <c r="D6534" t="s">
        <v>26</v>
      </c>
      <c r="E6534" s="1">
        <v>44524</v>
      </c>
      <c r="F6534" s="4">
        <v>4830</v>
      </c>
      <c r="G6534">
        <v>440</v>
      </c>
      <c r="H6534" s="3">
        <f>_xlfn.XLOOKUP(sales[[#This Row],[Product]],products[Product],products[Cost per box])*sales[[#This Row],[Boxes]]</f>
        <v>2829.2</v>
      </c>
      <c r="I6534" s="4">
        <f>sales[[#This Row],[Revenue]]-sales[[#This Row],[Cost]]</f>
        <v>2000.8000000000002</v>
      </c>
    </row>
    <row r="6535" spans="2:9" x14ac:dyDescent="0.25">
      <c r="B6535" t="s">
        <v>40</v>
      </c>
      <c r="C6535" t="s">
        <v>27</v>
      </c>
      <c r="D6535" t="s">
        <v>17</v>
      </c>
      <c r="E6535" s="1">
        <v>44524</v>
      </c>
      <c r="F6535" s="4">
        <v>8736</v>
      </c>
      <c r="G6535">
        <v>380</v>
      </c>
      <c r="H6535" s="3">
        <f>_xlfn.XLOOKUP(sales[[#This Row],[Product]],products[Product],products[Cost per box])*sales[[#This Row],[Boxes]]</f>
        <v>2584</v>
      </c>
      <c r="I6535" s="4">
        <f>sales[[#This Row],[Revenue]]-sales[[#This Row],[Cost]]</f>
        <v>6152</v>
      </c>
    </row>
    <row r="6536" spans="2:9" x14ac:dyDescent="0.25">
      <c r="B6536" t="s">
        <v>32</v>
      </c>
      <c r="C6536" t="s">
        <v>11</v>
      </c>
      <c r="D6536" t="s">
        <v>24</v>
      </c>
      <c r="E6536" s="1">
        <v>44524</v>
      </c>
      <c r="F6536" s="4">
        <v>686</v>
      </c>
      <c r="G6536">
        <v>37</v>
      </c>
      <c r="H6536" s="3">
        <f>_xlfn.XLOOKUP(sales[[#This Row],[Product]],products[Product],products[Cost per box])*sales[[#This Row],[Boxes]]</f>
        <v>388.87</v>
      </c>
      <c r="I6536" s="4">
        <f>sales[[#This Row],[Revenue]]-sales[[#This Row],[Cost]]</f>
        <v>297.13</v>
      </c>
    </row>
    <row r="6537" spans="2:9" x14ac:dyDescent="0.25">
      <c r="B6537" t="s">
        <v>23</v>
      </c>
      <c r="C6537" t="s">
        <v>6</v>
      </c>
      <c r="D6537" t="s">
        <v>38</v>
      </c>
      <c r="E6537" s="1">
        <v>44524</v>
      </c>
      <c r="F6537" s="4">
        <v>8211</v>
      </c>
      <c r="G6537">
        <v>316</v>
      </c>
      <c r="H6537" s="3">
        <f>_xlfn.XLOOKUP(sales[[#This Row],[Product]],products[Product],products[Cost per box])*sales[[#This Row],[Boxes]]</f>
        <v>3141.04</v>
      </c>
      <c r="I6537" s="4">
        <f>sales[[#This Row],[Revenue]]-sales[[#This Row],[Cost]]</f>
        <v>5069.96</v>
      </c>
    </row>
    <row r="6538" spans="2:9" x14ac:dyDescent="0.25">
      <c r="B6538" t="s">
        <v>54</v>
      </c>
      <c r="C6538" t="s">
        <v>6</v>
      </c>
      <c r="D6538" t="s">
        <v>36</v>
      </c>
      <c r="E6538" s="1">
        <v>44524</v>
      </c>
      <c r="F6538" s="4">
        <v>15743</v>
      </c>
      <c r="G6538">
        <v>1960</v>
      </c>
      <c r="H6538" s="3">
        <f>_xlfn.XLOOKUP(sales[[#This Row],[Product]],products[Product],products[Cost per box])*sales[[#This Row],[Boxes]]</f>
        <v>9878.4</v>
      </c>
      <c r="I6538" s="4">
        <f>sales[[#This Row],[Revenue]]-sales[[#This Row],[Cost]]</f>
        <v>5864.6</v>
      </c>
    </row>
    <row r="6539" spans="2:9" x14ac:dyDescent="0.25">
      <c r="B6539" t="s">
        <v>10</v>
      </c>
      <c r="C6539" t="s">
        <v>16</v>
      </c>
      <c r="D6539" t="s">
        <v>47</v>
      </c>
      <c r="E6539" s="1">
        <v>44524</v>
      </c>
      <c r="F6539" s="4">
        <v>3549</v>
      </c>
      <c r="G6539">
        <v>237</v>
      </c>
      <c r="H6539" s="3">
        <f>_xlfn.XLOOKUP(sales[[#This Row],[Product]],products[Product],products[Cost per box])*sales[[#This Row],[Boxes]]</f>
        <v>1246.6199999999999</v>
      </c>
      <c r="I6539" s="4">
        <f>sales[[#This Row],[Revenue]]-sales[[#This Row],[Cost]]</f>
        <v>2302.38</v>
      </c>
    </row>
    <row r="6540" spans="2:9" x14ac:dyDescent="0.25">
      <c r="B6540" t="s">
        <v>32</v>
      </c>
      <c r="C6540" t="s">
        <v>27</v>
      </c>
      <c r="D6540" t="s">
        <v>47</v>
      </c>
      <c r="E6540" s="1">
        <v>44524</v>
      </c>
      <c r="F6540" s="4">
        <v>3472</v>
      </c>
      <c r="G6540">
        <v>217</v>
      </c>
      <c r="H6540" s="3">
        <f>_xlfn.XLOOKUP(sales[[#This Row],[Product]],products[Product],products[Cost per box])*sales[[#This Row],[Boxes]]</f>
        <v>1141.4199999999998</v>
      </c>
      <c r="I6540" s="4">
        <f>sales[[#This Row],[Revenue]]-sales[[#This Row],[Cost]]</f>
        <v>2330.58</v>
      </c>
    </row>
    <row r="6541" spans="2:9" x14ac:dyDescent="0.25">
      <c r="B6541" t="s">
        <v>56</v>
      </c>
      <c r="C6541" t="s">
        <v>27</v>
      </c>
      <c r="D6541" t="s">
        <v>22</v>
      </c>
      <c r="E6541" s="1">
        <v>44524</v>
      </c>
      <c r="F6541" s="4">
        <v>5348</v>
      </c>
      <c r="G6541">
        <v>669</v>
      </c>
      <c r="H6541" s="3">
        <f>_xlfn.XLOOKUP(sales[[#This Row],[Product]],products[Product],products[Cost per box])*sales[[#This Row],[Boxes]]</f>
        <v>5499.18</v>
      </c>
      <c r="I6541" s="4">
        <f>sales[[#This Row],[Revenue]]-sales[[#This Row],[Cost]]</f>
        <v>-151.18000000000029</v>
      </c>
    </row>
    <row r="6542" spans="2:9" x14ac:dyDescent="0.25">
      <c r="B6542" t="s">
        <v>41</v>
      </c>
      <c r="C6542" t="s">
        <v>21</v>
      </c>
      <c r="D6542" t="s">
        <v>43</v>
      </c>
      <c r="E6542" s="1">
        <v>44524</v>
      </c>
      <c r="F6542" s="4">
        <v>5299</v>
      </c>
      <c r="G6542">
        <v>241</v>
      </c>
      <c r="H6542" s="3">
        <f>_xlfn.XLOOKUP(sales[[#This Row],[Product]],products[Product],products[Cost per box])*sales[[#This Row],[Boxes]]</f>
        <v>927.85</v>
      </c>
      <c r="I6542" s="4">
        <f>sales[[#This Row],[Revenue]]-sales[[#This Row],[Cost]]</f>
        <v>4371.1499999999996</v>
      </c>
    </row>
    <row r="6543" spans="2:9" x14ac:dyDescent="0.25">
      <c r="B6543" t="s">
        <v>56</v>
      </c>
      <c r="C6543" t="s">
        <v>9</v>
      </c>
      <c r="D6543" t="s">
        <v>17</v>
      </c>
      <c r="E6543" s="1">
        <v>44524</v>
      </c>
      <c r="F6543" s="4">
        <v>7294</v>
      </c>
      <c r="G6543">
        <v>348</v>
      </c>
      <c r="H6543" s="3">
        <f>_xlfn.XLOOKUP(sales[[#This Row],[Product]],products[Product],products[Cost per box])*sales[[#This Row],[Boxes]]</f>
        <v>2366.4</v>
      </c>
      <c r="I6543" s="4">
        <f>sales[[#This Row],[Revenue]]-sales[[#This Row],[Cost]]</f>
        <v>4927.6000000000004</v>
      </c>
    </row>
    <row r="6544" spans="2:9" x14ac:dyDescent="0.25">
      <c r="B6544" t="s">
        <v>41</v>
      </c>
      <c r="C6544" t="s">
        <v>21</v>
      </c>
      <c r="D6544" t="s">
        <v>14</v>
      </c>
      <c r="E6544" s="1">
        <v>44524</v>
      </c>
      <c r="F6544" s="4">
        <v>12166</v>
      </c>
      <c r="G6544">
        <v>2030</v>
      </c>
      <c r="H6544" s="3">
        <f>_xlfn.XLOOKUP(sales[[#This Row],[Product]],products[Product],products[Cost per box])*sales[[#This Row],[Boxes]]</f>
        <v>12809.3</v>
      </c>
      <c r="I6544" s="4">
        <f>sales[[#This Row],[Revenue]]-sales[[#This Row],[Cost]]</f>
        <v>-643.29999999999927</v>
      </c>
    </row>
    <row r="6545" spans="2:9" x14ac:dyDescent="0.25">
      <c r="B6545" t="s">
        <v>34</v>
      </c>
      <c r="C6545" t="s">
        <v>21</v>
      </c>
      <c r="D6545" t="s">
        <v>50</v>
      </c>
      <c r="E6545" s="1">
        <v>44524</v>
      </c>
      <c r="F6545" s="4">
        <v>3843</v>
      </c>
      <c r="G6545">
        <v>175</v>
      </c>
      <c r="H6545" s="3">
        <f>_xlfn.XLOOKUP(sales[[#This Row],[Product]],products[Product],products[Cost per box])*sales[[#This Row],[Boxes]]</f>
        <v>2171.75</v>
      </c>
      <c r="I6545" s="4">
        <f>sales[[#This Row],[Revenue]]-sales[[#This Row],[Cost]]</f>
        <v>1671.25</v>
      </c>
    </row>
    <row r="6546" spans="2:9" x14ac:dyDescent="0.25">
      <c r="B6546" t="s">
        <v>53</v>
      </c>
      <c r="C6546" t="s">
        <v>21</v>
      </c>
      <c r="D6546" t="s">
        <v>48</v>
      </c>
      <c r="E6546" s="1">
        <v>44524</v>
      </c>
      <c r="F6546" s="4">
        <v>2170</v>
      </c>
      <c r="G6546">
        <v>87</v>
      </c>
      <c r="H6546" s="3">
        <f>_xlfn.XLOOKUP(sales[[#This Row],[Product]],products[Product],products[Cost per box])*sales[[#This Row],[Boxes]]</f>
        <v>650.76</v>
      </c>
      <c r="I6546" s="4">
        <f>sales[[#This Row],[Revenue]]-sales[[#This Row],[Cost]]</f>
        <v>1519.24</v>
      </c>
    </row>
    <row r="6547" spans="2:9" x14ac:dyDescent="0.25">
      <c r="B6547" t="s">
        <v>39</v>
      </c>
      <c r="C6547" t="s">
        <v>6</v>
      </c>
      <c r="D6547" t="s">
        <v>43</v>
      </c>
      <c r="E6547" s="1">
        <v>44524</v>
      </c>
      <c r="F6547" s="4">
        <v>7805</v>
      </c>
      <c r="G6547">
        <v>391</v>
      </c>
      <c r="H6547" s="3">
        <f>_xlfn.XLOOKUP(sales[[#This Row],[Product]],products[Product],products[Cost per box])*sales[[#This Row],[Boxes]]</f>
        <v>1505.3500000000001</v>
      </c>
      <c r="I6547" s="4">
        <f>sales[[#This Row],[Revenue]]-sales[[#This Row],[Cost]]</f>
        <v>6299.65</v>
      </c>
    </row>
    <row r="6548" spans="2:9" x14ac:dyDescent="0.25">
      <c r="B6548" t="s">
        <v>29</v>
      </c>
      <c r="C6548" t="s">
        <v>16</v>
      </c>
      <c r="D6548" t="s">
        <v>36</v>
      </c>
      <c r="E6548" s="1">
        <v>44525</v>
      </c>
      <c r="F6548" s="4">
        <v>2709</v>
      </c>
      <c r="G6548">
        <v>387</v>
      </c>
      <c r="H6548" s="3">
        <f>_xlfn.XLOOKUP(sales[[#This Row],[Product]],products[Product],products[Cost per box])*sales[[#This Row],[Boxes]]</f>
        <v>1950.48</v>
      </c>
      <c r="I6548" s="4">
        <f>sales[[#This Row],[Revenue]]-sales[[#This Row],[Cost]]</f>
        <v>758.52</v>
      </c>
    </row>
    <row r="6549" spans="2:9" x14ac:dyDescent="0.25">
      <c r="B6549" t="s">
        <v>20</v>
      </c>
      <c r="C6549" t="s">
        <v>21</v>
      </c>
      <c r="D6549" t="s">
        <v>44</v>
      </c>
      <c r="E6549" s="1">
        <v>44525</v>
      </c>
      <c r="F6549" s="4">
        <v>2905</v>
      </c>
      <c r="G6549">
        <v>133</v>
      </c>
      <c r="H6549" s="3">
        <f>_xlfn.XLOOKUP(sales[[#This Row],[Product]],products[Product],products[Cost per box])*sales[[#This Row],[Boxes]]</f>
        <v>1272.81</v>
      </c>
      <c r="I6549" s="4">
        <f>sales[[#This Row],[Revenue]]-sales[[#This Row],[Cost]]</f>
        <v>1632.19</v>
      </c>
    </row>
    <row r="6550" spans="2:9" x14ac:dyDescent="0.25">
      <c r="B6550" t="s">
        <v>13</v>
      </c>
      <c r="C6550" t="s">
        <v>11</v>
      </c>
      <c r="D6550" t="s">
        <v>19</v>
      </c>
      <c r="E6550" s="1">
        <v>44525</v>
      </c>
      <c r="F6550" s="4">
        <v>3045</v>
      </c>
      <c r="G6550">
        <v>170</v>
      </c>
      <c r="H6550" s="3">
        <f>_xlfn.XLOOKUP(sales[[#This Row],[Product]],products[Product],products[Cost per box])*sales[[#This Row],[Boxes]]</f>
        <v>1739.1000000000001</v>
      </c>
      <c r="I6550" s="4">
        <f>sales[[#This Row],[Revenue]]-sales[[#This Row],[Cost]]</f>
        <v>1305.8999999999999</v>
      </c>
    </row>
    <row r="6551" spans="2:9" x14ac:dyDescent="0.25">
      <c r="B6551" t="s">
        <v>57</v>
      </c>
      <c r="C6551" t="s">
        <v>16</v>
      </c>
      <c r="D6551" t="s">
        <v>45</v>
      </c>
      <c r="E6551" s="1">
        <v>44525</v>
      </c>
      <c r="F6551" s="4">
        <v>3199</v>
      </c>
      <c r="G6551">
        <v>134</v>
      </c>
      <c r="H6551" s="3">
        <f>_xlfn.XLOOKUP(sales[[#This Row],[Product]],products[Product],products[Cost per box])*sales[[#This Row],[Boxes]]</f>
        <v>1035.8200000000002</v>
      </c>
      <c r="I6551" s="4">
        <f>sales[[#This Row],[Revenue]]-sales[[#This Row],[Cost]]</f>
        <v>2163.1799999999998</v>
      </c>
    </row>
    <row r="6552" spans="2:9" x14ac:dyDescent="0.25">
      <c r="B6552" t="s">
        <v>8</v>
      </c>
      <c r="C6552" t="s">
        <v>6</v>
      </c>
      <c r="D6552" t="s">
        <v>22</v>
      </c>
      <c r="E6552" s="1">
        <v>44525</v>
      </c>
      <c r="F6552" s="4">
        <v>6860</v>
      </c>
      <c r="G6552">
        <v>770</v>
      </c>
      <c r="H6552" s="3">
        <f>_xlfn.XLOOKUP(sales[[#This Row],[Product]],products[Product],products[Cost per box])*sales[[#This Row],[Boxes]]</f>
        <v>6329.4000000000005</v>
      </c>
      <c r="I6552" s="4">
        <f>sales[[#This Row],[Revenue]]-sales[[#This Row],[Cost]]</f>
        <v>530.59999999999945</v>
      </c>
    </row>
    <row r="6553" spans="2:9" x14ac:dyDescent="0.25">
      <c r="B6553" t="s">
        <v>56</v>
      </c>
      <c r="C6553" t="s">
        <v>27</v>
      </c>
      <c r="D6553" t="s">
        <v>28</v>
      </c>
      <c r="E6553" s="1">
        <v>44525</v>
      </c>
      <c r="F6553" s="4">
        <v>7777</v>
      </c>
      <c r="G6553">
        <v>1120</v>
      </c>
      <c r="H6553" s="3">
        <f>_xlfn.XLOOKUP(sales[[#This Row],[Product]],products[Product],products[Cost per box])*sales[[#This Row],[Boxes]]</f>
        <v>3091.2</v>
      </c>
      <c r="I6553" s="4">
        <f>sales[[#This Row],[Revenue]]-sales[[#This Row],[Cost]]</f>
        <v>4685.8</v>
      </c>
    </row>
    <row r="6554" spans="2:9" x14ac:dyDescent="0.25">
      <c r="B6554" t="s">
        <v>29</v>
      </c>
      <c r="C6554" t="s">
        <v>6</v>
      </c>
      <c r="D6554" t="s">
        <v>43</v>
      </c>
      <c r="E6554" s="1">
        <v>44525</v>
      </c>
      <c r="F6554" s="4">
        <v>16709</v>
      </c>
      <c r="G6554">
        <v>840</v>
      </c>
      <c r="H6554" s="3">
        <f>_xlfn.XLOOKUP(sales[[#This Row],[Product]],products[Product],products[Cost per box])*sales[[#This Row],[Boxes]]</f>
        <v>3234</v>
      </c>
      <c r="I6554" s="4">
        <f>sales[[#This Row],[Revenue]]-sales[[#This Row],[Cost]]</f>
        <v>13475</v>
      </c>
    </row>
    <row r="6555" spans="2:9" x14ac:dyDescent="0.25">
      <c r="B6555" t="s">
        <v>29</v>
      </c>
      <c r="C6555" t="s">
        <v>16</v>
      </c>
      <c r="D6555" t="s">
        <v>28</v>
      </c>
      <c r="E6555" s="1">
        <v>44525</v>
      </c>
      <c r="F6555" s="4">
        <v>5642</v>
      </c>
      <c r="G6555">
        <v>910</v>
      </c>
      <c r="H6555" s="3">
        <f>_xlfn.XLOOKUP(sales[[#This Row],[Product]],products[Product],products[Cost per box])*sales[[#This Row],[Boxes]]</f>
        <v>2511.6</v>
      </c>
      <c r="I6555" s="4">
        <f>sales[[#This Row],[Revenue]]-sales[[#This Row],[Cost]]</f>
        <v>3130.4</v>
      </c>
    </row>
    <row r="6556" spans="2:9" x14ac:dyDescent="0.25">
      <c r="B6556" t="s">
        <v>32</v>
      </c>
      <c r="C6556" t="s">
        <v>16</v>
      </c>
      <c r="D6556" t="s">
        <v>44</v>
      </c>
      <c r="E6556" s="1">
        <v>44525</v>
      </c>
      <c r="F6556" s="4">
        <v>1848</v>
      </c>
      <c r="G6556">
        <v>81</v>
      </c>
      <c r="H6556" s="3">
        <f>_xlfn.XLOOKUP(sales[[#This Row],[Product]],products[Product],products[Cost per box])*sales[[#This Row],[Boxes]]</f>
        <v>775.17000000000007</v>
      </c>
      <c r="I6556" s="4">
        <f>sales[[#This Row],[Revenue]]-sales[[#This Row],[Cost]]</f>
        <v>1072.83</v>
      </c>
    </row>
    <row r="6557" spans="2:9" x14ac:dyDescent="0.25">
      <c r="B6557" t="s">
        <v>53</v>
      </c>
      <c r="C6557" t="s">
        <v>6</v>
      </c>
      <c r="D6557" t="s">
        <v>47</v>
      </c>
      <c r="E6557" s="1">
        <v>44525</v>
      </c>
      <c r="F6557" s="4">
        <v>4711</v>
      </c>
      <c r="G6557">
        <v>278</v>
      </c>
      <c r="H6557" s="3">
        <f>_xlfn.XLOOKUP(sales[[#This Row],[Product]],products[Product],products[Cost per box])*sales[[#This Row],[Boxes]]</f>
        <v>1462.28</v>
      </c>
      <c r="I6557" s="4">
        <f>sales[[#This Row],[Revenue]]-sales[[#This Row],[Cost]]</f>
        <v>3248.7200000000003</v>
      </c>
    </row>
    <row r="6558" spans="2:9" x14ac:dyDescent="0.25">
      <c r="B6558" t="s">
        <v>8</v>
      </c>
      <c r="C6558" t="s">
        <v>16</v>
      </c>
      <c r="D6558" t="s">
        <v>36</v>
      </c>
      <c r="E6558" s="1">
        <v>44525</v>
      </c>
      <c r="F6558" s="4">
        <v>5831</v>
      </c>
      <c r="G6558">
        <v>840</v>
      </c>
      <c r="H6558" s="3">
        <f>_xlfn.XLOOKUP(sales[[#This Row],[Product]],products[Product],products[Cost per box])*sales[[#This Row],[Boxes]]</f>
        <v>4233.6000000000004</v>
      </c>
      <c r="I6558" s="4">
        <f>sales[[#This Row],[Revenue]]-sales[[#This Row],[Cost]]</f>
        <v>1597.3999999999996</v>
      </c>
    </row>
    <row r="6559" spans="2:9" x14ac:dyDescent="0.25">
      <c r="B6559" t="s">
        <v>13</v>
      </c>
      <c r="C6559" t="s">
        <v>6</v>
      </c>
      <c r="D6559" t="s">
        <v>38</v>
      </c>
      <c r="E6559" s="1">
        <v>44525</v>
      </c>
      <c r="F6559" s="4">
        <v>15967</v>
      </c>
      <c r="G6559">
        <v>615</v>
      </c>
      <c r="H6559" s="3">
        <f>_xlfn.XLOOKUP(sales[[#This Row],[Product]],products[Product],products[Cost per box])*sales[[#This Row],[Boxes]]</f>
        <v>6113.0999999999995</v>
      </c>
      <c r="I6559" s="4">
        <f>sales[[#This Row],[Revenue]]-sales[[#This Row],[Cost]]</f>
        <v>9853.9000000000015</v>
      </c>
    </row>
    <row r="6560" spans="2:9" x14ac:dyDescent="0.25">
      <c r="B6560" t="s">
        <v>39</v>
      </c>
      <c r="C6560" t="s">
        <v>21</v>
      </c>
      <c r="D6560" t="s">
        <v>30</v>
      </c>
      <c r="E6560" s="1">
        <v>44525</v>
      </c>
      <c r="F6560" s="4">
        <v>6510</v>
      </c>
      <c r="G6560">
        <v>343</v>
      </c>
      <c r="H6560" s="3">
        <f>_xlfn.XLOOKUP(sales[[#This Row],[Product]],products[Product],products[Cost per box])*sales[[#This Row],[Boxes]]</f>
        <v>1262.24</v>
      </c>
      <c r="I6560" s="4">
        <f>sales[[#This Row],[Revenue]]-sales[[#This Row],[Cost]]</f>
        <v>5247.76</v>
      </c>
    </row>
    <row r="6561" spans="2:9" x14ac:dyDescent="0.25">
      <c r="B6561" t="s">
        <v>23</v>
      </c>
      <c r="C6561" t="s">
        <v>16</v>
      </c>
      <c r="D6561" t="s">
        <v>31</v>
      </c>
      <c r="E6561" s="1">
        <v>44525</v>
      </c>
      <c r="F6561" s="4">
        <v>91</v>
      </c>
      <c r="G6561">
        <v>7</v>
      </c>
      <c r="H6561" s="3">
        <f>_xlfn.XLOOKUP(sales[[#This Row],[Product]],products[Product],products[Cost per box])*sales[[#This Row],[Boxes]]</f>
        <v>40.04</v>
      </c>
      <c r="I6561" s="4">
        <f>sales[[#This Row],[Revenue]]-sales[[#This Row],[Cost]]</f>
        <v>50.96</v>
      </c>
    </row>
    <row r="6562" spans="2:9" x14ac:dyDescent="0.25">
      <c r="B6562" t="s">
        <v>40</v>
      </c>
      <c r="C6562" t="s">
        <v>16</v>
      </c>
      <c r="D6562" t="s">
        <v>7</v>
      </c>
      <c r="E6562" s="1">
        <v>44525</v>
      </c>
      <c r="F6562" s="4">
        <v>6286</v>
      </c>
      <c r="G6562">
        <v>449</v>
      </c>
      <c r="H6562" s="3">
        <f>_xlfn.XLOOKUP(sales[[#This Row],[Product]],products[Product],products[Cost per box])*sales[[#This Row],[Boxes]]</f>
        <v>2312.3500000000004</v>
      </c>
      <c r="I6562" s="4">
        <f>sales[[#This Row],[Revenue]]-sales[[#This Row],[Cost]]</f>
        <v>3973.6499999999996</v>
      </c>
    </row>
    <row r="6563" spans="2:9" x14ac:dyDescent="0.25">
      <c r="B6563" t="s">
        <v>49</v>
      </c>
      <c r="C6563" t="s">
        <v>9</v>
      </c>
      <c r="D6563" t="s">
        <v>44</v>
      </c>
      <c r="E6563" s="1">
        <v>44525</v>
      </c>
      <c r="F6563" s="4">
        <v>8512</v>
      </c>
      <c r="G6563">
        <v>355</v>
      </c>
      <c r="H6563" s="3">
        <f>_xlfn.XLOOKUP(sales[[#This Row],[Product]],products[Product],products[Cost per box])*sales[[#This Row],[Boxes]]</f>
        <v>3397.35</v>
      </c>
      <c r="I6563" s="4">
        <f>sales[[#This Row],[Revenue]]-sales[[#This Row],[Cost]]</f>
        <v>5114.6499999999996</v>
      </c>
    </row>
    <row r="6564" spans="2:9" x14ac:dyDescent="0.25">
      <c r="B6564" t="s">
        <v>39</v>
      </c>
      <c r="C6564" t="s">
        <v>21</v>
      </c>
      <c r="D6564" t="s">
        <v>28</v>
      </c>
      <c r="E6564" s="1">
        <v>44525</v>
      </c>
      <c r="F6564" s="4">
        <v>3472</v>
      </c>
      <c r="G6564">
        <v>496</v>
      </c>
      <c r="H6564" s="3">
        <f>_xlfn.XLOOKUP(sales[[#This Row],[Product]],products[Product],products[Cost per box])*sales[[#This Row],[Boxes]]</f>
        <v>1368.9599999999998</v>
      </c>
      <c r="I6564" s="4">
        <f>sales[[#This Row],[Revenue]]-sales[[#This Row],[Cost]]</f>
        <v>2103.04</v>
      </c>
    </row>
    <row r="6565" spans="2:9" x14ac:dyDescent="0.25">
      <c r="B6565" t="s">
        <v>25</v>
      </c>
      <c r="C6565" t="s">
        <v>16</v>
      </c>
      <c r="D6565" t="s">
        <v>30</v>
      </c>
      <c r="E6565" s="1">
        <v>44525</v>
      </c>
      <c r="F6565" s="4">
        <v>10556</v>
      </c>
      <c r="G6565">
        <v>528</v>
      </c>
      <c r="H6565" s="3">
        <f>_xlfn.XLOOKUP(sales[[#This Row],[Product]],products[Product],products[Cost per box])*sales[[#This Row],[Boxes]]</f>
        <v>1943.0400000000002</v>
      </c>
      <c r="I6565" s="4">
        <f>sales[[#This Row],[Revenue]]-sales[[#This Row],[Cost]]</f>
        <v>8612.9599999999991</v>
      </c>
    </row>
    <row r="6566" spans="2:9" x14ac:dyDescent="0.25">
      <c r="B6566" t="s">
        <v>25</v>
      </c>
      <c r="C6566" t="s">
        <v>16</v>
      </c>
      <c r="D6566" t="s">
        <v>22</v>
      </c>
      <c r="E6566" s="1">
        <v>44525</v>
      </c>
      <c r="F6566" s="4">
        <v>4830</v>
      </c>
      <c r="G6566">
        <v>604</v>
      </c>
      <c r="H6566" s="3">
        <f>_xlfn.XLOOKUP(sales[[#This Row],[Product]],products[Product],products[Cost per box])*sales[[#This Row],[Boxes]]</f>
        <v>4964.88</v>
      </c>
      <c r="I6566" s="4">
        <f>sales[[#This Row],[Revenue]]-sales[[#This Row],[Cost]]</f>
        <v>-134.88000000000011</v>
      </c>
    </row>
    <row r="6567" spans="2:9" x14ac:dyDescent="0.25">
      <c r="B6567" t="s">
        <v>5</v>
      </c>
      <c r="C6567" t="s">
        <v>21</v>
      </c>
      <c r="D6567" t="s">
        <v>12</v>
      </c>
      <c r="E6567" s="1">
        <v>44525</v>
      </c>
      <c r="F6567" s="4">
        <v>854</v>
      </c>
      <c r="G6567">
        <v>54</v>
      </c>
      <c r="H6567" s="3">
        <f>_xlfn.XLOOKUP(sales[[#This Row],[Product]],products[Product],products[Cost per box])*sales[[#This Row],[Boxes]]</f>
        <v>455.21999999999997</v>
      </c>
      <c r="I6567" s="4">
        <f>sales[[#This Row],[Revenue]]-sales[[#This Row],[Cost]]</f>
        <v>398.78000000000003</v>
      </c>
    </row>
    <row r="6568" spans="2:9" x14ac:dyDescent="0.25">
      <c r="B6568" t="s">
        <v>34</v>
      </c>
      <c r="C6568" t="s">
        <v>16</v>
      </c>
      <c r="D6568" t="s">
        <v>45</v>
      </c>
      <c r="E6568" s="1">
        <v>44526</v>
      </c>
      <c r="F6568" s="4">
        <v>364</v>
      </c>
      <c r="G6568">
        <v>16</v>
      </c>
      <c r="H6568" s="3">
        <f>_xlfn.XLOOKUP(sales[[#This Row],[Product]],products[Product],products[Cost per box])*sales[[#This Row],[Boxes]]</f>
        <v>123.68</v>
      </c>
      <c r="I6568" s="4">
        <f>sales[[#This Row],[Revenue]]-sales[[#This Row],[Cost]]</f>
        <v>240.32</v>
      </c>
    </row>
    <row r="6569" spans="2:9" x14ac:dyDescent="0.25">
      <c r="B6569" t="s">
        <v>41</v>
      </c>
      <c r="C6569" t="s">
        <v>16</v>
      </c>
      <c r="D6569" t="s">
        <v>7</v>
      </c>
      <c r="E6569" s="1">
        <v>44526</v>
      </c>
      <c r="F6569" s="4">
        <v>11781</v>
      </c>
      <c r="G6569">
        <v>770</v>
      </c>
      <c r="H6569" s="3">
        <f>_xlfn.XLOOKUP(sales[[#This Row],[Product]],products[Product],products[Cost per box])*sales[[#This Row],[Boxes]]</f>
        <v>3965.5000000000005</v>
      </c>
      <c r="I6569" s="4">
        <f>sales[[#This Row],[Revenue]]-sales[[#This Row],[Cost]]</f>
        <v>7815.5</v>
      </c>
    </row>
    <row r="6570" spans="2:9" x14ac:dyDescent="0.25">
      <c r="B6570" t="s">
        <v>57</v>
      </c>
      <c r="C6570" t="s">
        <v>11</v>
      </c>
      <c r="D6570" t="s">
        <v>52</v>
      </c>
      <c r="E6570" s="1">
        <v>44526</v>
      </c>
      <c r="F6570" s="4">
        <v>2044</v>
      </c>
      <c r="G6570">
        <v>171</v>
      </c>
      <c r="H6570" s="3">
        <f>_xlfn.XLOOKUP(sales[[#This Row],[Product]],products[Product],products[Cost per box])*sales[[#This Row],[Boxes]]</f>
        <v>567.72</v>
      </c>
      <c r="I6570" s="4">
        <f>sales[[#This Row],[Revenue]]-sales[[#This Row],[Cost]]</f>
        <v>1476.28</v>
      </c>
    </row>
    <row r="6571" spans="2:9" x14ac:dyDescent="0.25">
      <c r="B6571" t="s">
        <v>10</v>
      </c>
      <c r="C6571" t="s">
        <v>21</v>
      </c>
      <c r="D6571" t="s">
        <v>31</v>
      </c>
      <c r="E6571" s="1">
        <v>44526</v>
      </c>
      <c r="F6571" s="4">
        <v>2898</v>
      </c>
      <c r="G6571">
        <v>242</v>
      </c>
      <c r="H6571" s="3">
        <f>_xlfn.XLOOKUP(sales[[#This Row],[Product]],products[Product],products[Cost per box])*sales[[#This Row],[Boxes]]</f>
        <v>1384.24</v>
      </c>
      <c r="I6571" s="4">
        <f>sales[[#This Row],[Revenue]]-sales[[#This Row],[Cost]]</f>
        <v>1513.76</v>
      </c>
    </row>
    <row r="6572" spans="2:9" x14ac:dyDescent="0.25">
      <c r="B6572" t="s">
        <v>46</v>
      </c>
      <c r="C6572" t="s">
        <v>11</v>
      </c>
      <c r="D6572" t="s">
        <v>22</v>
      </c>
      <c r="E6572" s="1">
        <v>44526</v>
      </c>
      <c r="F6572" s="4">
        <v>3192</v>
      </c>
      <c r="G6572">
        <v>355</v>
      </c>
      <c r="H6572" s="3">
        <f>_xlfn.XLOOKUP(sales[[#This Row],[Product]],products[Product],products[Cost per box])*sales[[#This Row],[Boxes]]</f>
        <v>2918.1000000000004</v>
      </c>
      <c r="I6572" s="4">
        <f>sales[[#This Row],[Revenue]]-sales[[#This Row],[Cost]]</f>
        <v>273.89999999999964</v>
      </c>
    </row>
    <row r="6573" spans="2:9" x14ac:dyDescent="0.25">
      <c r="B6573" t="s">
        <v>8</v>
      </c>
      <c r="C6573" t="s">
        <v>27</v>
      </c>
      <c r="D6573" t="s">
        <v>22</v>
      </c>
      <c r="E6573" s="1">
        <v>44526</v>
      </c>
      <c r="F6573" s="4">
        <v>10990</v>
      </c>
      <c r="G6573">
        <v>1400</v>
      </c>
      <c r="H6573" s="3">
        <f>_xlfn.XLOOKUP(sales[[#This Row],[Product]],products[Product],products[Cost per box])*sales[[#This Row],[Boxes]]</f>
        <v>11508</v>
      </c>
      <c r="I6573" s="4">
        <f>sales[[#This Row],[Revenue]]-sales[[#This Row],[Cost]]</f>
        <v>-518</v>
      </c>
    </row>
    <row r="6574" spans="2:9" x14ac:dyDescent="0.25">
      <c r="B6574" t="s">
        <v>20</v>
      </c>
      <c r="C6574" t="s">
        <v>21</v>
      </c>
      <c r="D6574" t="s">
        <v>31</v>
      </c>
      <c r="E6574" s="1">
        <v>44526</v>
      </c>
      <c r="F6574" s="4">
        <v>1974</v>
      </c>
      <c r="G6574">
        <v>152</v>
      </c>
      <c r="H6574" s="3">
        <f>_xlfn.XLOOKUP(sales[[#This Row],[Product]],products[Product],products[Cost per box])*sales[[#This Row],[Boxes]]</f>
        <v>869.43999999999994</v>
      </c>
      <c r="I6574" s="4">
        <f>sales[[#This Row],[Revenue]]-sales[[#This Row],[Cost]]</f>
        <v>1104.56</v>
      </c>
    </row>
    <row r="6575" spans="2:9" x14ac:dyDescent="0.25">
      <c r="B6575" t="s">
        <v>10</v>
      </c>
      <c r="C6575" t="s">
        <v>21</v>
      </c>
      <c r="D6575" t="s">
        <v>38</v>
      </c>
      <c r="E6575" s="1">
        <v>44526</v>
      </c>
      <c r="F6575" s="4">
        <v>357</v>
      </c>
      <c r="G6575">
        <v>14</v>
      </c>
      <c r="H6575" s="3">
        <f>_xlfn.XLOOKUP(sales[[#This Row],[Product]],products[Product],products[Cost per box])*sales[[#This Row],[Boxes]]</f>
        <v>139.16</v>
      </c>
      <c r="I6575" s="4">
        <f>sales[[#This Row],[Revenue]]-sales[[#This Row],[Cost]]</f>
        <v>217.84</v>
      </c>
    </row>
    <row r="6576" spans="2:9" x14ac:dyDescent="0.25">
      <c r="B6576" t="s">
        <v>29</v>
      </c>
      <c r="C6576" t="s">
        <v>11</v>
      </c>
      <c r="D6576" t="s">
        <v>52</v>
      </c>
      <c r="E6576" s="1">
        <v>44526</v>
      </c>
      <c r="F6576" s="4">
        <v>7812</v>
      </c>
      <c r="G6576">
        <v>700</v>
      </c>
      <c r="H6576" s="3">
        <f>_xlfn.XLOOKUP(sales[[#This Row],[Product]],products[Product],products[Cost per box])*sales[[#This Row],[Boxes]]</f>
        <v>2324</v>
      </c>
      <c r="I6576" s="4">
        <f>sales[[#This Row],[Revenue]]-sales[[#This Row],[Cost]]</f>
        <v>5488</v>
      </c>
    </row>
    <row r="6577" spans="2:9" x14ac:dyDescent="0.25">
      <c r="B6577" t="s">
        <v>37</v>
      </c>
      <c r="C6577" t="s">
        <v>16</v>
      </c>
      <c r="D6577" t="s">
        <v>24</v>
      </c>
      <c r="E6577" s="1">
        <v>44526</v>
      </c>
      <c r="F6577" s="4">
        <v>6202</v>
      </c>
      <c r="G6577">
        <v>327</v>
      </c>
      <c r="H6577" s="3">
        <f>_xlfn.XLOOKUP(sales[[#This Row],[Product]],products[Product],products[Cost per box])*sales[[#This Row],[Boxes]]</f>
        <v>3436.77</v>
      </c>
      <c r="I6577" s="4">
        <f>sales[[#This Row],[Revenue]]-sales[[#This Row],[Cost]]</f>
        <v>2765.23</v>
      </c>
    </row>
    <row r="6578" spans="2:9" x14ac:dyDescent="0.25">
      <c r="B6578" t="s">
        <v>51</v>
      </c>
      <c r="C6578" t="s">
        <v>21</v>
      </c>
      <c r="D6578" t="s">
        <v>31</v>
      </c>
      <c r="E6578" s="1">
        <v>44526</v>
      </c>
      <c r="F6578" s="4">
        <v>12068</v>
      </c>
      <c r="G6578">
        <v>910</v>
      </c>
      <c r="H6578" s="3">
        <f>_xlfn.XLOOKUP(sales[[#This Row],[Product]],products[Product],products[Cost per box])*sales[[#This Row],[Boxes]]</f>
        <v>5205.2</v>
      </c>
      <c r="I6578" s="4">
        <f>sales[[#This Row],[Revenue]]-sales[[#This Row],[Cost]]</f>
        <v>6862.8</v>
      </c>
    </row>
    <row r="6579" spans="2:9" x14ac:dyDescent="0.25">
      <c r="B6579" t="s">
        <v>34</v>
      </c>
      <c r="C6579" t="s">
        <v>9</v>
      </c>
      <c r="D6579" t="s">
        <v>42</v>
      </c>
      <c r="E6579" s="1">
        <v>44526</v>
      </c>
      <c r="F6579" s="4">
        <v>6363</v>
      </c>
      <c r="G6579">
        <v>455</v>
      </c>
      <c r="H6579" s="3">
        <f>_xlfn.XLOOKUP(sales[[#This Row],[Product]],products[Product],products[Cost per box])*sales[[#This Row],[Boxes]]</f>
        <v>2156.7000000000003</v>
      </c>
      <c r="I6579" s="4">
        <f>sales[[#This Row],[Revenue]]-sales[[#This Row],[Cost]]</f>
        <v>4206.2999999999993</v>
      </c>
    </row>
    <row r="6580" spans="2:9" x14ac:dyDescent="0.25">
      <c r="B6580" t="s">
        <v>20</v>
      </c>
      <c r="C6580" t="s">
        <v>11</v>
      </c>
      <c r="D6580" t="s">
        <v>50</v>
      </c>
      <c r="E6580" s="1">
        <v>44526</v>
      </c>
      <c r="F6580" s="4">
        <v>6006</v>
      </c>
      <c r="G6580">
        <v>251</v>
      </c>
      <c r="H6580" s="3">
        <f>_xlfn.XLOOKUP(sales[[#This Row],[Product]],products[Product],products[Cost per box])*sales[[#This Row],[Boxes]]</f>
        <v>3114.91</v>
      </c>
      <c r="I6580" s="4">
        <f>sales[[#This Row],[Revenue]]-sales[[#This Row],[Cost]]</f>
        <v>2891.09</v>
      </c>
    </row>
    <row r="6581" spans="2:9" x14ac:dyDescent="0.25">
      <c r="B6581" t="s">
        <v>18</v>
      </c>
      <c r="C6581" t="s">
        <v>6</v>
      </c>
      <c r="D6581" t="s">
        <v>35</v>
      </c>
      <c r="E6581" s="1">
        <v>44526</v>
      </c>
      <c r="F6581" s="4">
        <v>5579</v>
      </c>
      <c r="G6581">
        <v>310</v>
      </c>
      <c r="H6581" s="3">
        <f>_xlfn.XLOOKUP(sales[[#This Row],[Product]],products[Product],products[Cost per box])*sales[[#This Row],[Boxes]]</f>
        <v>821.5</v>
      </c>
      <c r="I6581" s="4">
        <f>sales[[#This Row],[Revenue]]-sales[[#This Row],[Cost]]</f>
        <v>4757.5</v>
      </c>
    </row>
    <row r="6582" spans="2:9" x14ac:dyDescent="0.25">
      <c r="B6582" t="s">
        <v>13</v>
      </c>
      <c r="C6582" t="s">
        <v>9</v>
      </c>
      <c r="D6582" t="s">
        <v>50</v>
      </c>
      <c r="E6582" s="1">
        <v>44526</v>
      </c>
      <c r="F6582" s="4">
        <v>2590</v>
      </c>
      <c r="G6582">
        <v>108</v>
      </c>
      <c r="H6582" s="3">
        <f>_xlfn.XLOOKUP(sales[[#This Row],[Product]],products[Product],products[Cost per box])*sales[[#This Row],[Boxes]]</f>
        <v>1340.28</v>
      </c>
      <c r="I6582" s="4">
        <f>sales[[#This Row],[Revenue]]-sales[[#This Row],[Cost]]</f>
        <v>1249.72</v>
      </c>
    </row>
    <row r="6583" spans="2:9" x14ac:dyDescent="0.25">
      <c r="B6583" t="s">
        <v>29</v>
      </c>
      <c r="C6583" t="s">
        <v>11</v>
      </c>
      <c r="D6583" t="s">
        <v>38</v>
      </c>
      <c r="E6583" s="1">
        <v>44526</v>
      </c>
      <c r="F6583" s="4">
        <v>3066</v>
      </c>
      <c r="G6583">
        <v>118</v>
      </c>
      <c r="H6583" s="3">
        <f>_xlfn.XLOOKUP(sales[[#This Row],[Product]],products[Product],products[Cost per box])*sales[[#This Row],[Boxes]]</f>
        <v>1172.9199999999998</v>
      </c>
      <c r="I6583" s="4">
        <f>sales[[#This Row],[Revenue]]-sales[[#This Row],[Cost]]</f>
        <v>1893.0800000000002</v>
      </c>
    </row>
    <row r="6584" spans="2:9" x14ac:dyDescent="0.25">
      <c r="B6584" t="s">
        <v>18</v>
      </c>
      <c r="C6584" t="s">
        <v>6</v>
      </c>
      <c r="D6584" t="s">
        <v>47</v>
      </c>
      <c r="E6584" s="1">
        <v>44526</v>
      </c>
      <c r="F6584" s="4">
        <v>4627</v>
      </c>
      <c r="G6584">
        <v>309</v>
      </c>
      <c r="H6584" s="3">
        <f>_xlfn.XLOOKUP(sales[[#This Row],[Product]],products[Product],products[Cost per box])*sales[[#This Row],[Boxes]]</f>
        <v>1625.34</v>
      </c>
      <c r="I6584" s="4">
        <f>sales[[#This Row],[Revenue]]-sales[[#This Row],[Cost]]</f>
        <v>3001.66</v>
      </c>
    </row>
    <row r="6585" spans="2:9" x14ac:dyDescent="0.25">
      <c r="B6585" t="s">
        <v>53</v>
      </c>
      <c r="C6585" t="s">
        <v>21</v>
      </c>
      <c r="D6585" t="s">
        <v>42</v>
      </c>
      <c r="E6585" s="1">
        <v>44526</v>
      </c>
      <c r="F6585" s="4">
        <v>2422</v>
      </c>
      <c r="G6585">
        <v>152</v>
      </c>
      <c r="H6585" s="3">
        <f>_xlfn.XLOOKUP(sales[[#This Row],[Product]],products[Product],products[Cost per box])*sales[[#This Row],[Boxes]]</f>
        <v>720.48</v>
      </c>
      <c r="I6585" s="4">
        <f>sales[[#This Row],[Revenue]]-sales[[#This Row],[Cost]]</f>
        <v>1701.52</v>
      </c>
    </row>
    <row r="6586" spans="2:9" x14ac:dyDescent="0.25">
      <c r="B6586" t="s">
        <v>53</v>
      </c>
      <c r="C6586" t="s">
        <v>21</v>
      </c>
      <c r="D6586" t="s">
        <v>50</v>
      </c>
      <c r="E6586" s="1">
        <v>44526</v>
      </c>
      <c r="F6586" s="4">
        <v>11718</v>
      </c>
      <c r="G6586">
        <v>489</v>
      </c>
      <c r="H6586" s="3">
        <f>_xlfn.XLOOKUP(sales[[#This Row],[Product]],products[Product],products[Cost per box])*sales[[#This Row],[Boxes]]</f>
        <v>6068.49</v>
      </c>
      <c r="I6586" s="4">
        <f>sales[[#This Row],[Revenue]]-sales[[#This Row],[Cost]]</f>
        <v>5649.51</v>
      </c>
    </row>
    <row r="6587" spans="2:9" x14ac:dyDescent="0.25">
      <c r="B6587" t="s">
        <v>51</v>
      </c>
      <c r="C6587" t="s">
        <v>27</v>
      </c>
      <c r="D6587" t="s">
        <v>38</v>
      </c>
      <c r="E6587" s="1">
        <v>44526</v>
      </c>
      <c r="F6587" s="4">
        <v>4942</v>
      </c>
      <c r="G6587">
        <v>198</v>
      </c>
      <c r="H6587" s="3">
        <f>_xlfn.XLOOKUP(sales[[#This Row],[Product]],products[Product],products[Cost per box])*sales[[#This Row],[Boxes]]</f>
        <v>1968.12</v>
      </c>
      <c r="I6587" s="4">
        <f>sales[[#This Row],[Revenue]]-sales[[#This Row],[Cost]]</f>
        <v>2973.88</v>
      </c>
    </row>
    <row r="6588" spans="2:9" x14ac:dyDescent="0.25">
      <c r="B6588" t="s">
        <v>34</v>
      </c>
      <c r="C6588" t="s">
        <v>6</v>
      </c>
      <c r="D6588" t="s">
        <v>26</v>
      </c>
      <c r="E6588" s="1">
        <v>44526</v>
      </c>
      <c r="F6588" s="4">
        <v>364</v>
      </c>
      <c r="G6588">
        <v>31</v>
      </c>
      <c r="H6588" s="3">
        <f>_xlfn.XLOOKUP(sales[[#This Row],[Product]],products[Product],products[Cost per box])*sales[[#This Row],[Boxes]]</f>
        <v>199.32999999999998</v>
      </c>
      <c r="I6588" s="4">
        <f>sales[[#This Row],[Revenue]]-sales[[#This Row],[Cost]]</f>
        <v>164.67000000000002</v>
      </c>
    </row>
    <row r="6589" spans="2:9" x14ac:dyDescent="0.25">
      <c r="B6589" t="s">
        <v>54</v>
      </c>
      <c r="C6589" t="s">
        <v>21</v>
      </c>
      <c r="D6589" t="s">
        <v>28</v>
      </c>
      <c r="E6589" s="1">
        <v>44526</v>
      </c>
      <c r="F6589" s="4">
        <v>9863</v>
      </c>
      <c r="G6589">
        <v>1610</v>
      </c>
      <c r="H6589" s="3">
        <f>_xlfn.XLOOKUP(sales[[#This Row],[Product]],products[Product],products[Cost per box])*sales[[#This Row],[Boxes]]</f>
        <v>4443.5999999999995</v>
      </c>
      <c r="I6589" s="4">
        <f>sales[[#This Row],[Revenue]]-sales[[#This Row],[Cost]]</f>
        <v>5419.4000000000005</v>
      </c>
    </row>
    <row r="6590" spans="2:9" x14ac:dyDescent="0.25">
      <c r="B6590" t="s">
        <v>15</v>
      </c>
      <c r="C6590" t="s">
        <v>9</v>
      </c>
      <c r="D6590" t="s">
        <v>52</v>
      </c>
      <c r="E6590" s="1">
        <v>44526</v>
      </c>
      <c r="F6590" s="4">
        <v>938</v>
      </c>
      <c r="G6590">
        <v>94</v>
      </c>
      <c r="H6590" s="3">
        <f>_xlfn.XLOOKUP(sales[[#This Row],[Product]],products[Product],products[Cost per box])*sales[[#This Row],[Boxes]]</f>
        <v>312.08</v>
      </c>
      <c r="I6590" s="4">
        <f>sales[[#This Row],[Revenue]]-sales[[#This Row],[Cost]]</f>
        <v>625.92000000000007</v>
      </c>
    </row>
    <row r="6591" spans="2:9" x14ac:dyDescent="0.25">
      <c r="B6591" t="s">
        <v>25</v>
      </c>
      <c r="C6591" t="s">
        <v>9</v>
      </c>
      <c r="D6591" t="s">
        <v>22</v>
      </c>
      <c r="E6591" s="1">
        <v>44526</v>
      </c>
      <c r="F6591" s="4">
        <v>10829</v>
      </c>
      <c r="G6591">
        <v>1190</v>
      </c>
      <c r="H6591" s="3">
        <f>_xlfn.XLOOKUP(sales[[#This Row],[Product]],products[Product],products[Cost per box])*sales[[#This Row],[Boxes]]</f>
        <v>9781.8000000000011</v>
      </c>
      <c r="I6591" s="4">
        <f>sales[[#This Row],[Revenue]]-sales[[#This Row],[Cost]]</f>
        <v>1047.1999999999989</v>
      </c>
    </row>
    <row r="6592" spans="2:9" x14ac:dyDescent="0.25">
      <c r="B6592" t="s">
        <v>18</v>
      </c>
      <c r="C6592" t="s">
        <v>11</v>
      </c>
      <c r="D6592" t="s">
        <v>42</v>
      </c>
      <c r="E6592" s="1">
        <v>44526</v>
      </c>
      <c r="F6592" s="4">
        <v>9135</v>
      </c>
      <c r="G6592">
        <v>609</v>
      </c>
      <c r="H6592" s="3">
        <f>_xlfn.XLOOKUP(sales[[#This Row],[Product]],products[Product],products[Cost per box])*sales[[#This Row],[Boxes]]</f>
        <v>2886.6600000000003</v>
      </c>
      <c r="I6592" s="4">
        <f>sales[[#This Row],[Revenue]]-sales[[#This Row],[Cost]]</f>
        <v>6248.34</v>
      </c>
    </row>
    <row r="6593" spans="2:9" x14ac:dyDescent="0.25">
      <c r="B6593" t="s">
        <v>20</v>
      </c>
      <c r="C6593" t="s">
        <v>21</v>
      </c>
      <c r="D6593" t="s">
        <v>36</v>
      </c>
      <c r="E6593" s="1">
        <v>44526</v>
      </c>
      <c r="F6593" s="4">
        <v>427</v>
      </c>
      <c r="G6593">
        <v>54</v>
      </c>
      <c r="H6593" s="3">
        <f>_xlfn.XLOOKUP(sales[[#This Row],[Product]],products[Product],products[Cost per box])*sales[[#This Row],[Boxes]]</f>
        <v>272.16000000000003</v>
      </c>
      <c r="I6593" s="4">
        <f>sales[[#This Row],[Revenue]]-sales[[#This Row],[Cost]]</f>
        <v>154.83999999999997</v>
      </c>
    </row>
    <row r="6594" spans="2:9" x14ac:dyDescent="0.25">
      <c r="B6594" t="s">
        <v>56</v>
      </c>
      <c r="C6594" t="s">
        <v>11</v>
      </c>
      <c r="D6594" t="s">
        <v>52</v>
      </c>
      <c r="E6594" s="1">
        <v>44526</v>
      </c>
      <c r="F6594" s="4">
        <v>11480</v>
      </c>
      <c r="G6594">
        <v>1120</v>
      </c>
      <c r="H6594" s="3">
        <f>_xlfn.XLOOKUP(sales[[#This Row],[Product]],products[Product],products[Cost per box])*sales[[#This Row],[Boxes]]</f>
        <v>3718.3999999999996</v>
      </c>
      <c r="I6594" s="4">
        <f>sales[[#This Row],[Revenue]]-sales[[#This Row],[Cost]]</f>
        <v>7761.6</v>
      </c>
    </row>
    <row r="6595" spans="2:9" x14ac:dyDescent="0.25">
      <c r="B6595" t="s">
        <v>8</v>
      </c>
      <c r="C6595" t="s">
        <v>21</v>
      </c>
      <c r="D6595" t="s">
        <v>50</v>
      </c>
      <c r="E6595" s="1">
        <v>44526</v>
      </c>
      <c r="F6595" s="4">
        <v>2919</v>
      </c>
      <c r="G6595">
        <v>122</v>
      </c>
      <c r="H6595" s="3">
        <f>_xlfn.XLOOKUP(sales[[#This Row],[Product]],products[Product],products[Cost per box])*sales[[#This Row],[Boxes]]</f>
        <v>1514.02</v>
      </c>
      <c r="I6595" s="4">
        <f>sales[[#This Row],[Revenue]]-sales[[#This Row],[Cost]]</f>
        <v>1404.98</v>
      </c>
    </row>
    <row r="6596" spans="2:9" x14ac:dyDescent="0.25">
      <c r="B6596" t="s">
        <v>33</v>
      </c>
      <c r="C6596" t="s">
        <v>21</v>
      </c>
      <c r="D6596" t="s">
        <v>19</v>
      </c>
      <c r="E6596" s="1">
        <v>44526</v>
      </c>
      <c r="F6596" s="4">
        <v>9282</v>
      </c>
      <c r="G6596">
        <v>546</v>
      </c>
      <c r="H6596" s="3">
        <f>_xlfn.XLOOKUP(sales[[#This Row],[Product]],products[Product],products[Cost per box])*sales[[#This Row],[Boxes]]</f>
        <v>5585.58</v>
      </c>
      <c r="I6596" s="4">
        <f>sales[[#This Row],[Revenue]]-sales[[#This Row],[Cost]]</f>
        <v>3696.42</v>
      </c>
    </row>
    <row r="6597" spans="2:9" x14ac:dyDescent="0.25">
      <c r="B6597" t="s">
        <v>20</v>
      </c>
      <c r="C6597" t="s">
        <v>11</v>
      </c>
      <c r="D6597" t="s">
        <v>52</v>
      </c>
      <c r="E6597" s="1">
        <v>44526</v>
      </c>
      <c r="F6597" s="4">
        <v>12593</v>
      </c>
      <c r="G6597">
        <v>1050</v>
      </c>
      <c r="H6597" s="3">
        <f>_xlfn.XLOOKUP(sales[[#This Row],[Product]],products[Product],products[Cost per box])*sales[[#This Row],[Boxes]]</f>
        <v>3486</v>
      </c>
      <c r="I6597" s="4">
        <f>sales[[#This Row],[Revenue]]-sales[[#This Row],[Cost]]</f>
        <v>9107</v>
      </c>
    </row>
    <row r="6598" spans="2:9" x14ac:dyDescent="0.25">
      <c r="B6598" t="s">
        <v>49</v>
      </c>
      <c r="C6598" t="s">
        <v>11</v>
      </c>
      <c r="D6598" t="s">
        <v>12</v>
      </c>
      <c r="E6598" s="1">
        <v>44526</v>
      </c>
      <c r="F6598" s="4">
        <v>2758</v>
      </c>
      <c r="G6598">
        <v>173</v>
      </c>
      <c r="H6598" s="3">
        <f>_xlfn.XLOOKUP(sales[[#This Row],[Product]],products[Product],products[Cost per box])*sales[[#This Row],[Boxes]]</f>
        <v>1458.3899999999999</v>
      </c>
      <c r="I6598" s="4">
        <f>sales[[#This Row],[Revenue]]-sales[[#This Row],[Cost]]</f>
        <v>1299.6100000000001</v>
      </c>
    </row>
    <row r="6599" spans="2:9" x14ac:dyDescent="0.25">
      <c r="B6599" t="s">
        <v>5</v>
      </c>
      <c r="C6599" t="s">
        <v>9</v>
      </c>
      <c r="D6599" t="s">
        <v>48</v>
      </c>
      <c r="E6599" s="1">
        <v>44526</v>
      </c>
      <c r="F6599" s="4">
        <v>8659</v>
      </c>
      <c r="G6599">
        <v>321</v>
      </c>
      <c r="H6599" s="3">
        <f>_xlfn.XLOOKUP(sales[[#This Row],[Product]],products[Product],products[Cost per box])*sales[[#This Row],[Boxes]]</f>
        <v>2401.08</v>
      </c>
      <c r="I6599" s="4">
        <f>sales[[#This Row],[Revenue]]-sales[[#This Row],[Cost]]</f>
        <v>6257.92</v>
      </c>
    </row>
    <row r="6600" spans="2:9" x14ac:dyDescent="0.25">
      <c r="B6600" t="s">
        <v>20</v>
      </c>
      <c r="C6600" t="s">
        <v>11</v>
      </c>
      <c r="D6600" t="s">
        <v>48</v>
      </c>
      <c r="E6600" s="1">
        <v>44526</v>
      </c>
      <c r="F6600" s="4">
        <v>10360</v>
      </c>
      <c r="G6600">
        <v>415</v>
      </c>
      <c r="H6600" s="3">
        <f>_xlfn.XLOOKUP(sales[[#This Row],[Product]],products[Product],products[Cost per box])*sales[[#This Row],[Boxes]]</f>
        <v>3104.2000000000003</v>
      </c>
      <c r="I6600" s="4">
        <f>sales[[#This Row],[Revenue]]-sales[[#This Row],[Cost]]</f>
        <v>7255.7999999999993</v>
      </c>
    </row>
    <row r="6601" spans="2:9" x14ac:dyDescent="0.25">
      <c r="B6601" t="s">
        <v>39</v>
      </c>
      <c r="C6601" t="s">
        <v>11</v>
      </c>
      <c r="D6601" t="s">
        <v>30</v>
      </c>
      <c r="E6601" s="1">
        <v>44526</v>
      </c>
      <c r="F6601" s="4">
        <v>3136</v>
      </c>
      <c r="G6601">
        <v>157</v>
      </c>
      <c r="H6601" s="3">
        <f>_xlfn.XLOOKUP(sales[[#This Row],[Product]],products[Product],products[Cost per box])*sales[[#This Row],[Boxes]]</f>
        <v>577.76</v>
      </c>
      <c r="I6601" s="4">
        <f>sales[[#This Row],[Revenue]]-sales[[#This Row],[Cost]]</f>
        <v>2558.2399999999998</v>
      </c>
    </row>
    <row r="6602" spans="2:9" x14ac:dyDescent="0.25">
      <c r="B6602" t="s">
        <v>40</v>
      </c>
      <c r="C6602" t="s">
        <v>11</v>
      </c>
      <c r="D6602" t="s">
        <v>31</v>
      </c>
      <c r="E6602" s="1">
        <v>44526</v>
      </c>
      <c r="F6602" s="4">
        <v>287</v>
      </c>
      <c r="G6602">
        <v>24</v>
      </c>
      <c r="H6602" s="3">
        <f>_xlfn.XLOOKUP(sales[[#This Row],[Product]],products[Product],products[Cost per box])*sales[[#This Row],[Boxes]]</f>
        <v>137.28</v>
      </c>
      <c r="I6602" s="4">
        <f>sales[[#This Row],[Revenue]]-sales[[#This Row],[Cost]]</f>
        <v>149.72</v>
      </c>
    </row>
    <row r="6603" spans="2:9" x14ac:dyDescent="0.25">
      <c r="B6603" t="s">
        <v>46</v>
      </c>
      <c r="C6603" t="s">
        <v>9</v>
      </c>
      <c r="D6603" t="s">
        <v>17</v>
      </c>
      <c r="E6603" s="1">
        <v>44526</v>
      </c>
      <c r="F6603" s="4">
        <v>721</v>
      </c>
      <c r="G6603">
        <v>32</v>
      </c>
      <c r="H6603" s="3">
        <f>_xlfn.XLOOKUP(sales[[#This Row],[Product]],products[Product],products[Cost per box])*sales[[#This Row],[Boxes]]</f>
        <v>217.6</v>
      </c>
      <c r="I6603" s="4">
        <f>sales[[#This Row],[Revenue]]-sales[[#This Row],[Cost]]</f>
        <v>503.4</v>
      </c>
    </row>
    <row r="6604" spans="2:9" x14ac:dyDescent="0.25">
      <c r="B6604" t="s">
        <v>10</v>
      </c>
      <c r="C6604" t="s">
        <v>16</v>
      </c>
      <c r="D6604" t="s">
        <v>50</v>
      </c>
      <c r="E6604" s="1">
        <v>44526</v>
      </c>
      <c r="F6604" s="4">
        <v>11613</v>
      </c>
      <c r="G6604">
        <v>505</v>
      </c>
      <c r="H6604" s="3">
        <f>_xlfn.XLOOKUP(sales[[#This Row],[Product]],products[Product],products[Cost per box])*sales[[#This Row],[Boxes]]</f>
        <v>6267.05</v>
      </c>
      <c r="I6604" s="4">
        <f>sales[[#This Row],[Revenue]]-sales[[#This Row],[Cost]]</f>
        <v>5345.95</v>
      </c>
    </row>
    <row r="6605" spans="2:9" x14ac:dyDescent="0.25">
      <c r="B6605" t="s">
        <v>32</v>
      </c>
      <c r="C6605" t="s">
        <v>16</v>
      </c>
      <c r="D6605" t="s">
        <v>35</v>
      </c>
      <c r="E6605" s="1">
        <v>44526</v>
      </c>
      <c r="F6605" s="4">
        <v>9352</v>
      </c>
      <c r="G6605">
        <v>493</v>
      </c>
      <c r="H6605" s="3">
        <f>_xlfn.XLOOKUP(sales[[#This Row],[Product]],products[Product],products[Cost per box])*sales[[#This Row],[Boxes]]</f>
        <v>1306.45</v>
      </c>
      <c r="I6605" s="4">
        <f>sales[[#This Row],[Revenue]]-sales[[#This Row],[Cost]]</f>
        <v>8045.55</v>
      </c>
    </row>
    <row r="6606" spans="2:9" x14ac:dyDescent="0.25">
      <c r="B6606" t="s">
        <v>23</v>
      </c>
      <c r="C6606" t="s">
        <v>6</v>
      </c>
      <c r="D6606" t="s">
        <v>42</v>
      </c>
      <c r="E6606" s="1">
        <v>44526</v>
      </c>
      <c r="F6606" s="4">
        <v>4025</v>
      </c>
      <c r="G6606">
        <v>288</v>
      </c>
      <c r="H6606" s="3">
        <f>_xlfn.XLOOKUP(sales[[#This Row],[Product]],products[Product],products[Cost per box])*sales[[#This Row],[Boxes]]</f>
        <v>1365.1200000000001</v>
      </c>
      <c r="I6606" s="4">
        <f>sales[[#This Row],[Revenue]]-sales[[#This Row],[Cost]]</f>
        <v>2659.88</v>
      </c>
    </row>
    <row r="6607" spans="2:9" x14ac:dyDescent="0.25">
      <c r="B6607" t="s">
        <v>46</v>
      </c>
      <c r="C6607" t="s">
        <v>27</v>
      </c>
      <c r="D6607" t="s">
        <v>50</v>
      </c>
      <c r="E6607" s="1">
        <v>44526</v>
      </c>
      <c r="F6607" s="4">
        <v>13181</v>
      </c>
      <c r="G6607">
        <v>550</v>
      </c>
      <c r="H6607" s="3">
        <f>_xlfn.XLOOKUP(sales[[#This Row],[Product]],products[Product],products[Cost per box])*sales[[#This Row],[Boxes]]</f>
        <v>6825.5</v>
      </c>
      <c r="I6607" s="4">
        <f>sales[[#This Row],[Revenue]]-sales[[#This Row],[Cost]]</f>
        <v>6355.5</v>
      </c>
    </row>
    <row r="6608" spans="2:9" x14ac:dyDescent="0.25">
      <c r="B6608" t="s">
        <v>46</v>
      </c>
      <c r="C6608" t="s">
        <v>9</v>
      </c>
      <c r="D6608" t="s">
        <v>26</v>
      </c>
      <c r="E6608" s="1">
        <v>44526</v>
      </c>
      <c r="F6608" s="4">
        <v>2240</v>
      </c>
      <c r="G6608">
        <v>204</v>
      </c>
      <c r="H6608" s="3">
        <f>_xlfn.XLOOKUP(sales[[#This Row],[Product]],products[Product],products[Cost per box])*sales[[#This Row],[Boxes]]</f>
        <v>1311.72</v>
      </c>
      <c r="I6608" s="4">
        <f>sales[[#This Row],[Revenue]]-sales[[#This Row],[Cost]]</f>
        <v>928.28</v>
      </c>
    </row>
    <row r="6609" spans="2:9" x14ac:dyDescent="0.25">
      <c r="B6609" t="s">
        <v>54</v>
      </c>
      <c r="C6609" t="s">
        <v>27</v>
      </c>
      <c r="D6609" t="s">
        <v>31</v>
      </c>
      <c r="E6609" s="1">
        <v>44526</v>
      </c>
      <c r="F6609" s="4">
        <v>7826</v>
      </c>
      <c r="G6609">
        <v>653</v>
      </c>
      <c r="H6609" s="3">
        <f>_xlfn.XLOOKUP(sales[[#This Row],[Product]],products[Product],products[Cost per box])*sales[[#This Row],[Boxes]]</f>
        <v>3735.16</v>
      </c>
      <c r="I6609" s="4">
        <f>sales[[#This Row],[Revenue]]-sales[[#This Row],[Cost]]</f>
        <v>4090.84</v>
      </c>
    </row>
    <row r="6610" spans="2:9" x14ac:dyDescent="0.25">
      <c r="B6610" t="s">
        <v>29</v>
      </c>
      <c r="C6610" t="s">
        <v>27</v>
      </c>
      <c r="D6610" t="s">
        <v>22</v>
      </c>
      <c r="E6610" s="1">
        <v>44526</v>
      </c>
      <c r="F6610" s="4">
        <v>1463</v>
      </c>
      <c r="G6610">
        <v>147</v>
      </c>
      <c r="H6610" s="3">
        <f>_xlfn.XLOOKUP(sales[[#This Row],[Product]],products[Product],products[Cost per box])*sales[[#This Row],[Boxes]]</f>
        <v>1208.3400000000001</v>
      </c>
      <c r="I6610" s="4">
        <f>sales[[#This Row],[Revenue]]-sales[[#This Row],[Cost]]</f>
        <v>254.65999999999985</v>
      </c>
    </row>
    <row r="6611" spans="2:9" x14ac:dyDescent="0.25">
      <c r="B6611" t="s">
        <v>25</v>
      </c>
      <c r="C6611" t="s">
        <v>27</v>
      </c>
      <c r="D6611" t="s">
        <v>30</v>
      </c>
      <c r="E6611" s="1">
        <v>44526</v>
      </c>
      <c r="F6611" s="4">
        <v>8624</v>
      </c>
      <c r="G6611">
        <v>432</v>
      </c>
      <c r="H6611" s="3">
        <f>_xlfn.XLOOKUP(sales[[#This Row],[Product]],products[Product],products[Cost per box])*sales[[#This Row],[Boxes]]</f>
        <v>1589.76</v>
      </c>
      <c r="I6611" s="4">
        <f>sales[[#This Row],[Revenue]]-sales[[#This Row],[Cost]]</f>
        <v>7034.24</v>
      </c>
    </row>
    <row r="6612" spans="2:9" x14ac:dyDescent="0.25">
      <c r="B6612" t="s">
        <v>53</v>
      </c>
      <c r="C6612" t="s">
        <v>11</v>
      </c>
      <c r="D6612" t="s">
        <v>14</v>
      </c>
      <c r="E6612" s="1">
        <v>44526</v>
      </c>
      <c r="F6612" s="4">
        <v>8638</v>
      </c>
      <c r="G6612">
        <v>1470</v>
      </c>
      <c r="H6612" s="3">
        <f>_xlfn.XLOOKUP(sales[[#This Row],[Product]],products[Product],products[Cost per box])*sales[[#This Row],[Boxes]]</f>
        <v>9275.6999999999989</v>
      </c>
      <c r="I6612" s="4">
        <f>sales[[#This Row],[Revenue]]-sales[[#This Row],[Cost]]</f>
        <v>-637.69999999999891</v>
      </c>
    </row>
    <row r="6613" spans="2:9" x14ac:dyDescent="0.25">
      <c r="B6613" t="s">
        <v>23</v>
      </c>
      <c r="C6613" t="s">
        <v>27</v>
      </c>
      <c r="D6613" t="s">
        <v>50</v>
      </c>
      <c r="E6613" s="1">
        <v>44526</v>
      </c>
      <c r="F6613" s="4">
        <v>6951</v>
      </c>
      <c r="G6613">
        <v>303</v>
      </c>
      <c r="H6613" s="3">
        <f>_xlfn.XLOOKUP(sales[[#This Row],[Product]],products[Product],products[Cost per box])*sales[[#This Row],[Boxes]]</f>
        <v>3760.23</v>
      </c>
      <c r="I6613" s="4">
        <f>sales[[#This Row],[Revenue]]-sales[[#This Row],[Cost]]</f>
        <v>3190.77</v>
      </c>
    </row>
    <row r="6614" spans="2:9" x14ac:dyDescent="0.25">
      <c r="B6614" t="s">
        <v>13</v>
      </c>
      <c r="C6614" t="s">
        <v>9</v>
      </c>
      <c r="D6614" t="s">
        <v>52</v>
      </c>
      <c r="E6614" s="1">
        <v>44526</v>
      </c>
      <c r="F6614" s="4">
        <v>1127</v>
      </c>
      <c r="G6614">
        <v>94</v>
      </c>
      <c r="H6614" s="3">
        <f>_xlfn.XLOOKUP(sales[[#This Row],[Product]],products[Product],products[Cost per box])*sales[[#This Row],[Boxes]]</f>
        <v>312.08</v>
      </c>
      <c r="I6614" s="4">
        <f>sales[[#This Row],[Revenue]]-sales[[#This Row],[Cost]]</f>
        <v>814.92000000000007</v>
      </c>
    </row>
    <row r="6615" spans="2:9" x14ac:dyDescent="0.25">
      <c r="B6615" t="s">
        <v>40</v>
      </c>
      <c r="C6615" t="s">
        <v>16</v>
      </c>
      <c r="D6615" t="s">
        <v>48</v>
      </c>
      <c r="E6615" s="1">
        <v>44526</v>
      </c>
      <c r="F6615" s="4">
        <v>406</v>
      </c>
      <c r="G6615">
        <v>16</v>
      </c>
      <c r="H6615" s="3">
        <f>_xlfn.XLOOKUP(sales[[#This Row],[Product]],products[Product],products[Cost per box])*sales[[#This Row],[Boxes]]</f>
        <v>119.68</v>
      </c>
      <c r="I6615" s="4">
        <f>sales[[#This Row],[Revenue]]-sales[[#This Row],[Cost]]</f>
        <v>286.32</v>
      </c>
    </row>
    <row r="6616" spans="2:9" x14ac:dyDescent="0.25">
      <c r="B6616" t="s">
        <v>37</v>
      </c>
      <c r="C6616" t="s">
        <v>27</v>
      </c>
      <c r="D6616" t="s">
        <v>45</v>
      </c>
      <c r="E6616" s="1">
        <v>44526</v>
      </c>
      <c r="F6616" s="4">
        <v>6720</v>
      </c>
      <c r="G6616">
        <v>306</v>
      </c>
      <c r="H6616" s="3">
        <f>_xlfn.XLOOKUP(sales[[#This Row],[Product]],products[Product],products[Cost per box])*sales[[#This Row],[Boxes]]</f>
        <v>2365.38</v>
      </c>
      <c r="I6616" s="4">
        <f>sales[[#This Row],[Revenue]]-sales[[#This Row],[Cost]]</f>
        <v>4354.62</v>
      </c>
    </row>
    <row r="6617" spans="2:9" x14ac:dyDescent="0.25">
      <c r="B6617" t="s">
        <v>32</v>
      </c>
      <c r="C6617" t="s">
        <v>16</v>
      </c>
      <c r="D6617" t="s">
        <v>31</v>
      </c>
      <c r="E6617" s="1">
        <v>44529</v>
      </c>
      <c r="F6617" s="4">
        <v>2625</v>
      </c>
      <c r="G6617">
        <v>202</v>
      </c>
      <c r="H6617" s="3">
        <f>_xlfn.XLOOKUP(sales[[#This Row],[Product]],products[Product],products[Cost per box])*sales[[#This Row],[Boxes]]</f>
        <v>1155.44</v>
      </c>
      <c r="I6617" s="4">
        <f>sales[[#This Row],[Revenue]]-sales[[#This Row],[Cost]]</f>
        <v>1469.56</v>
      </c>
    </row>
    <row r="6618" spans="2:9" x14ac:dyDescent="0.25">
      <c r="B6618" t="s">
        <v>15</v>
      </c>
      <c r="C6618" t="s">
        <v>21</v>
      </c>
      <c r="D6618" t="s">
        <v>7</v>
      </c>
      <c r="E6618" s="1">
        <v>44529</v>
      </c>
      <c r="F6618" s="4">
        <v>980</v>
      </c>
      <c r="G6618">
        <v>70</v>
      </c>
      <c r="H6618" s="3">
        <f>_xlfn.XLOOKUP(sales[[#This Row],[Product]],products[Product],products[Cost per box])*sales[[#This Row],[Boxes]]</f>
        <v>360.5</v>
      </c>
      <c r="I6618" s="4">
        <f>sales[[#This Row],[Revenue]]-sales[[#This Row],[Cost]]</f>
        <v>619.5</v>
      </c>
    </row>
    <row r="6619" spans="2:9" x14ac:dyDescent="0.25">
      <c r="B6619" t="s">
        <v>5</v>
      </c>
      <c r="C6619" t="s">
        <v>27</v>
      </c>
      <c r="D6619" t="s">
        <v>26</v>
      </c>
      <c r="E6619" s="1">
        <v>44529</v>
      </c>
      <c r="F6619" s="4">
        <v>5061</v>
      </c>
      <c r="G6619">
        <v>461</v>
      </c>
      <c r="H6619" s="3">
        <f>_xlfn.XLOOKUP(sales[[#This Row],[Product]],products[Product],products[Cost per box])*sales[[#This Row],[Boxes]]</f>
        <v>2964.23</v>
      </c>
      <c r="I6619" s="4">
        <f>sales[[#This Row],[Revenue]]-sales[[#This Row],[Cost]]</f>
        <v>2096.77</v>
      </c>
    </row>
    <row r="6620" spans="2:9" x14ac:dyDescent="0.25">
      <c r="B6620" t="s">
        <v>54</v>
      </c>
      <c r="C6620" t="s">
        <v>21</v>
      </c>
      <c r="D6620" t="s">
        <v>12</v>
      </c>
      <c r="E6620" s="1">
        <v>44529</v>
      </c>
      <c r="F6620" s="4">
        <v>6979</v>
      </c>
      <c r="G6620">
        <v>437</v>
      </c>
      <c r="H6620" s="3">
        <f>_xlfn.XLOOKUP(sales[[#This Row],[Product]],products[Product],products[Cost per box])*sales[[#This Row],[Boxes]]</f>
        <v>3683.91</v>
      </c>
      <c r="I6620" s="4">
        <f>sales[[#This Row],[Revenue]]-sales[[#This Row],[Cost]]</f>
        <v>3295.09</v>
      </c>
    </row>
    <row r="6621" spans="2:9" x14ac:dyDescent="0.25">
      <c r="B6621" t="s">
        <v>51</v>
      </c>
      <c r="C6621" t="s">
        <v>27</v>
      </c>
      <c r="D6621" t="s">
        <v>43</v>
      </c>
      <c r="E6621" s="1">
        <v>44529</v>
      </c>
      <c r="F6621" s="4">
        <v>18382</v>
      </c>
      <c r="G6621">
        <v>840</v>
      </c>
      <c r="H6621" s="3">
        <f>_xlfn.XLOOKUP(sales[[#This Row],[Product]],products[Product],products[Cost per box])*sales[[#This Row],[Boxes]]</f>
        <v>3234</v>
      </c>
      <c r="I6621" s="4">
        <f>sales[[#This Row],[Revenue]]-sales[[#This Row],[Cost]]</f>
        <v>15148</v>
      </c>
    </row>
    <row r="6622" spans="2:9" x14ac:dyDescent="0.25">
      <c r="B6622" t="s">
        <v>46</v>
      </c>
      <c r="C6622" t="s">
        <v>9</v>
      </c>
      <c r="D6622" t="s">
        <v>44</v>
      </c>
      <c r="E6622" s="1">
        <v>44529</v>
      </c>
      <c r="F6622" s="4">
        <v>798</v>
      </c>
      <c r="G6622">
        <v>37</v>
      </c>
      <c r="H6622" s="3">
        <f>_xlfn.XLOOKUP(sales[[#This Row],[Product]],products[Product],products[Cost per box])*sales[[#This Row],[Boxes]]</f>
        <v>354.09000000000003</v>
      </c>
      <c r="I6622" s="4">
        <f>sales[[#This Row],[Revenue]]-sales[[#This Row],[Cost]]</f>
        <v>443.90999999999997</v>
      </c>
    </row>
    <row r="6623" spans="2:9" x14ac:dyDescent="0.25">
      <c r="B6623" t="s">
        <v>8</v>
      </c>
      <c r="C6623" t="s">
        <v>16</v>
      </c>
      <c r="D6623" t="s">
        <v>17</v>
      </c>
      <c r="E6623" s="1">
        <v>44529</v>
      </c>
      <c r="F6623" s="4">
        <v>1197</v>
      </c>
      <c r="G6623">
        <v>53</v>
      </c>
      <c r="H6623" s="3">
        <f>_xlfn.XLOOKUP(sales[[#This Row],[Product]],products[Product],products[Cost per box])*sales[[#This Row],[Boxes]]</f>
        <v>360.4</v>
      </c>
      <c r="I6623" s="4">
        <f>sales[[#This Row],[Revenue]]-sales[[#This Row],[Cost]]</f>
        <v>836.6</v>
      </c>
    </row>
    <row r="6624" spans="2:9" x14ac:dyDescent="0.25">
      <c r="B6624" t="s">
        <v>51</v>
      </c>
      <c r="C6624" t="s">
        <v>21</v>
      </c>
      <c r="D6624" t="s">
        <v>26</v>
      </c>
      <c r="E6624" s="1">
        <v>44529</v>
      </c>
      <c r="F6624" s="4">
        <v>2639</v>
      </c>
      <c r="G6624">
        <v>220</v>
      </c>
      <c r="H6624" s="3">
        <f>_xlfn.XLOOKUP(sales[[#This Row],[Product]],products[Product],products[Cost per box])*sales[[#This Row],[Boxes]]</f>
        <v>1414.6</v>
      </c>
      <c r="I6624" s="4">
        <f>sales[[#This Row],[Revenue]]-sales[[#This Row],[Cost]]</f>
        <v>1224.4000000000001</v>
      </c>
    </row>
    <row r="6625" spans="2:9" x14ac:dyDescent="0.25">
      <c r="B6625" t="s">
        <v>25</v>
      </c>
      <c r="C6625" t="s">
        <v>21</v>
      </c>
      <c r="D6625" t="s">
        <v>7</v>
      </c>
      <c r="E6625" s="1">
        <v>44529</v>
      </c>
      <c r="F6625" s="4">
        <v>8729</v>
      </c>
      <c r="G6625">
        <v>582</v>
      </c>
      <c r="H6625" s="3">
        <f>_xlfn.XLOOKUP(sales[[#This Row],[Product]],products[Product],products[Cost per box])*sales[[#This Row],[Boxes]]</f>
        <v>2997.3</v>
      </c>
      <c r="I6625" s="4">
        <f>sales[[#This Row],[Revenue]]-sales[[#This Row],[Cost]]</f>
        <v>5731.7</v>
      </c>
    </row>
    <row r="6626" spans="2:9" x14ac:dyDescent="0.25">
      <c r="B6626" t="s">
        <v>32</v>
      </c>
      <c r="C6626" t="s">
        <v>6</v>
      </c>
      <c r="D6626" t="s">
        <v>48</v>
      </c>
      <c r="E6626" s="1">
        <v>44529</v>
      </c>
      <c r="F6626" s="4">
        <v>8190</v>
      </c>
      <c r="G6626">
        <v>328</v>
      </c>
      <c r="H6626" s="3">
        <f>_xlfn.XLOOKUP(sales[[#This Row],[Product]],products[Product],products[Cost per box])*sales[[#This Row],[Boxes]]</f>
        <v>2453.44</v>
      </c>
      <c r="I6626" s="4">
        <f>sales[[#This Row],[Revenue]]-sales[[#This Row],[Cost]]</f>
        <v>5736.5599999999995</v>
      </c>
    </row>
    <row r="6627" spans="2:9" x14ac:dyDescent="0.25">
      <c r="B6627" t="s">
        <v>49</v>
      </c>
      <c r="C6627" t="s">
        <v>16</v>
      </c>
      <c r="D6627" t="s">
        <v>14</v>
      </c>
      <c r="E6627" s="1">
        <v>44529</v>
      </c>
      <c r="F6627" s="4">
        <v>9044</v>
      </c>
      <c r="G6627">
        <v>1120</v>
      </c>
      <c r="H6627" s="3">
        <f>_xlfn.XLOOKUP(sales[[#This Row],[Product]],products[Product],products[Cost per box])*sales[[#This Row],[Boxes]]</f>
        <v>7067.2</v>
      </c>
      <c r="I6627" s="4">
        <f>sales[[#This Row],[Revenue]]-sales[[#This Row],[Cost]]</f>
        <v>1976.8000000000002</v>
      </c>
    </row>
    <row r="6628" spans="2:9" x14ac:dyDescent="0.25">
      <c r="B6628" t="s">
        <v>5</v>
      </c>
      <c r="C6628" t="s">
        <v>27</v>
      </c>
      <c r="D6628" t="s">
        <v>50</v>
      </c>
      <c r="E6628" s="1">
        <v>44529</v>
      </c>
      <c r="F6628" s="4">
        <v>7119</v>
      </c>
      <c r="G6628">
        <v>324</v>
      </c>
      <c r="H6628" s="3">
        <f>_xlfn.XLOOKUP(sales[[#This Row],[Product]],products[Product],products[Cost per box])*sales[[#This Row],[Boxes]]</f>
        <v>4020.84</v>
      </c>
      <c r="I6628" s="4">
        <f>sales[[#This Row],[Revenue]]-sales[[#This Row],[Cost]]</f>
        <v>3098.16</v>
      </c>
    </row>
    <row r="6629" spans="2:9" x14ac:dyDescent="0.25">
      <c r="B6629" t="s">
        <v>5</v>
      </c>
      <c r="C6629" t="s">
        <v>11</v>
      </c>
      <c r="D6629" t="s">
        <v>28</v>
      </c>
      <c r="E6629" s="1">
        <v>44529</v>
      </c>
      <c r="F6629" s="4">
        <v>1155</v>
      </c>
      <c r="G6629">
        <v>145</v>
      </c>
      <c r="H6629" s="3">
        <f>_xlfn.XLOOKUP(sales[[#This Row],[Product]],products[Product],products[Cost per box])*sales[[#This Row],[Boxes]]</f>
        <v>400.2</v>
      </c>
      <c r="I6629" s="4">
        <f>sales[[#This Row],[Revenue]]-sales[[#This Row],[Cost]]</f>
        <v>754.8</v>
      </c>
    </row>
    <row r="6630" spans="2:9" x14ac:dyDescent="0.25">
      <c r="B6630" t="s">
        <v>49</v>
      </c>
      <c r="C6630" t="s">
        <v>11</v>
      </c>
      <c r="D6630" t="s">
        <v>14</v>
      </c>
      <c r="E6630" s="1">
        <v>44529</v>
      </c>
      <c r="F6630" s="4">
        <v>7294</v>
      </c>
      <c r="G6630">
        <v>1190</v>
      </c>
      <c r="H6630" s="3">
        <f>_xlfn.XLOOKUP(sales[[#This Row],[Product]],products[Product],products[Cost per box])*sales[[#This Row],[Boxes]]</f>
        <v>7508.9</v>
      </c>
      <c r="I6630" s="4">
        <f>sales[[#This Row],[Revenue]]-sales[[#This Row],[Cost]]</f>
        <v>-214.89999999999964</v>
      </c>
    </row>
    <row r="6631" spans="2:9" x14ac:dyDescent="0.25">
      <c r="B6631" t="s">
        <v>54</v>
      </c>
      <c r="C6631" t="s">
        <v>9</v>
      </c>
      <c r="D6631" t="s">
        <v>22</v>
      </c>
      <c r="E6631" s="1">
        <v>44529</v>
      </c>
      <c r="F6631" s="4">
        <v>12999</v>
      </c>
      <c r="G6631">
        <v>1610</v>
      </c>
      <c r="H6631" s="3">
        <f>_xlfn.XLOOKUP(sales[[#This Row],[Product]],products[Product],products[Cost per box])*sales[[#This Row],[Boxes]]</f>
        <v>13234.2</v>
      </c>
      <c r="I6631" s="4">
        <f>sales[[#This Row],[Revenue]]-sales[[#This Row],[Cost]]</f>
        <v>-235.20000000000073</v>
      </c>
    </row>
    <row r="6632" spans="2:9" x14ac:dyDescent="0.25">
      <c r="B6632" t="s">
        <v>34</v>
      </c>
      <c r="C6632" t="s">
        <v>11</v>
      </c>
      <c r="D6632" t="s">
        <v>19</v>
      </c>
      <c r="E6632" s="1">
        <v>44529</v>
      </c>
      <c r="F6632" s="4">
        <v>5593</v>
      </c>
      <c r="G6632">
        <v>350</v>
      </c>
      <c r="H6632" s="3">
        <f>_xlfn.XLOOKUP(sales[[#This Row],[Product]],products[Product],products[Cost per box])*sales[[#This Row],[Boxes]]</f>
        <v>3580.5</v>
      </c>
      <c r="I6632" s="4">
        <f>sales[[#This Row],[Revenue]]-sales[[#This Row],[Cost]]</f>
        <v>2012.5</v>
      </c>
    </row>
    <row r="6633" spans="2:9" x14ac:dyDescent="0.25">
      <c r="B6633" t="s">
        <v>46</v>
      </c>
      <c r="C6633" t="s">
        <v>16</v>
      </c>
      <c r="D6633" t="s">
        <v>19</v>
      </c>
      <c r="E6633" s="1">
        <v>44529</v>
      </c>
      <c r="F6633" s="4">
        <v>2513</v>
      </c>
      <c r="G6633">
        <v>148</v>
      </c>
      <c r="H6633" s="3">
        <f>_xlfn.XLOOKUP(sales[[#This Row],[Product]],products[Product],products[Cost per box])*sales[[#This Row],[Boxes]]</f>
        <v>1514.04</v>
      </c>
      <c r="I6633" s="4">
        <f>sales[[#This Row],[Revenue]]-sales[[#This Row],[Cost]]</f>
        <v>998.96</v>
      </c>
    </row>
    <row r="6634" spans="2:9" x14ac:dyDescent="0.25">
      <c r="B6634" t="s">
        <v>40</v>
      </c>
      <c r="C6634" t="s">
        <v>9</v>
      </c>
      <c r="D6634" t="s">
        <v>19</v>
      </c>
      <c r="E6634" s="1">
        <v>44529</v>
      </c>
      <c r="F6634" s="4">
        <v>8547</v>
      </c>
      <c r="G6634">
        <v>475</v>
      </c>
      <c r="H6634" s="3">
        <f>_xlfn.XLOOKUP(sales[[#This Row],[Product]],products[Product],products[Cost per box])*sales[[#This Row],[Boxes]]</f>
        <v>4859.25</v>
      </c>
      <c r="I6634" s="4">
        <f>sales[[#This Row],[Revenue]]-sales[[#This Row],[Cost]]</f>
        <v>3687.75</v>
      </c>
    </row>
    <row r="6635" spans="2:9" x14ac:dyDescent="0.25">
      <c r="B6635" t="s">
        <v>34</v>
      </c>
      <c r="C6635" t="s">
        <v>27</v>
      </c>
      <c r="D6635" t="s">
        <v>31</v>
      </c>
      <c r="E6635" s="1">
        <v>44529</v>
      </c>
      <c r="F6635" s="4">
        <v>2408</v>
      </c>
      <c r="G6635">
        <v>172</v>
      </c>
      <c r="H6635" s="3">
        <f>_xlfn.XLOOKUP(sales[[#This Row],[Product]],products[Product],products[Cost per box])*sales[[#This Row],[Boxes]]</f>
        <v>983.83999999999992</v>
      </c>
      <c r="I6635" s="4">
        <f>sales[[#This Row],[Revenue]]-sales[[#This Row],[Cost]]</f>
        <v>1424.16</v>
      </c>
    </row>
    <row r="6636" spans="2:9" x14ac:dyDescent="0.25">
      <c r="B6636" t="s">
        <v>10</v>
      </c>
      <c r="C6636" t="s">
        <v>16</v>
      </c>
      <c r="D6636" t="s">
        <v>17</v>
      </c>
      <c r="E6636" s="1">
        <v>44529</v>
      </c>
      <c r="F6636" s="4">
        <v>1316</v>
      </c>
      <c r="G6636">
        <v>58</v>
      </c>
      <c r="H6636" s="3">
        <f>_xlfn.XLOOKUP(sales[[#This Row],[Product]],products[Product],products[Cost per box])*sales[[#This Row],[Boxes]]</f>
        <v>394.4</v>
      </c>
      <c r="I6636" s="4">
        <f>sales[[#This Row],[Revenue]]-sales[[#This Row],[Cost]]</f>
        <v>921.6</v>
      </c>
    </row>
    <row r="6637" spans="2:9" x14ac:dyDescent="0.25">
      <c r="B6637" t="s">
        <v>57</v>
      </c>
      <c r="C6637" t="s">
        <v>21</v>
      </c>
      <c r="D6637" t="s">
        <v>36</v>
      </c>
      <c r="E6637" s="1">
        <v>44529</v>
      </c>
      <c r="F6637" s="4">
        <v>1274</v>
      </c>
      <c r="G6637">
        <v>160</v>
      </c>
      <c r="H6637" s="3">
        <f>_xlfn.XLOOKUP(sales[[#This Row],[Product]],products[Product],products[Cost per box])*sales[[#This Row],[Boxes]]</f>
        <v>806.4</v>
      </c>
      <c r="I6637" s="4">
        <f>sales[[#This Row],[Revenue]]-sales[[#This Row],[Cost]]</f>
        <v>467.6</v>
      </c>
    </row>
    <row r="6638" spans="2:9" x14ac:dyDescent="0.25">
      <c r="B6638" t="s">
        <v>39</v>
      </c>
      <c r="C6638" t="s">
        <v>9</v>
      </c>
      <c r="D6638" t="s">
        <v>28</v>
      </c>
      <c r="E6638" s="1">
        <v>44529</v>
      </c>
      <c r="F6638" s="4">
        <v>6601</v>
      </c>
      <c r="G6638">
        <v>840</v>
      </c>
      <c r="H6638" s="3">
        <f>_xlfn.XLOOKUP(sales[[#This Row],[Product]],products[Product],products[Cost per box])*sales[[#This Row],[Boxes]]</f>
        <v>2318.3999999999996</v>
      </c>
      <c r="I6638" s="4">
        <f>sales[[#This Row],[Revenue]]-sales[[#This Row],[Cost]]</f>
        <v>4282.6000000000004</v>
      </c>
    </row>
    <row r="6639" spans="2:9" x14ac:dyDescent="0.25">
      <c r="B6639" t="s">
        <v>54</v>
      </c>
      <c r="C6639" t="s">
        <v>6</v>
      </c>
      <c r="D6639" t="s">
        <v>50</v>
      </c>
      <c r="E6639" s="1">
        <v>44529</v>
      </c>
      <c r="F6639" s="4">
        <v>1442</v>
      </c>
      <c r="G6639">
        <v>66</v>
      </c>
      <c r="H6639" s="3">
        <f>_xlfn.XLOOKUP(sales[[#This Row],[Product]],products[Product],products[Cost per box])*sales[[#This Row],[Boxes]]</f>
        <v>819.06000000000006</v>
      </c>
      <c r="I6639" s="4">
        <f>sales[[#This Row],[Revenue]]-sales[[#This Row],[Cost]]</f>
        <v>622.93999999999994</v>
      </c>
    </row>
    <row r="6640" spans="2:9" x14ac:dyDescent="0.25">
      <c r="B6640" t="s">
        <v>54</v>
      </c>
      <c r="C6640" t="s">
        <v>11</v>
      </c>
      <c r="D6640" t="s">
        <v>52</v>
      </c>
      <c r="E6640" s="1">
        <v>44529</v>
      </c>
      <c r="F6640" s="4">
        <v>3318</v>
      </c>
      <c r="G6640">
        <v>277</v>
      </c>
      <c r="H6640" s="3">
        <f>_xlfn.XLOOKUP(sales[[#This Row],[Product]],products[Product],products[Cost per box])*sales[[#This Row],[Boxes]]</f>
        <v>919.64</v>
      </c>
      <c r="I6640" s="4">
        <f>sales[[#This Row],[Revenue]]-sales[[#This Row],[Cost]]</f>
        <v>2398.36</v>
      </c>
    </row>
    <row r="6641" spans="2:9" x14ac:dyDescent="0.25">
      <c r="B6641" t="s">
        <v>32</v>
      </c>
      <c r="C6641" t="s">
        <v>11</v>
      </c>
      <c r="D6641" t="s">
        <v>28</v>
      </c>
      <c r="E6641" s="1">
        <v>44529</v>
      </c>
      <c r="F6641" s="4">
        <v>2926</v>
      </c>
      <c r="G6641">
        <v>418</v>
      </c>
      <c r="H6641" s="3">
        <f>_xlfn.XLOOKUP(sales[[#This Row],[Product]],products[Product],products[Cost per box])*sales[[#This Row],[Boxes]]</f>
        <v>1153.6799999999998</v>
      </c>
      <c r="I6641" s="4">
        <f>sales[[#This Row],[Revenue]]-sales[[#This Row],[Cost]]</f>
        <v>1772.3200000000002</v>
      </c>
    </row>
    <row r="6642" spans="2:9" x14ac:dyDescent="0.25">
      <c r="B6642" t="s">
        <v>18</v>
      </c>
      <c r="C6642" t="s">
        <v>6</v>
      </c>
      <c r="D6642" t="s">
        <v>42</v>
      </c>
      <c r="E6642" s="1">
        <v>44529</v>
      </c>
      <c r="F6642" s="4">
        <v>16065</v>
      </c>
      <c r="G6642">
        <v>980</v>
      </c>
      <c r="H6642" s="3">
        <f>_xlfn.XLOOKUP(sales[[#This Row],[Product]],products[Product],products[Cost per box])*sales[[#This Row],[Boxes]]</f>
        <v>4645.2</v>
      </c>
      <c r="I6642" s="4">
        <f>sales[[#This Row],[Revenue]]-sales[[#This Row],[Cost]]</f>
        <v>11419.8</v>
      </c>
    </row>
    <row r="6643" spans="2:9" x14ac:dyDescent="0.25">
      <c r="B6643" t="s">
        <v>33</v>
      </c>
      <c r="C6643" t="s">
        <v>27</v>
      </c>
      <c r="D6643" t="s">
        <v>47</v>
      </c>
      <c r="E6643" s="1">
        <v>44529</v>
      </c>
      <c r="F6643" s="4">
        <v>12572</v>
      </c>
      <c r="G6643">
        <v>770</v>
      </c>
      <c r="H6643" s="3">
        <f>_xlfn.XLOOKUP(sales[[#This Row],[Product]],products[Product],products[Cost per box])*sales[[#This Row],[Boxes]]</f>
        <v>4050.2</v>
      </c>
      <c r="I6643" s="4">
        <f>sales[[#This Row],[Revenue]]-sales[[#This Row],[Cost]]</f>
        <v>8521.7999999999993</v>
      </c>
    </row>
    <row r="6644" spans="2:9" x14ac:dyDescent="0.25">
      <c r="B6644" t="s">
        <v>54</v>
      </c>
      <c r="C6644" t="s">
        <v>6</v>
      </c>
      <c r="D6644" t="s">
        <v>24</v>
      </c>
      <c r="E6644" s="1">
        <v>44529</v>
      </c>
      <c r="F6644" s="4">
        <v>11886</v>
      </c>
      <c r="G6644">
        <v>661</v>
      </c>
      <c r="H6644" s="3">
        <f>_xlfn.XLOOKUP(sales[[#This Row],[Product]],products[Product],products[Cost per box])*sales[[#This Row],[Boxes]]</f>
        <v>6947.11</v>
      </c>
      <c r="I6644" s="4">
        <f>sales[[#This Row],[Revenue]]-sales[[#This Row],[Cost]]</f>
        <v>4938.8900000000003</v>
      </c>
    </row>
    <row r="6645" spans="2:9" x14ac:dyDescent="0.25">
      <c r="B6645" t="s">
        <v>13</v>
      </c>
      <c r="C6645" t="s">
        <v>27</v>
      </c>
      <c r="D6645" t="s">
        <v>36</v>
      </c>
      <c r="E6645" s="1">
        <v>44529</v>
      </c>
      <c r="F6645" s="4">
        <v>8701</v>
      </c>
      <c r="G6645">
        <v>980</v>
      </c>
      <c r="H6645" s="3">
        <f>_xlfn.XLOOKUP(sales[[#This Row],[Product]],products[Product],products[Cost per box])*sales[[#This Row],[Boxes]]</f>
        <v>4939.2</v>
      </c>
      <c r="I6645" s="4">
        <f>sales[[#This Row],[Revenue]]-sales[[#This Row],[Cost]]</f>
        <v>3761.8</v>
      </c>
    </row>
    <row r="6646" spans="2:9" x14ac:dyDescent="0.25">
      <c r="B6646" t="s">
        <v>56</v>
      </c>
      <c r="C6646" t="s">
        <v>27</v>
      </c>
      <c r="D6646" t="s">
        <v>50</v>
      </c>
      <c r="E6646" s="1">
        <v>44529</v>
      </c>
      <c r="F6646" s="4">
        <v>6272</v>
      </c>
      <c r="G6646">
        <v>273</v>
      </c>
      <c r="H6646" s="3">
        <f>_xlfn.XLOOKUP(sales[[#This Row],[Product]],products[Product],products[Cost per box])*sales[[#This Row],[Boxes]]</f>
        <v>3387.93</v>
      </c>
      <c r="I6646" s="4">
        <f>sales[[#This Row],[Revenue]]-sales[[#This Row],[Cost]]</f>
        <v>2884.07</v>
      </c>
    </row>
    <row r="6647" spans="2:9" x14ac:dyDescent="0.25">
      <c r="B6647" t="s">
        <v>40</v>
      </c>
      <c r="C6647" t="s">
        <v>21</v>
      </c>
      <c r="D6647" t="s">
        <v>7</v>
      </c>
      <c r="E6647" s="1">
        <v>44529</v>
      </c>
      <c r="F6647" s="4">
        <v>9394</v>
      </c>
      <c r="G6647">
        <v>671</v>
      </c>
      <c r="H6647" s="3">
        <f>_xlfn.XLOOKUP(sales[[#This Row],[Product]],products[Product],products[Cost per box])*sales[[#This Row],[Boxes]]</f>
        <v>3455.65</v>
      </c>
      <c r="I6647" s="4">
        <f>sales[[#This Row],[Revenue]]-sales[[#This Row],[Cost]]</f>
        <v>5938.35</v>
      </c>
    </row>
    <row r="6648" spans="2:9" x14ac:dyDescent="0.25">
      <c r="B6648" t="s">
        <v>8</v>
      </c>
      <c r="C6648" t="s">
        <v>9</v>
      </c>
      <c r="D6648" t="s">
        <v>30</v>
      </c>
      <c r="E6648" s="1">
        <v>44529</v>
      </c>
      <c r="F6648" s="4">
        <v>1603</v>
      </c>
      <c r="G6648">
        <v>81</v>
      </c>
      <c r="H6648" s="3">
        <f>_xlfn.XLOOKUP(sales[[#This Row],[Product]],products[Product],products[Cost per box])*sales[[#This Row],[Boxes]]</f>
        <v>298.08000000000004</v>
      </c>
      <c r="I6648" s="4">
        <f>sales[[#This Row],[Revenue]]-sales[[#This Row],[Cost]]</f>
        <v>1304.92</v>
      </c>
    </row>
    <row r="6649" spans="2:9" x14ac:dyDescent="0.25">
      <c r="B6649" t="s">
        <v>10</v>
      </c>
      <c r="C6649" t="s">
        <v>16</v>
      </c>
      <c r="D6649" t="s">
        <v>22</v>
      </c>
      <c r="E6649" s="1">
        <v>44529</v>
      </c>
      <c r="F6649" s="4">
        <v>7070</v>
      </c>
      <c r="G6649">
        <v>700</v>
      </c>
      <c r="H6649" s="3">
        <f>_xlfn.XLOOKUP(sales[[#This Row],[Product]],products[Product],products[Cost per box])*sales[[#This Row],[Boxes]]</f>
        <v>5754</v>
      </c>
      <c r="I6649" s="4">
        <f>sales[[#This Row],[Revenue]]-sales[[#This Row],[Cost]]</f>
        <v>1316</v>
      </c>
    </row>
    <row r="6650" spans="2:9" x14ac:dyDescent="0.25">
      <c r="B6650" t="s">
        <v>20</v>
      </c>
      <c r="C6650" t="s">
        <v>21</v>
      </c>
      <c r="D6650" t="s">
        <v>35</v>
      </c>
      <c r="E6650" s="1">
        <v>44529</v>
      </c>
      <c r="F6650" s="4">
        <v>1484</v>
      </c>
      <c r="G6650">
        <v>83</v>
      </c>
      <c r="H6650" s="3">
        <f>_xlfn.XLOOKUP(sales[[#This Row],[Product]],products[Product],products[Cost per box])*sales[[#This Row],[Boxes]]</f>
        <v>219.95</v>
      </c>
      <c r="I6650" s="4">
        <f>sales[[#This Row],[Revenue]]-sales[[#This Row],[Cost]]</f>
        <v>1264.05</v>
      </c>
    </row>
    <row r="6651" spans="2:9" x14ac:dyDescent="0.25">
      <c r="B6651" t="s">
        <v>32</v>
      </c>
      <c r="C6651" t="s">
        <v>9</v>
      </c>
      <c r="D6651" t="s">
        <v>52</v>
      </c>
      <c r="E6651" s="1">
        <v>44529</v>
      </c>
      <c r="F6651" s="4">
        <v>2807</v>
      </c>
      <c r="G6651">
        <v>256</v>
      </c>
      <c r="H6651" s="3">
        <f>_xlfn.XLOOKUP(sales[[#This Row],[Product]],products[Product],products[Cost per box])*sales[[#This Row],[Boxes]]</f>
        <v>849.92</v>
      </c>
      <c r="I6651" s="4">
        <f>sales[[#This Row],[Revenue]]-sales[[#This Row],[Cost]]</f>
        <v>1957.08</v>
      </c>
    </row>
    <row r="6652" spans="2:9" x14ac:dyDescent="0.25">
      <c r="B6652" t="s">
        <v>57</v>
      </c>
      <c r="C6652" t="s">
        <v>27</v>
      </c>
      <c r="D6652" t="s">
        <v>45</v>
      </c>
      <c r="E6652" s="1">
        <v>44529</v>
      </c>
      <c r="F6652" s="4">
        <v>6853</v>
      </c>
      <c r="G6652">
        <v>286</v>
      </c>
      <c r="H6652" s="3">
        <f>_xlfn.XLOOKUP(sales[[#This Row],[Product]],products[Product],products[Cost per box])*sales[[#This Row],[Boxes]]</f>
        <v>2210.7800000000002</v>
      </c>
      <c r="I6652" s="4">
        <f>sales[[#This Row],[Revenue]]-sales[[#This Row],[Cost]]</f>
        <v>4642.2199999999993</v>
      </c>
    </row>
    <row r="6653" spans="2:9" x14ac:dyDescent="0.25">
      <c r="B6653" t="s">
        <v>5</v>
      </c>
      <c r="C6653" t="s">
        <v>6</v>
      </c>
      <c r="D6653" t="s">
        <v>22</v>
      </c>
      <c r="E6653" s="1">
        <v>44529</v>
      </c>
      <c r="F6653" s="4">
        <v>8876</v>
      </c>
      <c r="G6653">
        <v>910</v>
      </c>
      <c r="H6653" s="3">
        <f>_xlfn.XLOOKUP(sales[[#This Row],[Product]],products[Product],products[Cost per box])*sales[[#This Row],[Boxes]]</f>
        <v>7480.2000000000007</v>
      </c>
      <c r="I6653" s="4">
        <f>sales[[#This Row],[Revenue]]-sales[[#This Row],[Cost]]</f>
        <v>1395.7999999999993</v>
      </c>
    </row>
    <row r="6654" spans="2:9" x14ac:dyDescent="0.25">
      <c r="B6654" t="s">
        <v>8</v>
      </c>
      <c r="C6654" t="s">
        <v>16</v>
      </c>
      <c r="D6654" t="s">
        <v>52</v>
      </c>
      <c r="E6654" s="1">
        <v>44530</v>
      </c>
      <c r="F6654" s="4">
        <v>9583</v>
      </c>
      <c r="G6654">
        <v>770</v>
      </c>
      <c r="H6654" s="3">
        <f>_xlfn.XLOOKUP(sales[[#This Row],[Product]],products[Product],products[Cost per box])*sales[[#This Row],[Boxes]]</f>
        <v>2556.4</v>
      </c>
      <c r="I6654" s="4">
        <f>sales[[#This Row],[Revenue]]-sales[[#This Row],[Cost]]</f>
        <v>7026.6</v>
      </c>
    </row>
    <row r="6655" spans="2:9" x14ac:dyDescent="0.25">
      <c r="B6655" t="s">
        <v>40</v>
      </c>
      <c r="C6655" t="s">
        <v>21</v>
      </c>
      <c r="D6655" t="s">
        <v>17</v>
      </c>
      <c r="E6655" s="1">
        <v>44530</v>
      </c>
      <c r="F6655" s="4">
        <v>9996</v>
      </c>
      <c r="G6655">
        <v>455</v>
      </c>
      <c r="H6655" s="3">
        <f>_xlfn.XLOOKUP(sales[[#This Row],[Product]],products[Product],products[Cost per box])*sales[[#This Row],[Boxes]]</f>
        <v>3094</v>
      </c>
      <c r="I6655" s="4">
        <f>sales[[#This Row],[Revenue]]-sales[[#This Row],[Cost]]</f>
        <v>6902</v>
      </c>
    </row>
    <row r="6656" spans="2:9" x14ac:dyDescent="0.25">
      <c r="B6656" t="s">
        <v>51</v>
      </c>
      <c r="C6656" t="s">
        <v>21</v>
      </c>
      <c r="D6656" t="s">
        <v>45</v>
      </c>
      <c r="E6656" s="1">
        <v>44530</v>
      </c>
      <c r="F6656" s="4">
        <v>17185</v>
      </c>
      <c r="G6656">
        <v>700</v>
      </c>
      <c r="H6656" s="3">
        <f>_xlfn.XLOOKUP(sales[[#This Row],[Product]],products[Product],products[Cost per box])*sales[[#This Row],[Boxes]]</f>
        <v>5411</v>
      </c>
      <c r="I6656" s="4">
        <f>sales[[#This Row],[Revenue]]-sales[[#This Row],[Cost]]</f>
        <v>11774</v>
      </c>
    </row>
    <row r="6657" spans="2:9" x14ac:dyDescent="0.25">
      <c r="B6657" t="s">
        <v>41</v>
      </c>
      <c r="C6657" t="s">
        <v>16</v>
      </c>
      <c r="D6657" t="s">
        <v>35</v>
      </c>
      <c r="E6657" s="1">
        <v>44530</v>
      </c>
      <c r="F6657" s="4">
        <v>13391</v>
      </c>
      <c r="G6657">
        <v>700</v>
      </c>
      <c r="H6657" s="3">
        <f>_xlfn.XLOOKUP(sales[[#This Row],[Product]],products[Product],products[Cost per box])*sales[[#This Row],[Boxes]]</f>
        <v>1855</v>
      </c>
      <c r="I6657" s="4">
        <f>sales[[#This Row],[Revenue]]-sales[[#This Row],[Cost]]</f>
        <v>11536</v>
      </c>
    </row>
    <row r="6658" spans="2:9" x14ac:dyDescent="0.25">
      <c r="B6658" t="s">
        <v>34</v>
      </c>
      <c r="C6658" t="s">
        <v>27</v>
      </c>
      <c r="D6658" t="s">
        <v>47</v>
      </c>
      <c r="E6658" s="1">
        <v>44530</v>
      </c>
      <c r="F6658" s="4">
        <v>13111</v>
      </c>
      <c r="G6658">
        <v>910</v>
      </c>
      <c r="H6658" s="3">
        <f>_xlfn.XLOOKUP(sales[[#This Row],[Product]],products[Product],products[Cost per box])*sales[[#This Row],[Boxes]]</f>
        <v>4786.5999999999995</v>
      </c>
      <c r="I6658" s="4">
        <f>sales[[#This Row],[Revenue]]-sales[[#This Row],[Cost]]</f>
        <v>8324.4000000000015</v>
      </c>
    </row>
    <row r="6659" spans="2:9" x14ac:dyDescent="0.25">
      <c r="B6659" t="s">
        <v>29</v>
      </c>
      <c r="C6659" t="s">
        <v>9</v>
      </c>
      <c r="D6659" t="s">
        <v>47</v>
      </c>
      <c r="E6659" s="1">
        <v>44530</v>
      </c>
      <c r="F6659" s="4">
        <v>3241</v>
      </c>
      <c r="G6659">
        <v>191</v>
      </c>
      <c r="H6659" s="3">
        <f>_xlfn.XLOOKUP(sales[[#This Row],[Product]],products[Product],products[Cost per box])*sales[[#This Row],[Boxes]]</f>
        <v>1004.66</v>
      </c>
      <c r="I6659" s="4">
        <f>sales[[#This Row],[Revenue]]-sales[[#This Row],[Cost]]</f>
        <v>2236.34</v>
      </c>
    </row>
    <row r="6660" spans="2:9" x14ac:dyDescent="0.25">
      <c r="B6660" t="s">
        <v>8</v>
      </c>
      <c r="C6660" t="s">
        <v>21</v>
      </c>
      <c r="D6660" t="s">
        <v>31</v>
      </c>
      <c r="E6660" s="1">
        <v>44530</v>
      </c>
      <c r="F6660" s="4">
        <v>11564</v>
      </c>
      <c r="G6660">
        <v>840</v>
      </c>
      <c r="H6660" s="3">
        <f>_xlfn.XLOOKUP(sales[[#This Row],[Product]],products[Product],products[Cost per box])*sales[[#This Row],[Boxes]]</f>
        <v>4804.8</v>
      </c>
      <c r="I6660" s="4">
        <f>sales[[#This Row],[Revenue]]-sales[[#This Row],[Cost]]</f>
        <v>6759.2</v>
      </c>
    </row>
    <row r="6661" spans="2:9" x14ac:dyDescent="0.25">
      <c r="B6661" t="s">
        <v>39</v>
      </c>
      <c r="C6661" t="s">
        <v>16</v>
      </c>
      <c r="D6661" t="s">
        <v>42</v>
      </c>
      <c r="E6661" s="1">
        <v>44530</v>
      </c>
      <c r="F6661" s="4">
        <v>4998</v>
      </c>
      <c r="G6661">
        <v>357</v>
      </c>
      <c r="H6661" s="3">
        <f>_xlfn.XLOOKUP(sales[[#This Row],[Product]],products[Product],products[Cost per box])*sales[[#This Row],[Boxes]]</f>
        <v>1692.18</v>
      </c>
      <c r="I6661" s="4">
        <f>sales[[#This Row],[Revenue]]-sales[[#This Row],[Cost]]</f>
        <v>3305.8199999999997</v>
      </c>
    </row>
    <row r="6662" spans="2:9" x14ac:dyDescent="0.25">
      <c r="B6662" t="s">
        <v>33</v>
      </c>
      <c r="C6662" t="s">
        <v>27</v>
      </c>
      <c r="D6662" t="s">
        <v>17</v>
      </c>
      <c r="E6662" s="1">
        <v>44530</v>
      </c>
      <c r="F6662" s="4">
        <v>3605</v>
      </c>
      <c r="G6662">
        <v>164</v>
      </c>
      <c r="H6662" s="3">
        <f>_xlfn.XLOOKUP(sales[[#This Row],[Product]],products[Product],products[Cost per box])*sales[[#This Row],[Boxes]]</f>
        <v>1115.2</v>
      </c>
      <c r="I6662" s="4">
        <f>sales[[#This Row],[Revenue]]-sales[[#This Row],[Cost]]</f>
        <v>2489.8000000000002</v>
      </c>
    </row>
    <row r="6663" spans="2:9" x14ac:dyDescent="0.25">
      <c r="B6663" t="s">
        <v>39</v>
      </c>
      <c r="C6663" t="s">
        <v>21</v>
      </c>
      <c r="D6663" t="s">
        <v>45</v>
      </c>
      <c r="E6663" s="1">
        <v>44530</v>
      </c>
      <c r="F6663" s="4">
        <v>238</v>
      </c>
      <c r="G6663">
        <v>10</v>
      </c>
      <c r="H6663" s="3">
        <f>_xlfn.XLOOKUP(sales[[#This Row],[Product]],products[Product],products[Cost per box])*sales[[#This Row],[Boxes]]</f>
        <v>77.300000000000011</v>
      </c>
      <c r="I6663" s="4">
        <f>sales[[#This Row],[Revenue]]-sales[[#This Row],[Cost]]</f>
        <v>160.69999999999999</v>
      </c>
    </row>
    <row r="6664" spans="2:9" x14ac:dyDescent="0.25">
      <c r="B6664" t="s">
        <v>5</v>
      </c>
      <c r="C6664" t="s">
        <v>9</v>
      </c>
      <c r="D6664" t="s">
        <v>26</v>
      </c>
      <c r="E6664" s="1">
        <v>44530</v>
      </c>
      <c r="F6664" s="4">
        <v>3325</v>
      </c>
      <c r="G6664">
        <v>256</v>
      </c>
      <c r="H6664" s="3">
        <f>_xlfn.XLOOKUP(sales[[#This Row],[Product]],products[Product],products[Cost per box])*sales[[#This Row],[Boxes]]</f>
        <v>1646.08</v>
      </c>
      <c r="I6664" s="4">
        <f>sales[[#This Row],[Revenue]]-sales[[#This Row],[Cost]]</f>
        <v>1678.92</v>
      </c>
    </row>
    <row r="6665" spans="2:9" x14ac:dyDescent="0.25">
      <c r="B6665" t="s">
        <v>20</v>
      </c>
      <c r="C6665" t="s">
        <v>11</v>
      </c>
      <c r="D6665" t="s">
        <v>24</v>
      </c>
      <c r="E6665" s="1">
        <v>44530</v>
      </c>
      <c r="F6665" s="4">
        <v>5936</v>
      </c>
      <c r="G6665">
        <v>313</v>
      </c>
      <c r="H6665" s="3">
        <f>_xlfn.XLOOKUP(sales[[#This Row],[Product]],products[Product],products[Cost per box])*sales[[#This Row],[Boxes]]</f>
        <v>3289.63</v>
      </c>
      <c r="I6665" s="4">
        <f>sales[[#This Row],[Revenue]]-sales[[#This Row],[Cost]]</f>
        <v>2646.37</v>
      </c>
    </row>
    <row r="6666" spans="2:9" x14ac:dyDescent="0.25">
      <c r="B6666" t="s">
        <v>39</v>
      </c>
      <c r="C6666" t="s">
        <v>6</v>
      </c>
      <c r="D6666" t="s">
        <v>52</v>
      </c>
      <c r="E6666" s="1">
        <v>44530</v>
      </c>
      <c r="F6666" s="4">
        <v>140</v>
      </c>
      <c r="G6666">
        <v>13</v>
      </c>
      <c r="H6666" s="3">
        <f>_xlfn.XLOOKUP(sales[[#This Row],[Product]],products[Product],products[Cost per box])*sales[[#This Row],[Boxes]]</f>
        <v>43.16</v>
      </c>
      <c r="I6666" s="4">
        <f>sales[[#This Row],[Revenue]]-sales[[#This Row],[Cost]]</f>
        <v>96.84</v>
      </c>
    </row>
    <row r="6667" spans="2:9" x14ac:dyDescent="0.25">
      <c r="B6667" t="s">
        <v>34</v>
      </c>
      <c r="C6667" t="s">
        <v>6</v>
      </c>
      <c r="D6667" t="s">
        <v>38</v>
      </c>
      <c r="E6667" s="1">
        <v>44530</v>
      </c>
      <c r="F6667" s="4">
        <v>378</v>
      </c>
      <c r="G6667">
        <v>14</v>
      </c>
      <c r="H6667" s="3">
        <f>_xlfn.XLOOKUP(sales[[#This Row],[Product]],products[Product],products[Cost per box])*sales[[#This Row],[Boxes]]</f>
        <v>139.16</v>
      </c>
      <c r="I6667" s="4">
        <f>sales[[#This Row],[Revenue]]-sales[[#This Row],[Cost]]</f>
        <v>238.84</v>
      </c>
    </row>
    <row r="6668" spans="2:9" x14ac:dyDescent="0.25">
      <c r="B6668" t="s">
        <v>13</v>
      </c>
      <c r="C6668" t="s">
        <v>21</v>
      </c>
      <c r="D6668" t="s">
        <v>24</v>
      </c>
      <c r="E6668" s="1">
        <v>44530</v>
      </c>
      <c r="F6668" s="4">
        <v>2849</v>
      </c>
      <c r="G6668">
        <v>150</v>
      </c>
      <c r="H6668" s="3">
        <f>_xlfn.XLOOKUP(sales[[#This Row],[Product]],products[Product],products[Cost per box])*sales[[#This Row],[Boxes]]</f>
        <v>1576.5</v>
      </c>
      <c r="I6668" s="4">
        <f>sales[[#This Row],[Revenue]]-sales[[#This Row],[Cost]]</f>
        <v>1272.5</v>
      </c>
    </row>
    <row r="6669" spans="2:9" x14ac:dyDescent="0.25">
      <c r="B6669" t="s">
        <v>5</v>
      </c>
      <c r="C6669" t="s">
        <v>21</v>
      </c>
      <c r="D6669" t="s">
        <v>7</v>
      </c>
      <c r="E6669" s="1">
        <v>44530</v>
      </c>
      <c r="F6669" s="4">
        <v>1827</v>
      </c>
      <c r="G6669">
        <v>115</v>
      </c>
      <c r="H6669" s="3">
        <f>_xlfn.XLOOKUP(sales[[#This Row],[Product]],products[Product],products[Cost per box])*sales[[#This Row],[Boxes]]</f>
        <v>592.25</v>
      </c>
      <c r="I6669" s="4">
        <f>sales[[#This Row],[Revenue]]-sales[[#This Row],[Cost]]</f>
        <v>1234.75</v>
      </c>
    </row>
    <row r="6670" spans="2:9" x14ac:dyDescent="0.25">
      <c r="B6670" t="s">
        <v>33</v>
      </c>
      <c r="C6670" t="s">
        <v>6</v>
      </c>
      <c r="D6670" t="s">
        <v>47</v>
      </c>
      <c r="E6670" s="1">
        <v>44530</v>
      </c>
      <c r="F6670" s="4">
        <v>133</v>
      </c>
      <c r="G6670">
        <v>9</v>
      </c>
      <c r="H6670" s="3">
        <f>_xlfn.XLOOKUP(sales[[#This Row],[Product]],products[Product],products[Cost per box])*sales[[#This Row],[Boxes]]</f>
        <v>47.339999999999996</v>
      </c>
      <c r="I6670" s="4">
        <f>sales[[#This Row],[Revenue]]-sales[[#This Row],[Cost]]</f>
        <v>85.66</v>
      </c>
    </row>
    <row r="6671" spans="2:9" x14ac:dyDescent="0.25">
      <c r="B6671" t="s">
        <v>54</v>
      </c>
      <c r="C6671" t="s">
        <v>11</v>
      </c>
      <c r="D6671" t="s">
        <v>30</v>
      </c>
      <c r="E6671" s="1">
        <v>44530</v>
      </c>
      <c r="F6671" s="4">
        <v>8988</v>
      </c>
      <c r="G6671">
        <v>450</v>
      </c>
      <c r="H6671" s="3">
        <f>_xlfn.XLOOKUP(sales[[#This Row],[Product]],products[Product],products[Cost per box])*sales[[#This Row],[Boxes]]</f>
        <v>1656</v>
      </c>
      <c r="I6671" s="4">
        <f>sales[[#This Row],[Revenue]]-sales[[#This Row],[Cost]]</f>
        <v>7332</v>
      </c>
    </row>
    <row r="6672" spans="2:9" x14ac:dyDescent="0.25">
      <c r="B6672" t="s">
        <v>34</v>
      </c>
      <c r="C6672" t="s">
        <v>6</v>
      </c>
      <c r="D6672" t="s">
        <v>44</v>
      </c>
      <c r="E6672" s="1">
        <v>44530</v>
      </c>
      <c r="F6672" s="4">
        <v>4242</v>
      </c>
      <c r="G6672">
        <v>193</v>
      </c>
      <c r="H6672" s="3">
        <f>_xlfn.XLOOKUP(sales[[#This Row],[Product]],products[Product],products[Cost per box])*sales[[#This Row],[Boxes]]</f>
        <v>1847.01</v>
      </c>
      <c r="I6672" s="4">
        <f>sales[[#This Row],[Revenue]]-sales[[#This Row],[Cost]]</f>
        <v>2394.9899999999998</v>
      </c>
    </row>
    <row r="6673" spans="2:9" x14ac:dyDescent="0.25">
      <c r="B6673" t="s">
        <v>25</v>
      </c>
      <c r="C6673" t="s">
        <v>6</v>
      </c>
      <c r="D6673" t="s">
        <v>26</v>
      </c>
      <c r="E6673" s="1">
        <v>44530</v>
      </c>
      <c r="F6673" s="4">
        <v>8512</v>
      </c>
      <c r="G6673">
        <v>700</v>
      </c>
      <c r="H6673" s="3">
        <f>_xlfn.XLOOKUP(sales[[#This Row],[Product]],products[Product],products[Cost per box])*sales[[#This Row],[Boxes]]</f>
        <v>4501</v>
      </c>
      <c r="I6673" s="4">
        <f>sales[[#This Row],[Revenue]]-sales[[#This Row],[Cost]]</f>
        <v>4011</v>
      </c>
    </row>
    <row r="6674" spans="2:9" x14ac:dyDescent="0.25">
      <c r="B6674" t="s">
        <v>34</v>
      </c>
      <c r="C6674" t="s">
        <v>16</v>
      </c>
      <c r="D6674" t="s">
        <v>38</v>
      </c>
      <c r="E6674" s="1">
        <v>44530</v>
      </c>
      <c r="F6674" s="4">
        <v>4011</v>
      </c>
      <c r="G6674">
        <v>155</v>
      </c>
      <c r="H6674" s="3">
        <f>_xlfn.XLOOKUP(sales[[#This Row],[Product]],products[Product],products[Cost per box])*sales[[#This Row],[Boxes]]</f>
        <v>1540.6999999999998</v>
      </c>
      <c r="I6674" s="4">
        <f>sales[[#This Row],[Revenue]]-sales[[#This Row],[Cost]]</f>
        <v>2470.3000000000002</v>
      </c>
    </row>
    <row r="6675" spans="2:9" x14ac:dyDescent="0.25">
      <c r="B6675" t="s">
        <v>5</v>
      </c>
      <c r="C6675" t="s">
        <v>21</v>
      </c>
      <c r="D6675" t="s">
        <v>45</v>
      </c>
      <c r="E6675" s="1">
        <v>44531</v>
      </c>
      <c r="F6675" s="4">
        <v>10941</v>
      </c>
      <c r="G6675">
        <v>498</v>
      </c>
      <c r="H6675" s="3">
        <f>_xlfn.XLOOKUP(sales[[#This Row],[Product]],products[Product],products[Cost per box])*sales[[#This Row],[Boxes]]</f>
        <v>3849.5400000000004</v>
      </c>
      <c r="I6675" s="4">
        <f>sales[[#This Row],[Revenue]]-sales[[#This Row],[Cost]]</f>
        <v>7091.4599999999991</v>
      </c>
    </row>
    <row r="6676" spans="2:9" x14ac:dyDescent="0.25">
      <c r="B6676" t="s">
        <v>8</v>
      </c>
      <c r="C6676" t="s">
        <v>11</v>
      </c>
      <c r="D6676" t="s">
        <v>38</v>
      </c>
      <c r="E6676" s="1">
        <v>44531</v>
      </c>
      <c r="F6676" s="4">
        <v>5894</v>
      </c>
      <c r="G6676">
        <v>227</v>
      </c>
      <c r="H6676" s="3">
        <f>_xlfn.XLOOKUP(sales[[#This Row],[Product]],products[Product],products[Cost per box])*sales[[#This Row],[Boxes]]</f>
        <v>2256.38</v>
      </c>
      <c r="I6676" s="4">
        <f>sales[[#This Row],[Revenue]]-sales[[#This Row],[Cost]]</f>
        <v>3637.62</v>
      </c>
    </row>
    <row r="6677" spans="2:9" x14ac:dyDescent="0.25">
      <c r="B6677" t="s">
        <v>56</v>
      </c>
      <c r="C6677" t="s">
        <v>11</v>
      </c>
      <c r="D6677" t="s">
        <v>24</v>
      </c>
      <c r="E6677" s="1">
        <v>44531</v>
      </c>
      <c r="F6677" s="4">
        <v>3983</v>
      </c>
      <c r="G6677">
        <v>200</v>
      </c>
      <c r="H6677" s="3">
        <f>_xlfn.XLOOKUP(sales[[#This Row],[Product]],products[Product],products[Cost per box])*sales[[#This Row],[Boxes]]</f>
        <v>2102</v>
      </c>
      <c r="I6677" s="4">
        <f>sales[[#This Row],[Revenue]]-sales[[#This Row],[Cost]]</f>
        <v>1881</v>
      </c>
    </row>
    <row r="6678" spans="2:9" x14ac:dyDescent="0.25">
      <c r="B6678" t="s">
        <v>54</v>
      </c>
      <c r="C6678" t="s">
        <v>9</v>
      </c>
      <c r="D6678" t="s">
        <v>50</v>
      </c>
      <c r="E6678" s="1">
        <v>44531</v>
      </c>
      <c r="F6678" s="4">
        <v>2821</v>
      </c>
      <c r="G6678">
        <v>118</v>
      </c>
      <c r="H6678" s="3">
        <f>_xlfn.XLOOKUP(sales[[#This Row],[Product]],products[Product],products[Cost per box])*sales[[#This Row],[Boxes]]</f>
        <v>1464.38</v>
      </c>
      <c r="I6678" s="4">
        <f>sales[[#This Row],[Revenue]]-sales[[#This Row],[Cost]]</f>
        <v>1356.62</v>
      </c>
    </row>
    <row r="6679" spans="2:9" x14ac:dyDescent="0.25">
      <c r="B6679" t="s">
        <v>8</v>
      </c>
      <c r="C6679" t="s">
        <v>6</v>
      </c>
      <c r="D6679" t="s">
        <v>36</v>
      </c>
      <c r="E6679" s="1">
        <v>44531</v>
      </c>
      <c r="F6679" s="4">
        <v>7189</v>
      </c>
      <c r="G6679">
        <v>770</v>
      </c>
      <c r="H6679" s="3">
        <f>_xlfn.XLOOKUP(sales[[#This Row],[Product]],products[Product],products[Cost per box])*sales[[#This Row],[Boxes]]</f>
        <v>3880.8</v>
      </c>
      <c r="I6679" s="4">
        <f>sales[[#This Row],[Revenue]]-sales[[#This Row],[Cost]]</f>
        <v>3308.2</v>
      </c>
    </row>
    <row r="6680" spans="2:9" x14ac:dyDescent="0.25">
      <c r="B6680" t="s">
        <v>57</v>
      </c>
      <c r="C6680" t="s">
        <v>27</v>
      </c>
      <c r="D6680" t="s">
        <v>26</v>
      </c>
      <c r="E6680" s="1">
        <v>44531</v>
      </c>
      <c r="F6680" s="4">
        <v>2051</v>
      </c>
      <c r="G6680">
        <v>187</v>
      </c>
      <c r="H6680" s="3">
        <f>_xlfn.XLOOKUP(sales[[#This Row],[Product]],products[Product],products[Cost per box])*sales[[#This Row],[Boxes]]</f>
        <v>1202.4099999999999</v>
      </c>
      <c r="I6680" s="4">
        <f>sales[[#This Row],[Revenue]]-sales[[#This Row],[Cost]]</f>
        <v>848.59000000000015</v>
      </c>
    </row>
    <row r="6681" spans="2:9" x14ac:dyDescent="0.25">
      <c r="B6681" t="s">
        <v>53</v>
      </c>
      <c r="C6681" t="s">
        <v>6</v>
      </c>
      <c r="D6681" t="s">
        <v>28</v>
      </c>
      <c r="E6681" s="1">
        <v>44531</v>
      </c>
      <c r="F6681" s="4">
        <v>4697</v>
      </c>
      <c r="G6681">
        <v>588</v>
      </c>
      <c r="H6681" s="3">
        <f>_xlfn.XLOOKUP(sales[[#This Row],[Product]],products[Product],products[Cost per box])*sales[[#This Row],[Boxes]]</f>
        <v>1622.8799999999999</v>
      </c>
      <c r="I6681" s="4">
        <f>sales[[#This Row],[Revenue]]-sales[[#This Row],[Cost]]</f>
        <v>3074.12</v>
      </c>
    </row>
    <row r="6682" spans="2:9" x14ac:dyDescent="0.25">
      <c r="B6682" t="s">
        <v>51</v>
      </c>
      <c r="C6682" t="s">
        <v>6</v>
      </c>
      <c r="D6682" t="s">
        <v>48</v>
      </c>
      <c r="E6682" s="1">
        <v>44531</v>
      </c>
      <c r="F6682" s="4">
        <v>6909</v>
      </c>
      <c r="G6682">
        <v>277</v>
      </c>
      <c r="H6682" s="3">
        <f>_xlfn.XLOOKUP(sales[[#This Row],[Product]],products[Product],products[Cost per box])*sales[[#This Row],[Boxes]]</f>
        <v>2071.96</v>
      </c>
      <c r="I6682" s="4">
        <f>sales[[#This Row],[Revenue]]-sales[[#This Row],[Cost]]</f>
        <v>4837.04</v>
      </c>
    </row>
    <row r="6683" spans="2:9" x14ac:dyDescent="0.25">
      <c r="B6683" t="s">
        <v>37</v>
      </c>
      <c r="C6683" t="s">
        <v>16</v>
      </c>
      <c r="D6683" t="s">
        <v>26</v>
      </c>
      <c r="E6683" s="1">
        <v>44531</v>
      </c>
      <c r="F6683" s="4">
        <v>1792</v>
      </c>
      <c r="G6683">
        <v>138</v>
      </c>
      <c r="H6683" s="3">
        <f>_xlfn.XLOOKUP(sales[[#This Row],[Product]],products[Product],products[Cost per box])*sales[[#This Row],[Boxes]]</f>
        <v>887.33999999999992</v>
      </c>
      <c r="I6683" s="4">
        <f>sales[[#This Row],[Revenue]]-sales[[#This Row],[Cost]]</f>
        <v>904.66000000000008</v>
      </c>
    </row>
    <row r="6684" spans="2:9" x14ac:dyDescent="0.25">
      <c r="B6684" t="s">
        <v>51</v>
      </c>
      <c r="C6684" t="s">
        <v>6</v>
      </c>
      <c r="D6684" t="s">
        <v>17</v>
      </c>
      <c r="E6684" s="1">
        <v>44532</v>
      </c>
      <c r="F6684" s="4">
        <v>287</v>
      </c>
      <c r="G6684">
        <v>14</v>
      </c>
      <c r="H6684" s="3">
        <f>_xlfn.XLOOKUP(sales[[#This Row],[Product]],products[Product],products[Cost per box])*sales[[#This Row],[Boxes]]</f>
        <v>95.2</v>
      </c>
      <c r="I6684" s="4">
        <f>sales[[#This Row],[Revenue]]-sales[[#This Row],[Cost]]</f>
        <v>191.8</v>
      </c>
    </row>
    <row r="6685" spans="2:9" x14ac:dyDescent="0.25">
      <c r="B6685" t="s">
        <v>20</v>
      </c>
      <c r="C6685" t="s">
        <v>21</v>
      </c>
      <c r="D6685" t="s">
        <v>22</v>
      </c>
      <c r="E6685" s="1">
        <v>44532</v>
      </c>
      <c r="F6685" s="4">
        <v>4970</v>
      </c>
      <c r="G6685">
        <v>622</v>
      </c>
      <c r="H6685" s="3">
        <f>_xlfn.XLOOKUP(sales[[#This Row],[Product]],products[Product],products[Cost per box])*sales[[#This Row],[Boxes]]</f>
        <v>5112.84</v>
      </c>
      <c r="I6685" s="4">
        <f>sales[[#This Row],[Revenue]]-sales[[#This Row],[Cost]]</f>
        <v>-142.84000000000015</v>
      </c>
    </row>
    <row r="6686" spans="2:9" x14ac:dyDescent="0.25">
      <c r="B6686" t="s">
        <v>25</v>
      </c>
      <c r="C6686" t="s">
        <v>16</v>
      </c>
      <c r="D6686" t="s">
        <v>44</v>
      </c>
      <c r="E6686" s="1">
        <v>44532</v>
      </c>
      <c r="F6686" s="4">
        <v>7077</v>
      </c>
      <c r="G6686">
        <v>295</v>
      </c>
      <c r="H6686" s="3">
        <f>_xlfn.XLOOKUP(sales[[#This Row],[Product]],products[Product],products[Cost per box])*sales[[#This Row],[Boxes]]</f>
        <v>2823.15</v>
      </c>
      <c r="I6686" s="4">
        <f>sales[[#This Row],[Revenue]]-sales[[#This Row],[Cost]]</f>
        <v>4253.8500000000004</v>
      </c>
    </row>
    <row r="6687" spans="2:9" x14ac:dyDescent="0.25">
      <c r="B6687" t="s">
        <v>18</v>
      </c>
      <c r="C6687" t="s">
        <v>27</v>
      </c>
      <c r="D6687" t="s">
        <v>50</v>
      </c>
      <c r="E6687" s="1">
        <v>44532</v>
      </c>
      <c r="F6687" s="4">
        <v>5110</v>
      </c>
      <c r="G6687">
        <v>213</v>
      </c>
      <c r="H6687" s="3">
        <f>_xlfn.XLOOKUP(sales[[#This Row],[Product]],products[Product],products[Cost per box])*sales[[#This Row],[Boxes]]</f>
        <v>2643.33</v>
      </c>
      <c r="I6687" s="4">
        <f>sales[[#This Row],[Revenue]]-sales[[#This Row],[Cost]]</f>
        <v>2466.67</v>
      </c>
    </row>
    <row r="6688" spans="2:9" x14ac:dyDescent="0.25">
      <c r="B6688" t="s">
        <v>51</v>
      </c>
      <c r="C6688" t="s">
        <v>27</v>
      </c>
      <c r="D6688" t="s">
        <v>26</v>
      </c>
      <c r="E6688" s="1">
        <v>44532</v>
      </c>
      <c r="F6688" s="4">
        <v>2702</v>
      </c>
      <c r="G6688">
        <v>226</v>
      </c>
      <c r="H6688" s="3">
        <f>_xlfn.XLOOKUP(sales[[#This Row],[Product]],products[Product],products[Cost per box])*sales[[#This Row],[Boxes]]</f>
        <v>1453.1799999999998</v>
      </c>
      <c r="I6688" s="4">
        <f>sales[[#This Row],[Revenue]]-sales[[#This Row],[Cost]]</f>
        <v>1248.8200000000002</v>
      </c>
    </row>
    <row r="6689" spans="2:9" x14ac:dyDescent="0.25">
      <c r="B6689" t="s">
        <v>5</v>
      </c>
      <c r="C6689" t="s">
        <v>11</v>
      </c>
      <c r="D6689" t="s">
        <v>50</v>
      </c>
      <c r="E6689" s="1">
        <v>44532</v>
      </c>
      <c r="F6689" s="4">
        <v>13377</v>
      </c>
      <c r="G6689">
        <v>558</v>
      </c>
      <c r="H6689" s="3">
        <f>_xlfn.XLOOKUP(sales[[#This Row],[Product]],products[Product],products[Cost per box])*sales[[#This Row],[Boxes]]</f>
        <v>6924.78</v>
      </c>
      <c r="I6689" s="4">
        <f>sales[[#This Row],[Revenue]]-sales[[#This Row],[Cost]]</f>
        <v>6452.22</v>
      </c>
    </row>
    <row r="6690" spans="2:9" x14ac:dyDescent="0.25">
      <c r="B6690" t="s">
        <v>33</v>
      </c>
      <c r="C6690" t="s">
        <v>27</v>
      </c>
      <c r="D6690" t="s">
        <v>26</v>
      </c>
      <c r="E6690" s="1">
        <v>44532</v>
      </c>
      <c r="F6690" s="4">
        <v>2268</v>
      </c>
      <c r="G6690">
        <v>189</v>
      </c>
      <c r="H6690" s="3">
        <f>_xlfn.XLOOKUP(sales[[#This Row],[Product]],products[Product],products[Cost per box])*sales[[#This Row],[Boxes]]</f>
        <v>1215.27</v>
      </c>
      <c r="I6690" s="4">
        <f>sales[[#This Row],[Revenue]]-sales[[#This Row],[Cost]]</f>
        <v>1052.73</v>
      </c>
    </row>
    <row r="6691" spans="2:9" x14ac:dyDescent="0.25">
      <c r="B6691" t="s">
        <v>39</v>
      </c>
      <c r="C6691" t="s">
        <v>21</v>
      </c>
      <c r="D6691" t="s">
        <v>42</v>
      </c>
      <c r="E6691" s="1">
        <v>44532</v>
      </c>
      <c r="F6691" s="4">
        <v>280</v>
      </c>
      <c r="G6691">
        <v>18</v>
      </c>
      <c r="H6691" s="3">
        <f>_xlfn.XLOOKUP(sales[[#This Row],[Product]],products[Product],products[Cost per box])*sales[[#This Row],[Boxes]]</f>
        <v>85.320000000000007</v>
      </c>
      <c r="I6691" s="4">
        <f>sales[[#This Row],[Revenue]]-sales[[#This Row],[Cost]]</f>
        <v>194.68</v>
      </c>
    </row>
    <row r="6692" spans="2:9" x14ac:dyDescent="0.25">
      <c r="B6692" t="s">
        <v>18</v>
      </c>
      <c r="C6692" t="s">
        <v>27</v>
      </c>
      <c r="D6692" t="s">
        <v>26</v>
      </c>
      <c r="E6692" s="1">
        <v>44532</v>
      </c>
      <c r="F6692" s="4">
        <v>15561</v>
      </c>
      <c r="G6692">
        <v>1190</v>
      </c>
      <c r="H6692" s="3">
        <f>_xlfn.XLOOKUP(sales[[#This Row],[Product]],products[Product],products[Cost per box])*sales[[#This Row],[Boxes]]</f>
        <v>7651.7</v>
      </c>
      <c r="I6692" s="4">
        <f>sales[[#This Row],[Revenue]]-sales[[#This Row],[Cost]]</f>
        <v>7909.3</v>
      </c>
    </row>
    <row r="6693" spans="2:9" x14ac:dyDescent="0.25">
      <c r="B6693" t="s">
        <v>51</v>
      </c>
      <c r="C6693" t="s">
        <v>11</v>
      </c>
      <c r="D6693" t="s">
        <v>31</v>
      </c>
      <c r="E6693" s="1">
        <v>44532</v>
      </c>
      <c r="F6693" s="4">
        <v>6426</v>
      </c>
      <c r="G6693">
        <v>459</v>
      </c>
      <c r="H6693" s="3">
        <f>_xlfn.XLOOKUP(sales[[#This Row],[Product]],products[Product],products[Cost per box])*sales[[#This Row],[Boxes]]</f>
        <v>2625.48</v>
      </c>
      <c r="I6693" s="4">
        <f>sales[[#This Row],[Revenue]]-sales[[#This Row],[Cost]]</f>
        <v>3800.52</v>
      </c>
    </row>
    <row r="6694" spans="2:9" x14ac:dyDescent="0.25">
      <c r="B6694" t="s">
        <v>39</v>
      </c>
      <c r="C6694" t="s">
        <v>11</v>
      </c>
      <c r="D6694" t="s">
        <v>38</v>
      </c>
      <c r="E6694" s="1">
        <v>44532</v>
      </c>
      <c r="F6694" s="4">
        <v>4011</v>
      </c>
      <c r="G6694">
        <v>149</v>
      </c>
      <c r="H6694" s="3">
        <f>_xlfn.XLOOKUP(sales[[#This Row],[Product]],products[Product],products[Cost per box])*sales[[#This Row],[Boxes]]</f>
        <v>1481.06</v>
      </c>
      <c r="I6694" s="4">
        <f>sales[[#This Row],[Revenue]]-sales[[#This Row],[Cost]]</f>
        <v>2529.94</v>
      </c>
    </row>
    <row r="6695" spans="2:9" x14ac:dyDescent="0.25">
      <c r="B6695" t="s">
        <v>32</v>
      </c>
      <c r="C6695" t="s">
        <v>9</v>
      </c>
      <c r="D6695" t="s">
        <v>31</v>
      </c>
      <c r="E6695" s="1">
        <v>44532</v>
      </c>
      <c r="F6695" s="4">
        <v>14</v>
      </c>
      <c r="G6695">
        <v>1</v>
      </c>
      <c r="H6695" s="3">
        <f>_xlfn.XLOOKUP(sales[[#This Row],[Product]],products[Product],products[Cost per box])*sales[[#This Row],[Boxes]]</f>
        <v>5.72</v>
      </c>
      <c r="I6695" s="4">
        <f>sales[[#This Row],[Revenue]]-sales[[#This Row],[Cost]]</f>
        <v>8.2800000000000011</v>
      </c>
    </row>
    <row r="6696" spans="2:9" x14ac:dyDescent="0.25">
      <c r="B6696" t="s">
        <v>41</v>
      </c>
      <c r="C6696" t="s">
        <v>9</v>
      </c>
      <c r="D6696" t="s">
        <v>26</v>
      </c>
      <c r="E6696" s="1">
        <v>44532</v>
      </c>
      <c r="F6696" s="4">
        <v>735</v>
      </c>
      <c r="G6696">
        <v>57</v>
      </c>
      <c r="H6696" s="3">
        <f>_xlfn.XLOOKUP(sales[[#This Row],[Product]],products[Product],products[Cost per box])*sales[[#This Row],[Boxes]]</f>
        <v>366.51</v>
      </c>
      <c r="I6696" s="4">
        <f>sales[[#This Row],[Revenue]]-sales[[#This Row],[Cost]]</f>
        <v>368.49</v>
      </c>
    </row>
    <row r="6697" spans="2:9" x14ac:dyDescent="0.25">
      <c r="B6697" t="s">
        <v>49</v>
      </c>
      <c r="C6697" t="s">
        <v>27</v>
      </c>
      <c r="D6697" t="s">
        <v>7</v>
      </c>
      <c r="E6697" s="1">
        <v>44532</v>
      </c>
      <c r="F6697" s="4">
        <v>2296</v>
      </c>
      <c r="G6697">
        <v>144</v>
      </c>
      <c r="H6697" s="3">
        <f>_xlfn.XLOOKUP(sales[[#This Row],[Product]],products[Product],products[Cost per box])*sales[[#This Row],[Boxes]]</f>
        <v>741.6</v>
      </c>
      <c r="I6697" s="4">
        <f>sales[[#This Row],[Revenue]]-sales[[#This Row],[Cost]]</f>
        <v>1554.4</v>
      </c>
    </row>
    <row r="6698" spans="2:9" x14ac:dyDescent="0.25">
      <c r="B6698" t="s">
        <v>49</v>
      </c>
      <c r="C6698" t="s">
        <v>16</v>
      </c>
      <c r="D6698" t="s">
        <v>48</v>
      </c>
      <c r="E6698" s="1">
        <v>44532</v>
      </c>
      <c r="F6698" s="4">
        <v>3661</v>
      </c>
      <c r="G6698">
        <v>141</v>
      </c>
      <c r="H6698" s="3">
        <f>_xlfn.XLOOKUP(sales[[#This Row],[Product]],products[Product],products[Cost per box])*sales[[#This Row],[Boxes]]</f>
        <v>1054.68</v>
      </c>
      <c r="I6698" s="4">
        <f>sales[[#This Row],[Revenue]]-sales[[#This Row],[Cost]]</f>
        <v>2606.3199999999997</v>
      </c>
    </row>
    <row r="6699" spans="2:9" x14ac:dyDescent="0.25">
      <c r="B6699" t="s">
        <v>8</v>
      </c>
      <c r="C6699" t="s">
        <v>21</v>
      </c>
      <c r="D6699" t="s">
        <v>7</v>
      </c>
      <c r="E6699" s="1">
        <v>44532</v>
      </c>
      <c r="F6699" s="4">
        <v>10857</v>
      </c>
      <c r="G6699">
        <v>770</v>
      </c>
      <c r="H6699" s="3">
        <f>_xlfn.XLOOKUP(sales[[#This Row],[Product]],products[Product],products[Cost per box])*sales[[#This Row],[Boxes]]</f>
        <v>3965.5000000000005</v>
      </c>
      <c r="I6699" s="4">
        <f>sales[[#This Row],[Revenue]]-sales[[#This Row],[Cost]]</f>
        <v>6891.5</v>
      </c>
    </row>
    <row r="6700" spans="2:9" x14ac:dyDescent="0.25">
      <c r="B6700" t="s">
        <v>39</v>
      </c>
      <c r="C6700" t="s">
        <v>9</v>
      </c>
      <c r="D6700" t="s">
        <v>19</v>
      </c>
      <c r="E6700" s="1">
        <v>44532</v>
      </c>
      <c r="F6700" s="4">
        <v>7301</v>
      </c>
      <c r="G6700">
        <v>457</v>
      </c>
      <c r="H6700" s="3">
        <f>_xlfn.XLOOKUP(sales[[#This Row],[Product]],products[Product],products[Cost per box])*sales[[#This Row],[Boxes]]</f>
        <v>4675.1100000000006</v>
      </c>
      <c r="I6700" s="4">
        <f>sales[[#This Row],[Revenue]]-sales[[#This Row],[Cost]]</f>
        <v>2625.8899999999994</v>
      </c>
    </row>
    <row r="6701" spans="2:9" x14ac:dyDescent="0.25">
      <c r="B6701" t="s">
        <v>57</v>
      </c>
      <c r="C6701" t="s">
        <v>16</v>
      </c>
      <c r="D6701" t="s">
        <v>26</v>
      </c>
      <c r="E6701" s="1">
        <v>44532</v>
      </c>
      <c r="F6701" s="4">
        <v>3472</v>
      </c>
      <c r="G6701">
        <v>316</v>
      </c>
      <c r="H6701" s="3">
        <f>_xlfn.XLOOKUP(sales[[#This Row],[Product]],products[Product],products[Cost per box])*sales[[#This Row],[Boxes]]</f>
        <v>2031.8799999999999</v>
      </c>
      <c r="I6701" s="4">
        <f>sales[[#This Row],[Revenue]]-sales[[#This Row],[Cost]]</f>
        <v>1440.1200000000001</v>
      </c>
    </row>
    <row r="6702" spans="2:9" x14ac:dyDescent="0.25">
      <c r="B6702" t="s">
        <v>49</v>
      </c>
      <c r="C6702" t="s">
        <v>11</v>
      </c>
      <c r="D6702" t="s">
        <v>17</v>
      </c>
      <c r="E6702" s="1">
        <v>44532</v>
      </c>
      <c r="F6702" s="4">
        <v>3276</v>
      </c>
      <c r="G6702">
        <v>143</v>
      </c>
      <c r="H6702" s="3">
        <f>_xlfn.XLOOKUP(sales[[#This Row],[Product]],products[Product],products[Cost per box])*sales[[#This Row],[Boxes]]</f>
        <v>972.4</v>
      </c>
      <c r="I6702" s="4">
        <f>sales[[#This Row],[Revenue]]-sales[[#This Row],[Cost]]</f>
        <v>2303.6</v>
      </c>
    </row>
    <row r="6703" spans="2:9" x14ac:dyDescent="0.25">
      <c r="B6703" t="s">
        <v>20</v>
      </c>
      <c r="C6703" t="s">
        <v>9</v>
      </c>
      <c r="D6703" t="s">
        <v>47</v>
      </c>
      <c r="E6703" s="1">
        <v>44532</v>
      </c>
      <c r="F6703" s="4">
        <v>4340</v>
      </c>
      <c r="G6703">
        <v>290</v>
      </c>
      <c r="H6703" s="3">
        <f>_xlfn.XLOOKUP(sales[[#This Row],[Product]],products[Product],products[Cost per box])*sales[[#This Row],[Boxes]]</f>
        <v>1525.3999999999999</v>
      </c>
      <c r="I6703" s="4">
        <f>sales[[#This Row],[Revenue]]-sales[[#This Row],[Cost]]</f>
        <v>2814.6000000000004</v>
      </c>
    </row>
    <row r="6704" spans="2:9" x14ac:dyDescent="0.25">
      <c r="B6704" t="s">
        <v>40</v>
      </c>
      <c r="C6704" t="s">
        <v>21</v>
      </c>
      <c r="D6704" t="s">
        <v>19</v>
      </c>
      <c r="E6704" s="1">
        <v>44532</v>
      </c>
      <c r="F6704" s="4">
        <v>4711</v>
      </c>
      <c r="G6704">
        <v>278</v>
      </c>
      <c r="H6704" s="3">
        <f>_xlfn.XLOOKUP(sales[[#This Row],[Product]],products[Product],products[Cost per box])*sales[[#This Row],[Boxes]]</f>
        <v>2843.94</v>
      </c>
      <c r="I6704" s="4">
        <f>sales[[#This Row],[Revenue]]-sales[[#This Row],[Cost]]</f>
        <v>1867.06</v>
      </c>
    </row>
    <row r="6705" spans="2:9" x14ac:dyDescent="0.25">
      <c r="B6705" t="s">
        <v>23</v>
      </c>
      <c r="C6705" t="s">
        <v>9</v>
      </c>
      <c r="D6705" t="s">
        <v>36</v>
      </c>
      <c r="E6705" s="1">
        <v>44532</v>
      </c>
      <c r="F6705" s="4">
        <v>364</v>
      </c>
      <c r="G6705">
        <v>52</v>
      </c>
      <c r="H6705" s="3">
        <f>_xlfn.XLOOKUP(sales[[#This Row],[Product]],products[Product],products[Cost per box])*sales[[#This Row],[Boxes]]</f>
        <v>262.08</v>
      </c>
      <c r="I6705" s="4">
        <f>sales[[#This Row],[Revenue]]-sales[[#This Row],[Cost]]</f>
        <v>101.92000000000002</v>
      </c>
    </row>
    <row r="6706" spans="2:9" x14ac:dyDescent="0.25">
      <c r="B6706" t="s">
        <v>5</v>
      </c>
      <c r="C6706" t="s">
        <v>21</v>
      </c>
      <c r="D6706" t="s">
        <v>31</v>
      </c>
      <c r="E6706" s="1">
        <v>44532</v>
      </c>
      <c r="F6706" s="4">
        <v>12026</v>
      </c>
      <c r="G6706">
        <v>840</v>
      </c>
      <c r="H6706" s="3">
        <f>_xlfn.XLOOKUP(sales[[#This Row],[Product]],products[Product],products[Cost per box])*sales[[#This Row],[Boxes]]</f>
        <v>4804.8</v>
      </c>
      <c r="I6706" s="4">
        <f>sales[[#This Row],[Revenue]]-sales[[#This Row],[Cost]]</f>
        <v>7221.2</v>
      </c>
    </row>
    <row r="6707" spans="2:9" x14ac:dyDescent="0.25">
      <c r="B6707" t="s">
        <v>20</v>
      </c>
      <c r="C6707" t="s">
        <v>27</v>
      </c>
      <c r="D6707" t="s">
        <v>22</v>
      </c>
      <c r="E6707" s="1">
        <v>44532</v>
      </c>
      <c r="F6707" s="4">
        <v>15561</v>
      </c>
      <c r="G6707">
        <v>1960</v>
      </c>
      <c r="H6707" s="3">
        <f>_xlfn.XLOOKUP(sales[[#This Row],[Product]],products[Product],products[Cost per box])*sales[[#This Row],[Boxes]]</f>
        <v>16111.2</v>
      </c>
      <c r="I6707" s="4">
        <f>sales[[#This Row],[Revenue]]-sales[[#This Row],[Cost]]</f>
        <v>-550.20000000000073</v>
      </c>
    </row>
    <row r="6708" spans="2:9" x14ac:dyDescent="0.25">
      <c r="B6708" t="s">
        <v>34</v>
      </c>
      <c r="C6708" t="s">
        <v>27</v>
      </c>
      <c r="D6708" t="s">
        <v>17</v>
      </c>
      <c r="E6708" s="1">
        <v>44532</v>
      </c>
      <c r="F6708" s="4">
        <v>3822</v>
      </c>
      <c r="G6708">
        <v>182</v>
      </c>
      <c r="H6708" s="3">
        <f>_xlfn.XLOOKUP(sales[[#This Row],[Product]],products[Product],products[Cost per box])*sales[[#This Row],[Boxes]]</f>
        <v>1237.5999999999999</v>
      </c>
      <c r="I6708" s="4">
        <f>sales[[#This Row],[Revenue]]-sales[[#This Row],[Cost]]</f>
        <v>2584.4</v>
      </c>
    </row>
    <row r="6709" spans="2:9" x14ac:dyDescent="0.25">
      <c r="B6709" t="s">
        <v>54</v>
      </c>
      <c r="C6709" t="s">
        <v>21</v>
      </c>
      <c r="D6709" t="s">
        <v>7</v>
      </c>
      <c r="E6709" s="1">
        <v>44532</v>
      </c>
      <c r="F6709" s="4">
        <v>2793</v>
      </c>
      <c r="G6709">
        <v>175</v>
      </c>
      <c r="H6709" s="3">
        <f>_xlfn.XLOOKUP(sales[[#This Row],[Product]],products[Product],products[Cost per box])*sales[[#This Row],[Boxes]]</f>
        <v>901.25000000000011</v>
      </c>
      <c r="I6709" s="4">
        <f>sales[[#This Row],[Revenue]]-sales[[#This Row],[Cost]]</f>
        <v>1891.75</v>
      </c>
    </row>
    <row r="6710" spans="2:9" x14ac:dyDescent="0.25">
      <c r="B6710" t="s">
        <v>40</v>
      </c>
      <c r="C6710" t="s">
        <v>21</v>
      </c>
      <c r="D6710" t="s">
        <v>24</v>
      </c>
      <c r="E6710" s="1">
        <v>44532</v>
      </c>
      <c r="F6710" s="4">
        <v>301</v>
      </c>
      <c r="G6710">
        <v>17</v>
      </c>
      <c r="H6710" s="3">
        <f>_xlfn.XLOOKUP(sales[[#This Row],[Product]],products[Product],products[Cost per box])*sales[[#This Row],[Boxes]]</f>
        <v>178.67</v>
      </c>
      <c r="I6710" s="4">
        <f>sales[[#This Row],[Revenue]]-sales[[#This Row],[Cost]]</f>
        <v>122.33000000000001</v>
      </c>
    </row>
    <row r="6711" spans="2:9" x14ac:dyDescent="0.25">
      <c r="B6711" t="s">
        <v>18</v>
      </c>
      <c r="C6711" t="s">
        <v>9</v>
      </c>
      <c r="D6711" t="s">
        <v>30</v>
      </c>
      <c r="E6711" s="1">
        <v>44532</v>
      </c>
      <c r="F6711" s="4">
        <v>1470</v>
      </c>
      <c r="G6711">
        <v>74</v>
      </c>
      <c r="H6711" s="3">
        <f>_xlfn.XLOOKUP(sales[[#This Row],[Product]],products[Product],products[Cost per box])*sales[[#This Row],[Boxes]]</f>
        <v>272.32</v>
      </c>
      <c r="I6711" s="4">
        <f>sales[[#This Row],[Revenue]]-sales[[#This Row],[Cost]]</f>
        <v>1197.68</v>
      </c>
    </row>
    <row r="6712" spans="2:9" x14ac:dyDescent="0.25">
      <c r="B6712" t="s">
        <v>34</v>
      </c>
      <c r="C6712" t="s">
        <v>21</v>
      </c>
      <c r="D6712" t="s">
        <v>19</v>
      </c>
      <c r="E6712" s="1">
        <v>44532</v>
      </c>
      <c r="F6712" s="4">
        <v>3045</v>
      </c>
      <c r="G6712">
        <v>180</v>
      </c>
      <c r="H6712" s="3">
        <f>_xlfn.XLOOKUP(sales[[#This Row],[Product]],products[Product],products[Cost per box])*sales[[#This Row],[Boxes]]</f>
        <v>1841.4</v>
      </c>
      <c r="I6712" s="4">
        <f>sales[[#This Row],[Revenue]]-sales[[#This Row],[Cost]]</f>
        <v>1203.5999999999999</v>
      </c>
    </row>
    <row r="6713" spans="2:9" x14ac:dyDescent="0.25">
      <c r="B6713" t="s">
        <v>55</v>
      </c>
      <c r="C6713" t="s">
        <v>21</v>
      </c>
      <c r="D6713" t="s">
        <v>50</v>
      </c>
      <c r="E6713" s="1">
        <v>44532</v>
      </c>
      <c r="F6713" s="4">
        <v>8190</v>
      </c>
      <c r="G6713">
        <v>373</v>
      </c>
      <c r="H6713" s="3">
        <f>_xlfn.XLOOKUP(sales[[#This Row],[Product]],products[Product],products[Cost per box])*sales[[#This Row],[Boxes]]</f>
        <v>4628.93</v>
      </c>
      <c r="I6713" s="4">
        <f>sales[[#This Row],[Revenue]]-sales[[#This Row],[Cost]]</f>
        <v>3561.0699999999997</v>
      </c>
    </row>
    <row r="6714" spans="2:9" x14ac:dyDescent="0.25">
      <c r="B6714" t="s">
        <v>10</v>
      </c>
      <c r="C6714" t="s">
        <v>16</v>
      </c>
      <c r="D6714" t="s">
        <v>7</v>
      </c>
      <c r="E6714" s="1">
        <v>44532</v>
      </c>
      <c r="F6714" s="4">
        <v>11851</v>
      </c>
      <c r="G6714">
        <v>840</v>
      </c>
      <c r="H6714" s="3">
        <f>_xlfn.XLOOKUP(sales[[#This Row],[Product]],products[Product],products[Cost per box])*sales[[#This Row],[Boxes]]</f>
        <v>4326</v>
      </c>
      <c r="I6714" s="4">
        <f>sales[[#This Row],[Revenue]]-sales[[#This Row],[Cost]]</f>
        <v>7525</v>
      </c>
    </row>
    <row r="6715" spans="2:9" x14ac:dyDescent="0.25">
      <c r="B6715" t="s">
        <v>23</v>
      </c>
      <c r="C6715" t="s">
        <v>11</v>
      </c>
      <c r="D6715" t="s">
        <v>35</v>
      </c>
      <c r="E6715" s="1">
        <v>44532</v>
      </c>
      <c r="F6715" s="4">
        <v>4389</v>
      </c>
      <c r="G6715">
        <v>244</v>
      </c>
      <c r="H6715" s="3">
        <f>_xlfn.XLOOKUP(sales[[#This Row],[Product]],products[Product],products[Cost per box])*sales[[#This Row],[Boxes]]</f>
        <v>646.6</v>
      </c>
      <c r="I6715" s="4">
        <f>sales[[#This Row],[Revenue]]-sales[[#This Row],[Cost]]</f>
        <v>3742.4</v>
      </c>
    </row>
    <row r="6716" spans="2:9" x14ac:dyDescent="0.25">
      <c r="B6716" t="s">
        <v>34</v>
      </c>
      <c r="C6716" t="s">
        <v>6</v>
      </c>
      <c r="D6716" t="s">
        <v>28</v>
      </c>
      <c r="E6716" s="1">
        <v>44532</v>
      </c>
      <c r="F6716" s="4">
        <v>4802</v>
      </c>
      <c r="G6716">
        <v>601</v>
      </c>
      <c r="H6716" s="3">
        <f>_xlfn.XLOOKUP(sales[[#This Row],[Product]],products[Product],products[Cost per box])*sales[[#This Row],[Boxes]]</f>
        <v>1658.7599999999998</v>
      </c>
      <c r="I6716" s="4">
        <f>sales[[#This Row],[Revenue]]-sales[[#This Row],[Cost]]</f>
        <v>3143.2400000000002</v>
      </c>
    </row>
    <row r="6717" spans="2:9" x14ac:dyDescent="0.25">
      <c r="B6717" t="s">
        <v>40</v>
      </c>
      <c r="C6717" t="s">
        <v>9</v>
      </c>
      <c r="D6717" t="s">
        <v>30</v>
      </c>
      <c r="E6717" s="1">
        <v>44532</v>
      </c>
      <c r="F6717" s="4">
        <v>5103</v>
      </c>
      <c r="G6717">
        <v>256</v>
      </c>
      <c r="H6717" s="3">
        <f>_xlfn.XLOOKUP(sales[[#This Row],[Product]],products[Product],products[Cost per box])*sales[[#This Row],[Boxes]]</f>
        <v>942.08</v>
      </c>
      <c r="I6717" s="4">
        <f>sales[[#This Row],[Revenue]]-sales[[#This Row],[Cost]]</f>
        <v>4160.92</v>
      </c>
    </row>
    <row r="6718" spans="2:9" x14ac:dyDescent="0.25">
      <c r="B6718" t="s">
        <v>54</v>
      </c>
      <c r="C6718" t="s">
        <v>16</v>
      </c>
      <c r="D6718" t="s">
        <v>42</v>
      </c>
      <c r="E6718" s="1">
        <v>44532</v>
      </c>
      <c r="F6718" s="4">
        <v>12411</v>
      </c>
      <c r="G6718">
        <v>910</v>
      </c>
      <c r="H6718" s="3">
        <f>_xlfn.XLOOKUP(sales[[#This Row],[Product]],products[Product],products[Cost per box])*sales[[#This Row],[Boxes]]</f>
        <v>4313.4000000000005</v>
      </c>
      <c r="I6718" s="4">
        <f>sales[[#This Row],[Revenue]]-sales[[#This Row],[Cost]]</f>
        <v>8097.5999999999995</v>
      </c>
    </row>
    <row r="6719" spans="2:9" x14ac:dyDescent="0.25">
      <c r="B6719" t="s">
        <v>51</v>
      </c>
      <c r="C6719" t="s">
        <v>21</v>
      </c>
      <c r="D6719" t="s">
        <v>24</v>
      </c>
      <c r="E6719" s="1">
        <v>44532</v>
      </c>
      <c r="F6719" s="4">
        <v>1743</v>
      </c>
      <c r="G6719">
        <v>97</v>
      </c>
      <c r="H6719" s="3">
        <f>_xlfn.XLOOKUP(sales[[#This Row],[Product]],products[Product],products[Cost per box])*sales[[#This Row],[Boxes]]</f>
        <v>1019.47</v>
      </c>
      <c r="I6719" s="4">
        <f>sales[[#This Row],[Revenue]]-sales[[#This Row],[Cost]]</f>
        <v>723.53</v>
      </c>
    </row>
    <row r="6720" spans="2:9" x14ac:dyDescent="0.25">
      <c r="B6720" t="s">
        <v>15</v>
      </c>
      <c r="C6720" t="s">
        <v>9</v>
      </c>
      <c r="D6720" t="s">
        <v>45</v>
      </c>
      <c r="E6720" s="1">
        <v>44532</v>
      </c>
      <c r="F6720" s="4">
        <v>6839</v>
      </c>
      <c r="G6720">
        <v>311</v>
      </c>
      <c r="H6720" s="3">
        <f>_xlfn.XLOOKUP(sales[[#This Row],[Product]],products[Product],products[Cost per box])*sales[[#This Row],[Boxes]]</f>
        <v>2404.0300000000002</v>
      </c>
      <c r="I6720" s="4">
        <f>sales[[#This Row],[Revenue]]-sales[[#This Row],[Cost]]</f>
        <v>4434.9699999999993</v>
      </c>
    </row>
    <row r="6721" spans="2:9" x14ac:dyDescent="0.25">
      <c r="B6721" t="s">
        <v>32</v>
      </c>
      <c r="C6721" t="s">
        <v>16</v>
      </c>
      <c r="D6721" t="s">
        <v>22</v>
      </c>
      <c r="E6721" s="1">
        <v>44532</v>
      </c>
      <c r="F6721" s="4">
        <v>4172</v>
      </c>
      <c r="G6721">
        <v>522</v>
      </c>
      <c r="H6721" s="3">
        <f>_xlfn.XLOOKUP(sales[[#This Row],[Product]],products[Product],products[Cost per box])*sales[[#This Row],[Boxes]]</f>
        <v>4290.84</v>
      </c>
      <c r="I6721" s="4">
        <f>sales[[#This Row],[Revenue]]-sales[[#This Row],[Cost]]</f>
        <v>-118.84000000000015</v>
      </c>
    </row>
    <row r="6722" spans="2:9" x14ac:dyDescent="0.25">
      <c r="B6722" t="s">
        <v>55</v>
      </c>
      <c r="C6722" t="s">
        <v>21</v>
      </c>
      <c r="D6722" t="s">
        <v>26</v>
      </c>
      <c r="E6722" s="1">
        <v>44532</v>
      </c>
      <c r="F6722" s="4">
        <v>5425</v>
      </c>
      <c r="G6722">
        <v>453</v>
      </c>
      <c r="H6722" s="3">
        <f>_xlfn.XLOOKUP(sales[[#This Row],[Product]],products[Product],products[Cost per box])*sales[[#This Row],[Boxes]]</f>
        <v>2912.79</v>
      </c>
      <c r="I6722" s="4">
        <f>sales[[#This Row],[Revenue]]-sales[[#This Row],[Cost]]</f>
        <v>2512.21</v>
      </c>
    </row>
    <row r="6723" spans="2:9" x14ac:dyDescent="0.25">
      <c r="B6723" t="s">
        <v>32</v>
      </c>
      <c r="C6723" t="s">
        <v>6</v>
      </c>
      <c r="D6723" t="s">
        <v>7</v>
      </c>
      <c r="E6723" s="1">
        <v>44532</v>
      </c>
      <c r="F6723" s="4">
        <v>4466</v>
      </c>
      <c r="G6723">
        <v>298</v>
      </c>
      <c r="H6723" s="3">
        <f>_xlfn.XLOOKUP(sales[[#This Row],[Product]],products[Product],products[Cost per box])*sales[[#This Row],[Boxes]]</f>
        <v>1534.7</v>
      </c>
      <c r="I6723" s="4">
        <f>sales[[#This Row],[Revenue]]-sales[[#This Row],[Cost]]</f>
        <v>2931.3</v>
      </c>
    </row>
    <row r="6724" spans="2:9" x14ac:dyDescent="0.25">
      <c r="B6724" t="s">
        <v>23</v>
      </c>
      <c r="C6724" t="s">
        <v>27</v>
      </c>
      <c r="D6724" t="s">
        <v>35</v>
      </c>
      <c r="E6724" s="1">
        <v>44532</v>
      </c>
      <c r="F6724" s="4">
        <v>6951</v>
      </c>
      <c r="G6724">
        <v>366</v>
      </c>
      <c r="H6724" s="3">
        <f>_xlfn.XLOOKUP(sales[[#This Row],[Product]],products[Product],products[Cost per box])*sales[[#This Row],[Boxes]]</f>
        <v>969.9</v>
      </c>
      <c r="I6724" s="4">
        <f>sales[[#This Row],[Revenue]]-sales[[#This Row],[Cost]]</f>
        <v>5981.1</v>
      </c>
    </row>
    <row r="6725" spans="2:9" x14ac:dyDescent="0.25">
      <c r="B6725" t="s">
        <v>15</v>
      </c>
      <c r="C6725" t="s">
        <v>27</v>
      </c>
      <c r="D6725" t="s">
        <v>17</v>
      </c>
      <c r="E6725" s="1">
        <v>44532</v>
      </c>
      <c r="F6725" s="4">
        <v>448</v>
      </c>
      <c r="G6725">
        <v>20</v>
      </c>
      <c r="H6725" s="3">
        <f>_xlfn.XLOOKUP(sales[[#This Row],[Product]],products[Product],products[Cost per box])*sales[[#This Row],[Boxes]]</f>
        <v>136</v>
      </c>
      <c r="I6725" s="4">
        <f>sales[[#This Row],[Revenue]]-sales[[#This Row],[Cost]]</f>
        <v>312</v>
      </c>
    </row>
    <row r="6726" spans="2:9" x14ac:dyDescent="0.25">
      <c r="B6726" t="s">
        <v>41</v>
      </c>
      <c r="C6726" t="s">
        <v>6</v>
      </c>
      <c r="D6726" t="s">
        <v>44</v>
      </c>
      <c r="E6726" s="1">
        <v>44532</v>
      </c>
      <c r="F6726" s="4">
        <v>6062</v>
      </c>
      <c r="G6726">
        <v>276</v>
      </c>
      <c r="H6726" s="3">
        <f>_xlfn.XLOOKUP(sales[[#This Row],[Product]],products[Product],products[Cost per box])*sales[[#This Row],[Boxes]]</f>
        <v>2641.32</v>
      </c>
      <c r="I6726" s="4">
        <f>sales[[#This Row],[Revenue]]-sales[[#This Row],[Cost]]</f>
        <v>3420.68</v>
      </c>
    </row>
    <row r="6727" spans="2:9" x14ac:dyDescent="0.25">
      <c r="B6727" t="s">
        <v>51</v>
      </c>
      <c r="C6727" t="s">
        <v>21</v>
      </c>
      <c r="D6727" t="s">
        <v>22</v>
      </c>
      <c r="E6727" s="1">
        <v>44532</v>
      </c>
      <c r="F6727" s="4">
        <v>8078</v>
      </c>
      <c r="G6727">
        <v>840</v>
      </c>
      <c r="H6727" s="3">
        <f>_xlfn.XLOOKUP(sales[[#This Row],[Product]],products[Product],products[Cost per box])*sales[[#This Row],[Boxes]]</f>
        <v>6904.8</v>
      </c>
      <c r="I6727" s="4">
        <f>sales[[#This Row],[Revenue]]-sales[[#This Row],[Cost]]</f>
        <v>1173.1999999999998</v>
      </c>
    </row>
    <row r="6728" spans="2:9" x14ac:dyDescent="0.25">
      <c r="B6728" t="s">
        <v>29</v>
      </c>
      <c r="C6728" t="s">
        <v>21</v>
      </c>
      <c r="D6728" t="s">
        <v>28</v>
      </c>
      <c r="E6728" s="1">
        <v>44532</v>
      </c>
      <c r="F6728" s="4">
        <v>5271</v>
      </c>
      <c r="G6728">
        <v>910</v>
      </c>
      <c r="H6728" s="3">
        <f>_xlfn.XLOOKUP(sales[[#This Row],[Product]],products[Product],products[Cost per box])*sales[[#This Row],[Boxes]]</f>
        <v>2511.6</v>
      </c>
      <c r="I6728" s="4">
        <f>sales[[#This Row],[Revenue]]-sales[[#This Row],[Cost]]</f>
        <v>2759.4</v>
      </c>
    </row>
    <row r="6729" spans="2:9" x14ac:dyDescent="0.25">
      <c r="B6729" t="s">
        <v>23</v>
      </c>
      <c r="C6729" t="s">
        <v>21</v>
      </c>
      <c r="D6729" t="s">
        <v>24</v>
      </c>
      <c r="E6729" s="1">
        <v>44533</v>
      </c>
      <c r="F6729" s="4">
        <v>3318</v>
      </c>
      <c r="G6729">
        <v>185</v>
      </c>
      <c r="H6729" s="3">
        <f>_xlfn.XLOOKUP(sales[[#This Row],[Product]],products[Product],products[Cost per box])*sales[[#This Row],[Boxes]]</f>
        <v>1944.35</v>
      </c>
      <c r="I6729" s="4">
        <f>sales[[#This Row],[Revenue]]-sales[[#This Row],[Cost]]</f>
        <v>1373.65</v>
      </c>
    </row>
    <row r="6730" spans="2:9" x14ac:dyDescent="0.25">
      <c r="B6730" t="s">
        <v>34</v>
      </c>
      <c r="C6730" t="s">
        <v>11</v>
      </c>
      <c r="D6730" t="s">
        <v>50</v>
      </c>
      <c r="E6730" s="1">
        <v>44533</v>
      </c>
      <c r="F6730" s="4">
        <v>17360</v>
      </c>
      <c r="G6730">
        <v>700</v>
      </c>
      <c r="H6730" s="3">
        <f>_xlfn.XLOOKUP(sales[[#This Row],[Product]],products[Product],products[Cost per box])*sales[[#This Row],[Boxes]]</f>
        <v>8687</v>
      </c>
      <c r="I6730" s="4">
        <f>sales[[#This Row],[Revenue]]-sales[[#This Row],[Cost]]</f>
        <v>8673</v>
      </c>
    </row>
    <row r="6731" spans="2:9" x14ac:dyDescent="0.25">
      <c r="B6731" t="s">
        <v>33</v>
      </c>
      <c r="C6731" t="s">
        <v>11</v>
      </c>
      <c r="D6731" t="s">
        <v>43</v>
      </c>
      <c r="E6731" s="1">
        <v>44533</v>
      </c>
      <c r="F6731" s="4">
        <v>13349</v>
      </c>
      <c r="G6731">
        <v>668</v>
      </c>
      <c r="H6731" s="3">
        <f>_xlfn.XLOOKUP(sales[[#This Row],[Product]],products[Product],products[Cost per box])*sales[[#This Row],[Boxes]]</f>
        <v>2571.8000000000002</v>
      </c>
      <c r="I6731" s="4">
        <f>sales[[#This Row],[Revenue]]-sales[[#This Row],[Cost]]</f>
        <v>10777.2</v>
      </c>
    </row>
    <row r="6732" spans="2:9" x14ac:dyDescent="0.25">
      <c r="B6732" t="s">
        <v>49</v>
      </c>
      <c r="C6732" t="s">
        <v>6</v>
      </c>
      <c r="D6732" t="s">
        <v>43</v>
      </c>
      <c r="E6732" s="1">
        <v>44533</v>
      </c>
      <c r="F6732" s="4">
        <v>910</v>
      </c>
      <c r="G6732">
        <v>42</v>
      </c>
      <c r="H6732" s="3">
        <f>_xlfn.XLOOKUP(sales[[#This Row],[Product]],products[Product],products[Cost per box])*sales[[#This Row],[Boxes]]</f>
        <v>161.70000000000002</v>
      </c>
      <c r="I6732" s="4">
        <f>sales[[#This Row],[Revenue]]-sales[[#This Row],[Cost]]</f>
        <v>748.3</v>
      </c>
    </row>
    <row r="6733" spans="2:9" x14ac:dyDescent="0.25">
      <c r="B6733" t="s">
        <v>40</v>
      </c>
      <c r="C6733" t="s">
        <v>27</v>
      </c>
      <c r="D6733" t="s">
        <v>12</v>
      </c>
      <c r="E6733" s="1">
        <v>44533</v>
      </c>
      <c r="F6733" s="4">
        <v>5747</v>
      </c>
      <c r="G6733">
        <v>339</v>
      </c>
      <c r="H6733" s="3">
        <f>_xlfn.XLOOKUP(sales[[#This Row],[Product]],products[Product],products[Cost per box])*sales[[#This Row],[Boxes]]</f>
        <v>2857.77</v>
      </c>
      <c r="I6733" s="4">
        <f>sales[[#This Row],[Revenue]]-sales[[#This Row],[Cost]]</f>
        <v>2889.23</v>
      </c>
    </row>
    <row r="6734" spans="2:9" x14ac:dyDescent="0.25">
      <c r="B6734" t="s">
        <v>49</v>
      </c>
      <c r="C6734" t="s">
        <v>16</v>
      </c>
      <c r="D6734" t="s">
        <v>35</v>
      </c>
      <c r="E6734" s="1">
        <v>44533</v>
      </c>
      <c r="F6734" s="4">
        <v>5915</v>
      </c>
      <c r="G6734">
        <v>329</v>
      </c>
      <c r="H6734" s="3">
        <f>_xlfn.XLOOKUP(sales[[#This Row],[Product]],products[Product],products[Cost per box])*sales[[#This Row],[Boxes]]</f>
        <v>871.85</v>
      </c>
      <c r="I6734" s="4">
        <f>sales[[#This Row],[Revenue]]-sales[[#This Row],[Cost]]</f>
        <v>5043.1499999999996</v>
      </c>
    </row>
    <row r="6735" spans="2:9" x14ac:dyDescent="0.25">
      <c r="B6735" t="s">
        <v>15</v>
      </c>
      <c r="C6735" t="s">
        <v>21</v>
      </c>
      <c r="D6735" t="s">
        <v>28</v>
      </c>
      <c r="E6735" s="1">
        <v>44533</v>
      </c>
      <c r="F6735" s="4">
        <v>5313</v>
      </c>
      <c r="G6735">
        <v>770</v>
      </c>
      <c r="H6735" s="3">
        <f>_xlfn.XLOOKUP(sales[[#This Row],[Product]],products[Product],products[Cost per box])*sales[[#This Row],[Boxes]]</f>
        <v>2125.1999999999998</v>
      </c>
      <c r="I6735" s="4">
        <f>sales[[#This Row],[Revenue]]-sales[[#This Row],[Cost]]</f>
        <v>3187.8</v>
      </c>
    </row>
    <row r="6736" spans="2:9" x14ac:dyDescent="0.25">
      <c r="B6736" t="s">
        <v>20</v>
      </c>
      <c r="C6736" t="s">
        <v>11</v>
      </c>
      <c r="D6736" t="s">
        <v>43</v>
      </c>
      <c r="E6736" s="1">
        <v>44533</v>
      </c>
      <c r="F6736" s="4">
        <v>10437</v>
      </c>
      <c r="G6736">
        <v>475</v>
      </c>
      <c r="H6736" s="3">
        <f>_xlfn.XLOOKUP(sales[[#This Row],[Product]],products[Product],products[Cost per box])*sales[[#This Row],[Boxes]]</f>
        <v>1828.75</v>
      </c>
      <c r="I6736" s="4">
        <f>sales[[#This Row],[Revenue]]-sales[[#This Row],[Cost]]</f>
        <v>8608.25</v>
      </c>
    </row>
    <row r="6737" spans="2:9" x14ac:dyDescent="0.25">
      <c r="B6737" t="s">
        <v>15</v>
      </c>
      <c r="C6737" t="s">
        <v>6</v>
      </c>
      <c r="D6737" t="s">
        <v>50</v>
      </c>
      <c r="E6737" s="1">
        <v>44533</v>
      </c>
      <c r="F6737" s="4">
        <v>1890</v>
      </c>
      <c r="G6737">
        <v>79</v>
      </c>
      <c r="H6737" s="3">
        <f>_xlfn.XLOOKUP(sales[[#This Row],[Product]],products[Product],products[Cost per box])*sales[[#This Row],[Boxes]]</f>
        <v>980.39</v>
      </c>
      <c r="I6737" s="4">
        <f>sales[[#This Row],[Revenue]]-sales[[#This Row],[Cost]]</f>
        <v>909.61</v>
      </c>
    </row>
    <row r="6738" spans="2:9" x14ac:dyDescent="0.25">
      <c r="B6738" t="s">
        <v>39</v>
      </c>
      <c r="C6738" t="s">
        <v>6</v>
      </c>
      <c r="D6738" t="s">
        <v>12</v>
      </c>
      <c r="E6738" s="1">
        <v>44533</v>
      </c>
      <c r="F6738" s="4">
        <v>1596</v>
      </c>
      <c r="G6738">
        <v>107</v>
      </c>
      <c r="H6738" s="3">
        <f>_xlfn.XLOOKUP(sales[[#This Row],[Product]],products[Product],products[Cost per box])*sales[[#This Row],[Boxes]]</f>
        <v>902.01</v>
      </c>
      <c r="I6738" s="4">
        <f>sales[[#This Row],[Revenue]]-sales[[#This Row],[Cost]]</f>
        <v>693.99</v>
      </c>
    </row>
    <row r="6739" spans="2:9" x14ac:dyDescent="0.25">
      <c r="B6739" t="s">
        <v>25</v>
      </c>
      <c r="C6739" t="s">
        <v>6</v>
      </c>
      <c r="D6739" t="s">
        <v>45</v>
      </c>
      <c r="E6739" s="1">
        <v>44533</v>
      </c>
      <c r="F6739" s="4">
        <v>9646</v>
      </c>
      <c r="G6739">
        <v>402</v>
      </c>
      <c r="H6739" s="3">
        <f>_xlfn.XLOOKUP(sales[[#This Row],[Product]],products[Product],products[Cost per box])*sales[[#This Row],[Boxes]]</f>
        <v>3107.46</v>
      </c>
      <c r="I6739" s="4">
        <f>sales[[#This Row],[Revenue]]-sales[[#This Row],[Cost]]</f>
        <v>6538.54</v>
      </c>
    </row>
    <row r="6740" spans="2:9" x14ac:dyDescent="0.25">
      <c r="B6740" t="s">
        <v>34</v>
      </c>
      <c r="C6740" t="s">
        <v>11</v>
      </c>
      <c r="D6740" t="s">
        <v>28</v>
      </c>
      <c r="E6740" s="1">
        <v>44533</v>
      </c>
      <c r="F6740" s="4">
        <v>15778</v>
      </c>
      <c r="G6740">
        <v>2660</v>
      </c>
      <c r="H6740" s="3">
        <f>_xlfn.XLOOKUP(sales[[#This Row],[Product]],products[Product],products[Cost per box])*sales[[#This Row],[Boxes]]</f>
        <v>7341.5999999999995</v>
      </c>
      <c r="I6740" s="4">
        <f>sales[[#This Row],[Revenue]]-sales[[#This Row],[Cost]]</f>
        <v>8436.4000000000015</v>
      </c>
    </row>
    <row r="6741" spans="2:9" x14ac:dyDescent="0.25">
      <c r="B6741" t="s">
        <v>49</v>
      </c>
      <c r="C6741" t="s">
        <v>9</v>
      </c>
      <c r="D6741" t="s">
        <v>35</v>
      </c>
      <c r="E6741" s="1">
        <v>44533</v>
      </c>
      <c r="F6741" s="4">
        <v>11494</v>
      </c>
      <c r="G6741">
        <v>639</v>
      </c>
      <c r="H6741" s="3">
        <f>_xlfn.XLOOKUP(sales[[#This Row],[Product]],products[Product],products[Cost per box])*sales[[#This Row],[Boxes]]</f>
        <v>1693.35</v>
      </c>
      <c r="I6741" s="4">
        <f>sales[[#This Row],[Revenue]]-sales[[#This Row],[Cost]]</f>
        <v>9800.65</v>
      </c>
    </row>
    <row r="6742" spans="2:9" x14ac:dyDescent="0.25">
      <c r="B6742" t="s">
        <v>51</v>
      </c>
      <c r="C6742" t="s">
        <v>27</v>
      </c>
      <c r="D6742" t="s">
        <v>24</v>
      </c>
      <c r="E6742" s="1">
        <v>44533</v>
      </c>
      <c r="F6742" s="4">
        <v>12110</v>
      </c>
      <c r="G6742">
        <v>606</v>
      </c>
      <c r="H6742" s="3">
        <f>_xlfn.XLOOKUP(sales[[#This Row],[Product]],products[Product],products[Cost per box])*sales[[#This Row],[Boxes]]</f>
        <v>6369.0599999999995</v>
      </c>
      <c r="I6742" s="4">
        <f>sales[[#This Row],[Revenue]]-sales[[#This Row],[Cost]]</f>
        <v>5740.9400000000005</v>
      </c>
    </row>
    <row r="6743" spans="2:9" x14ac:dyDescent="0.25">
      <c r="B6743" t="s">
        <v>40</v>
      </c>
      <c r="C6743" t="s">
        <v>27</v>
      </c>
      <c r="D6743" t="s">
        <v>22</v>
      </c>
      <c r="E6743" s="1">
        <v>44536</v>
      </c>
      <c r="F6743" s="4">
        <v>10108</v>
      </c>
      <c r="G6743">
        <v>1120</v>
      </c>
      <c r="H6743" s="3">
        <f>_xlfn.XLOOKUP(sales[[#This Row],[Product]],products[Product],products[Cost per box])*sales[[#This Row],[Boxes]]</f>
        <v>9206.4000000000015</v>
      </c>
      <c r="I6743" s="4">
        <f>sales[[#This Row],[Revenue]]-sales[[#This Row],[Cost]]</f>
        <v>901.59999999999854</v>
      </c>
    </row>
    <row r="6744" spans="2:9" x14ac:dyDescent="0.25">
      <c r="B6744" t="s">
        <v>57</v>
      </c>
      <c r="C6744" t="s">
        <v>11</v>
      </c>
      <c r="D6744" t="s">
        <v>31</v>
      </c>
      <c r="E6744" s="1">
        <v>44536</v>
      </c>
      <c r="F6744" s="4">
        <v>1596</v>
      </c>
      <c r="G6744">
        <v>114</v>
      </c>
      <c r="H6744" s="3">
        <f>_xlfn.XLOOKUP(sales[[#This Row],[Product]],products[Product],products[Cost per box])*sales[[#This Row],[Boxes]]</f>
        <v>652.07999999999993</v>
      </c>
      <c r="I6744" s="4">
        <f>sales[[#This Row],[Revenue]]-sales[[#This Row],[Cost]]</f>
        <v>943.92000000000007</v>
      </c>
    </row>
    <row r="6745" spans="2:9" x14ac:dyDescent="0.25">
      <c r="B6745" t="s">
        <v>46</v>
      </c>
      <c r="C6745" t="s">
        <v>21</v>
      </c>
      <c r="D6745" t="s">
        <v>44</v>
      </c>
      <c r="E6745" s="1">
        <v>44536</v>
      </c>
      <c r="F6745" s="4">
        <v>5159</v>
      </c>
      <c r="G6745">
        <v>215</v>
      </c>
      <c r="H6745" s="3">
        <f>_xlfn.XLOOKUP(sales[[#This Row],[Product]],products[Product],products[Cost per box])*sales[[#This Row],[Boxes]]</f>
        <v>2057.5500000000002</v>
      </c>
      <c r="I6745" s="4">
        <f>sales[[#This Row],[Revenue]]-sales[[#This Row],[Cost]]</f>
        <v>3101.45</v>
      </c>
    </row>
    <row r="6746" spans="2:9" x14ac:dyDescent="0.25">
      <c r="B6746" t="s">
        <v>40</v>
      </c>
      <c r="C6746" t="s">
        <v>27</v>
      </c>
      <c r="D6746" t="s">
        <v>26</v>
      </c>
      <c r="E6746" s="1">
        <v>44536</v>
      </c>
      <c r="F6746" s="4">
        <v>5614</v>
      </c>
      <c r="G6746">
        <v>432</v>
      </c>
      <c r="H6746" s="3">
        <f>_xlfn.XLOOKUP(sales[[#This Row],[Product]],products[Product],products[Cost per box])*sales[[#This Row],[Boxes]]</f>
        <v>2777.7599999999998</v>
      </c>
      <c r="I6746" s="4">
        <f>sales[[#This Row],[Revenue]]-sales[[#This Row],[Cost]]</f>
        <v>2836.2400000000002</v>
      </c>
    </row>
    <row r="6747" spans="2:9" x14ac:dyDescent="0.25">
      <c r="B6747" t="s">
        <v>55</v>
      </c>
      <c r="C6747" t="s">
        <v>6</v>
      </c>
      <c r="D6747" t="s">
        <v>38</v>
      </c>
      <c r="E6747" s="1">
        <v>44536</v>
      </c>
      <c r="F6747" s="4">
        <v>18837</v>
      </c>
      <c r="G6747">
        <v>698</v>
      </c>
      <c r="H6747" s="3">
        <f>_xlfn.XLOOKUP(sales[[#This Row],[Product]],products[Product],products[Cost per box])*sales[[#This Row],[Boxes]]</f>
        <v>6938.12</v>
      </c>
      <c r="I6747" s="4">
        <f>sales[[#This Row],[Revenue]]-sales[[#This Row],[Cost]]</f>
        <v>11898.880000000001</v>
      </c>
    </row>
    <row r="6748" spans="2:9" x14ac:dyDescent="0.25">
      <c r="B6748" t="s">
        <v>29</v>
      </c>
      <c r="C6748" t="s">
        <v>21</v>
      </c>
      <c r="D6748" t="s">
        <v>24</v>
      </c>
      <c r="E6748" s="1">
        <v>44536</v>
      </c>
      <c r="F6748" s="4">
        <v>4774</v>
      </c>
      <c r="G6748">
        <v>266</v>
      </c>
      <c r="H6748" s="3">
        <f>_xlfn.XLOOKUP(sales[[#This Row],[Product]],products[Product],products[Cost per box])*sales[[#This Row],[Boxes]]</f>
        <v>2795.66</v>
      </c>
      <c r="I6748" s="4">
        <f>sales[[#This Row],[Revenue]]-sales[[#This Row],[Cost]]</f>
        <v>1978.3400000000001</v>
      </c>
    </row>
    <row r="6749" spans="2:9" x14ac:dyDescent="0.25">
      <c r="B6749" t="s">
        <v>46</v>
      </c>
      <c r="C6749" t="s">
        <v>27</v>
      </c>
      <c r="D6749" t="s">
        <v>52</v>
      </c>
      <c r="E6749" s="1">
        <v>44536</v>
      </c>
      <c r="F6749" s="4">
        <v>9163</v>
      </c>
      <c r="G6749">
        <v>910</v>
      </c>
      <c r="H6749" s="3">
        <f>_xlfn.XLOOKUP(sales[[#This Row],[Product]],products[Product],products[Cost per box])*sales[[#This Row],[Boxes]]</f>
        <v>3021.2</v>
      </c>
      <c r="I6749" s="4">
        <f>sales[[#This Row],[Revenue]]-sales[[#This Row],[Cost]]</f>
        <v>6141.8</v>
      </c>
    </row>
    <row r="6750" spans="2:9" x14ac:dyDescent="0.25">
      <c r="B6750" t="s">
        <v>8</v>
      </c>
      <c r="C6750" t="s">
        <v>9</v>
      </c>
      <c r="D6750" t="s">
        <v>45</v>
      </c>
      <c r="E6750" s="1">
        <v>44536</v>
      </c>
      <c r="F6750" s="4">
        <v>4298</v>
      </c>
      <c r="G6750">
        <v>196</v>
      </c>
      <c r="H6750" s="3">
        <f>_xlfn.XLOOKUP(sales[[#This Row],[Product]],products[Product],products[Cost per box])*sales[[#This Row],[Boxes]]</f>
        <v>1515.0800000000002</v>
      </c>
      <c r="I6750" s="4">
        <f>sales[[#This Row],[Revenue]]-sales[[#This Row],[Cost]]</f>
        <v>2782.92</v>
      </c>
    </row>
    <row r="6751" spans="2:9" x14ac:dyDescent="0.25">
      <c r="B6751" t="s">
        <v>39</v>
      </c>
      <c r="C6751" t="s">
        <v>9</v>
      </c>
      <c r="D6751" t="s">
        <v>50</v>
      </c>
      <c r="E6751" s="1">
        <v>44536</v>
      </c>
      <c r="F6751" s="4">
        <v>2583</v>
      </c>
      <c r="G6751">
        <v>118</v>
      </c>
      <c r="H6751" s="3">
        <f>_xlfn.XLOOKUP(sales[[#This Row],[Product]],products[Product],products[Cost per box])*sales[[#This Row],[Boxes]]</f>
        <v>1464.38</v>
      </c>
      <c r="I6751" s="4">
        <f>sales[[#This Row],[Revenue]]-sales[[#This Row],[Cost]]</f>
        <v>1118.6199999999999</v>
      </c>
    </row>
    <row r="6752" spans="2:9" x14ac:dyDescent="0.25">
      <c r="B6752" t="s">
        <v>49</v>
      </c>
      <c r="C6752" t="s">
        <v>27</v>
      </c>
      <c r="D6752" t="s">
        <v>45</v>
      </c>
      <c r="E6752" s="1">
        <v>44536</v>
      </c>
      <c r="F6752" s="4">
        <v>5376</v>
      </c>
      <c r="G6752">
        <v>234</v>
      </c>
      <c r="H6752" s="3">
        <f>_xlfn.XLOOKUP(sales[[#This Row],[Product]],products[Product],products[Cost per box])*sales[[#This Row],[Boxes]]</f>
        <v>1808.8200000000002</v>
      </c>
      <c r="I6752" s="4">
        <f>sales[[#This Row],[Revenue]]-sales[[#This Row],[Cost]]</f>
        <v>3567.18</v>
      </c>
    </row>
    <row r="6753" spans="2:9" x14ac:dyDescent="0.25">
      <c r="B6753" t="s">
        <v>33</v>
      </c>
      <c r="C6753" t="s">
        <v>16</v>
      </c>
      <c r="D6753" t="s">
        <v>17</v>
      </c>
      <c r="E6753" s="1">
        <v>44536</v>
      </c>
      <c r="F6753" s="4">
        <v>10234</v>
      </c>
      <c r="G6753">
        <v>488</v>
      </c>
      <c r="H6753" s="3">
        <f>_xlfn.XLOOKUP(sales[[#This Row],[Product]],products[Product],products[Cost per box])*sales[[#This Row],[Boxes]]</f>
        <v>3318.4</v>
      </c>
      <c r="I6753" s="4">
        <f>sales[[#This Row],[Revenue]]-sales[[#This Row],[Cost]]</f>
        <v>6915.6</v>
      </c>
    </row>
    <row r="6754" spans="2:9" x14ac:dyDescent="0.25">
      <c r="B6754" t="s">
        <v>5</v>
      </c>
      <c r="C6754" t="s">
        <v>6</v>
      </c>
      <c r="D6754" t="s">
        <v>26</v>
      </c>
      <c r="E6754" s="1">
        <v>44536</v>
      </c>
      <c r="F6754" s="4">
        <v>5754</v>
      </c>
      <c r="G6754">
        <v>443</v>
      </c>
      <c r="H6754" s="3">
        <f>_xlfn.XLOOKUP(sales[[#This Row],[Product]],products[Product],products[Cost per box])*sales[[#This Row],[Boxes]]</f>
        <v>2848.49</v>
      </c>
      <c r="I6754" s="4">
        <f>sales[[#This Row],[Revenue]]-sales[[#This Row],[Cost]]</f>
        <v>2905.51</v>
      </c>
    </row>
    <row r="6755" spans="2:9" x14ac:dyDescent="0.25">
      <c r="B6755" t="s">
        <v>23</v>
      </c>
      <c r="C6755" t="s">
        <v>21</v>
      </c>
      <c r="D6755" t="s">
        <v>26</v>
      </c>
      <c r="E6755" s="1">
        <v>44536</v>
      </c>
      <c r="F6755" s="4">
        <v>4431</v>
      </c>
      <c r="G6755">
        <v>370</v>
      </c>
      <c r="H6755" s="3">
        <f>_xlfn.XLOOKUP(sales[[#This Row],[Product]],products[Product],products[Cost per box])*sales[[#This Row],[Boxes]]</f>
        <v>2379.1</v>
      </c>
      <c r="I6755" s="4">
        <f>sales[[#This Row],[Revenue]]-sales[[#This Row],[Cost]]</f>
        <v>2051.9</v>
      </c>
    </row>
    <row r="6756" spans="2:9" x14ac:dyDescent="0.25">
      <c r="B6756" t="s">
        <v>41</v>
      </c>
      <c r="C6756" t="s">
        <v>11</v>
      </c>
      <c r="D6756" t="s">
        <v>26</v>
      </c>
      <c r="E6756" s="1">
        <v>44536</v>
      </c>
      <c r="F6756" s="4">
        <v>3010</v>
      </c>
      <c r="G6756">
        <v>251</v>
      </c>
      <c r="H6756" s="3">
        <f>_xlfn.XLOOKUP(sales[[#This Row],[Product]],products[Product],products[Cost per box])*sales[[#This Row],[Boxes]]</f>
        <v>1613.9299999999998</v>
      </c>
      <c r="I6756" s="4">
        <f>sales[[#This Row],[Revenue]]-sales[[#This Row],[Cost]]</f>
        <v>1396.0700000000002</v>
      </c>
    </row>
    <row r="6757" spans="2:9" x14ac:dyDescent="0.25">
      <c r="B6757" t="s">
        <v>29</v>
      </c>
      <c r="C6757" t="s">
        <v>16</v>
      </c>
      <c r="D6757" t="s">
        <v>14</v>
      </c>
      <c r="E6757" s="1">
        <v>44536</v>
      </c>
      <c r="F6757" s="4">
        <v>8365</v>
      </c>
      <c r="G6757">
        <v>1190</v>
      </c>
      <c r="H6757" s="3">
        <f>_xlfn.XLOOKUP(sales[[#This Row],[Product]],products[Product],products[Cost per box])*sales[[#This Row],[Boxes]]</f>
        <v>7508.9</v>
      </c>
      <c r="I6757" s="4">
        <f>sales[[#This Row],[Revenue]]-sales[[#This Row],[Cost]]</f>
        <v>856.10000000000036</v>
      </c>
    </row>
    <row r="6758" spans="2:9" x14ac:dyDescent="0.25">
      <c r="B6758" t="s">
        <v>53</v>
      </c>
      <c r="C6758" t="s">
        <v>9</v>
      </c>
      <c r="D6758" t="s">
        <v>52</v>
      </c>
      <c r="E6758" s="1">
        <v>44536</v>
      </c>
      <c r="F6758" s="4">
        <v>4263</v>
      </c>
      <c r="G6758">
        <v>388</v>
      </c>
      <c r="H6758" s="3">
        <f>_xlfn.XLOOKUP(sales[[#This Row],[Product]],products[Product],products[Cost per box])*sales[[#This Row],[Boxes]]</f>
        <v>1288.1599999999999</v>
      </c>
      <c r="I6758" s="4">
        <f>sales[[#This Row],[Revenue]]-sales[[#This Row],[Cost]]</f>
        <v>2974.84</v>
      </c>
    </row>
    <row r="6759" spans="2:9" x14ac:dyDescent="0.25">
      <c r="B6759" t="s">
        <v>55</v>
      </c>
      <c r="C6759" t="s">
        <v>9</v>
      </c>
      <c r="D6759" t="s">
        <v>38</v>
      </c>
      <c r="E6759" s="1">
        <v>44536</v>
      </c>
      <c r="F6759" s="4">
        <v>2821</v>
      </c>
      <c r="G6759">
        <v>109</v>
      </c>
      <c r="H6759" s="3">
        <f>_xlfn.XLOOKUP(sales[[#This Row],[Product]],products[Product],products[Cost per box])*sales[[#This Row],[Boxes]]</f>
        <v>1083.46</v>
      </c>
      <c r="I6759" s="4">
        <f>sales[[#This Row],[Revenue]]-sales[[#This Row],[Cost]]</f>
        <v>1737.54</v>
      </c>
    </row>
    <row r="6760" spans="2:9" x14ac:dyDescent="0.25">
      <c r="B6760" t="s">
        <v>23</v>
      </c>
      <c r="C6760" t="s">
        <v>6</v>
      </c>
      <c r="D6760" t="s">
        <v>28</v>
      </c>
      <c r="E6760" s="1">
        <v>44536</v>
      </c>
      <c r="F6760" s="4">
        <v>3724</v>
      </c>
      <c r="G6760">
        <v>621</v>
      </c>
      <c r="H6760" s="3">
        <f>_xlfn.XLOOKUP(sales[[#This Row],[Product]],products[Product],products[Cost per box])*sales[[#This Row],[Boxes]]</f>
        <v>1713.9599999999998</v>
      </c>
      <c r="I6760" s="4">
        <f>sales[[#This Row],[Revenue]]-sales[[#This Row],[Cost]]</f>
        <v>2010.0400000000002</v>
      </c>
    </row>
    <row r="6761" spans="2:9" x14ac:dyDescent="0.25">
      <c r="B6761" t="s">
        <v>41</v>
      </c>
      <c r="C6761" t="s">
        <v>21</v>
      </c>
      <c r="D6761" t="s">
        <v>52</v>
      </c>
      <c r="E6761" s="1">
        <v>44536</v>
      </c>
      <c r="F6761" s="4">
        <v>5068</v>
      </c>
      <c r="G6761">
        <v>507</v>
      </c>
      <c r="H6761" s="3">
        <f>_xlfn.XLOOKUP(sales[[#This Row],[Product]],products[Product],products[Cost per box])*sales[[#This Row],[Boxes]]</f>
        <v>1683.24</v>
      </c>
      <c r="I6761" s="4">
        <f>sales[[#This Row],[Revenue]]-sales[[#This Row],[Cost]]</f>
        <v>3384.76</v>
      </c>
    </row>
    <row r="6762" spans="2:9" x14ac:dyDescent="0.25">
      <c r="B6762" t="s">
        <v>39</v>
      </c>
      <c r="C6762" t="s">
        <v>27</v>
      </c>
      <c r="D6762" t="s">
        <v>44</v>
      </c>
      <c r="E6762" s="1">
        <v>44536</v>
      </c>
      <c r="F6762" s="4">
        <v>4522</v>
      </c>
      <c r="G6762">
        <v>206</v>
      </c>
      <c r="H6762" s="3">
        <f>_xlfn.XLOOKUP(sales[[#This Row],[Product]],products[Product],products[Cost per box])*sales[[#This Row],[Boxes]]</f>
        <v>1971.42</v>
      </c>
      <c r="I6762" s="4">
        <f>sales[[#This Row],[Revenue]]-sales[[#This Row],[Cost]]</f>
        <v>2550.58</v>
      </c>
    </row>
    <row r="6763" spans="2:9" x14ac:dyDescent="0.25">
      <c r="B6763" t="s">
        <v>33</v>
      </c>
      <c r="C6763" t="s">
        <v>11</v>
      </c>
      <c r="D6763" t="s">
        <v>28</v>
      </c>
      <c r="E6763" s="1">
        <v>44536</v>
      </c>
      <c r="F6763" s="4">
        <v>245</v>
      </c>
      <c r="G6763">
        <v>41</v>
      </c>
      <c r="H6763" s="3">
        <f>_xlfn.XLOOKUP(sales[[#This Row],[Product]],products[Product],products[Cost per box])*sales[[#This Row],[Boxes]]</f>
        <v>113.16</v>
      </c>
      <c r="I6763" s="4">
        <f>sales[[#This Row],[Revenue]]-sales[[#This Row],[Cost]]</f>
        <v>131.84</v>
      </c>
    </row>
    <row r="6764" spans="2:9" x14ac:dyDescent="0.25">
      <c r="B6764" t="s">
        <v>18</v>
      </c>
      <c r="C6764" t="s">
        <v>6</v>
      </c>
      <c r="D6764" t="s">
        <v>52</v>
      </c>
      <c r="E6764" s="1">
        <v>44536</v>
      </c>
      <c r="F6764" s="4">
        <v>3661</v>
      </c>
      <c r="G6764">
        <v>306</v>
      </c>
      <c r="H6764" s="3">
        <f>_xlfn.XLOOKUP(sales[[#This Row],[Product]],products[Product],products[Cost per box])*sales[[#This Row],[Boxes]]</f>
        <v>1015.92</v>
      </c>
      <c r="I6764" s="4">
        <f>sales[[#This Row],[Revenue]]-sales[[#This Row],[Cost]]</f>
        <v>2645.08</v>
      </c>
    </row>
    <row r="6765" spans="2:9" x14ac:dyDescent="0.25">
      <c r="B6765" t="s">
        <v>8</v>
      </c>
      <c r="C6765" t="s">
        <v>16</v>
      </c>
      <c r="D6765" t="s">
        <v>44</v>
      </c>
      <c r="E6765" s="1">
        <v>44536</v>
      </c>
      <c r="F6765" s="4">
        <v>9205</v>
      </c>
      <c r="G6765">
        <v>401</v>
      </c>
      <c r="H6765" s="3">
        <f>_xlfn.XLOOKUP(sales[[#This Row],[Product]],products[Product],products[Cost per box])*sales[[#This Row],[Boxes]]</f>
        <v>3837.57</v>
      </c>
      <c r="I6765" s="4">
        <f>sales[[#This Row],[Revenue]]-sales[[#This Row],[Cost]]</f>
        <v>5367.43</v>
      </c>
    </row>
    <row r="6766" spans="2:9" x14ac:dyDescent="0.25">
      <c r="B6766" t="s">
        <v>8</v>
      </c>
      <c r="C6766" t="s">
        <v>27</v>
      </c>
      <c r="D6766" t="s">
        <v>43</v>
      </c>
      <c r="E6766" s="1">
        <v>44536</v>
      </c>
      <c r="F6766" s="4">
        <v>413</v>
      </c>
      <c r="G6766">
        <v>19</v>
      </c>
      <c r="H6766" s="3">
        <f>_xlfn.XLOOKUP(sales[[#This Row],[Product]],products[Product],products[Cost per box])*sales[[#This Row],[Boxes]]</f>
        <v>73.150000000000006</v>
      </c>
      <c r="I6766" s="4">
        <f>sales[[#This Row],[Revenue]]-sales[[#This Row],[Cost]]</f>
        <v>339.85</v>
      </c>
    </row>
    <row r="6767" spans="2:9" x14ac:dyDescent="0.25">
      <c r="B6767" t="s">
        <v>46</v>
      </c>
      <c r="C6767" t="s">
        <v>27</v>
      </c>
      <c r="D6767" t="s">
        <v>17</v>
      </c>
      <c r="E6767" s="1">
        <v>44536</v>
      </c>
      <c r="F6767" s="4">
        <v>9772</v>
      </c>
      <c r="G6767">
        <v>466</v>
      </c>
      <c r="H6767" s="3">
        <f>_xlfn.XLOOKUP(sales[[#This Row],[Product]],products[Product],products[Cost per box])*sales[[#This Row],[Boxes]]</f>
        <v>3168.7999999999997</v>
      </c>
      <c r="I6767" s="4">
        <f>sales[[#This Row],[Revenue]]-sales[[#This Row],[Cost]]</f>
        <v>6603.2000000000007</v>
      </c>
    </row>
    <row r="6768" spans="2:9" x14ac:dyDescent="0.25">
      <c r="B6768" t="s">
        <v>56</v>
      </c>
      <c r="C6768" t="s">
        <v>21</v>
      </c>
      <c r="D6768" t="s">
        <v>12</v>
      </c>
      <c r="E6768" s="1">
        <v>44536</v>
      </c>
      <c r="F6768" s="4">
        <v>1029</v>
      </c>
      <c r="G6768">
        <v>61</v>
      </c>
      <c r="H6768" s="3">
        <f>_xlfn.XLOOKUP(sales[[#This Row],[Product]],products[Product],products[Cost per box])*sales[[#This Row],[Boxes]]</f>
        <v>514.23</v>
      </c>
      <c r="I6768" s="4">
        <f>sales[[#This Row],[Revenue]]-sales[[#This Row],[Cost]]</f>
        <v>514.77</v>
      </c>
    </row>
    <row r="6769" spans="2:9" x14ac:dyDescent="0.25">
      <c r="B6769" t="s">
        <v>53</v>
      </c>
      <c r="C6769" t="s">
        <v>27</v>
      </c>
      <c r="D6769" t="s">
        <v>14</v>
      </c>
      <c r="E6769" s="1">
        <v>44536</v>
      </c>
      <c r="F6769" s="4">
        <v>1456</v>
      </c>
      <c r="G6769">
        <v>243</v>
      </c>
      <c r="H6769" s="3">
        <f>_xlfn.XLOOKUP(sales[[#This Row],[Product]],products[Product],products[Cost per box])*sales[[#This Row],[Boxes]]</f>
        <v>1533.33</v>
      </c>
      <c r="I6769" s="4">
        <f>sales[[#This Row],[Revenue]]-sales[[#This Row],[Cost]]</f>
        <v>-77.329999999999927</v>
      </c>
    </row>
    <row r="6770" spans="2:9" x14ac:dyDescent="0.25">
      <c r="B6770" t="s">
        <v>51</v>
      </c>
      <c r="C6770" t="s">
        <v>11</v>
      </c>
      <c r="D6770" t="s">
        <v>38</v>
      </c>
      <c r="E6770" s="1">
        <v>44536</v>
      </c>
      <c r="F6770" s="4">
        <v>938</v>
      </c>
      <c r="G6770">
        <v>37</v>
      </c>
      <c r="H6770" s="3">
        <f>_xlfn.XLOOKUP(sales[[#This Row],[Product]],products[Product],products[Cost per box])*sales[[#This Row],[Boxes]]</f>
        <v>367.78</v>
      </c>
      <c r="I6770" s="4">
        <f>sales[[#This Row],[Revenue]]-sales[[#This Row],[Cost]]</f>
        <v>570.22</v>
      </c>
    </row>
    <row r="6771" spans="2:9" x14ac:dyDescent="0.25">
      <c r="B6771" t="s">
        <v>57</v>
      </c>
      <c r="C6771" t="s">
        <v>11</v>
      </c>
      <c r="D6771" t="s">
        <v>42</v>
      </c>
      <c r="E6771" s="1">
        <v>44536</v>
      </c>
      <c r="F6771" s="4">
        <v>9884</v>
      </c>
      <c r="G6771">
        <v>700</v>
      </c>
      <c r="H6771" s="3">
        <f>_xlfn.XLOOKUP(sales[[#This Row],[Product]],products[Product],products[Cost per box])*sales[[#This Row],[Boxes]]</f>
        <v>3318</v>
      </c>
      <c r="I6771" s="4">
        <f>sales[[#This Row],[Revenue]]-sales[[#This Row],[Cost]]</f>
        <v>6566</v>
      </c>
    </row>
    <row r="6772" spans="2:9" x14ac:dyDescent="0.25">
      <c r="B6772" t="s">
        <v>29</v>
      </c>
      <c r="C6772" t="s">
        <v>27</v>
      </c>
      <c r="D6772" t="s">
        <v>26</v>
      </c>
      <c r="E6772" s="1">
        <v>44536</v>
      </c>
      <c r="F6772" s="4">
        <v>3577</v>
      </c>
      <c r="G6772">
        <v>326</v>
      </c>
      <c r="H6772" s="3">
        <f>_xlfn.XLOOKUP(sales[[#This Row],[Product]],products[Product],products[Cost per box])*sales[[#This Row],[Boxes]]</f>
        <v>2096.1799999999998</v>
      </c>
      <c r="I6772" s="4">
        <f>sales[[#This Row],[Revenue]]-sales[[#This Row],[Cost]]</f>
        <v>1480.8200000000002</v>
      </c>
    </row>
    <row r="6773" spans="2:9" x14ac:dyDescent="0.25">
      <c r="B6773" t="s">
        <v>39</v>
      </c>
      <c r="C6773" t="s">
        <v>21</v>
      </c>
      <c r="D6773" t="s">
        <v>22</v>
      </c>
      <c r="E6773" s="1">
        <v>44536</v>
      </c>
      <c r="F6773" s="4">
        <v>2681</v>
      </c>
      <c r="G6773">
        <v>269</v>
      </c>
      <c r="H6773" s="3">
        <f>_xlfn.XLOOKUP(sales[[#This Row],[Product]],products[Product],products[Cost per box])*sales[[#This Row],[Boxes]]</f>
        <v>2211.1800000000003</v>
      </c>
      <c r="I6773" s="4">
        <f>sales[[#This Row],[Revenue]]-sales[[#This Row],[Cost]]</f>
        <v>469.81999999999971</v>
      </c>
    </row>
    <row r="6774" spans="2:9" x14ac:dyDescent="0.25">
      <c r="B6774" t="s">
        <v>5</v>
      </c>
      <c r="C6774" t="s">
        <v>11</v>
      </c>
      <c r="D6774" t="s">
        <v>19</v>
      </c>
      <c r="E6774" s="1">
        <v>44536</v>
      </c>
      <c r="F6774" s="4">
        <v>8197</v>
      </c>
      <c r="G6774">
        <v>513</v>
      </c>
      <c r="H6774" s="3">
        <f>_xlfn.XLOOKUP(sales[[#This Row],[Product]],products[Product],products[Cost per box])*sales[[#This Row],[Boxes]]</f>
        <v>5247.99</v>
      </c>
      <c r="I6774" s="4">
        <f>sales[[#This Row],[Revenue]]-sales[[#This Row],[Cost]]</f>
        <v>2949.01</v>
      </c>
    </row>
    <row r="6775" spans="2:9" x14ac:dyDescent="0.25">
      <c r="B6775" t="s">
        <v>25</v>
      </c>
      <c r="C6775" t="s">
        <v>21</v>
      </c>
      <c r="D6775" t="s">
        <v>31</v>
      </c>
      <c r="E6775" s="1">
        <v>44536</v>
      </c>
      <c r="F6775" s="4">
        <v>1757</v>
      </c>
      <c r="G6775">
        <v>126</v>
      </c>
      <c r="H6775" s="3">
        <f>_xlfn.XLOOKUP(sales[[#This Row],[Product]],products[Product],products[Cost per box])*sales[[#This Row],[Boxes]]</f>
        <v>720.71999999999991</v>
      </c>
      <c r="I6775" s="4">
        <f>sales[[#This Row],[Revenue]]-sales[[#This Row],[Cost]]</f>
        <v>1036.2800000000002</v>
      </c>
    </row>
    <row r="6776" spans="2:9" x14ac:dyDescent="0.25">
      <c r="B6776" t="s">
        <v>25</v>
      </c>
      <c r="C6776" t="s">
        <v>21</v>
      </c>
      <c r="D6776" t="s">
        <v>30</v>
      </c>
      <c r="E6776" s="1">
        <v>44536</v>
      </c>
      <c r="F6776" s="4">
        <v>6972</v>
      </c>
      <c r="G6776">
        <v>388</v>
      </c>
      <c r="H6776" s="3">
        <f>_xlfn.XLOOKUP(sales[[#This Row],[Product]],products[Product],products[Cost per box])*sales[[#This Row],[Boxes]]</f>
        <v>1427.8400000000001</v>
      </c>
      <c r="I6776" s="4">
        <f>sales[[#This Row],[Revenue]]-sales[[#This Row],[Cost]]</f>
        <v>5544.16</v>
      </c>
    </row>
    <row r="6777" spans="2:9" x14ac:dyDescent="0.25">
      <c r="B6777" t="s">
        <v>40</v>
      </c>
      <c r="C6777" t="s">
        <v>27</v>
      </c>
      <c r="D6777" t="s">
        <v>36</v>
      </c>
      <c r="E6777" s="1">
        <v>44536</v>
      </c>
      <c r="F6777" s="4">
        <v>6258</v>
      </c>
      <c r="G6777">
        <v>696</v>
      </c>
      <c r="H6777" s="3">
        <f>_xlfn.XLOOKUP(sales[[#This Row],[Product]],products[Product],products[Cost per box])*sales[[#This Row],[Boxes]]</f>
        <v>3507.84</v>
      </c>
      <c r="I6777" s="4">
        <f>sales[[#This Row],[Revenue]]-sales[[#This Row],[Cost]]</f>
        <v>2750.16</v>
      </c>
    </row>
    <row r="6778" spans="2:9" x14ac:dyDescent="0.25">
      <c r="B6778" t="s">
        <v>18</v>
      </c>
      <c r="C6778" t="s">
        <v>27</v>
      </c>
      <c r="D6778" t="s">
        <v>14</v>
      </c>
      <c r="E6778" s="1">
        <v>44536</v>
      </c>
      <c r="F6778" s="4">
        <v>945</v>
      </c>
      <c r="G6778">
        <v>135</v>
      </c>
      <c r="H6778" s="3">
        <f>_xlfn.XLOOKUP(sales[[#This Row],[Product]],products[Product],products[Cost per box])*sales[[#This Row],[Boxes]]</f>
        <v>851.84999999999991</v>
      </c>
      <c r="I6778" s="4">
        <f>sales[[#This Row],[Revenue]]-sales[[#This Row],[Cost]]</f>
        <v>93.150000000000091</v>
      </c>
    </row>
    <row r="6779" spans="2:9" x14ac:dyDescent="0.25">
      <c r="B6779" t="s">
        <v>20</v>
      </c>
      <c r="C6779" t="s">
        <v>27</v>
      </c>
      <c r="D6779" t="s">
        <v>12</v>
      </c>
      <c r="E6779" s="1">
        <v>44536</v>
      </c>
      <c r="F6779" s="4">
        <v>10808</v>
      </c>
      <c r="G6779">
        <v>700</v>
      </c>
      <c r="H6779" s="3">
        <f>_xlfn.XLOOKUP(sales[[#This Row],[Product]],products[Product],products[Cost per box])*sales[[#This Row],[Boxes]]</f>
        <v>5901</v>
      </c>
      <c r="I6779" s="4">
        <f>sales[[#This Row],[Revenue]]-sales[[#This Row],[Cost]]</f>
        <v>4907</v>
      </c>
    </row>
    <row r="6780" spans="2:9" x14ac:dyDescent="0.25">
      <c r="B6780" t="s">
        <v>40</v>
      </c>
      <c r="C6780" t="s">
        <v>27</v>
      </c>
      <c r="D6780" t="s">
        <v>44</v>
      </c>
      <c r="E6780" s="1">
        <v>44536</v>
      </c>
      <c r="F6780" s="4">
        <v>217</v>
      </c>
      <c r="G6780">
        <v>10</v>
      </c>
      <c r="H6780" s="3">
        <f>_xlfn.XLOOKUP(sales[[#This Row],[Product]],products[Product],products[Cost per box])*sales[[#This Row],[Boxes]]</f>
        <v>95.7</v>
      </c>
      <c r="I6780" s="4">
        <f>sales[[#This Row],[Revenue]]-sales[[#This Row],[Cost]]</f>
        <v>121.3</v>
      </c>
    </row>
    <row r="6781" spans="2:9" x14ac:dyDescent="0.25">
      <c r="B6781" t="s">
        <v>20</v>
      </c>
      <c r="C6781" t="s">
        <v>11</v>
      </c>
      <c r="D6781" t="s">
        <v>22</v>
      </c>
      <c r="E6781" s="1">
        <v>44536</v>
      </c>
      <c r="F6781" s="4">
        <v>1694</v>
      </c>
      <c r="G6781">
        <v>212</v>
      </c>
      <c r="H6781" s="3">
        <f>_xlfn.XLOOKUP(sales[[#This Row],[Product]],products[Product],products[Cost per box])*sales[[#This Row],[Boxes]]</f>
        <v>1742.64</v>
      </c>
      <c r="I6781" s="4">
        <f>sales[[#This Row],[Revenue]]-sales[[#This Row],[Cost]]</f>
        <v>-48.6400000000001</v>
      </c>
    </row>
    <row r="6782" spans="2:9" x14ac:dyDescent="0.25">
      <c r="B6782" t="s">
        <v>54</v>
      </c>
      <c r="C6782" t="s">
        <v>11</v>
      </c>
      <c r="D6782" t="s">
        <v>28</v>
      </c>
      <c r="E6782" s="1">
        <v>44536</v>
      </c>
      <c r="F6782" s="4">
        <v>7161</v>
      </c>
      <c r="G6782">
        <v>1050</v>
      </c>
      <c r="H6782" s="3">
        <f>_xlfn.XLOOKUP(sales[[#This Row],[Product]],products[Product],products[Cost per box])*sales[[#This Row],[Boxes]]</f>
        <v>2898</v>
      </c>
      <c r="I6782" s="4">
        <f>sales[[#This Row],[Revenue]]-sales[[#This Row],[Cost]]</f>
        <v>4263</v>
      </c>
    </row>
    <row r="6783" spans="2:9" x14ac:dyDescent="0.25">
      <c r="B6783" t="s">
        <v>10</v>
      </c>
      <c r="C6783" t="s">
        <v>16</v>
      </c>
      <c r="D6783" t="s">
        <v>43</v>
      </c>
      <c r="E6783" s="1">
        <v>44536</v>
      </c>
      <c r="F6783" s="4">
        <v>798</v>
      </c>
      <c r="G6783">
        <v>40</v>
      </c>
      <c r="H6783" s="3">
        <f>_xlfn.XLOOKUP(sales[[#This Row],[Product]],products[Product],products[Cost per box])*sales[[#This Row],[Boxes]]</f>
        <v>154</v>
      </c>
      <c r="I6783" s="4">
        <f>sales[[#This Row],[Revenue]]-sales[[#This Row],[Cost]]</f>
        <v>644</v>
      </c>
    </row>
    <row r="6784" spans="2:9" x14ac:dyDescent="0.25">
      <c r="B6784" t="s">
        <v>49</v>
      </c>
      <c r="C6784" t="s">
        <v>6</v>
      </c>
      <c r="D6784" t="s">
        <v>45</v>
      </c>
      <c r="E6784" s="1">
        <v>44536</v>
      </c>
      <c r="F6784" s="4">
        <v>1043</v>
      </c>
      <c r="G6784">
        <v>48</v>
      </c>
      <c r="H6784" s="3">
        <f>_xlfn.XLOOKUP(sales[[#This Row],[Product]],products[Product],products[Cost per box])*sales[[#This Row],[Boxes]]</f>
        <v>371.04</v>
      </c>
      <c r="I6784" s="4">
        <f>sales[[#This Row],[Revenue]]-sales[[#This Row],[Cost]]</f>
        <v>671.96</v>
      </c>
    </row>
    <row r="6785" spans="2:9" x14ac:dyDescent="0.25">
      <c r="B6785" t="s">
        <v>13</v>
      </c>
      <c r="C6785" t="s">
        <v>16</v>
      </c>
      <c r="D6785" t="s">
        <v>38</v>
      </c>
      <c r="E6785" s="1">
        <v>44536</v>
      </c>
      <c r="F6785" s="4">
        <v>4270</v>
      </c>
      <c r="G6785">
        <v>171</v>
      </c>
      <c r="H6785" s="3">
        <f>_xlfn.XLOOKUP(sales[[#This Row],[Product]],products[Product],products[Cost per box])*sales[[#This Row],[Boxes]]</f>
        <v>1699.74</v>
      </c>
      <c r="I6785" s="4">
        <f>sales[[#This Row],[Revenue]]-sales[[#This Row],[Cost]]</f>
        <v>2570.2600000000002</v>
      </c>
    </row>
    <row r="6786" spans="2:9" x14ac:dyDescent="0.25">
      <c r="B6786" t="s">
        <v>29</v>
      </c>
      <c r="C6786" t="s">
        <v>9</v>
      </c>
      <c r="D6786" t="s">
        <v>48</v>
      </c>
      <c r="E6786" s="1">
        <v>44536</v>
      </c>
      <c r="F6786" s="4">
        <v>3129</v>
      </c>
      <c r="G6786">
        <v>121</v>
      </c>
      <c r="H6786" s="3">
        <f>_xlfn.XLOOKUP(sales[[#This Row],[Product]],products[Product],products[Cost per box])*sales[[#This Row],[Boxes]]</f>
        <v>905.08</v>
      </c>
      <c r="I6786" s="4">
        <f>sales[[#This Row],[Revenue]]-sales[[#This Row],[Cost]]</f>
        <v>2223.92</v>
      </c>
    </row>
    <row r="6787" spans="2:9" x14ac:dyDescent="0.25">
      <c r="B6787" t="s">
        <v>15</v>
      </c>
      <c r="C6787" t="s">
        <v>16</v>
      </c>
      <c r="D6787" t="s">
        <v>35</v>
      </c>
      <c r="E6787" s="1">
        <v>44536</v>
      </c>
      <c r="F6787" s="4">
        <v>2205</v>
      </c>
      <c r="G6787">
        <v>130</v>
      </c>
      <c r="H6787" s="3">
        <f>_xlfn.XLOOKUP(sales[[#This Row],[Product]],products[Product],products[Cost per box])*sales[[#This Row],[Boxes]]</f>
        <v>344.5</v>
      </c>
      <c r="I6787" s="4">
        <f>sales[[#This Row],[Revenue]]-sales[[#This Row],[Cost]]</f>
        <v>1860.5</v>
      </c>
    </row>
    <row r="6788" spans="2:9" x14ac:dyDescent="0.25">
      <c r="B6788" t="s">
        <v>41</v>
      </c>
      <c r="C6788" t="s">
        <v>16</v>
      </c>
      <c r="D6788" t="s">
        <v>36</v>
      </c>
      <c r="E6788" s="1">
        <v>44536</v>
      </c>
      <c r="F6788" s="4">
        <v>1897</v>
      </c>
      <c r="G6788">
        <v>238</v>
      </c>
      <c r="H6788" s="3">
        <f>_xlfn.XLOOKUP(sales[[#This Row],[Product]],products[Product],products[Cost per box])*sales[[#This Row],[Boxes]]</f>
        <v>1199.52</v>
      </c>
      <c r="I6788" s="4">
        <f>sales[[#This Row],[Revenue]]-sales[[#This Row],[Cost]]</f>
        <v>697.48</v>
      </c>
    </row>
    <row r="6789" spans="2:9" x14ac:dyDescent="0.25">
      <c r="B6789" t="s">
        <v>13</v>
      </c>
      <c r="C6789" t="s">
        <v>6</v>
      </c>
      <c r="D6789" t="s">
        <v>19</v>
      </c>
      <c r="E6789" s="1">
        <v>44536</v>
      </c>
      <c r="F6789" s="4">
        <v>5481</v>
      </c>
      <c r="G6789">
        <v>305</v>
      </c>
      <c r="H6789" s="3">
        <f>_xlfn.XLOOKUP(sales[[#This Row],[Product]],products[Product],products[Cost per box])*sales[[#This Row],[Boxes]]</f>
        <v>3120.15</v>
      </c>
      <c r="I6789" s="4">
        <f>sales[[#This Row],[Revenue]]-sales[[#This Row],[Cost]]</f>
        <v>2360.85</v>
      </c>
    </row>
    <row r="6790" spans="2:9" x14ac:dyDescent="0.25">
      <c r="B6790" t="s">
        <v>15</v>
      </c>
      <c r="C6790" t="s">
        <v>11</v>
      </c>
      <c r="D6790" t="s">
        <v>17</v>
      </c>
      <c r="E6790" s="1">
        <v>44536</v>
      </c>
      <c r="F6790" s="4">
        <v>6797</v>
      </c>
      <c r="G6790">
        <v>324</v>
      </c>
      <c r="H6790" s="3">
        <f>_xlfn.XLOOKUP(sales[[#This Row],[Product]],products[Product],products[Cost per box])*sales[[#This Row],[Boxes]]</f>
        <v>2203.1999999999998</v>
      </c>
      <c r="I6790" s="4">
        <f>sales[[#This Row],[Revenue]]-sales[[#This Row],[Cost]]</f>
        <v>4593.8</v>
      </c>
    </row>
    <row r="6791" spans="2:9" x14ac:dyDescent="0.25">
      <c r="B6791" t="s">
        <v>37</v>
      </c>
      <c r="C6791" t="s">
        <v>21</v>
      </c>
      <c r="D6791" t="s">
        <v>30</v>
      </c>
      <c r="E6791" s="1">
        <v>44536</v>
      </c>
      <c r="F6791" s="4">
        <v>7315</v>
      </c>
      <c r="G6791">
        <v>366</v>
      </c>
      <c r="H6791" s="3">
        <f>_xlfn.XLOOKUP(sales[[#This Row],[Product]],products[Product],products[Cost per box])*sales[[#This Row],[Boxes]]</f>
        <v>1346.88</v>
      </c>
      <c r="I6791" s="4">
        <f>sales[[#This Row],[Revenue]]-sales[[#This Row],[Cost]]</f>
        <v>5968.12</v>
      </c>
    </row>
    <row r="6792" spans="2:9" x14ac:dyDescent="0.25">
      <c r="B6792" t="s">
        <v>40</v>
      </c>
      <c r="C6792" t="s">
        <v>21</v>
      </c>
      <c r="D6792" t="s">
        <v>44</v>
      </c>
      <c r="E6792" s="1">
        <v>44536</v>
      </c>
      <c r="F6792" s="4">
        <v>5467</v>
      </c>
      <c r="G6792">
        <v>238</v>
      </c>
      <c r="H6792" s="3">
        <f>_xlfn.XLOOKUP(sales[[#This Row],[Product]],products[Product],products[Cost per box])*sales[[#This Row],[Boxes]]</f>
        <v>2277.66</v>
      </c>
      <c r="I6792" s="4">
        <f>sales[[#This Row],[Revenue]]-sales[[#This Row],[Cost]]</f>
        <v>3189.34</v>
      </c>
    </row>
    <row r="6793" spans="2:9" x14ac:dyDescent="0.25">
      <c r="B6793" t="s">
        <v>55</v>
      </c>
      <c r="C6793" t="s">
        <v>27</v>
      </c>
      <c r="D6793" t="s">
        <v>7</v>
      </c>
      <c r="E6793" s="1">
        <v>44536</v>
      </c>
      <c r="F6793" s="4">
        <v>10234</v>
      </c>
      <c r="G6793">
        <v>700</v>
      </c>
      <c r="H6793" s="3">
        <f>_xlfn.XLOOKUP(sales[[#This Row],[Product]],products[Product],products[Cost per box])*sales[[#This Row],[Boxes]]</f>
        <v>3605.0000000000005</v>
      </c>
      <c r="I6793" s="4">
        <f>sales[[#This Row],[Revenue]]-sales[[#This Row],[Cost]]</f>
        <v>6629</v>
      </c>
    </row>
    <row r="6794" spans="2:9" x14ac:dyDescent="0.25">
      <c r="B6794" t="s">
        <v>40</v>
      </c>
      <c r="C6794" t="s">
        <v>27</v>
      </c>
      <c r="D6794" t="s">
        <v>50</v>
      </c>
      <c r="E6794" s="1">
        <v>44536</v>
      </c>
      <c r="F6794" s="4">
        <v>10773</v>
      </c>
      <c r="G6794">
        <v>490</v>
      </c>
      <c r="H6794" s="3">
        <f>_xlfn.XLOOKUP(sales[[#This Row],[Product]],products[Product],products[Cost per box])*sales[[#This Row],[Boxes]]</f>
        <v>6080.9</v>
      </c>
      <c r="I6794" s="4">
        <f>sales[[#This Row],[Revenue]]-sales[[#This Row],[Cost]]</f>
        <v>4692.1000000000004</v>
      </c>
    </row>
    <row r="6795" spans="2:9" x14ac:dyDescent="0.25">
      <c r="B6795" t="s">
        <v>29</v>
      </c>
      <c r="C6795" t="s">
        <v>9</v>
      </c>
      <c r="D6795" t="s">
        <v>22</v>
      </c>
      <c r="E6795" s="1">
        <v>44537</v>
      </c>
      <c r="F6795" s="4">
        <v>8442</v>
      </c>
      <c r="G6795">
        <v>910</v>
      </c>
      <c r="H6795" s="3">
        <f>_xlfn.XLOOKUP(sales[[#This Row],[Product]],products[Product],products[Cost per box])*sales[[#This Row],[Boxes]]</f>
        <v>7480.2000000000007</v>
      </c>
      <c r="I6795" s="4">
        <f>sales[[#This Row],[Revenue]]-sales[[#This Row],[Cost]]</f>
        <v>961.79999999999927</v>
      </c>
    </row>
    <row r="6796" spans="2:9" x14ac:dyDescent="0.25">
      <c r="B6796" t="s">
        <v>33</v>
      </c>
      <c r="C6796" t="s">
        <v>21</v>
      </c>
      <c r="D6796" t="s">
        <v>35</v>
      </c>
      <c r="E6796" s="1">
        <v>44537</v>
      </c>
      <c r="F6796" s="4">
        <v>10815</v>
      </c>
      <c r="G6796">
        <v>570</v>
      </c>
      <c r="H6796" s="3">
        <f>_xlfn.XLOOKUP(sales[[#This Row],[Product]],products[Product],products[Cost per box])*sales[[#This Row],[Boxes]]</f>
        <v>1510.5</v>
      </c>
      <c r="I6796" s="4">
        <f>sales[[#This Row],[Revenue]]-sales[[#This Row],[Cost]]</f>
        <v>9304.5</v>
      </c>
    </row>
    <row r="6797" spans="2:9" x14ac:dyDescent="0.25">
      <c r="B6797" t="s">
        <v>39</v>
      </c>
      <c r="C6797" t="s">
        <v>27</v>
      </c>
      <c r="D6797" t="s">
        <v>30</v>
      </c>
      <c r="E6797" s="1">
        <v>44537</v>
      </c>
      <c r="F6797" s="4">
        <v>7630</v>
      </c>
      <c r="G6797">
        <v>382</v>
      </c>
      <c r="H6797" s="3">
        <f>_xlfn.XLOOKUP(sales[[#This Row],[Product]],products[Product],products[Cost per box])*sales[[#This Row],[Boxes]]</f>
        <v>1405.76</v>
      </c>
      <c r="I6797" s="4">
        <f>sales[[#This Row],[Revenue]]-sales[[#This Row],[Cost]]</f>
        <v>6224.24</v>
      </c>
    </row>
    <row r="6798" spans="2:9" x14ac:dyDescent="0.25">
      <c r="B6798" t="s">
        <v>57</v>
      </c>
      <c r="C6798" t="s">
        <v>21</v>
      </c>
      <c r="D6798" t="s">
        <v>38</v>
      </c>
      <c r="E6798" s="1">
        <v>44537</v>
      </c>
      <c r="F6798" s="4">
        <v>1078</v>
      </c>
      <c r="G6798">
        <v>42</v>
      </c>
      <c r="H6798" s="3">
        <f>_xlfn.XLOOKUP(sales[[#This Row],[Product]],products[Product],products[Cost per box])*sales[[#This Row],[Boxes]]</f>
        <v>417.47999999999996</v>
      </c>
      <c r="I6798" s="4">
        <f>sales[[#This Row],[Revenue]]-sales[[#This Row],[Cost]]</f>
        <v>660.52</v>
      </c>
    </row>
    <row r="6799" spans="2:9" x14ac:dyDescent="0.25">
      <c r="B6799" t="s">
        <v>29</v>
      </c>
      <c r="C6799" t="s">
        <v>9</v>
      </c>
      <c r="D6799" t="s">
        <v>28</v>
      </c>
      <c r="E6799" s="1">
        <v>44537</v>
      </c>
      <c r="F6799" s="4">
        <v>10647</v>
      </c>
      <c r="G6799">
        <v>1750</v>
      </c>
      <c r="H6799" s="3">
        <f>_xlfn.XLOOKUP(sales[[#This Row],[Product]],products[Product],products[Cost per box])*sales[[#This Row],[Boxes]]</f>
        <v>4830</v>
      </c>
      <c r="I6799" s="4">
        <f>sales[[#This Row],[Revenue]]-sales[[#This Row],[Cost]]</f>
        <v>5817</v>
      </c>
    </row>
    <row r="6800" spans="2:9" x14ac:dyDescent="0.25">
      <c r="B6800" t="s">
        <v>39</v>
      </c>
      <c r="C6800" t="s">
        <v>6</v>
      </c>
      <c r="D6800" t="s">
        <v>7</v>
      </c>
      <c r="E6800" s="1">
        <v>44537</v>
      </c>
      <c r="F6800" s="4">
        <v>10703</v>
      </c>
      <c r="G6800">
        <v>669</v>
      </c>
      <c r="H6800" s="3">
        <f>_xlfn.XLOOKUP(sales[[#This Row],[Product]],products[Product],products[Cost per box])*sales[[#This Row],[Boxes]]</f>
        <v>3445.3500000000004</v>
      </c>
      <c r="I6800" s="4">
        <f>sales[[#This Row],[Revenue]]-sales[[#This Row],[Cost]]</f>
        <v>7257.65</v>
      </c>
    </row>
    <row r="6801" spans="2:9" x14ac:dyDescent="0.25">
      <c r="B6801" t="s">
        <v>32</v>
      </c>
      <c r="C6801" t="s">
        <v>21</v>
      </c>
      <c r="D6801" t="s">
        <v>17</v>
      </c>
      <c r="E6801" s="1">
        <v>44537</v>
      </c>
      <c r="F6801" s="4">
        <v>7490</v>
      </c>
      <c r="G6801">
        <v>326</v>
      </c>
      <c r="H6801" s="3">
        <f>_xlfn.XLOOKUP(sales[[#This Row],[Product]],products[Product],products[Cost per box])*sales[[#This Row],[Boxes]]</f>
        <v>2216.7999999999997</v>
      </c>
      <c r="I6801" s="4">
        <f>sales[[#This Row],[Revenue]]-sales[[#This Row],[Cost]]</f>
        <v>5273.2000000000007</v>
      </c>
    </row>
    <row r="6802" spans="2:9" x14ac:dyDescent="0.25">
      <c r="B6802" t="s">
        <v>54</v>
      </c>
      <c r="C6802" t="s">
        <v>16</v>
      </c>
      <c r="D6802" t="s">
        <v>31</v>
      </c>
      <c r="E6802" s="1">
        <v>44537</v>
      </c>
      <c r="F6802" s="4">
        <v>14028</v>
      </c>
      <c r="G6802">
        <v>1190</v>
      </c>
      <c r="H6802" s="3">
        <f>_xlfn.XLOOKUP(sales[[#This Row],[Product]],products[Product],products[Cost per box])*sales[[#This Row],[Boxes]]</f>
        <v>6806.7999999999993</v>
      </c>
      <c r="I6802" s="4">
        <f>sales[[#This Row],[Revenue]]-sales[[#This Row],[Cost]]</f>
        <v>7221.2000000000007</v>
      </c>
    </row>
    <row r="6803" spans="2:9" x14ac:dyDescent="0.25">
      <c r="B6803" t="s">
        <v>29</v>
      </c>
      <c r="C6803" t="s">
        <v>9</v>
      </c>
      <c r="D6803" t="s">
        <v>7</v>
      </c>
      <c r="E6803" s="1">
        <v>44537</v>
      </c>
      <c r="F6803" s="4">
        <v>2541</v>
      </c>
      <c r="G6803">
        <v>182</v>
      </c>
      <c r="H6803" s="3">
        <f>_xlfn.XLOOKUP(sales[[#This Row],[Product]],products[Product],products[Cost per box])*sales[[#This Row],[Boxes]]</f>
        <v>937.30000000000007</v>
      </c>
      <c r="I6803" s="4">
        <f>sales[[#This Row],[Revenue]]-sales[[#This Row],[Cost]]</f>
        <v>1603.6999999999998</v>
      </c>
    </row>
    <row r="6804" spans="2:9" x14ac:dyDescent="0.25">
      <c r="B6804" t="s">
        <v>23</v>
      </c>
      <c r="C6804" t="s">
        <v>16</v>
      </c>
      <c r="D6804" t="s">
        <v>30</v>
      </c>
      <c r="E6804" s="1">
        <v>44537</v>
      </c>
      <c r="F6804" s="4">
        <v>1925</v>
      </c>
      <c r="G6804">
        <v>97</v>
      </c>
      <c r="H6804" s="3">
        <f>_xlfn.XLOOKUP(sales[[#This Row],[Product]],products[Product],products[Cost per box])*sales[[#This Row],[Boxes]]</f>
        <v>356.96000000000004</v>
      </c>
      <c r="I6804" s="4">
        <f>sales[[#This Row],[Revenue]]-sales[[#This Row],[Cost]]</f>
        <v>1568.04</v>
      </c>
    </row>
    <row r="6805" spans="2:9" x14ac:dyDescent="0.25">
      <c r="B6805" t="s">
        <v>20</v>
      </c>
      <c r="C6805" t="s">
        <v>11</v>
      </c>
      <c r="D6805" t="s">
        <v>30</v>
      </c>
      <c r="E6805" s="1">
        <v>44537</v>
      </c>
      <c r="F6805" s="4">
        <v>6433</v>
      </c>
      <c r="G6805">
        <v>322</v>
      </c>
      <c r="H6805" s="3">
        <f>_xlfn.XLOOKUP(sales[[#This Row],[Product]],products[Product],products[Cost per box])*sales[[#This Row],[Boxes]]</f>
        <v>1184.96</v>
      </c>
      <c r="I6805" s="4">
        <f>sales[[#This Row],[Revenue]]-sales[[#This Row],[Cost]]</f>
        <v>5248.04</v>
      </c>
    </row>
    <row r="6806" spans="2:9" x14ac:dyDescent="0.25">
      <c r="B6806" t="s">
        <v>15</v>
      </c>
      <c r="C6806" t="s">
        <v>21</v>
      </c>
      <c r="D6806" t="s">
        <v>36</v>
      </c>
      <c r="E6806" s="1">
        <v>44537</v>
      </c>
      <c r="F6806" s="4">
        <v>91</v>
      </c>
      <c r="G6806">
        <v>12</v>
      </c>
      <c r="H6806" s="3">
        <f>_xlfn.XLOOKUP(sales[[#This Row],[Product]],products[Product],products[Cost per box])*sales[[#This Row],[Boxes]]</f>
        <v>60.480000000000004</v>
      </c>
      <c r="I6806" s="4">
        <f>sales[[#This Row],[Revenue]]-sales[[#This Row],[Cost]]</f>
        <v>30.519999999999996</v>
      </c>
    </row>
    <row r="6807" spans="2:9" x14ac:dyDescent="0.25">
      <c r="B6807" t="s">
        <v>46</v>
      </c>
      <c r="C6807" t="s">
        <v>16</v>
      </c>
      <c r="D6807" t="s">
        <v>26</v>
      </c>
      <c r="E6807" s="1">
        <v>44537</v>
      </c>
      <c r="F6807" s="4">
        <v>9310</v>
      </c>
      <c r="G6807">
        <v>700</v>
      </c>
      <c r="H6807" s="3">
        <f>_xlfn.XLOOKUP(sales[[#This Row],[Product]],products[Product],products[Cost per box])*sales[[#This Row],[Boxes]]</f>
        <v>4501</v>
      </c>
      <c r="I6807" s="4">
        <f>sales[[#This Row],[Revenue]]-sales[[#This Row],[Cost]]</f>
        <v>4809</v>
      </c>
    </row>
    <row r="6808" spans="2:9" x14ac:dyDescent="0.25">
      <c r="B6808" t="s">
        <v>25</v>
      </c>
      <c r="C6808" t="s">
        <v>9</v>
      </c>
      <c r="D6808" t="s">
        <v>36</v>
      </c>
      <c r="E6808" s="1">
        <v>44537</v>
      </c>
      <c r="F6808" s="4">
        <v>6699</v>
      </c>
      <c r="G6808">
        <v>770</v>
      </c>
      <c r="H6808" s="3">
        <f>_xlfn.XLOOKUP(sales[[#This Row],[Product]],products[Product],products[Cost per box])*sales[[#This Row],[Boxes]]</f>
        <v>3880.8</v>
      </c>
      <c r="I6808" s="4">
        <f>sales[[#This Row],[Revenue]]-sales[[#This Row],[Cost]]</f>
        <v>2818.2</v>
      </c>
    </row>
    <row r="6809" spans="2:9" x14ac:dyDescent="0.25">
      <c r="B6809" t="s">
        <v>56</v>
      </c>
      <c r="C6809" t="s">
        <v>11</v>
      </c>
      <c r="D6809" t="s">
        <v>12</v>
      </c>
      <c r="E6809" s="1">
        <v>44537</v>
      </c>
      <c r="F6809" s="4">
        <v>16751</v>
      </c>
      <c r="G6809">
        <v>1120</v>
      </c>
      <c r="H6809" s="3">
        <f>_xlfn.XLOOKUP(sales[[#This Row],[Product]],products[Product],products[Cost per box])*sales[[#This Row],[Boxes]]</f>
        <v>9441.6</v>
      </c>
      <c r="I6809" s="4">
        <f>sales[[#This Row],[Revenue]]-sales[[#This Row],[Cost]]</f>
        <v>7309.4</v>
      </c>
    </row>
    <row r="6810" spans="2:9" x14ac:dyDescent="0.25">
      <c r="B6810" t="s">
        <v>23</v>
      </c>
      <c r="C6810" t="s">
        <v>9</v>
      </c>
      <c r="D6810" t="s">
        <v>22</v>
      </c>
      <c r="E6810" s="1">
        <v>44537</v>
      </c>
      <c r="F6810" s="4">
        <v>1218</v>
      </c>
      <c r="G6810">
        <v>153</v>
      </c>
      <c r="H6810" s="3">
        <f>_xlfn.XLOOKUP(sales[[#This Row],[Product]],products[Product],products[Cost per box])*sales[[#This Row],[Boxes]]</f>
        <v>1257.6600000000001</v>
      </c>
      <c r="I6810" s="4">
        <f>sales[[#This Row],[Revenue]]-sales[[#This Row],[Cost]]</f>
        <v>-39.660000000000082</v>
      </c>
    </row>
    <row r="6811" spans="2:9" x14ac:dyDescent="0.25">
      <c r="B6811" t="s">
        <v>40</v>
      </c>
      <c r="C6811" t="s">
        <v>6</v>
      </c>
      <c r="D6811" t="s">
        <v>19</v>
      </c>
      <c r="E6811" s="1">
        <v>44537</v>
      </c>
      <c r="F6811" s="4">
        <v>6314</v>
      </c>
      <c r="G6811">
        <v>372</v>
      </c>
      <c r="H6811" s="3">
        <f>_xlfn.XLOOKUP(sales[[#This Row],[Product]],products[Product],products[Cost per box])*sales[[#This Row],[Boxes]]</f>
        <v>3805.56</v>
      </c>
      <c r="I6811" s="4">
        <f>sales[[#This Row],[Revenue]]-sales[[#This Row],[Cost]]</f>
        <v>2508.44</v>
      </c>
    </row>
    <row r="6812" spans="2:9" x14ac:dyDescent="0.25">
      <c r="B6812" t="s">
        <v>41</v>
      </c>
      <c r="C6812" t="s">
        <v>16</v>
      </c>
      <c r="D6812" t="s">
        <v>26</v>
      </c>
      <c r="E6812" s="1">
        <v>44537</v>
      </c>
      <c r="F6812" s="4">
        <v>11781</v>
      </c>
      <c r="G6812">
        <v>910</v>
      </c>
      <c r="H6812" s="3">
        <f>_xlfn.XLOOKUP(sales[[#This Row],[Product]],products[Product],products[Cost per box])*sales[[#This Row],[Boxes]]</f>
        <v>5851.3</v>
      </c>
      <c r="I6812" s="4">
        <f>sales[[#This Row],[Revenue]]-sales[[#This Row],[Cost]]</f>
        <v>5929.7</v>
      </c>
    </row>
    <row r="6813" spans="2:9" x14ac:dyDescent="0.25">
      <c r="B6813" t="s">
        <v>20</v>
      </c>
      <c r="C6813" t="s">
        <v>11</v>
      </c>
      <c r="D6813" t="s">
        <v>35</v>
      </c>
      <c r="E6813" s="1">
        <v>44537</v>
      </c>
      <c r="F6813" s="4">
        <v>7063</v>
      </c>
      <c r="G6813">
        <v>372</v>
      </c>
      <c r="H6813" s="3">
        <f>_xlfn.XLOOKUP(sales[[#This Row],[Product]],products[Product],products[Cost per box])*sales[[#This Row],[Boxes]]</f>
        <v>985.8</v>
      </c>
      <c r="I6813" s="4">
        <f>sales[[#This Row],[Revenue]]-sales[[#This Row],[Cost]]</f>
        <v>6077.2</v>
      </c>
    </row>
    <row r="6814" spans="2:9" x14ac:dyDescent="0.25">
      <c r="B6814" t="s">
        <v>29</v>
      </c>
      <c r="C6814" t="s">
        <v>16</v>
      </c>
      <c r="D6814" t="s">
        <v>38</v>
      </c>
      <c r="E6814" s="1">
        <v>44537</v>
      </c>
      <c r="F6814" s="4">
        <v>6692</v>
      </c>
      <c r="G6814">
        <v>248</v>
      </c>
      <c r="H6814" s="3">
        <f>_xlfn.XLOOKUP(sales[[#This Row],[Product]],products[Product],products[Cost per box])*sales[[#This Row],[Boxes]]</f>
        <v>2465.12</v>
      </c>
      <c r="I6814" s="4">
        <f>sales[[#This Row],[Revenue]]-sales[[#This Row],[Cost]]</f>
        <v>4226.88</v>
      </c>
    </row>
    <row r="6815" spans="2:9" x14ac:dyDescent="0.25">
      <c r="B6815" t="s">
        <v>5</v>
      </c>
      <c r="C6815" t="s">
        <v>27</v>
      </c>
      <c r="D6815" t="s">
        <v>24</v>
      </c>
      <c r="E6815" s="1">
        <v>44537</v>
      </c>
      <c r="F6815" s="4">
        <v>1764</v>
      </c>
      <c r="G6815">
        <v>93</v>
      </c>
      <c r="H6815" s="3">
        <f>_xlfn.XLOOKUP(sales[[#This Row],[Product]],products[Product],products[Cost per box])*sales[[#This Row],[Boxes]]</f>
        <v>977.43</v>
      </c>
      <c r="I6815" s="4">
        <f>sales[[#This Row],[Revenue]]-sales[[#This Row],[Cost]]</f>
        <v>786.57</v>
      </c>
    </row>
    <row r="6816" spans="2:9" x14ac:dyDescent="0.25">
      <c r="B6816" t="s">
        <v>55</v>
      </c>
      <c r="C6816" t="s">
        <v>6</v>
      </c>
      <c r="D6816" t="s">
        <v>45</v>
      </c>
      <c r="E6816" s="1">
        <v>44537</v>
      </c>
      <c r="F6816" s="4">
        <v>1624</v>
      </c>
      <c r="G6816">
        <v>74</v>
      </c>
      <c r="H6816" s="3">
        <f>_xlfn.XLOOKUP(sales[[#This Row],[Product]],products[Product],products[Cost per box])*sales[[#This Row],[Boxes]]</f>
        <v>572.02</v>
      </c>
      <c r="I6816" s="4">
        <f>sales[[#This Row],[Revenue]]-sales[[#This Row],[Cost]]</f>
        <v>1051.98</v>
      </c>
    </row>
    <row r="6817" spans="2:9" x14ac:dyDescent="0.25">
      <c r="B6817" t="s">
        <v>23</v>
      </c>
      <c r="C6817" t="s">
        <v>9</v>
      </c>
      <c r="D6817" t="s">
        <v>50</v>
      </c>
      <c r="E6817" s="1">
        <v>44537</v>
      </c>
      <c r="F6817" s="4">
        <v>812</v>
      </c>
      <c r="G6817">
        <v>36</v>
      </c>
      <c r="H6817" s="3">
        <f>_xlfn.XLOOKUP(sales[[#This Row],[Product]],products[Product],products[Cost per box])*sales[[#This Row],[Boxes]]</f>
        <v>446.76</v>
      </c>
      <c r="I6817" s="4">
        <f>sales[[#This Row],[Revenue]]-sales[[#This Row],[Cost]]</f>
        <v>365.24</v>
      </c>
    </row>
    <row r="6818" spans="2:9" x14ac:dyDescent="0.25">
      <c r="B6818" t="s">
        <v>41</v>
      </c>
      <c r="C6818" t="s">
        <v>21</v>
      </c>
      <c r="D6818" t="s">
        <v>42</v>
      </c>
      <c r="E6818" s="1">
        <v>44537</v>
      </c>
      <c r="F6818" s="4">
        <v>4613</v>
      </c>
      <c r="G6818">
        <v>308</v>
      </c>
      <c r="H6818" s="3">
        <f>_xlfn.XLOOKUP(sales[[#This Row],[Product]],products[Product],products[Cost per box])*sales[[#This Row],[Boxes]]</f>
        <v>1459.92</v>
      </c>
      <c r="I6818" s="4">
        <f>sales[[#This Row],[Revenue]]-sales[[#This Row],[Cost]]</f>
        <v>3153.08</v>
      </c>
    </row>
    <row r="6819" spans="2:9" x14ac:dyDescent="0.25">
      <c r="B6819" t="s">
        <v>13</v>
      </c>
      <c r="C6819" t="s">
        <v>21</v>
      </c>
      <c r="D6819" t="s">
        <v>43</v>
      </c>
      <c r="E6819" s="1">
        <v>44537</v>
      </c>
      <c r="F6819" s="4">
        <v>6356</v>
      </c>
      <c r="G6819">
        <v>289</v>
      </c>
      <c r="H6819" s="3">
        <f>_xlfn.XLOOKUP(sales[[#This Row],[Product]],products[Product],products[Cost per box])*sales[[#This Row],[Boxes]]</f>
        <v>1112.6500000000001</v>
      </c>
      <c r="I6819" s="4">
        <f>sales[[#This Row],[Revenue]]-sales[[#This Row],[Cost]]</f>
        <v>5243.35</v>
      </c>
    </row>
    <row r="6820" spans="2:9" x14ac:dyDescent="0.25">
      <c r="B6820" t="s">
        <v>46</v>
      </c>
      <c r="C6820" t="s">
        <v>21</v>
      </c>
      <c r="D6820" t="s">
        <v>50</v>
      </c>
      <c r="E6820" s="1">
        <v>44537</v>
      </c>
      <c r="F6820" s="4">
        <v>13286</v>
      </c>
      <c r="G6820">
        <v>554</v>
      </c>
      <c r="H6820" s="3">
        <f>_xlfn.XLOOKUP(sales[[#This Row],[Product]],products[Product],products[Cost per box])*sales[[#This Row],[Boxes]]</f>
        <v>6875.14</v>
      </c>
      <c r="I6820" s="4">
        <f>sales[[#This Row],[Revenue]]-sales[[#This Row],[Cost]]</f>
        <v>6410.86</v>
      </c>
    </row>
    <row r="6821" spans="2:9" x14ac:dyDescent="0.25">
      <c r="B6821" t="s">
        <v>32</v>
      </c>
      <c r="C6821" t="s">
        <v>9</v>
      </c>
      <c r="D6821" t="s">
        <v>7</v>
      </c>
      <c r="E6821" s="1">
        <v>44537</v>
      </c>
      <c r="F6821" s="4">
        <v>7819</v>
      </c>
      <c r="G6821">
        <v>559</v>
      </c>
      <c r="H6821" s="3">
        <f>_xlfn.XLOOKUP(sales[[#This Row],[Product]],products[Product],products[Cost per box])*sales[[#This Row],[Boxes]]</f>
        <v>2878.8500000000004</v>
      </c>
      <c r="I6821" s="4">
        <f>sales[[#This Row],[Revenue]]-sales[[#This Row],[Cost]]</f>
        <v>4940.1499999999996</v>
      </c>
    </row>
    <row r="6822" spans="2:9" x14ac:dyDescent="0.25">
      <c r="B6822" t="s">
        <v>15</v>
      </c>
      <c r="C6822" t="s">
        <v>21</v>
      </c>
      <c r="D6822" t="s">
        <v>44</v>
      </c>
      <c r="E6822" s="1">
        <v>44537</v>
      </c>
      <c r="F6822" s="4">
        <v>14476</v>
      </c>
      <c r="G6822">
        <v>604</v>
      </c>
      <c r="H6822" s="3">
        <f>_xlfn.XLOOKUP(sales[[#This Row],[Product]],products[Product],products[Cost per box])*sales[[#This Row],[Boxes]]</f>
        <v>5780.28</v>
      </c>
      <c r="I6822" s="4">
        <f>sales[[#This Row],[Revenue]]-sales[[#This Row],[Cost]]</f>
        <v>8695.7200000000012</v>
      </c>
    </row>
    <row r="6823" spans="2:9" x14ac:dyDescent="0.25">
      <c r="B6823" t="s">
        <v>20</v>
      </c>
      <c r="C6823" t="s">
        <v>27</v>
      </c>
      <c r="D6823" t="s">
        <v>7</v>
      </c>
      <c r="E6823" s="1">
        <v>44537</v>
      </c>
      <c r="F6823" s="4">
        <v>6139</v>
      </c>
      <c r="G6823">
        <v>410</v>
      </c>
      <c r="H6823" s="3">
        <f>_xlfn.XLOOKUP(sales[[#This Row],[Product]],products[Product],products[Cost per box])*sales[[#This Row],[Boxes]]</f>
        <v>2111.5</v>
      </c>
      <c r="I6823" s="4">
        <f>sales[[#This Row],[Revenue]]-sales[[#This Row],[Cost]]</f>
        <v>4027.5</v>
      </c>
    </row>
    <row r="6824" spans="2:9" x14ac:dyDescent="0.25">
      <c r="B6824" t="s">
        <v>13</v>
      </c>
      <c r="C6824" t="s">
        <v>21</v>
      </c>
      <c r="D6824" t="s">
        <v>35</v>
      </c>
      <c r="E6824" s="1">
        <v>44537</v>
      </c>
      <c r="F6824" s="4">
        <v>4123</v>
      </c>
      <c r="G6824">
        <v>243</v>
      </c>
      <c r="H6824" s="3">
        <f>_xlfn.XLOOKUP(sales[[#This Row],[Product]],products[Product],products[Cost per box])*sales[[#This Row],[Boxes]]</f>
        <v>643.94999999999993</v>
      </c>
      <c r="I6824" s="4">
        <f>sales[[#This Row],[Revenue]]-sales[[#This Row],[Cost]]</f>
        <v>3479.05</v>
      </c>
    </row>
    <row r="6825" spans="2:9" x14ac:dyDescent="0.25">
      <c r="B6825" t="s">
        <v>37</v>
      </c>
      <c r="C6825" t="s">
        <v>6</v>
      </c>
      <c r="D6825" t="s">
        <v>12</v>
      </c>
      <c r="E6825" s="1">
        <v>44537</v>
      </c>
      <c r="F6825" s="4">
        <v>6258</v>
      </c>
      <c r="G6825">
        <v>369</v>
      </c>
      <c r="H6825" s="3">
        <f>_xlfn.XLOOKUP(sales[[#This Row],[Product]],products[Product],products[Cost per box])*sales[[#This Row],[Boxes]]</f>
        <v>3110.67</v>
      </c>
      <c r="I6825" s="4">
        <f>sales[[#This Row],[Revenue]]-sales[[#This Row],[Cost]]</f>
        <v>3147.33</v>
      </c>
    </row>
    <row r="6826" spans="2:9" x14ac:dyDescent="0.25">
      <c r="B6826" t="s">
        <v>5</v>
      </c>
      <c r="C6826" t="s">
        <v>16</v>
      </c>
      <c r="D6826" t="s">
        <v>38</v>
      </c>
      <c r="E6826" s="1">
        <v>44537</v>
      </c>
      <c r="F6826" s="4">
        <v>1610</v>
      </c>
      <c r="G6826">
        <v>60</v>
      </c>
      <c r="H6826" s="3">
        <f>_xlfn.XLOOKUP(sales[[#This Row],[Product]],products[Product],products[Cost per box])*sales[[#This Row],[Boxes]]</f>
        <v>596.4</v>
      </c>
      <c r="I6826" s="4">
        <f>sales[[#This Row],[Revenue]]-sales[[#This Row],[Cost]]</f>
        <v>1013.6</v>
      </c>
    </row>
    <row r="6827" spans="2:9" x14ac:dyDescent="0.25">
      <c r="B6827" t="s">
        <v>51</v>
      </c>
      <c r="C6827" t="s">
        <v>11</v>
      </c>
      <c r="D6827" t="s">
        <v>19</v>
      </c>
      <c r="E6827" s="1">
        <v>44537</v>
      </c>
      <c r="F6827" s="4">
        <v>2919</v>
      </c>
      <c r="G6827">
        <v>183</v>
      </c>
      <c r="H6827" s="3">
        <f>_xlfn.XLOOKUP(sales[[#This Row],[Product]],products[Product],products[Cost per box])*sales[[#This Row],[Boxes]]</f>
        <v>1872.0900000000001</v>
      </c>
      <c r="I6827" s="4">
        <f>sales[[#This Row],[Revenue]]-sales[[#This Row],[Cost]]</f>
        <v>1046.9099999999999</v>
      </c>
    </row>
    <row r="6828" spans="2:9" x14ac:dyDescent="0.25">
      <c r="B6828" t="s">
        <v>10</v>
      </c>
      <c r="C6828" t="s">
        <v>9</v>
      </c>
      <c r="D6828" t="s">
        <v>14</v>
      </c>
      <c r="E6828" s="1">
        <v>44537</v>
      </c>
      <c r="F6828" s="4">
        <v>3409</v>
      </c>
      <c r="G6828">
        <v>569</v>
      </c>
      <c r="H6828" s="3">
        <f>_xlfn.XLOOKUP(sales[[#This Row],[Product]],products[Product],products[Cost per box])*sales[[#This Row],[Boxes]]</f>
        <v>3590.39</v>
      </c>
      <c r="I6828" s="4">
        <f>sales[[#This Row],[Revenue]]-sales[[#This Row],[Cost]]</f>
        <v>-181.38999999999987</v>
      </c>
    </row>
    <row r="6829" spans="2:9" x14ac:dyDescent="0.25">
      <c r="B6829" t="s">
        <v>57</v>
      </c>
      <c r="C6829" t="s">
        <v>11</v>
      </c>
      <c r="D6829" t="s">
        <v>24</v>
      </c>
      <c r="E6829" s="1">
        <v>44537</v>
      </c>
      <c r="F6829" s="4">
        <v>1288</v>
      </c>
      <c r="G6829">
        <v>72</v>
      </c>
      <c r="H6829" s="3">
        <f>_xlfn.XLOOKUP(sales[[#This Row],[Product]],products[Product],products[Cost per box])*sales[[#This Row],[Boxes]]</f>
        <v>756.72</v>
      </c>
      <c r="I6829" s="4">
        <f>sales[[#This Row],[Revenue]]-sales[[#This Row],[Cost]]</f>
        <v>531.28</v>
      </c>
    </row>
    <row r="6830" spans="2:9" x14ac:dyDescent="0.25">
      <c r="B6830" t="s">
        <v>51</v>
      </c>
      <c r="C6830" t="s">
        <v>16</v>
      </c>
      <c r="D6830" t="s">
        <v>19</v>
      </c>
      <c r="E6830" s="1">
        <v>44537</v>
      </c>
      <c r="F6830" s="4">
        <v>12005</v>
      </c>
      <c r="G6830">
        <v>667</v>
      </c>
      <c r="H6830" s="3">
        <f>_xlfn.XLOOKUP(sales[[#This Row],[Product]],products[Product],products[Cost per box])*sales[[#This Row],[Boxes]]</f>
        <v>6823.41</v>
      </c>
      <c r="I6830" s="4">
        <f>sales[[#This Row],[Revenue]]-sales[[#This Row],[Cost]]</f>
        <v>5181.59</v>
      </c>
    </row>
    <row r="6831" spans="2:9" x14ac:dyDescent="0.25">
      <c r="B6831" t="s">
        <v>25</v>
      </c>
      <c r="C6831" t="s">
        <v>16</v>
      </c>
      <c r="D6831" t="s">
        <v>26</v>
      </c>
      <c r="E6831" s="1">
        <v>44537</v>
      </c>
      <c r="F6831" s="4">
        <v>10241</v>
      </c>
      <c r="G6831">
        <v>840</v>
      </c>
      <c r="H6831" s="3">
        <f>_xlfn.XLOOKUP(sales[[#This Row],[Product]],products[Product],products[Cost per box])*sales[[#This Row],[Boxes]]</f>
        <v>5401.2</v>
      </c>
      <c r="I6831" s="4">
        <f>sales[[#This Row],[Revenue]]-sales[[#This Row],[Cost]]</f>
        <v>4839.8</v>
      </c>
    </row>
    <row r="6832" spans="2:9" x14ac:dyDescent="0.25">
      <c r="B6832" t="s">
        <v>25</v>
      </c>
      <c r="C6832" t="s">
        <v>6</v>
      </c>
      <c r="D6832" t="s">
        <v>14</v>
      </c>
      <c r="E6832" s="1">
        <v>44537</v>
      </c>
      <c r="F6832" s="4">
        <v>2611</v>
      </c>
      <c r="G6832">
        <v>327</v>
      </c>
      <c r="H6832" s="3">
        <f>_xlfn.XLOOKUP(sales[[#This Row],[Product]],products[Product],products[Cost per box])*sales[[#This Row],[Boxes]]</f>
        <v>2063.37</v>
      </c>
      <c r="I6832" s="4">
        <f>sales[[#This Row],[Revenue]]-sales[[#This Row],[Cost]]</f>
        <v>547.63000000000011</v>
      </c>
    </row>
    <row r="6833" spans="2:9" x14ac:dyDescent="0.25">
      <c r="B6833" t="s">
        <v>23</v>
      </c>
      <c r="C6833" t="s">
        <v>9</v>
      </c>
      <c r="D6833" t="s">
        <v>26</v>
      </c>
      <c r="E6833" s="1">
        <v>44537</v>
      </c>
      <c r="F6833" s="4">
        <v>2065</v>
      </c>
      <c r="G6833">
        <v>173</v>
      </c>
      <c r="H6833" s="3">
        <f>_xlfn.XLOOKUP(sales[[#This Row],[Product]],products[Product],products[Cost per box])*sales[[#This Row],[Boxes]]</f>
        <v>1112.3899999999999</v>
      </c>
      <c r="I6833" s="4">
        <f>sales[[#This Row],[Revenue]]-sales[[#This Row],[Cost]]</f>
        <v>952.61000000000013</v>
      </c>
    </row>
    <row r="6834" spans="2:9" x14ac:dyDescent="0.25">
      <c r="B6834" t="s">
        <v>10</v>
      </c>
      <c r="C6834" t="s">
        <v>27</v>
      </c>
      <c r="D6834" t="s">
        <v>43</v>
      </c>
      <c r="E6834" s="1">
        <v>44537</v>
      </c>
      <c r="F6834" s="4">
        <v>6041</v>
      </c>
      <c r="G6834">
        <v>275</v>
      </c>
      <c r="H6834" s="3">
        <f>_xlfn.XLOOKUP(sales[[#This Row],[Product]],products[Product],products[Cost per box])*sales[[#This Row],[Boxes]]</f>
        <v>1058.75</v>
      </c>
      <c r="I6834" s="4">
        <f>sales[[#This Row],[Revenue]]-sales[[#This Row],[Cost]]</f>
        <v>4982.25</v>
      </c>
    </row>
    <row r="6835" spans="2:9" x14ac:dyDescent="0.25">
      <c r="B6835" t="s">
        <v>32</v>
      </c>
      <c r="C6835" t="s">
        <v>11</v>
      </c>
      <c r="D6835" t="s">
        <v>7</v>
      </c>
      <c r="E6835" s="1">
        <v>44537</v>
      </c>
      <c r="F6835" s="4">
        <v>8162</v>
      </c>
      <c r="G6835">
        <v>511</v>
      </c>
      <c r="H6835" s="3">
        <f>_xlfn.XLOOKUP(sales[[#This Row],[Product]],products[Product],products[Cost per box])*sales[[#This Row],[Boxes]]</f>
        <v>2631.65</v>
      </c>
      <c r="I6835" s="4">
        <f>sales[[#This Row],[Revenue]]-sales[[#This Row],[Cost]]</f>
        <v>5530.35</v>
      </c>
    </row>
    <row r="6836" spans="2:9" x14ac:dyDescent="0.25">
      <c r="B6836" t="s">
        <v>13</v>
      </c>
      <c r="C6836" t="s">
        <v>11</v>
      </c>
      <c r="D6836" t="s">
        <v>36</v>
      </c>
      <c r="E6836" s="1">
        <v>44537</v>
      </c>
      <c r="F6836" s="4">
        <v>6027</v>
      </c>
      <c r="G6836">
        <v>840</v>
      </c>
      <c r="H6836" s="3">
        <f>_xlfn.XLOOKUP(sales[[#This Row],[Product]],products[Product],products[Cost per box])*sales[[#This Row],[Boxes]]</f>
        <v>4233.6000000000004</v>
      </c>
      <c r="I6836" s="4">
        <f>sales[[#This Row],[Revenue]]-sales[[#This Row],[Cost]]</f>
        <v>1793.3999999999996</v>
      </c>
    </row>
    <row r="6837" spans="2:9" x14ac:dyDescent="0.25">
      <c r="B6837" t="s">
        <v>49</v>
      </c>
      <c r="C6837" t="s">
        <v>21</v>
      </c>
      <c r="D6837" t="s">
        <v>45</v>
      </c>
      <c r="E6837" s="1">
        <v>44537</v>
      </c>
      <c r="F6837" s="4">
        <v>3101</v>
      </c>
      <c r="G6837">
        <v>135</v>
      </c>
      <c r="H6837" s="3">
        <f>_xlfn.XLOOKUP(sales[[#This Row],[Product]],products[Product],products[Cost per box])*sales[[#This Row],[Boxes]]</f>
        <v>1043.55</v>
      </c>
      <c r="I6837" s="4">
        <f>sales[[#This Row],[Revenue]]-sales[[#This Row],[Cost]]</f>
        <v>2057.4499999999998</v>
      </c>
    </row>
    <row r="6838" spans="2:9" x14ac:dyDescent="0.25">
      <c r="B6838" t="s">
        <v>46</v>
      </c>
      <c r="C6838" t="s">
        <v>16</v>
      </c>
      <c r="D6838" t="s">
        <v>24</v>
      </c>
      <c r="E6838" s="1">
        <v>44537</v>
      </c>
      <c r="F6838" s="4">
        <v>22729</v>
      </c>
      <c r="G6838">
        <v>1120</v>
      </c>
      <c r="H6838" s="3">
        <f>_xlfn.XLOOKUP(sales[[#This Row],[Product]],products[Product],products[Cost per box])*sales[[#This Row],[Boxes]]</f>
        <v>11771.199999999999</v>
      </c>
      <c r="I6838" s="4">
        <f>sales[[#This Row],[Revenue]]-sales[[#This Row],[Cost]]</f>
        <v>10957.800000000001</v>
      </c>
    </row>
    <row r="6839" spans="2:9" x14ac:dyDescent="0.25">
      <c r="B6839" t="s">
        <v>53</v>
      </c>
      <c r="C6839" t="s">
        <v>21</v>
      </c>
      <c r="D6839" t="s">
        <v>31</v>
      </c>
      <c r="E6839" s="1">
        <v>44537</v>
      </c>
      <c r="F6839" s="4">
        <v>371</v>
      </c>
      <c r="G6839">
        <v>27</v>
      </c>
      <c r="H6839" s="3">
        <f>_xlfn.XLOOKUP(sales[[#This Row],[Product]],products[Product],products[Cost per box])*sales[[#This Row],[Boxes]]</f>
        <v>154.44</v>
      </c>
      <c r="I6839" s="4">
        <f>sales[[#This Row],[Revenue]]-sales[[#This Row],[Cost]]</f>
        <v>216.56</v>
      </c>
    </row>
    <row r="6840" spans="2:9" x14ac:dyDescent="0.25">
      <c r="B6840" t="s">
        <v>37</v>
      </c>
      <c r="C6840" t="s">
        <v>11</v>
      </c>
      <c r="D6840" t="s">
        <v>12</v>
      </c>
      <c r="E6840" s="1">
        <v>44537</v>
      </c>
      <c r="F6840" s="4">
        <v>8120</v>
      </c>
      <c r="G6840">
        <v>508</v>
      </c>
      <c r="H6840" s="3">
        <f>_xlfn.XLOOKUP(sales[[#This Row],[Product]],products[Product],products[Cost per box])*sales[[#This Row],[Boxes]]</f>
        <v>4282.4399999999996</v>
      </c>
      <c r="I6840" s="4">
        <f>sales[[#This Row],[Revenue]]-sales[[#This Row],[Cost]]</f>
        <v>3837.5600000000004</v>
      </c>
    </row>
    <row r="6841" spans="2:9" x14ac:dyDescent="0.25">
      <c r="B6841" t="s">
        <v>32</v>
      </c>
      <c r="C6841" t="s">
        <v>6</v>
      </c>
      <c r="D6841" t="s">
        <v>22</v>
      </c>
      <c r="E6841" s="1">
        <v>44537</v>
      </c>
      <c r="F6841" s="4">
        <v>1995</v>
      </c>
      <c r="G6841">
        <v>222</v>
      </c>
      <c r="H6841" s="3">
        <f>_xlfn.XLOOKUP(sales[[#This Row],[Product]],products[Product],products[Cost per box])*sales[[#This Row],[Boxes]]</f>
        <v>1824.8400000000001</v>
      </c>
      <c r="I6841" s="4">
        <f>sales[[#This Row],[Revenue]]-sales[[#This Row],[Cost]]</f>
        <v>170.15999999999985</v>
      </c>
    </row>
    <row r="6842" spans="2:9" x14ac:dyDescent="0.25">
      <c r="B6842" t="s">
        <v>56</v>
      </c>
      <c r="C6842" t="s">
        <v>6</v>
      </c>
      <c r="D6842" t="s">
        <v>45</v>
      </c>
      <c r="E6842" s="1">
        <v>44537</v>
      </c>
      <c r="F6842" s="4">
        <v>1610</v>
      </c>
      <c r="G6842">
        <v>74</v>
      </c>
      <c r="H6842" s="3">
        <f>_xlfn.XLOOKUP(sales[[#This Row],[Product]],products[Product],products[Cost per box])*sales[[#This Row],[Boxes]]</f>
        <v>572.02</v>
      </c>
      <c r="I6842" s="4">
        <f>sales[[#This Row],[Revenue]]-sales[[#This Row],[Cost]]</f>
        <v>1037.98</v>
      </c>
    </row>
    <row r="6843" spans="2:9" x14ac:dyDescent="0.25">
      <c r="B6843" t="s">
        <v>18</v>
      </c>
      <c r="C6843" t="s">
        <v>27</v>
      </c>
      <c r="D6843" t="s">
        <v>38</v>
      </c>
      <c r="E6843" s="1">
        <v>44537</v>
      </c>
      <c r="F6843" s="4">
        <v>8099</v>
      </c>
      <c r="G6843">
        <v>312</v>
      </c>
      <c r="H6843" s="3">
        <f>_xlfn.XLOOKUP(sales[[#This Row],[Product]],products[Product],products[Cost per box])*sales[[#This Row],[Boxes]]</f>
        <v>3101.2799999999997</v>
      </c>
      <c r="I6843" s="4">
        <f>sales[[#This Row],[Revenue]]-sales[[#This Row],[Cost]]</f>
        <v>4997.72</v>
      </c>
    </row>
    <row r="6844" spans="2:9" x14ac:dyDescent="0.25">
      <c r="B6844" t="s">
        <v>34</v>
      </c>
      <c r="C6844" t="s">
        <v>9</v>
      </c>
      <c r="D6844" t="s">
        <v>14</v>
      </c>
      <c r="E6844" s="1">
        <v>44537</v>
      </c>
      <c r="F6844" s="4">
        <v>14063</v>
      </c>
      <c r="G6844">
        <v>1750</v>
      </c>
      <c r="H6844" s="3">
        <f>_xlfn.XLOOKUP(sales[[#This Row],[Product]],products[Product],products[Cost per box])*sales[[#This Row],[Boxes]]</f>
        <v>11042.5</v>
      </c>
      <c r="I6844" s="4">
        <f>sales[[#This Row],[Revenue]]-sales[[#This Row],[Cost]]</f>
        <v>3020.5</v>
      </c>
    </row>
    <row r="6845" spans="2:9" x14ac:dyDescent="0.25">
      <c r="B6845" t="s">
        <v>23</v>
      </c>
      <c r="C6845" t="s">
        <v>27</v>
      </c>
      <c r="D6845" t="s">
        <v>12</v>
      </c>
      <c r="E6845" s="1">
        <v>44538</v>
      </c>
      <c r="F6845" s="4">
        <v>16058</v>
      </c>
      <c r="G6845">
        <v>1050</v>
      </c>
      <c r="H6845" s="3">
        <f>_xlfn.XLOOKUP(sales[[#This Row],[Product]],products[Product],products[Cost per box])*sales[[#This Row],[Boxes]]</f>
        <v>8851.5</v>
      </c>
      <c r="I6845" s="4">
        <f>sales[[#This Row],[Revenue]]-sales[[#This Row],[Cost]]</f>
        <v>7206.5</v>
      </c>
    </row>
    <row r="6846" spans="2:9" x14ac:dyDescent="0.25">
      <c r="B6846" t="s">
        <v>29</v>
      </c>
      <c r="C6846" t="s">
        <v>9</v>
      </c>
      <c r="D6846" t="s">
        <v>45</v>
      </c>
      <c r="E6846" s="1">
        <v>44538</v>
      </c>
      <c r="F6846" s="4">
        <v>2268</v>
      </c>
      <c r="G6846">
        <v>104</v>
      </c>
      <c r="H6846" s="3">
        <f>_xlfn.XLOOKUP(sales[[#This Row],[Product]],products[Product],products[Cost per box])*sales[[#This Row],[Boxes]]</f>
        <v>803.92000000000007</v>
      </c>
      <c r="I6846" s="4">
        <f>sales[[#This Row],[Revenue]]-sales[[#This Row],[Cost]]</f>
        <v>1464.08</v>
      </c>
    </row>
    <row r="6847" spans="2:9" x14ac:dyDescent="0.25">
      <c r="B6847" t="s">
        <v>34</v>
      </c>
      <c r="C6847" t="s">
        <v>11</v>
      </c>
      <c r="D6847" t="s">
        <v>38</v>
      </c>
      <c r="E6847" s="1">
        <v>44538</v>
      </c>
      <c r="F6847" s="4">
        <v>371</v>
      </c>
      <c r="G6847">
        <v>14</v>
      </c>
      <c r="H6847" s="3">
        <f>_xlfn.XLOOKUP(sales[[#This Row],[Product]],products[Product],products[Cost per box])*sales[[#This Row],[Boxes]]</f>
        <v>139.16</v>
      </c>
      <c r="I6847" s="4">
        <f>sales[[#This Row],[Revenue]]-sales[[#This Row],[Cost]]</f>
        <v>231.84</v>
      </c>
    </row>
    <row r="6848" spans="2:9" x14ac:dyDescent="0.25">
      <c r="B6848" t="s">
        <v>49</v>
      </c>
      <c r="C6848" t="s">
        <v>21</v>
      </c>
      <c r="D6848" t="s">
        <v>7</v>
      </c>
      <c r="E6848" s="1">
        <v>44538</v>
      </c>
      <c r="F6848" s="4">
        <v>5943</v>
      </c>
      <c r="G6848">
        <v>425</v>
      </c>
      <c r="H6848" s="3">
        <f>_xlfn.XLOOKUP(sales[[#This Row],[Product]],products[Product],products[Cost per box])*sales[[#This Row],[Boxes]]</f>
        <v>2188.75</v>
      </c>
      <c r="I6848" s="4">
        <f>sales[[#This Row],[Revenue]]-sales[[#This Row],[Cost]]</f>
        <v>3754.25</v>
      </c>
    </row>
    <row r="6849" spans="2:9" x14ac:dyDescent="0.25">
      <c r="B6849" t="s">
        <v>51</v>
      </c>
      <c r="C6849" t="s">
        <v>21</v>
      </c>
      <c r="D6849" t="s">
        <v>30</v>
      </c>
      <c r="E6849" s="1">
        <v>44538</v>
      </c>
      <c r="F6849" s="4">
        <v>5810</v>
      </c>
      <c r="G6849">
        <v>306</v>
      </c>
      <c r="H6849" s="3">
        <f>_xlfn.XLOOKUP(sales[[#This Row],[Product]],products[Product],products[Cost per box])*sales[[#This Row],[Boxes]]</f>
        <v>1126.0800000000002</v>
      </c>
      <c r="I6849" s="4">
        <f>sales[[#This Row],[Revenue]]-sales[[#This Row],[Cost]]</f>
        <v>4683.92</v>
      </c>
    </row>
    <row r="6850" spans="2:9" x14ac:dyDescent="0.25">
      <c r="B6850" t="s">
        <v>32</v>
      </c>
      <c r="C6850" t="s">
        <v>11</v>
      </c>
      <c r="D6850" t="s">
        <v>43</v>
      </c>
      <c r="E6850" s="1">
        <v>44538</v>
      </c>
      <c r="F6850" s="4">
        <v>12159</v>
      </c>
      <c r="G6850">
        <v>553</v>
      </c>
      <c r="H6850" s="3">
        <f>_xlfn.XLOOKUP(sales[[#This Row],[Product]],products[Product],products[Cost per box])*sales[[#This Row],[Boxes]]</f>
        <v>2129.0500000000002</v>
      </c>
      <c r="I6850" s="4">
        <f>sales[[#This Row],[Revenue]]-sales[[#This Row],[Cost]]</f>
        <v>10029.950000000001</v>
      </c>
    </row>
    <row r="6851" spans="2:9" x14ac:dyDescent="0.25">
      <c r="B6851" t="s">
        <v>41</v>
      </c>
      <c r="C6851" t="s">
        <v>27</v>
      </c>
      <c r="D6851" t="s">
        <v>7</v>
      </c>
      <c r="E6851" s="1">
        <v>44538</v>
      </c>
      <c r="F6851" s="4">
        <v>11746</v>
      </c>
      <c r="G6851">
        <v>840</v>
      </c>
      <c r="H6851" s="3">
        <f>_xlfn.XLOOKUP(sales[[#This Row],[Product]],products[Product],products[Cost per box])*sales[[#This Row],[Boxes]]</f>
        <v>4326</v>
      </c>
      <c r="I6851" s="4">
        <f>sales[[#This Row],[Revenue]]-sales[[#This Row],[Cost]]</f>
        <v>7420</v>
      </c>
    </row>
    <row r="6852" spans="2:9" x14ac:dyDescent="0.25">
      <c r="B6852" t="s">
        <v>13</v>
      </c>
      <c r="C6852" t="s">
        <v>16</v>
      </c>
      <c r="D6852" t="s">
        <v>24</v>
      </c>
      <c r="E6852" s="1">
        <v>44538</v>
      </c>
      <c r="F6852" s="4">
        <v>3479</v>
      </c>
      <c r="G6852">
        <v>194</v>
      </c>
      <c r="H6852" s="3">
        <f>_xlfn.XLOOKUP(sales[[#This Row],[Product]],products[Product],products[Cost per box])*sales[[#This Row],[Boxes]]</f>
        <v>2038.94</v>
      </c>
      <c r="I6852" s="4">
        <f>sales[[#This Row],[Revenue]]-sales[[#This Row],[Cost]]</f>
        <v>1440.06</v>
      </c>
    </row>
    <row r="6853" spans="2:9" x14ac:dyDescent="0.25">
      <c r="B6853" t="s">
        <v>13</v>
      </c>
      <c r="C6853" t="s">
        <v>27</v>
      </c>
      <c r="D6853" t="s">
        <v>28</v>
      </c>
      <c r="E6853" s="1">
        <v>44538</v>
      </c>
      <c r="F6853" s="4">
        <v>18018</v>
      </c>
      <c r="G6853">
        <v>3010</v>
      </c>
      <c r="H6853" s="3">
        <f>_xlfn.XLOOKUP(sales[[#This Row],[Product]],products[Product],products[Cost per box])*sales[[#This Row],[Boxes]]</f>
        <v>8307.5999999999985</v>
      </c>
      <c r="I6853" s="4">
        <f>sales[[#This Row],[Revenue]]-sales[[#This Row],[Cost]]</f>
        <v>9710.4000000000015</v>
      </c>
    </row>
    <row r="6854" spans="2:9" x14ac:dyDescent="0.25">
      <c r="B6854" t="s">
        <v>53</v>
      </c>
      <c r="C6854" t="s">
        <v>16</v>
      </c>
      <c r="D6854" t="s">
        <v>48</v>
      </c>
      <c r="E6854" s="1">
        <v>44538</v>
      </c>
      <c r="F6854" s="4">
        <v>6188</v>
      </c>
      <c r="G6854">
        <v>248</v>
      </c>
      <c r="H6854" s="3">
        <f>_xlfn.XLOOKUP(sales[[#This Row],[Product]],products[Product],products[Cost per box])*sales[[#This Row],[Boxes]]</f>
        <v>1855.0400000000002</v>
      </c>
      <c r="I6854" s="4">
        <f>sales[[#This Row],[Revenue]]-sales[[#This Row],[Cost]]</f>
        <v>4332.96</v>
      </c>
    </row>
    <row r="6855" spans="2:9" x14ac:dyDescent="0.25">
      <c r="B6855" t="s">
        <v>29</v>
      </c>
      <c r="C6855" t="s">
        <v>21</v>
      </c>
      <c r="D6855" t="s">
        <v>47</v>
      </c>
      <c r="E6855" s="1">
        <v>44538</v>
      </c>
      <c r="F6855" s="4">
        <v>3472</v>
      </c>
      <c r="G6855">
        <v>205</v>
      </c>
      <c r="H6855" s="3">
        <f>_xlfn.XLOOKUP(sales[[#This Row],[Product]],products[Product],products[Cost per box])*sales[[#This Row],[Boxes]]</f>
        <v>1078.3</v>
      </c>
      <c r="I6855" s="4">
        <f>sales[[#This Row],[Revenue]]-sales[[#This Row],[Cost]]</f>
        <v>2393.6999999999998</v>
      </c>
    </row>
    <row r="6856" spans="2:9" x14ac:dyDescent="0.25">
      <c r="B6856" t="s">
        <v>37</v>
      </c>
      <c r="C6856" t="s">
        <v>9</v>
      </c>
      <c r="D6856" t="s">
        <v>24</v>
      </c>
      <c r="E6856" s="1">
        <v>44538</v>
      </c>
      <c r="F6856" s="4">
        <v>10640</v>
      </c>
      <c r="G6856">
        <v>560</v>
      </c>
      <c r="H6856" s="3">
        <f>_xlfn.XLOOKUP(sales[[#This Row],[Product]],products[Product],products[Cost per box])*sales[[#This Row],[Boxes]]</f>
        <v>5885.5999999999995</v>
      </c>
      <c r="I6856" s="4">
        <f>sales[[#This Row],[Revenue]]-sales[[#This Row],[Cost]]</f>
        <v>4754.4000000000005</v>
      </c>
    </row>
    <row r="6857" spans="2:9" x14ac:dyDescent="0.25">
      <c r="B6857" t="s">
        <v>5</v>
      </c>
      <c r="C6857" t="s">
        <v>11</v>
      </c>
      <c r="D6857" t="s">
        <v>26</v>
      </c>
      <c r="E6857" s="1">
        <v>44538</v>
      </c>
      <c r="F6857" s="4">
        <v>5936</v>
      </c>
      <c r="G6857">
        <v>495</v>
      </c>
      <c r="H6857" s="3">
        <f>_xlfn.XLOOKUP(sales[[#This Row],[Product]],products[Product],products[Cost per box])*sales[[#This Row],[Boxes]]</f>
        <v>3182.85</v>
      </c>
      <c r="I6857" s="4">
        <f>sales[[#This Row],[Revenue]]-sales[[#This Row],[Cost]]</f>
        <v>2753.15</v>
      </c>
    </row>
    <row r="6858" spans="2:9" x14ac:dyDescent="0.25">
      <c r="B6858" t="s">
        <v>57</v>
      </c>
      <c r="C6858" t="s">
        <v>9</v>
      </c>
      <c r="D6858" t="s">
        <v>24</v>
      </c>
      <c r="E6858" s="1">
        <v>44538</v>
      </c>
      <c r="F6858" s="4">
        <v>8988</v>
      </c>
      <c r="G6858">
        <v>474</v>
      </c>
      <c r="H6858" s="3">
        <f>_xlfn.XLOOKUP(sales[[#This Row],[Product]],products[Product],products[Cost per box])*sales[[#This Row],[Boxes]]</f>
        <v>4981.74</v>
      </c>
      <c r="I6858" s="4">
        <f>sales[[#This Row],[Revenue]]-sales[[#This Row],[Cost]]</f>
        <v>4006.26</v>
      </c>
    </row>
    <row r="6859" spans="2:9" x14ac:dyDescent="0.25">
      <c r="B6859" t="s">
        <v>57</v>
      </c>
      <c r="C6859" t="s">
        <v>16</v>
      </c>
      <c r="D6859" t="s">
        <v>47</v>
      </c>
      <c r="E6859" s="1">
        <v>44538</v>
      </c>
      <c r="F6859" s="4">
        <v>5915</v>
      </c>
      <c r="G6859">
        <v>348</v>
      </c>
      <c r="H6859" s="3">
        <f>_xlfn.XLOOKUP(sales[[#This Row],[Product]],products[Product],products[Cost per box])*sales[[#This Row],[Boxes]]</f>
        <v>1830.48</v>
      </c>
      <c r="I6859" s="4">
        <f>sales[[#This Row],[Revenue]]-sales[[#This Row],[Cost]]</f>
        <v>4084.52</v>
      </c>
    </row>
    <row r="6860" spans="2:9" x14ac:dyDescent="0.25">
      <c r="B6860" t="s">
        <v>37</v>
      </c>
      <c r="C6860" t="s">
        <v>27</v>
      </c>
      <c r="D6860" t="s">
        <v>30</v>
      </c>
      <c r="E6860" s="1">
        <v>44538</v>
      </c>
      <c r="F6860" s="4">
        <v>917</v>
      </c>
      <c r="G6860">
        <v>46</v>
      </c>
      <c r="H6860" s="3">
        <f>_xlfn.XLOOKUP(sales[[#This Row],[Product]],products[Product],products[Cost per box])*sales[[#This Row],[Boxes]]</f>
        <v>169.28</v>
      </c>
      <c r="I6860" s="4">
        <f>sales[[#This Row],[Revenue]]-sales[[#This Row],[Cost]]</f>
        <v>747.72</v>
      </c>
    </row>
    <row r="6861" spans="2:9" x14ac:dyDescent="0.25">
      <c r="B6861" t="s">
        <v>49</v>
      </c>
      <c r="C6861" t="s">
        <v>11</v>
      </c>
      <c r="D6861" t="s">
        <v>45</v>
      </c>
      <c r="E6861" s="1">
        <v>44538</v>
      </c>
      <c r="F6861" s="4">
        <v>13363</v>
      </c>
      <c r="G6861">
        <v>557</v>
      </c>
      <c r="H6861" s="3">
        <f>_xlfn.XLOOKUP(sales[[#This Row],[Product]],products[Product],products[Cost per box])*sales[[#This Row],[Boxes]]</f>
        <v>4305.6100000000006</v>
      </c>
      <c r="I6861" s="4">
        <f>sales[[#This Row],[Revenue]]-sales[[#This Row],[Cost]]</f>
        <v>9057.39</v>
      </c>
    </row>
    <row r="6862" spans="2:9" x14ac:dyDescent="0.25">
      <c r="B6862" t="s">
        <v>29</v>
      </c>
      <c r="C6862" t="s">
        <v>27</v>
      </c>
      <c r="D6862" t="s">
        <v>30</v>
      </c>
      <c r="E6862" s="1">
        <v>44538</v>
      </c>
      <c r="F6862" s="4">
        <v>11592</v>
      </c>
      <c r="G6862">
        <v>580</v>
      </c>
      <c r="H6862" s="3">
        <f>_xlfn.XLOOKUP(sales[[#This Row],[Product]],products[Product],products[Cost per box])*sales[[#This Row],[Boxes]]</f>
        <v>2134.4</v>
      </c>
      <c r="I6862" s="4">
        <f>sales[[#This Row],[Revenue]]-sales[[#This Row],[Cost]]</f>
        <v>9457.6</v>
      </c>
    </row>
    <row r="6863" spans="2:9" x14ac:dyDescent="0.25">
      <c r="B6863" t="s">
        <v>55</v>
      </c>
      <c r="C6863" t="s">
        <v>21</v>
      </c>
      <c r="D6863" t="s">
        <v>47</v>
      </c>
      <c r="E6863" s="1">
        <v>44538</v>
      </c>
      <c r="F6863" s="4">
        <v>9450</v>
      </c>
      <c r="G6863">
        <v>591</v>
      </c>
      <c r="H6863" s="3">
        <f>_xlfn.XLOOKUP(sales[[#This Row],[Product]],products[Product],products[Cost per box])*sales[[#This Row],[Boxes]]</f>
        <v>3108.66</v>
      </c>
      <c r="I6863" s="4">
        <f>sales[[#This Row],[Revenue]]-sales[[#This Row],[Cost]]</f>
        <v>6341.34</v>
      </c>
    </row>
    <row r="6864" spans="2:9" x14ac:dyDescent="0.25">
      <c r="B6864" t="s">
        <v>29</v>
      </c>
      <c r="C6864" t="s">
        <v>6</v>
      </c>
      <c r="D6864" t="s">
        <v>26</v>
      </c>
      <c r="E6864" s="1">
        <v>44538</v>
      </c>
      <c r="F6864" s="4">
        <v>1071</v>
      </c>
      <c r="G6864">
        <v>83</v>
      </c>
      <c r="H6864" s="3">
        <f>_xlfn.XLOOKUP(sales[[#This Row],[Product]],products[Product],products[Cost per box])*sales[[#This Row],[Boxes]]</f>
        <v>533.68999999999994</v>
      </c>
      <c r="I6864" s="4">
        <f>sales[[#This Row],[Revenue]]-sales[[#This Row],[Cost]]</f>
        <v>537.31000000000006</v>
      </c>
    </row>
    <row r="6865" spans="2:9" x14ac:dyDescent="0.25">
      <c r="B6865" t="s">
        <v>54</v>
      </c>
      <c r="C6865" t="s">
        <v>11</v>
      </c>
      <c r="D6865" t="s">
        <v>43</v>
      </c>
      <c r="E6865" s="1">
        <v>44538</v>
      </c>
      <c r="F6865" s="4">
        <v>805</v>
      </c>
      <c r="G6865">
        <v>41</v>
      </c>
      <c r="H6865" s="3">
        <f>_xlfn.XLOOKUP(sales[[#This Row],[Product]],products[Product],products[Cost per box])*sales[[#This Row],[Boxes]]</f>
        <v>157.85</v>
      </c>
      <c r="I6865" s="4">
        <f>sales[[#This Row],[Revenue]]-sales[[#This Row],[Cost]]</f>
        <v>647.15</v>
      </c>
    </row>
    <row r="6866" spans="2:9" x14ac:dyDescent="0.25">
      <c r="B6866" t="s">
        <v>23</v>
      </c>
      <c r="C6866" t="s">
        <v>6</v>
      </c>
      <c r="D6866" t="s">
        <v>26</v>
      </c>
      <c r="E6866" s="1">
        <v>44538</v>
      </c>
      <c r="F6866" s="4">
        <v>1897</v>
      </c>
      <c r="G6866">
        <v>159</v>
      </c>
      <c r="H6866" s="3">
        <f>_xlfn.XLOOKUP(sales[[#This Row],[Product]],products[Product],products[Cost per box])*sales[[#This Row],[Boxes]]</f>
        <v>1022.37</v>
      </c>
      <c r="I6866" s="4">
        <f>sales[[#This Row],[Revenue]]-sales[[#This Row],[Cost]]</f>
        <v>874.63</v>
      </c>
    </row>
    <row r="6867" spans="2:9" x14ac:dyDescent="0.25">
      <c r="B6867" t="s">
        <v>55</v>
      </c>
      <c r="C6867" t="s">
        <v>16</v>
      </c>
      <c r="D6867" t="s">
        <v>48</v>
      </c>
      <c r="E6867" s="1">
        <v>44538</v>
      </c>
      <c r="F6867" s="4">
        <v>3962</v>
      </c>
      <c r="G6867">
        <v>147</v>
      </c>
      <c r="H6867" s="3">
        <f>_xlfn.XLOOKUP(sales[[#This Row],[Product]],products[Product],products[Cost per box])*sales[[#This Row],[Boxes]]</f>
        <v>1099.5600000000002</v>
      </c>
      <c r="I6867" s="4">
        <f>sales[[#This Row],[Revenue]]-sales[[#This Row],[Cost]]</f>
        <v>2862.4399999999996</v>
      </c>
    </row>
    <row r="6868" spans="2:9" x14ac:dyDescent="0.25">
      <c r="B6868" t="s">
        <v>40</v>
      </c>
      <c r="C6868" t="s">
        <v>21</v>
      </c>
      <c r="D6868" t="s">
        <v>14</v>
      </c>
      <c r="E6868" s="1">
        <v>44538</v>
      </c>
      <c r="F6868" s="4">
        <v>7980</v>
      </c>
      <c r="G6868">
        <v>980</v>
      </c>
      <c r="H6868" s="3">
        <f>_xlfn.XLOOKUP(sales[[#This Row],[Product]],products[Product],products[Cost per box])*sales[[#This Row],[Boxes]]</f>
        <v>6183.7999999999993</v>
      </c>
      <c r="I6868" s="4">
        <f>sales[[#This Row],[Revenue]]-sales[[#This Row],[Cost]]</f>
        <v>1796.2000000000007</v>
      </c>
    </row>
    <row r="6869" spans="2:9" x14ac:dyDescent="0.25">
      <c r="B6869" t="s">
        <v>41</v>
      </c>
      <c r="C6869" t="s">
        <v>9</v>
      </c>
      <c r="D6869" t="s">
        <v>42</v>
      </c>
      <c r="E6869" s="1">
        <v>44539</v>
      </c>
      <c r="F6869" s="4">
        <v>10990</v>
      </c>
      <c r="G6869">
        <v>700</v>
      </c>
      <c r="H6869" s="3">
        <f>_xlfn.XLOOKUP(sales[[#This Row],[Product]],products[Product],products[Cost per box])*sales[[#This Row],[Boxes]]</f>
        <v>3318</v>
      </c>
      <c r="I6869" s="4">
        <f>sales[[#This Row],[Revenue]]-sales[[#This Row],[Cost]]</f>
        <v>7672</v>
      </c>
    </row>
    <row r="6870" spans="2:9" x14ac:dyDescent="0.25">
      <c r="B6870" t="s">
        <v>51</v>
      </c>
      <c r="C6870" t="s">
        <v>16</v>
      </c>
      <c r="D6870" t="s">
        <v>24</v>
      </c>
      <c r="E6870" s="1">
        <v>44539</v>
      </c>
      <c r="F6870" s="4">
        <v>1680</v>
      </c>
      <c r="G6870">
        <v>84</v>
      </c>
      <c r="H6870" s="3">
        <f>_xlfn.XLOOKUP(sales[[#This Row],[Product]],products[Product],products[Cost per box])*sales[[#This Row],[Boxes]]</f>
        <v>882.84</v>
      </c>
      <c r="I6870" s="4">
        <f>sales[[#This Row],[Revenue]]-sales[[#This Row],[Cost]]</f>
        <v>797.16</v>
      </c>
    </row>
    <row r="6871" spans="2:9" x14ac:dyDescent="0.25">
      <c r="B6871" t="s">
        <v>46</v>
      </c>
      <c r="C6871" t="s">
        <v>27</v>
      </c>
      <c r="D6871" t="s">
        <v>45</v>
      </c>
      <c r="E6871" s="1">
        <v>44539</v>
      </c>
      <c r="F6871" s="4">
        <v>1204</v>
      </c>
      <c r="G6871">
        <v>53</v>
      </c>
      <c r="H6871" s="3">
        <f>_xlfn.XLOOKUP(sales[[#This Row],[Product]],products[Product],products[Cost per box])*sales[[#This Row],[Boxes]]</f>
        <v>409.69</v>
      </c>
      <c r="I6871" s="4">
        <f>sales[[#This Row],[Revenue]]-sales[[#This Row],[Cost]]</f>
        <v>794.31</v>
      </c>
    </row>
    <row r="6872" spans="2:9" x14ac:dyDescent="0.25">
      <c r="B6872" t="s">
        <v>29</v>
      </c>
      <c r="C6872" t="s">
        <v>16</v>
      </c>
      <c r="D6872" t="s">
        <v>7</v>
      </c>
      <c r="E6872" s="1">
        <v>44539</v>
      </c>
      <c r="F6872" s="4">
        <v>3514</v>
      </c>
      <c r="G6872">
        <v>235</v>
      </c>
      <c r="H6872" s="3">
        <f>_xlfn.XLOOKUP(sales[[#This Row],[Product]],products[Product],products[Cost per box])*sales[[#This Row],[Boxes]]</f>
        <v>1210.25</v>
      </c>
      <c r="I6872" s="4">
        <f>sales[[#This Row],[Revenue]]-sales[[#This Row],[Cost]]</f>
        <v>2303.75</v>
      </c>
    </row>
    <row r="6873" spans="2:9" x14ac:dyDescent="0.25">
      <c r="B6873" t="s">
        <v>25</v>
      </c>
      <c r="C6873" t="s">
        <v>27</v>
      </c>
      <c r="D6873" t="s">
        <v>47</v>
      </c>
      <c r="E6873" s="1">
        <v>44539</v>
      </c>
      <c r="F6873" s="4">
        <v>1666</v>
      </c>
      <c r="G6873">
        <v>105</v>
      </c>
      <c r="H6873" s="3">
        <f>_xlfn.XLOOKUP(sales[[#This Row],[Product]],products[Product],products[Cost per box])*sales[[#This Row],[Boxes]]</f>
        <v>552.29999999999995</v>
      </c>
      <c r="I6873" s="4">
        <f>sales[[#This Row],[Revenue]]-sales[[#This Row],[Cost]]</f>
        <v>1113.7</v>
      </c>
    </row>
    <row r="6874" spans="2:9" x14ac:dyDescent="0.25">
      <c r="B6874" t="s">
        <v>54</v>
      </c>
      <c r="C6874" t="s">
        <v>6</v>
      </c>
      <c r="D6874" t="s">
        <v>47</v>
      </c>
      <c r="E6874" s="1">
        <v>44539</v>
      </c>
      <c r="F6874" s="4">
        <v>21</v>
      </c>
      <c r="G6874">
        <v>2</v>
      </c>
      <c r="H6874" s="3">
        <f>_xlfn.XLOOKUP(sales[[#This Row],[Product]],products[Product],products[Cost per box])*sales[[#This Row],[Boxes]]</f>
        <v>10.52</v>
      </c>
      <c r="I6874" s="4">
        <f>sales[[#This Row],[Revenue]]-sales[[#This Row],[Cost]]</f>
        <v>10.48</v>
      </c>
    </row>
    <row r="6875" spans="2:9" x14ac:dyDescent="0.25">
      <c r="B6875" t="s">
        <v>25</v>
      </c>
      <c r="C6875" t="s">
        <v>21</v>
      </c>
      <c r="D6875" t="s">
        <v>28</v>
      </c>
      <c r="E6875" s="1">
        <v>44539</v>
      </c>
      <c r="F6875" s="4">
        <v>2506</v>
      </c>
      <c r="G6875">
        <v>418</v>
      </c>
      <c r="H6875" s="3">
        <f>_xlfn.XLOOKUP(sales[[#This Row],[Product]],products[Product],products[Cost per box])*sales[[#This Row],[Boxes]]</f>
        <v>1153.6799999999998</v>
      </c>
      <c r="I6875" s="4">
        <f>sales[[#This Row],[Revenue]]-sales[[#This Row],[Cost]]</f>
        <v>1352.3200000000002</v>
      </c>
    </row>
    <row r="6876" spans="2:9" x14ac:dyDescent="0.25">
      <c r="B6876" t="s">
        <v>53</v>
      </c>
      <c r="C6876" t="s">
        <v>21</v>
      </c>
      <c r="D6876" t="s">
        <v>22</v>
      </c>
      <c r="E6876" s="1">
        <v>44539</v>
      </c>
      <c r="F6876" s="4">
        <v>4431</v>
      </c>
      <c r="G6876">
        <v>493</v>
      </c>
      <c r="H6876" s="3">
        <f>_xlfn.XLOOKUP(sales[[#This Row],[Product]],products[Product],products[Cost per box])*sales[[#This Row],[Boxes]]</f>
        <v>4052.4600000000005</v>
      </c>
      <c r="I6876" s="4">
        <f>sales[[#This Row],[Revenue]]-sales[[#This Row],[Cost]]</f>
        <v>378.53999999999951</v>
      </c>
    </row>
    <row r="6877" spans="2:9" x14ac:dyDescent="0.25">
      <c r="B6877" t="s">
        <v>29</v>
      </c>
      <c r="C6877" t="s">
        <v>6</v>
      </c>
      <c r="D6877" t="s">
        <v>28</v>
      </c>
      <c r="E6877" s="1">
        <v>44539</v>
      </c>
      <c r="F6877" s="4">
        <v>2660</v>
      </c>
      <c r="G6877">
        <v>380</v>
      </c>
      <c r="H6877" s="3">
        <f>_xlfn.XLOOKUP(sales[[#This Row],[Product]],products[Product],products[Cost per box])*sales[[#This Row],[Boxes]]</f>
        <v>1048.8</v>
      </c>
      <c r="I6877" s="4">
        <f>sales[[#This Row],[Revenue]]-sales[[#This Row],[Cost]]</f>
        <v>1611.2</v>
      </c>
    </row>
    <row r="6878" spans="2:9" x14ac:dyDescent="0.25">
      <c r="B6878" t="s">
        <v>25</v>
      </c>
      <c r="C6878" t="s">
        <v>6</v>
      </c>
      <c r="D6878" t="s">
        <v>48</v>
      </c>
      <c r="E6878" s="1">
        <v>44539</v>
      </c>
      <c r="F6878" s="4">
        <v>10913</v>
      </c>
      <c r="G6878">
        <v>437</v>
      </c>
      <c r="H6878" s="3">
        <f>_xlfn.XLOOKUP(sales[[#This Row],[Product]],products[Product],products[Cost per box])*sales[[#This Row],[Boxes]]</f>
        <v>3268.76</v>
      </c>
      <c r="I6878" s="4">
        <f>sales[[#This Row],[Revenue]]-sales[[#This Row],[Cost]]</f>
        <v>7644.24</v>
      </c>
    </row>
    <row r="6879" spans="2:9" x14ac:dyDescent="0.25">
      <c r="B6879" t="s">
        <v>55</v>
      </c>
      <c r="C6879" t="s">
        <v>9</v>
      </c>
      <c r="D6879" t="s">
        <v>50</v>
      </c>
      <c r="E6879" s="1">
        <v>44539</v>
      </c>
      <c r="F6879" s="4">
        <v>9513</v>
      </c>
      <c r="G6879">
        <v>433</v>
      </c>
      <c r="H6879" s="3">
        <f>_xlfn.XLOOKUP(sales[[#This Row],[Product]],products[Product],products[Cost per box])*sales[[#This Row],[Boxes]]</f>
        <v>5373.53</v>
      </c>
      <c r="I6879" s="4">
        <f>sales[[#This Row],[Revenue]]-sales[[#This Row],[Cost]]</f>
        <v>4139.47</v>
      </c>
    </row>
    <row r="6880" spans="2:9" x14ac:dyDescent="0.25">
      <c r="B6880" t="s">
        <v>53</v>
      </c>
      <c r="C6880" t="s">
        <v>9</v>
      </c>
      <c r="D6880" t="s">
        <v>44</v>
      </c>
      <c r="E6880" s="1">
        <v>44539</v>
      </c>
      <c r="F6880" s="4">
        <v>7973</v>
      </c>
      <c r="G6880">
        <v>333</v>
      </c>
      <c r="H6880" s="3">
        <f>_xlfn.XLOOKUP(sales[[#This Row],[Product]],products[Product],products[Cost per box])*sales[[#This Row],[Boxes]]</f>
        <v>3186.81</v>
      </c>
      <c r="I6880" s="4">
        <f>sales[[#This Row],[Revenue]]-sales[[#This Row],[Cost]]</f>
        <v>4786.1900000000005</v>
      </c>
    </row>
    <row r="6881" spans="2:9" x14ac:dyDescent="0.25">
      <c r="B6881" t="s">
        <v>56</v>
      </c>
      <c r="C6881" t="s">
        <v>27</v>
      </c>
      <c r="D6881" t="s">
        <v>36</v>
      </c>
      <c r="E6881" s="1">
        <v>44539</v>
      </c>
      <c r="F6881" s="4">
        <v>11928</v>
      </c>
      <c r="G6881">
        <v>1330</v>
      </c>
      <c r="H6881" s="3">
        <f>_xlfn.XLOOKUP(sales[[#This Row],[Product]],products[Product],products[Cost per box])*sales[[#This Row],[Boxes]]</f>
        <v>6703.2</v>
      </c>
      <c r="I6881" s="4">
        <f>sales[[#This Row],[Revenue]]-sales[[#This Row],[Cost]]</f>
        <v>5224.8</v>
      </c>
    </row>
    <row r="6882" spans="2:9" x14ac:dyDescent="0.25">
      <c r="B6882" t="s">
        <v>40</v>
      </c>
      <c r="C6882" t="s">
        <v>11</v>
      </c>
      <c r="D6882" t="s">
        <v>50</v>
      </c>
      <c r="E6882" s="1">
        <v>44539</v>
      </c>
      <c r="F6882" s="4">
        <v>574</v>
      </c>
      <c r="G6882">
        <v>25</v>
      </c>
      <c r="H6882" s="3">
        <f>_xlfn.XLOOKUP(sales[[#This Row],[Product]],products[Product],products[Cost per box])*sales[[#This Row],[Boxes]]</f>
        <v>310.25</v>
      </c>
      <c r="I6882" s="4">
        <f>sales[[#This Row],[Revenue]]-sales[[#This Row],[Cost]]</f>
        <v>263.75</v>
      </c>
    </row>
    <row r="6883" spans="2:9" x14ac:dyDescent="0.25">
      <c r="B6883" t="s">
        <v>8</v>
      </c>
      <c r="C6883" t="s">
        <v>21</v>
      </c>
      <c r="D6883" t="s">
        <v>12</v>
      </c>
      <c r="E6883" s="1">
        <v>44539</v>
      </c>
      <c r="F6883" s="4">
        <v>10563</v>
      </c>
      <c r="G6883">
        <v>622</v>
      </c>
      <c r="H6883" s="3">
        <f>_xlfn.XLOOKUP(sales[[#This Row],[Product]],products[Product],products[Cost per box])*sales[[#This Row],[Boxes]]</f>
        <v>5243.46</v>
      </c>
      <c r="I6883" s="4">
        <f>sales[[#This Row],[Revenue]]-sales[[#This Row],[Cost]]</f>
        <v>5319.54</v>
      </c>
    </row>
    <row r="6884" spans="2:9" x14ac:dyDescent="0.25">
      <c r="B6884" t="s">
        <v>23</v>
      </c>
      <c r="C6884" t="s">
        <v>11</v>
      </c>
      <c r="D6884" t="s">
        <v>44</v>
      </c>
      <c r="E6884" s="1">
        <v>44539</v>
      </c>
      <c r="F6884" s="4">
        <v>3234</v>
      </c>
      <c r="G6884">
        <v>135</v>
      </c>
      <c r="H6884" s="3">
        <f>_xlfn.XLOOKUP(sales[[#This Row],[Product]],products[Product],products[Cost per box])*sales[[#This Row],[Boxes]]</f>
        <v>1291.95</v>
      </c>
      <c r="I6884" s="4">
        <f>sales[[#This Row],[Revenue]]-sales[[#This Row],[Cost]]</f>
        <v>1942.05</v>
      </c>
    </row>
    <row r="6885" spans="2:9" x14ac:dyDescent="0.25">
      <c r="B6885" t="s">
        <v>20</v>
      </c>
      <c r="C6885" t="s">
        <v>11</v>
      </c>
      <c r="D6885" t="s">
        <v>47</v>
      </c>
      <c r="E6885" s="1">
        <v>44539</v>
      </c>
      <c r="F6885" s="4">
        <v>336</v>
      </c>
      <c r="G6885">
        <v>20</v>
      </c>
      <c r="H6885" s="3">
        <f>_xlfn.XLOOKUP(sales[[#This Row],[Product]],products[Product],products[Cost per box])*sales[[#This Row],[Boxes]]</f>
        <v>105.19999999999999</v>
      </c>
      <c r="I6885" s="4">
        <f>sales[[#This Row],[Revenue]]-sales[[#This Row],[Cost]]</f>
        <v>230.8</v>
      </c>
    </row>
    <row r="6886" spans="2:9" x14ac:dyDescent="0.25">
      <c r="B6886" t="s">
        <v>53</v>
      </c>
      <c r="C6886" t="s">
        <v>16</v>
      </c>
      <c r="D6886" t="s">
        <v>52</v>
      </c>
      <c r="E6886" s="1">
        <v>44539</v>
      </c>
      <c r="F6886" s="4">
        <v>2023</v>
      </c>
      <c r="G6886">
        <v>184</v>
      </c>
      <c r="H6886" s="3">
        <f>_xlfn.XLOOKUP(sales[[#This Row],[Product]],products[Product],products[Cost per box])*sales[[#This Row],[Boxes]]</f>
        <v>610.88</v>
      </c>
      <c r="I6886" s="4">
        <f>sales[[#This Row],[Revenue]]-sales[[#This Row],[Cost]]</f>
        <v>1412.12</v>
      </c>
    </row>
    <row r="6887" spans="2:9" x14ac:dyDescent="0.25">
      <c r="B6887" t="s">
        <v>8</v>
      </c>
      <c r="C6887" t="s">
        <v>11</v>
      </c>
      <c r="D6887" t="s">
        <v>36</v>
      </c>
      <c r="E6887" s="1">
        <v>44539</v>
      </c>
      <c r="F6887" s="4">
        <v>8456</v>
      </c>
      <c r="G6887">
        <v>1050</v>
      </c>
      <c r="H6887" s="3">
        <f>_xlfn.XLOOKUP(sales[[#This Row],[Product]],products[Product],products[Cost per box])*sales[[#This Row],[Boxes]]</f>
        <v>5292</v>
      </c>
      <c r="I6887" s="4">
        <f>sales[[#This Row],[Revenue]]-sales[[#This Row],[Cost]]</f>
        <v>3164</v>
      </c>
    </row>
    <row r="6888" spans="2:9" x14ac:dyDescent="0.25">
      <c r="B6888" t="s">
        <v>49</v>
      </c>
      <c r="C6888" t="s">
        <v>6</v>
      </c>
      <c r="D6888" t="s">
        <v>52</v>
      </c>
      <c r="E6888" s="1">
        <v>44539</v>
      </c>
      <c r="F6888" s="4">
        <v>11130</v>
      </c>
      <c r="G6888">
        <v>980</v>
      </c>
      <c r="H6888" s="3">
        <f>_xlfn.XLOOKUP(sales[[#This Row],[Product]],products[Product],products[Cost per box])*sales[[#This Row],[Boxes]]</f>
        <v>3253.6</v>
      </c>
      <c r="I6888" s="4">
        <f>sales[[#This Row],[Revenue]]-sales[[#This Row],[Cost]]</f>
        <v>7876.4</v>
      </c>
    </row>
    <row r="6889" spans="2:9" x14ac:dyDescent="0.25">
      <c r="B6889" t="s">
        <v>10</v>
      </c>
      <c r="C6889" t="s">
        <v>9</v>
      </c>
      <c r="D6889" t="s">
        <v>38</v>
      </c>
      <c r="E6889" s="1">
        <v>44539</v>
      </c>
      <c r="F6889" s="4">
        <v>5593</v>
      </c>
      <c r="G6889">
        <v>224</v>
      </c>
      <c r="H6889" s="3">
        <f>_xlfn.XLOOKUP(sales[[#This Row],[Product]],products[Product],products[Cost per box])*sales[[#This Row],[Boxes]]</f>
        <v>2226.56</v>
      </c>
      <c r="I6889" s="4">
        <f>sales[[#This Row],[Revenue]]-sales[[#This Row],[Cost]]</f>
        <v>3366.44</v>
      </c>
    </row>
    <row r="6890" spans="2:9" x14ac:dyDescent="0.25">
      <c r="B6890" t="s">
        <v>46</v>
      </c>
      <c r="C6890" t="s">
        <v>21</v>
      </c>
      <c r="D6890" t="s">
        <v>52</v>
      </c>
      <c r="E6890" s="1">
        <v>44539</v>
      </c>
      <c r="F6890" s="4">
        <v>1631</v>
      </c>
      <c r="G6890">
        <v>164</v>
      </c>
      <c r="H6890" s="3">
        <f>_xlfn.XLOOKUP(sales[[#This Row],[Product]],products[Product],products[Cost per box])*sales[[#This Row],[Boxes]]</f>
        <v>544.48</v>
      </c>
      <c r="I6890" s="4">
        <f>sales[[#This Row],[Revenue]]-sales[[#This Row],[Cost]]</f>
        <v>1086.52</v>
      </c>
    </row>
    <row r="6891" spans="2:9" x14ac:dyDescent="0.25">
      <c r="B6891" t="s">
        <v>46</v>
      </c>
      <c r="C6891" t="s">
        <v>9</v>
      </c>
      <c r="D6891" t="s">
        <v>12</v>
      </c>
      <c r="E6891" s="1">
        <v>44539</v>
      </c>
      <c r="F6891" s="4">
        <v>5754</v>
      </c>
      <c r="G6891">
        <v>339</v>
      </c>
      <c r="H6891" s="3">
        <f>_xlfn.XLOOKUP(sales[[#This Row],[Product]],products[Product],products[Cost per box])*sales[[#This Row],[Boxes]]</f>
        <v>2857.77</v>
      </c>
      <c r="I6891" s="4">
        <f>sales[[#This Row],[Revenue]]-sales[[#This Row],[Cost]]</f>
        <v>2896.23</v>
      </c>
    </row>
    <row r="6892" spans="2:9" x14ac:dyDescent="0.25">
      <c r="B6892" t="s">
        <v>54</v>
      </c>
      <c r="C6892" t="s">
        <v>27</v>
      </c>
      <c r="D6892" t="s">
        <v>48</v>
      </c>
      <c r="E6892" s="1">
        <v>44539</v>
      </c>
      <c r="F6892" s="4">
        <v>1449</v>
      </c>
      <c r="G6892">
        <v>54</v>
      </c>
      <c r="H6892" s="3">
        <f>_xlfn.XLOOKUP(sales[[#This Row],[Product]],products[Product],products[Cost per box])*sales[[#This Row],[Boxes]]</f>
        <v>403.92</v>
      </c>
      <c r="I6892" s="4">
        <f>sales[[#This Row],[Revenue]]-sales[[#This Row],[Cost]]</f>
        <v>1045.08</v>
      </c>
    </row>
    <row r="6893" spans="2:9" x14ac:dyDescent="0.25">
      <c r="B6893" t="s">
        <v>25</v>
      </c>
      <c r="C6893" t="s">
        <v>21</v>
      </c>
      <c r="D6893" t="s">
        <v>52</v>
      </c>
      <c r="E6893" s="1">
        <v>44539</v>
      </c>
      <c r="F6893" s="4">
        <v>7063</v>
      </c>
      <c r="G6893">
        <v>589</v>
      </c>
      <c r="H6893" s="3">
        <f>_xlfn.XLOOKUP(sales[[#This Row],[Product]],products[Product],products[Cost per box])*sales[[#This Row],[Boxes]]</f>
        <v>1955.48</v>
      </c>
      <c r="I6893" s="4">
        <f>sales[[#This Row],[Revenue]]-sales[[#This Row],[Cost]]</f>
        <v>5107.5200000000004</v>
      </c>
    </row>
    <row r="6894" spans="2:9" x14ac:dyDescent="0.25">
      <c r="B6894" t="s">
        <v>39</v>
      </c>
      <c r="C6894" t="s">
        <v>6</v>
      </c>
      <c r="D6894" t="s">
        <v>36</v>
      </c>
      <c r="E6894" s="1">
        <v>44539</v>
      </c>
      <c r="F6894" s="4">
        <v>3486</v>
      </c>
      <c r="G6894">
        <v>388</v>
      </c>
      <c r="H6894" s="3">
        <f>_xlfn.XLOOKUP(sales[[#This Row],[Product]],products[Product],products[Cost per box])*sales[[#This Row],[Boxes]]</f>
        <v>1955.52</v>
      </c>
      <c r="I6894" s="4">
        <f>sales[[#This Row],[Revenue]]-sales[[#This Row],[Cost]]</f>
        <v>1530.48</v>
      </c>
    </row>
    <row r="6895" spans="2:9" x14ac:dyDescent="0.25">
      <c r="B6895" t="s">
        <v>55</v>
      </c>
      <c r="C6895" t="s">
        <v>16</v>
      </c>
      <c r="D6895" t="s">
        <v>36</v>
      </c>
      <c r="E6895" s="1">
        <v>44540</v>
      </c>
      <c r="F6895" s="4">
        <v>5887</v>
      </c>
      <c r="G6895">
        <v>655</v>
      </c>
      <c r="H6895" s="3">
        <f>_xlfn.XLOOKUP(sales[[#This Row],[Product]],products[Product],products[Cost per box])*sales[[#This Row],[Boxes]]</f>
        <v>3301.2</v>
      </c>
      <c r="I6895" s="4">
        <f>sales[[#This Row],[Revenue]]-sales[[#This Row],[Cost]]</f>
        <v>2585.8000000000002</v>
      </c>
    </row>
    <row r="6896" spans="2:9" x14ac:dyDescent="0.25">
      <c r="B6896" t="s">
        <v>37</v>
      </c>
      <c r="C6896" t="s">
        <v>11</v>
      </c>
      <c r="D6896" t="s">
        <v>42</v>
      </c>
      <c r="E6896" s="1">
        <v>44540</v>
      </c>
      <c r="F6896" s="4">
        <v>6734</v>
      </c>
      <c r="G6896">
        <v>421</v>
      </c>
      <c r="H6896" s="3">
        <f>_xlfn.XLOOKUP(sales[[#This Row],[Product]],products[Product],products[Cost per box])*sales[[#This Row],[Boxes]]</f>
        <v>1995.5400000000002</v>
      </c>
      <c r="I6896" s="4">
        <f>sales[[#This Row],[Revenue]]-sales[[#This Row],[Cost]]</f>
        <v>4738.46</v>
      </c>
    </row>
    <row r="6897" spans="2:9" x14ac:dyDescent="0.25">
      <c r="B6897" t="s">
        <v>32</v>
      </c>
      <c r="C6897" t="s">
        <v>27</v>
      </c>
      <c r="D6897" t="s">
        <v>22</v>
      </c>
      <c r="E6897" s="1">
        <v>44540</v>
      </c>
      <c r="F6897" s="4">
        <v>4879</v>
      </c>
      <c r="G6897">
        <v>610</v>
      </c>
      <c r="H6897" s="3">
        <f>_xlfn.XLOOKUP(sales[[#This Row],[Product]],products[Product],products[Cost per box])*sales[[#This Row],[Boxes]]</f>
        <v>5014.2000000000007</v>
      </c>
      <c r="I6897" s="4">
        <f>sales[[#This Row],[Revenue]]-sales[[#This Row],[Cost]]</f>
        <v>-135.20000000000073</v>
      </c>
    </row>
    <row r="6898" spans="2:9" x14ac:dyDescent="0.25">
      <c r="B6898" t="s">
        <v>37</v>
      </c>
      <c r="C6898" t="s">
        <v>16</v>
      </c>
      <c r="D6898" t="s">
        <v>52</v>
      </c>
      <c r="E6898" s="1">
        <v>44540</v>
      </c>
      <c r="F6898" s="4">
        <v>7854</v>
      </c>
      <c r="G6898">
        <v>700</v>
      </c>
      <c r="H6898" s="3">
        <f>_xlfn.XLOOKUP(sales[[#This Row],[Product]],products[Product],products[Cost per box])*sales[[#This Row],[Boxes]]</f>
        <v>2324</v>
      </c>
      <c r="I6898" s="4">
        <f>sales[[#This Row],[Revenue]]-sales[[#This Row],[Cost]]</f>
        <v>5530</v>
      </c>
    </row>
    <row r="6899" spans="2:9" x14ac:dyDescent="0.25">
      <c r="B6899" t="s">
        <v>39</v>
      </c>
      <c r="C6899" t="s">
        <v>16</v>
      </c>
      <c r="D6899" t="s">
        <v>47</v>
      </c>
      <c r="E6899" s="1">
        <v>44540</v>
      </c>
      <c r="F6899" s="4">
        <v>11431</v>
      </c>
      <c r="G6899">
        <v>673</v>
      </c>
      <c r="H6899" s="3">
        <f>_xlfn.XLOOKUP(sales[[#This Row],[Product]],products[Product],products[Cost per box])*sales[[#This Row],[Boxes]]</f>
        <v>3539.98</v>
      </c>
      <c r="I6899" s="4">
        <f>sales[[#This Row],[Revenue]]-sales[[#This Row],[Cost]]</f>
        <v>7891.02</v>
      </c>
    </row>
    <row r="6900" spans="2:9" x14ac:dyDescent="0.25">
      <c r="B6900" t="s">
        <v>51</v>
      </c>
      <c r="C6900" t="s">
        <v>16</v>
      </c>
      <c r="D6900" t="s">
        <v>22</v>
      </c>
      <c r="E6900" s="1">
        <v>44540</v>
      </c>
      <c r="F6900" s="4">
        <v>4725</v>
      </c>
      <c r="G6900">
        <v>525</v>
      </c>
      <c r="H6900" s="3">
        <f>_xlfn.XLOOKUP(sales[[#This Row],[Product]],products[Product],products[Cost per box])*sales[[#This Row],[Boxes]]</f>
        <v>4315.5</v>
      </c>
      <c r="I6900" s="4">
        <f>sales[[#This Row],[Revenue]]-sales[[#This Row],[Cost]]</f>
        <v>409.5</v>
      </c>
    </row>
    <row r="6901" spans="2:9" x14ac:dyDescent="0.25">
      <c r="B6901" t="s">
        <v>39</v>
      </c>
      <c r="C6901" t="s">
        <v>27</v>
      </c>
      <c r="D6901" t="s">
        <v>50</v>
      </c>
      <c r="E6901" s="1">
        <v>44540</v>
      </c>
      <c r="F6901" s="4">
        <v>4095</v>
      </c>
      <c r="G6901">
        <v>171</v>
      </c>
      <c r="H6901" s="3">
        <f>_xlfn.XLOOKUP(sales[[#This Row],[Product]],products[Product],products[Cost per box])*sales[[#This Row],[Boxes]]</f>
        <v>2122.11</v>
      </c>
      <c r="I6901" s="4">
        <f>sales[[#This Row],[Revenue]]-sales[[#This Row],[Cost]]</f>
        <v>1972.8899999999999</v>
      </c>
    </row>
    <row r="6902" spans="2:9" x14ac:dyDescent="0.25">
      <c r="B6902" t="s">
        <v>46</v>
      </c>
      <c r="C6902" t="s">
        <v>16</v>
      </c>
      <c r="D6902" t="s">
        <v>14</v>
      </c>
      <c r="E6902" s="1">
        <v>44540</v>
      </c>
      <c r="F6902" s="4">
        <v>210</v>
      </c>
      <c r="G6902">
        <v>35</v>
      </c>
      <c r="H6902" s="3">
        <f>_xlfn.XLOOKUP(sales[[#This Row],[Product]],products[Product],products[Cost per box])*sales[[#This Row],[Boxes]]</f>
        <v>220.85</v>
      </c>
      <c r="I6902" s="4">
        <f>sales[[#This Row],[Revenue]]-sales[[#This Row],[Cost]]</f>
        <v>-10.849999999999994</v>
      </c>
    </row>
    <row r="6903" spans="2:9" x14ac:dyDescent="0.25">
      <c r="B6903" t="s">
        <v>8</v>
      </c>
      <c r="C6903" t="s">
        <v>6</v>
      </c>
      <c r="D6903" t="s">
        <v>17</v>
      </c>
      <c r="E6903" s="1">
        <v>44540</v>
      </c>
      <c r="F6903" s="4">
        <v>5061</v>
      </c>
      <c r="G6903">
        <v>221</v>
      </c>
      <c r="H6903" s="3">
        <f>_xlfn.XLOOKUP(sales[[#This Row],[Product]],products[Product],products[Cost per box])*sales[[#This Row],[Boxes]]</f>
        <v>1502.8</v>
      </c>
      <c r="I6903" s="4">
        <f>sales[[#This Row],[Revenue]]-sales[[#This Row],[Cost]]</f>
        <v>3558.2</v>
      </c>
    </row>
    <row r="6904" spans="2:9" x14ac:dyDescent="0.25">
      <c r="B6904" t="s">
        <v>46</v>
      </c>
      <c r="C6904" t="s">
        <v>21</v>
      </c>
      <c r="D6904" t="s">
        <v>45</v>
      </c>
      <c r="E6904" s="1">
        <v>44540</v>
      </c>
      <c r="F6904" s="4">
        <v>1351</v>
      </c>
      <c r="G6904">
        <v>57</v>
      </c>
      <c r="H6904" s="3">
        <f>_xlfn.XLOOKUP(sales[[#This Row],[Product]],products[Product],products[Cost per box])*sales[[#This Row],[Boxes]]</f>
        <v>440.61</v>
      </c>
      <c r="I6904" s="4">
        <f>sales[[#This Row],[Revenue]]-sales[[#This Row],[Cost]]</f>
        <v>910.39</v>
      </c>
    </row>
    <row r="6905" spans="2:9" x14ac:dyDescent="0.25">
      <c r="B6905" t="s">
        <v>56</v>
      </c>
      <c r="C6905" t="s">
        <v>27</v>
      </c>
      <c r="D6905" t="s">
        <v>42</v>
      </c>
      <c r="E6905" s="1">
        <v>44540</v>
      </c>
      <c r="F6905" s="4">
        <v>4886</v>
      </c>
      <c r="G6905">
        <v>326</v>
      </c>
      <c r="H6905" s="3">
        <f>_xlfn.XLOOKUP(sales[[#This Row],[Product]],products[Product],products[Cost per box])*sales[[#This Row],[Boxes]]</f>
        <v>1545.24</v>
      </c>
      <c r="I6905" s="4">
        <f>sales[[#This Row],[Revenue]]-sales[[#This Row],[Cost]]</f>
        <v>3340.76</v>
      </c>
    </row>
    <row r="6906" spans="2:9" x14ac:dyDescent="0.25">
      <c r="B6906" t="s">
        <v>32</v>
      </c>
      <c r="C6906" t="s">
        <v>16</v>
      </c>
      <c r="D6906" t="s">
        <v>47</v>
      </c>
      <c r="E6906" s="1">
        <v>44540</v>
      </c>
      <c r="F6906" s="4">
        <v>4480</v>
      </c>
      <c r="G6906">
        <v>299</v>
      </c>
      <c r="H6906" s="3">
        <f>_xlfn.XLOOKUP(sales[[#This Row],[Product]],products[Product],products[Cost per box])*sales[[#This Row],[Boxes]]</f>
        <v>1572.74</v>
      </c>
      <c r="I6906" s="4">
        <f>sales[[#This Row],[Revenue]]-sales[[#This Row],[Cost]]</f>
        <v>2907.26</v>
      </c>
    </row>
    <row r="6907" spans="2:9" x14ac:dyDescent="0.25">
      <c r="B6907" t="s">
        <v>32</v>
      </c>
      <c r="C6907" t="s">
        <v>9</v>
      </c>
      <c r="D6907" t="s">
        <v>26</v>
      </c>
      <c r="E6907" s="1">
        <v>44540</v>
      </c>
      <c r="F6907" s="4">
        <v>6573</v>
      </c>
      <c r="G6907">
        <v>548</v>
      </c>
      <c r="H6907" s="3">
        <f>_xlfn.XLOOKUP(sales[[#This Row],[Product]],products[Product],products[Cost per box])*sales[[#This Row],[Boxes]]</f>
        <v>3523.64</v>
      </c>
      <c r="I6907" s="4">
        <f>sales[[#This Row],[Revenue]]-sales[[#This Row],[Cost]]</f>
        <v>3049.36</v>
      </c>
    </row>
    <row r="6908" spans="2:9" x14ac:dyDescent="0.25">
      <c r="B6908" t="s">
        <v>54</v>
      </c>
      <c r="C6908" t="s">
        <v>27</v>
      </c>
      <c r="D6908" t="s">
        <v>38</v>
      </c>
      <c r="E6908" s="1">
        <v>44543</v>
      </c>
      <c r="F6908" s="4">
        <v>371</v>
      </c>
      <c r="G6908">
        <v>15</v>
      </c>
      <c r="H6908" s="3">
        <f>_xlfn.XLOOKUP(sales[[#This Row],[Product]],products[Product],products[Cost per box])*sales[[#This Row],[Boxes]]</f>
        <v>149.1</v>
      </c>
      <c r="I6908" s="4">
        <f>sales[[#This Row],[Revenue]]-sales[[#This Row],[Cost]]</f>
        <v>221.9</v>
      </c>
    </row>
    <row r="6909" spans="2:9" x14ac:dyDescent="0.25">
      <c r="B6909" t="s">
        <v>56</v>
      </c>
      <c r="C6909" t="s">
        <v>27</v>
      </c>
      <c r="D6909" t="s">
        <v>26</v>
      </c>
      <c r="E6909" s="1">
        <v>44543</v>
      </c>
      <c r="F6909" s="4">
        <v>469</v>
      </c>
      <c r="G6909">
        <v>43</v>
      </c>
      <c r="H6909" s="3">
        <f>_xlfn.XLOOKUP(sales[[#This Row],[Product]],products[Product],products[Cost per box])*sales[[#This Row],[Boxes]]</f>
        <v>276.49</v>
      </c>
      <c r="I6909" s="4">
        <f>sales[[#This Row],[Revenue]]-sales[[#This Row],[Cost]]</f>
        <v>192.51</v>
      </c>
    </row>
    <row r="6910" spans="2:9" x14ac:dyDescent="0.25">
      <c r="B6910" t="s">
        <v>34</v>
      </c>
      <c r="C6910" t="s">
        <v>9</v>
      </c>
      <c r="D6910" t="s">
        <v>45</v>
      </c>
      <c r="E6910" s="1">
        <v>44543</v>
      </c>
      <c r="F6910" s="4">
        <v>1043</v>
      </c>
      <c r="G6910">
        <v>48</v>
      </c>
      <c r="H6910" s="3">
        <f>_xlfn.XLOOKUP(sales[[#This Row],[Product]],products[Product],products[Cost per box])*sales[[#This Row],[Boxes]]</f>
        <v>371.04</v>
      </c>
      <c r="I6910" s="4">
        <f>sales[[#This Row],[Revenue]]-sales[[#This Row],[Cost]]</f>
        <v>671.96</v>
      </c>
    </row>
    <row r="6911" spans="2:9" x14ac:dyDescent="0.25">
      <c r="B6911" t="s">
        <v>41</v>
      </c>
      <c r="C6911" t="s">
        <v>27</v>
      </c>
      <c r="D6911" t="s">
        <v>42</v>
      </c>
      <c r="E6911" s="1">
        <v>44543</v>
      </c>
      <c r="F6911" s="4">
        <v>7721</v>
      </c>
      <c r="G6911">
        <v>515</v>
      </c>
      <c r="H6911" s="3">
        <f>_xlfn.XLOOKUP(sales[[#This Row],[Product]],products[Product],products[Cost per box])*sales[[#This Row],[Boxes]]</f>
        <v>2441.1</v>
      </c>
      <c r="I6911" s="4">
        <f>sales[[#This Row],[Revenue]]-sales[[#This Row],[Cost]]</f>
        <v>5279.9</v>
      </c>
    </row>
    <row r="6912" spans="2:9" x14ac:dyDescent="0.25">
      <c r="B6912" t="s">
        <v>56</v>
      </c>
      <c r="C6912" t="s">
        <v>11</v>
      </c>
      <c r="D6912" t="s">
        <v>26</v>
      </c>
      <c r="E6912" s="1">
        <v>44543</v>
      </c>
      <c r="F6912" s="4">
        <v>2359</v>
      </c>
      <c r="G6912">
        <v>197</v>
      </c>
      <c r="H6912" s="3">
        <f>_xlfn.XLOOKUP(sales[[#This Row],[Product]],products[Product],products[Cost per box])*sales[[#This Row],[Boxes]]</f>
        <v>1266.71</v>
      </c>
      <c r="I6912" s="4">
        <f>sales[[#This Row],[Revenue]]-sales[[#This Row],[Cost]]</f>
        <v>1092.29</v>
      </c>
    </row>
    <row r="6913" spans="2:9" x14ac:dyDescent="0.25">
      <c r="B6913" t="s">
        <v>20</v>
      </c>
      <c r="C6913" t="s">
        <v>16</v>
      </c>
      <c r="D6913" t="s">
        <v>47</v>
      </c>
      <c r="E6913" s="1">
        <v>44543</v>
      </c>
      <c r="F6913" s="4">
        <v>5460</v>
      </c>
      <c r="G6913">
        <v>342</v>
      </c>
      <c r="H6913" s="3">
        <f>_xlfn.XLOOKUP(sales[[#This Row],[Product]],products[Product],products[Cost per box])*sales[[#This Row],[Boxes]]</f>
        <v>1798.9199999999998</v>
      </c>
      <c r="I6913" s="4">
        <f>sales[[#This Row],[Revenue]]-sales[[#This Row],[Cost]]</f>
        <v>3661.08</v>
      </c>
    </row>
    <row r="6914" spans="2:9" x14ac:dyDescent="0.25">
      <c r="B6914" t="s">
        <v>10</v>
      </c>
      <c r="C6914" t="s">
        <v>21</v>
      </c>
      <c r="D6914" t="s">
        <v>45</v>
      </c>
      <c r="E6914" s="1">
        <v>44543</v>
      </c>
      <c r="F6914" s="4">
        <v>7595</v>
      </c>
      <c r="G6914">
        <v>346</v>
      </c>
      <c r="H6914" s="3">
        <f>_xlfn.XLOOKUP(sales[[#This Row],[Product]],products[Product],products[Cost per box])*sales[[#This Row],[Boxes]]</f>
        <v>2674.58</v>
      </c>
      <c r="I6914" s="4">
        <f>sales[[#This Row],[Revenue]]-sales[[#This Row],[Cost]]</f>
        <v>4920.42</v>
      </c>
    </row>
    <row r="6915" spans="2:9" x14ac:dyDescent="0.25">
      <c r="B6915" t="s">
        <v>25</v>
      </c>
      <c r="C6915" t="s">
        <v>21</v>
      </c>
      <c r="D6915" t="s">
        <v>14</v>
      </c>
      <c r="E6915" s="1">
        <v>44543</v>
      </c>
      <c r="F6915" s="4">
        <v>1106</v>
      </c>
      <c r="G6915">
        <v>185</v>
      </c>
      <c r="H6915" s="3">
        <f>_xlfn.XLOOKUP(sales[[#This Row],[Product]],products[Product],products[Cost per box])*sales[[#This Row],[Boxes]]</f>
        <v>1167.3499999999999</v>
      </c>
      <c r="I6915" s="4">
        <f>sales[[#This Row],[Revenue]]-sales[[#This Row],[Cost]]</f>
        <v>-61.349999999999909</v>
      </c>
    </row>
    <row r="6916" spans="2:9" x14ac:dyDescent="0.25">
      <c r="B6916" t="s">
        <v>39</v>
      </c>
      <c r="C6916" t="s">
        <v>21</v>
      </c>
      <c r="D6916" t="s">
        <v>44</v>
      </c>
      <c r="E6916" s="1">
        <v>44543</v>
      </c>
      <c r="F6916" s="4">
        <v>1050</v>
      </c>
      <c r="G6916">
        <v>44</v>
      </c>
      <c r="H6916" s="3">
        <f>_xlfn.XLOOKUP(sales[[#This Row],[Product]],products[Product],products[Cost per box])*sales[[#This Row],[Boxes]]</f>
        <v>421.08000000000004</v>
      </c>
      <c r="I6916" s="4">
        <f>sales[[#This Row],[Revenue]]-sales[[#This Row],[Cost]]</f>
        <v>628.91999999999996</v>
      </c>
    </row>
    <row r="6917" spans="2:9" x14ac:dyDescent="0.25">
      <c r="B6917" t="s">
        <v>55</v>
      </c>
      <c r="C6917" t="s">
        <v>16</v>
      </c>
      <c r="D6917" t="s">
        <v>44</v>
      </c>
      <c r="E6917" s="1">
        <v>44543</v>
      </c>
      <c r="F6917" s="4">
        <v>2618</v>
      </c>
      <c r="G6917">
        <v>114</v>
      </c>
      <c r="H6917" s="3">
        <f>_xlfn.XLOOKUP(sales[[#This Row],[Product]],products[Product],products[Cost per box])*sales[[#This Row],[Boxes]]</f>
        <v>1090.98</v>
      </c>
      <c r="I6917" s="4">
        <f>sales[[#This Row],[Revenue]]-sales[[#This Row],[Cost]]</f>
        <v>1527.02</v>
      </c>
    </row>
    <row r="6918" spans="2:9" x14ac:dyDescent="0.25">
      <c r="B6918" t="s">
        <v>49</v>
      </c>
      <c r="C6918" t="s">
        <v>11</v>
      </c>
      <c r="D6918" t="s">
        <v>42</v>
      </c>
      <c r="E6918" s="1">
        <v>44543</v>
      </c>
      <c r="F6918" s="4">
        <v>2947</v>
      </c>
      <c r="G6918">
        <v>197</v>
      </c>
      <c r="H6918" s="3">
        <f>_xlfn.XLOOKUP(sales[[#This Row],[Product]],products[Product],products[Cost per box])*sales[[#This Row],[Boxes]]</f>
        <v>933.78000000000009</v>
      </c>
      <c r="I6918" s="4">
        <f>sales[[#This Row],[Revenue]]-sales[[#This Row],[Cost]]</f>
        <v>2013.2199999999998</v>
      </c>
    </row>
    <row r="6919" spans="2:9" x14ac:dyDescent="0.25">
      <c r="B6919" t="s">
        <v>51</v>
      </c>
      <c r="C6919" t="s">
        <v>9</v>
      </c>
      <c r="D6919" t="s">
        <v>28</v>
      </c>
      <c r="E6919" s="1">
        <v>44543</v>
      </c>
      <c r="F6919" s="4">
        <v>10290</v>
      </c>
      <c r="G6919">
        <v>1470</v>
      </c>
      <c r="H6919" s="3">
        <f>_xlfn.XLOOKUP(sales[[#This Row],[Product]],products[Product],products[Cost per box])*sales[[#This Row],[Boxes]]</f>
        <v>4057.2</v>
      </c>
      <c r="I6919" s="4">
        <f>sales[[#This Row],[Revenue]]-sales[[#This Row],[Cost]]</f>
        <v>6232.8</v>
      </c>
    </row>
    <row r="6920" spans="2:9" x14ac:dyDescent="0.25">
      <c r="B6920" t="s">
        <v>13</v>
      </c>
      <c r="C6920" t="s">
        <v>6</v>
      </c>
      <c r="D6920" t="s">
        <v>48</v>
      </c>
      <c r="E6920" s="1">
        <v>44543</v>
      </c>
      <c r="F6920" s="4">
        <v>9548</v>
      </c>
      <c r="G6920">
        <v>368</v>
      </c>
      <c r="H6920" s="3">
        <f>_xlfn.XLOOKUP(sales[[#This Row],[Product]],products[Product],products[Cost per box])*sales[[#This Row],[Boxes]]</f>
        <v>2752.6400000000003</v>
      </c>
      <c r="I6920" s="4">
        <f>sales[[#This Row],[Revenue]]-sales[[#This Row],[Cost]]</f>
        <v>6795.36</v>
      </c>
    </row>
    <row r="6921" spans="2:9" x14ac:dyDescent="0.25">
      <c r="B6921" t="s">
        <v>23</v>
      </c>
      <c r="C6921" t="s">
        <v>6</v>
      </c>
      <c r="D6921" t="s">
        <v>48</v>
      </c>
      <c r="E6921" s="1">
        <v>44543</v>
      </c>
      <c r="F6921" s="4">
        <v>8666</v>
      </c>
      <c r="G6921">
        <v>347</v>
      </c>
      <c r="H6921" s="3">
        <f>_xlfn.XLOOKUP(sales[[#This Row],[Product]],products[Product],products[Cost per box])*sales[[#This Row],[Boxes]]</f>
        <v>2595.56</v>
      </c>
      <c r="I6921" s="4">
        <f>sales[[#This Row],[Revenue]]-sales[[#This Row],[Cost]]</f>
        <v>6070.4400000000005</v>
      </c>
    </row>
    <row r="6922" spans="2:9" x14ac:dyDescent="0.25">
      <c r="B6922" t="s">
        <v>8</v>
      </c>
      <c r="C6922" t="s">
        <v>11</v>
      </c>
      <c r="D6922" t="s">
        <v>14</v>
      </c>
      <c r="E6922" s="1">
        <v>44543</v>
      </c>
      <c r="F6922" s="4">
        <v>3598</v>
      </c>
      <c r="G6922">
        <v>514</v>
      </c>
      <c r="H6922" s="3">
        <f>_xlfn.XLOOKUP(sales[[#This Row],[Product]],products[Product],products[Cost per box])*sales[[#This Row],[Boxes]]</f>
        <v>3243.3399999999997</v>
      </c>
      <c r="I6922" s="4">
        <f>sales[[#This Row],[Revenue]]-sales[[#This Row],[Cost]]</f>
        <v>354.66000000000031</v>
      </c>
    </row>
    <row r="6923" spans="2:9" x14ac:dyDescent="0.25">
      <c r="B6923" t="s">
        <v>37</v>
      </c>
      <c r="C6923" t="s">
        <v>9</v>
      </c>
      <c r="D6923" t="s">
        <v>19</v>
      </c>
      <c r="E6923" s="1">
        <v>44543</v>
      </c>
      <c r="F6923" s="4">
        <v>13608</v>
      </c>
      <c r="G6923">
        <v>840</v>
      </c>
      <c r="H6923" s="3">
        <f>_xlfn.XLOOKUP(sales[[#This Row],[Product]],products[Product],products[Cost per box])*sales[[#This Row],[Boxes]]</f>
        <v>8593.2000000000007</v>
      </c>
      <c r="I6923" s="4">
        <f>sales[[#This Row],[Revenue]]-sales[[#This Row],[Cost]]</f>
        <v>5014.7999999999993</v>
      </c>
    </row>
    <row r="6924" spans="2:9" x14ac:dyDescent="0.25">
      <c r="B6924" t="s">
        <v>51</v>
      </c>
      <c r="C6924" t="s">
        <v>27</v>
      </c>
      <c r="D6924" t="s">
        <v>36</v>
      </c>
      <c r="E6924" s="1">
        <v>44543</v>
      </c>
      <c r="F6924" s="4">
        <v>2408</v>
      </c>
      <c r="G6924">
        <v>301</v>
      </c>
      <c r="H6924" s="3">
        <f>_xlfn.XLOOKUP(sales[[#This Row],[Product]],products[Product],products[Cost per box])*sales[[#This Row],[Boxes]]</f>
        <v>1517.04</v>
      </c>
      <c r="I6924" s="4">
        <f>sales[[#This Row],[Revenue]]-sales[[#This Row],[Cost]]</f>
        <v>890.96</v>
      </c>
    </row>
    <row r="6925" spans="2:9" x14ac:dyDescent="0.25">
      <c r="B6925" t="s">
        <v>37</v>
      </c>
      <c r="C6925" t="s">
        <v>6</v>
      </c>
      <c r="D6925" t="s">
        <v>48</v>
      </c>
      <c r="E6925" s="1">
        <v>44543</v>
      </c>
      <c r="F6925" s="4">
        <v>5656</v>
      </c>
      <c r="G6925">
        <v>210</v>
      </c>
      <c r="H6925" s="3">
        <f>_xlfn.XLOOKUP(sales[[#This Row],[Product]],products[Product],products[Cost per box])*sales[[#This Row],[Boxes]]</f>
        <v>1570.8000000000002</v>
      </c>
      <c r="I6925" s="4">
        <f>sales[[#This Row],[Revenue]]-sales[[#This Row],[Cost]]</f>
        <v>4085.2</v>
      </c>
    </row>
    <row r="6926" spans="2:9" x14ac:dyDescent="0.25">
      <c r="B6926" t="s">
        <v>15</v>
      </c>
      <c r="C6926" t="s">
        <v>9</v>
      </c>
      <c r="D6926" t="s">
        <v>48</v>
      </c>
      <c r="E6926" s="1">
        <v>44543</v>
      </c>
      <c r="F6926" s="4">
        <v>9730</v>
      </c>
      <c r="G6926">
        <v>361</v>
      </c>
      <c r="H6926" s="3">
        <f>_xlfn.XLOOKUP(sales[[#This Row],[Product]],products[Product],products[Cost per box])*sales[[#This Row],[Boxes]]</f>
        <v>2700.28</v>
      </c>
      <c r="I6926" s="4">
        <f>sales[[#This Row],[Revenue]]-sales[[#This Row],[Cost]]</f>
        <v>7029.7199999999993</v>
      </c>
    </row>
    <row r="6927" spans="2:9" x14ac:dyDescent="0.25">
      <c r="B6927" t="s">
        <v>15</v>
      </c>
      <c r="C6927" t="s">
        <v>6</v>
      </c>
      <c r="D6927" t="s">
        <v>45</v>
      </c>
      <c r="E6927" s="1">
        <v>44543</v>
      </c>
      <c r="F6927" s="4">
        <v>13475</v>
      </c>
      <c r="G6927">
        <v>562</v>
      </c>
      <c r="H6927" s="3">
        <f>_xlfn.XLOOKUP(sales[[#This Row],[Product]],products[Product],products[Cost per box])*sales[[#This Row],[Boxes]]</f>
        <v>4344.26</v>
      </c>
      <c r="I6927" s="4">
        <f>sales[[#This Row],[Revenue]]-sales[[#This Row],[Cost]]</f>
        <v>9130.74</v>
      </c>
    </row>
    <row r="6928" spans="2:9" x14ac:dyDescent="0.25">
      <c r="B6928" t="s">
        <v>8</v>
      </c>
      <c r="C6928" t="s">
        <v>9</v>
      </c>
      <c r="D6928" t="s">
        <v>14</v>
      </c>
      <c r="E6928" s="1">
        <v>44543</v>
      </c>
      <c r="F6928" s="4">
        <v>4109</v>
      </c>
      <c r="G6928">
        <v>685</v>
      </c>
      <c r="H6928" s="3">
        <f>_xlfn.XLOOKUP(sales[[#This Row],[Product]],products[Product],products[Cost per box])*sales[[#This Row],[Boxes]]</f>
        <v>4322.3499999999995</v>
      </c>
      <c r="I6928" s="4">
        <f>sales[[#This Row],[Revenue]]-sales[[#This Row],[Cost]]</f>
        <v>-213.34999999999945</v>
      </c>
    </row>
    <row r="6929" spans="2:9" x14ac:dyDescent="0.25">
      <c r="B6929" t="s">
        <v>5</v>
      </c>
      <c r="C6929" t="s">
        <v>6</v>
      </c>
      <c r="D6929" t="s">
        <v>47</v>
      </c>
      <c r="E6929" s="1">
        <v>44543</v>
      </c>
      <c r="F6929" s="4">
        <v>5054</v>
      </c>
      <c r="G6929">
        <v>316</v>
      </c>
      <c r="H6929" s="3">
        <f>_xlfn.XLOOKUP(sales[[#This Row],[Product]],products[Product],products[Cost per box])*sales[[#This Row],[Boxes]]</f>
        <v>1662.1599999999999</v>
      </c>
      <c r="I6929" s="4">
        <f>sales[[#This Row],[Revenue]]-sales[[#This Row],[Cost]]</f>
        <v>3391.84</v>
      </c>
    </row>
    <row r="6930" spans="2:9" x14ac:dyDescent="0.25">
      <c r="B6930" t="s">
        <v>37</v>
      </c>
      <c r="C6930" t="s">
        <v>16</v>
      </c>
      <c r="D6930" t="s">
        <v>47</v>
      </c>
      <c r="E6930" s="1">
        <v>44543</v>
      </c>
      <c r="F6930" s="4">
        <v>11228</v>
      </c>
      <c r="G6930">
        <v>700</v>
      </c>
      <c r="H6930" s="3">
        <f>_xlfn.XLOOKUP(sales[[#This Row],[Product]],products[Product],products[Cost per box])*sales[[#This Row],[Boxes]]</f>
        <v>3682</v>
      </c>
      <c r="I6930" s="4">
        <f>sales[[#This Row],[Revenue]]-sales[[#This Row],[Cost]]</f>
        <v>7546</v>
      </c>
    </row>
    <row r="6931" spans="2:9" x14ac:dyDescent="0.25">
      <c r="B6931" t="s">
        <v>10</v>
      </c>
      <c r="C6931" t="s">
        <v>9</v>
      </c>
      <c r="D6931" t="s">
        <v>19</v>
      </c>
      <c r="E6931" s="1">
        <v>44543</v>
      </c>
      <c r="F6931" s="4">
        <v>4550</v>
      </c>
      <c r="G6931">
        <v>253</v>
      </c>
      <c r="H6931" s="3">
        <f>_xlfn.XLOOKUP(sales[[#This Row],[Product]],products[Product],products[Cost per box])*sales[[#This Row],[Boxes]]</f>
        <v>2588.19</v>
      </c>
      <c r="I6931" s="4">
        <f>sales[[#This Row],[Revenue]]-sales[[#This Row],[Cost]]</f>
        <v>1961.81</v>
      </c>
    </row>
    <row r="6932" spans="2:9" x14ac:dyDescent="0.25">
      <c r="B6932" t="s">
        <v>55</v>
      </c>
      <c r="C6932" t="s">
        <v>11</v>
      </c>
      <c r="D6932" t="s">
        <v>30</v>
      </c>
      <c r="E6932" s="1">
        <v>44543</v>
      </c>
      <c r="F6932" s="4">
        <v>14700</v>
      </c>
      <c r="G6932">
        <v>840</v>
      </c>
      <c r="H6932" s="3">
        <f>_xlfn.XLOOKUP(sales[[#This Row],[Product]],products[Product],products[Cost per box])*sales[[#This Row],[Boxes]]</f>
        <v>3091.2000000000003</v>
      </c>
      <c r="I6932" s="4">
        <f>sales[[#This Row],[Revenue]]-sales[[#This Row],[Cost]]</f>
        <v>11608.8</v>
      </c>
    </row>
    <row r="6933" spans="2:9" x14ac:dyDescent="0.25">
      <c r="B6933" t="s">
        <v>55</v>
      </c>
      <c r="C6933" t="s">
        <v>21</v>
      </c>
      <c r="D6933" t="s">
        <v>22</v>
      </c>
      <c r="E6933" s="1">
        <v>44543</v>
      </c>
      <c r="F6933" s="4">
        <v>266</v>
      </c>
      <c r="G6933">
        <v>30</v>
      </c>
      <c r="H6933" s="3">
        <f>_xlfn.XLOOKUP(sales[[#This Row],[Product]],products[Product],products[Cost per box])*sales[[#This Row],[Boxes]]</f>
        <v>246.60000000000002</v>
      </c>
      <c r="I6933" s="4">
        <f>sales[[#This Row],[Revenue]]-sales[[#This Row],[Cost]]</f>
        <v>19.399999999999977</v>
      </c>
    </row>
    <row r="6934" spans="2:9" x14ac:dyDescent="0.25">
      <c r="B6934" t="s">
        <v>20</v>
      </c>
      <c r="C6934" t="s">
        <v>11</v>
      </c>
      <c r="D6934" t="s">
        <v>45</v>
      </c>
      <c r="E6934" s="1">
        <v>44543</v>
      </c>
      <c r="F6934" s="4">
        <v>3297</v>
      </c>
      <c r="G6934">
        <v>138</v>
      </c>
      <c r="H6934" s="3">
        <f>_xlfn.XLOOKUP(sales[[#This Row],[Product]],products[Product],products[Cost per box])*sales[[#This Row],[Boxes]]</f>
        <v>1066.74</v>
      </c>
      <c r="I6934" s="4">
        <f>sales[[#This Row],[Revenue]]-sales[[#This Row],[Cost]]</f>
        <v>2230.2600000000002</v>
      </c>
    </row>
    <row r="6935" spans="2:9" x14ac:dyDescent="0.25">
      <c r="B6935" t="s">
        <v>55</v>
      </c>
      <c r="C6935" t="s">
        <v>11</v>
      </c>
      <c r="D6935" t="s">
        <v>42</v>
      </c>
      <c r="E6935" s="1">
        <v>44543</v>
      </c>
      <c r="F6935" s="4">
        <v>14959</v>
      </c>
      <c r="G6935">
        <v>980</v>
      </c>
      <c r="H6935" s="3">
        <f>_xlfn.XLOOKUP(sales[[#This Row],[Product]],products[Product],products[Cost per box])*sales[[#This Row],[Boxes]]</f>
        <v>4645.2</v>
      </c>
      <c r="I6935" s="4">
        <f>sales[[#This Row],[Revenue]]-sales[[#This Row],[Cost]]</f>
        <v>10313.799999999999</v>
      </c>
    </row>
    <row r="6936" spans="2:9" x14ac:dyDescent="0.25">
      <c r="B6936" t="s">
        <v>23</v>
      </c>
      <c r="C6936" t="s">
        <v>21</v>
      </c>
      <c r="D6936" t="s">
        <v>35</v>
      </c>
      <c r="E6936" s="1">
        <v>44543</v>
      </c>
      <c r="F6936" s="4">
        <v>322</v>
      </c>
      <c r="G6936">
        <v>17</v>
      </c>
      <c r="H6936" s="3">
        <f>_xlfn.XLOOKUP(sales[[#This Row],[Product]],products[Product],products[Cost per box])*sales[[#This Row],[Boxes]]</f>
        <v>45.05</v>
      </c>
      <c r="I6936" s="4">
        <f>sales[[#This Row],[Revenue]]-sales[[#This Row],[Cost]]</f>
        <v>276.95</v>
      </c>
    </row>
    <row r="6937" spans="2:9" x14ac:dyDescent="0.25">
      <c r="B6937" t="s">
        <v>18</v>
      </c>
      <c r="C6937" t="s">
        <v>21</v>
      </c>
      <c r="D6937" t="s">
        <v>24</v>
      </c>
      <c r="E6937" s="1">
        <v>44543</v>
      </c>
      <c r="F6937" s="4">
        <v>2135</v>
      </c>
      <c r="G6937">
        <v>113</v>
      </c>
      <c r="H6937" s="3">
        <f>_xlfn.XLOOKUP(sales[[#This Row],[Product]],products[Product],products[Cost per box])*sales[[#This Row],[Boxes]]</f>
        <v>1187.6299999999999</v>
      </c>
      <c r="I6937" s="4">
        <f>sales[[#This Row],[Revenue]]-sales[[#This Row],[Cost]]</f>
        <v>947.37000000000012</v>
      </c>
    </row>
    <row r="6938" spans="2:9" x14ac:dyDescent="0.25">
      <c r="B6938" t="s">
        <v>15</v>
      </c>
      <c r="C6938" t="s">
        <v>11</v>
      </c>
      <c r="D6938" t="s">
        <v>31</v>
      </c>
      <c r="E6938" s="1">
        <v>44543</v>
      </c>
      <c r="F6938" s="4">
        <v>17073</v>
      </c>
      <c r="G6938">
        <v>1190</v>
      </c>
      <c r="H6938" s="3">
        <f>_xlfn.XLOOKUP(sales[[#This Row],[Product]],products[Product],products[Cost per box])*sales[[#This Row],[Boxes]]</f>
        <v>6806.7999999999993</v>
      </c>
      <c r="I6938" s="4">
        <f>sales[[#This Row],[Revenue]]-sales[[#This Row],[Cost]]</f>
        <v>10266.200000000001</v>
      </c>
    </row>
    <row r="6939" spans="2:9" x14ac:dyDescent="0.25">
      <c r="B6939" t="s">
        <v>18</v>
      </c>
      <c r="C6939" t="s">
        <v>11</v>
      </c>
      <c r="D6939" t="s">
        <v>50</v>
      </c>
      <c r="E6939" s="1">
        <v>44543</v>
      </c>
      <c r="F6939" s="4">
        <v>3010</v>
      </c>
      <c r="G6939">
        <v>126</v>
      </c>
      <c r="H6939" s="3">
        <f>_xlfn.XLOOKUP(sales[[#This Row],[Product]],products[Product],products[Cost per box])*sales[[#This Row],[Boxes]]</f>
        <v>1563.66</v>
      </c>
      <c r="I6939" s="4">
        <f>sales[[#This Row],[Revenue]]-sales[[#This Row],[Cost]]</f>
        <v>1446.34</v>
      </c>
    </row>
    <row r="6940" spans="2:9" x14ac:dyDescent="0.25">
      <c r="B6940" t="s">
        <v>49</v>
      </c>
      <c r="C6940" t="s">
        <v>6</v>
      </c>
      <c r="D6940" t="s">
        <v>7</v>
      </c>
      <c r="E6940" s="1">
        <v>44543</v>
      </c>
      <c r="F6940" s="4">
        <v>4522</v>
      </c>
      <c r="G6940">
        <v>302</v>
      </c>
      <c r="H6940" s="3">
        <f>_xlfn.XLOOKUP(sales[[#This Row],[Product]],products[Product],products[Cost per box])*sales[[#This Row],[Boxes]]</f>
        <v>1555.3000000000002</v>
      </c>
      <c r="I6940" s="4">
        <f>sales[[#This Row],[Revenue]]-sales[[#This Row],[Cost]]</f>
        <v>2966.7</v>
      </c>
    </row>
    <row r="6941" spans="2:9" x14ac:dyDescent="0.25">
      <c r="B6941" t="s">
        <v>37</v>
      </c>
      <c r="C6941" t="s">
        <v>11</v>
      </c>
      <c r="D6941" t="s">
        <v>31</v>
      </c>
      <c r="E6941" s="1">
        <v>44544</v>
      </c>
      <c r="F6941" s="4">
        <v>5068</v>
      </c>
      <c r="G6941">
        <v>423</v>
      </c>
      <c r="H6941" s="3">
        <f>_xlfn.XLOOKUP(sales[[#This Row],[Product]],products[Product],products[Cost per box])*sales[[#This Row],[Boxes]]</f>
        <v>2419.56</v>
      </c>
      <c r="I6941" s="4">
        <f>sales[[#This Row],[Revenue]]-sales[[#This Row],[Cost]]</f>
        <v>2648.44</v>
      </c>
    </row>
    <row r="6942" spans="2:9" x14ac:dyDescent="0.25">
      <c r="B6942" t="s">
        <v>23</v>
      </c>
      <c r="C6942" t="s">
        <v>21</v>
      </c>
      <c r="D6942" t="s">
        <v>45</v>
      </c>
      <c r="E6942" s="1">
        <v>44544</v>
      </c>
      <c r="F6942" s="4">
        <v>3591</v>
      </c>
      <c r="G6942">
        <v>164</v>
      </c>
      <c r="H6942" s="3">
        <f>_xlfn.XLOOKUP(sales[[#This Row],[Product]],products[Product],products[Cost per box])*sales[[#This Row],[Boxes]]</f>
        <v>1267.72</v>
      </c>
      <c r="I6942" s="4">
        <f>sales[[#This Row],[Revenue]]-sales[[#This Row],[Cost]]</f>
        <v>2323.2799999999997</v>
      </c>
    </row>
    <row r="6943" spans="2:9" x14ac:dyDescent="0.25">
      <c r="B6943" t="s">
        <v>40</v>
      </c>
      <c r="C6943" t="s">
        <v>9</v>
      </c>
      <c r="D6943" t="s">
        <v>43</v>
      </c>
      <c r="E6943" s="1">
        <v>44544</v>
      </c>
      <c r="F6943" s="4">
        <v>2702</v>
      </c>
      <c r="G6943">
        <v>136</v>
      </c>
      <c r="H6943" s="3">
        <f>_xlfn.XLOOKUP(sales[[#This Row],[Product]],products[Product],products[Cost per box])*sales[[#This Row],[Boxes]]</f>
        <v>523.6</v>
      </c>
      <c r="I6943" s="4">
        <f>sales[[#This Row],[Revenue]]-sales[[#This Row],[Cost]]</f>
        <v>2178.4</v>
      </c>
    </row>
    <row r="6944" spans="2:9" x14ac:dyDescent="0.25">
      <c r="B6944" t="s">
        <v>33</v>
      </c>
      <c r="C6944" t="s">
        <v>16</v>
      </c>
      <c r="D6944" t="s">
        <v>30</v>
      </c>
      <c r="E6944" s="1">
        <v>44544</v>
      </c>
      <c r="F6944" s="4">
        <v>12817</v>
      </c>
      <c r="G6944">
        <v>641</v>
      </c>
      <c r="H6944" s="3">
        <f>_xlfn.XLOOKUP(sales[[#This Row],[Product]],products[Product],products[Cost per box])*sales[[#This Row],[Boxes]]</f>
        <v>2358.88</v>
      </c>
      <c r="I6944" s="4">
        <f>sales[[#This Row],[Revenue]]-sales[[#This Row],[Cost]]</f>
        <v>10458.119999999999</v>
      </c>
    </row>
    <row r="6945" spans="2:9" x14ac:dyDescent="0.25">
      <c r="B6945" t="s">
        <v>13</v>
      </c>
      <c r="C6945" t="s">
        <v>16</v>
      </c>
      <c r="D6945" t="s">
        <v>35</v>
      </c>
      <c r="E6945" s="1">
        <v>44544</v>
      </c>
      <c r="F6945" s="4">
        <v>3465</v>
      </c>
      <c r="G6945">
        <v>183</v>
      </c>
      <c r="H6945" s="3">
        <f>_xlfn.XLOOKUP(sales[[#This Row],[Product]],products[Product],products[Cost per box])*sales[[#This Row],[Boxes]]</f>
        <v>484.95</v>
      </c>
      <c r="I6945" s="4">
        <f>sales[[#This Row],[Revenue]]-sales[[#This Row],[Cost]]</f>
        <v>2980.05</v>
      </c>
    </row>
    <row r="6946" spans="2:9" x14ac:dyDescent="0.25">
      <c r="B6946" t="s">
        <v>5</v>
      </c>
      <c r="C6946" t="s">
        <v>16</v>
      </c>
      <c r="D6946" t="s">
        <v>52</v>
      </c>
      <c r="E6946" s="1">
        <v>44544</v>
      </c>
      <c r="F6946" s="4">
        <v>12453</v>
      </c>
      <c r="G6946">
        <v>1120</v>
      </c>
      <c r="H6946" s="3">
        <f>_xlfn.XLOOKUP(sales[[#This Row],[Product]],products[Product],products[Cost per box])*sales[[#This Row],[Boxes]]</f>
        <v>3718.3999999999996</v>
      </c>
      <c r="I6946" s="4">
        <f>sales[[#This Row],[Revenue]]-sales[[#This Row],[Cost]]</f>
        <v>8734.6</v>
      </c>
    </row>
    <row r="6947" spans="2:9" x14ac:dyDescent="0.25">
      <c r="B6947" t="s">
        <v>49</v>
      </c>
      <c r="C6947" t="s">
        <v>9</v>
      </c>
      <c r="D6947" t="s">
        <v>12</v>
      </c>
      <c r="E6947" s="1">
        <v>44544</v>
      </c>
      <c r="F6947" s="4">
        <v>3185</v>
      </c>
      <c r="G6947">
        <v>188</v>
      </c>
      <c r="H6947" s="3">
        <f>_xlfn.XLOOKUP(sales[[#This Row],[Product]],products[Product],products[Cost per box])*sales[[#This Row],[Boxes]]</f>
        <v>1584.84</v>
      </c>
      <c r="I6947" s="4">
        <f>sales[[#This Row],[Revenue]]-sales[[#This Row],[Cost]]</f>
        <v>1600.16</v>
      </c>
    </row>
    <row r="6948" spans="2:9" x14ac:dyDescent="0.25">
      <c r="B6948" t="s">
        <v>15</v>
      </c>
      <c r="C6948" t="s">
        <v>16</v>
      </c>
      <c r="D6948" t="s">
        <v>30</v>
      </c>
      <c r="E6948" s="1">
        <v>44544</v>
      </c>
      <c r="F6948" s="4">
        <v>9660</v>
      </c>
      <c r="G6948">
        <v>483</v>
      </c>
      <c r="H6948" s="3">
        <f>_xlfn.XLOOKUP(sales[[#This Row],[Product]],products[Product],products[Cost per box])*sales[[#This Row],[Boxes]]</f>
        <v>1777.44</v>
      </c>
      <c r="I6948" s="4">
        <f>sales[[#This Row],[Revenue]]-sales[[#This Row],[Cost]]</f>
        <v>7882.5599999999995</v>
      </c>
    </row>
    <row r="6949" spans="2:9" x14ac:dyDescent="0.25">
      <c r="B6949" t="s">
        <v>5</v>
      </c>
      <c r="C6949" t="s">
        <v>11</v>
      </c>
      <c r="D6949" t="s">
        <v>35</v>
      </c>
      <c r="E6949" s="1">
        <v>44544</v>
      </c>
      <c r="F6949" s="4">
        <v>9268</v>
      </c>
      <c r="G6949">
        <v>546</v>
      </c>
      <c r="H6949" s="3">
        <f>_xlfn.XLOOKUP(sales[[#This Row],[Product]],products[Product],products[Cost per box])*sales[[#This Row],[Boxes]]</f>
        <v>1446.8999999999999</v>
      </c>
      <c r="I6949" s="4">
        <f>sales[[#This Row],[Revenue]]-sales[[#This Row],[Cost]]</f>
        <v>7821.1</v>
      </c>
    </row>
    <row r="6950" spans="2:9" x14ac:dyDescent="0.25">
      <c r="B6950" t="s">
        <v>5</v>
      </c>
      <c r="C6950" t="s">
        <v>6</v>
      </c>
      <c r="D6950" t="s">
        <v>28</v>
      </c>
      <c r="E6950" s="1">
        <v>44544</v>
      </c>
      <c r="F6950" s="4">
        <v>7924</v>
      </c>
      <c r="G6950">
        <v>980</v>
      </c>
      <c r="H6950" s="3">
        <f>_xlfn.XLOOKUP(sales[[#This Row],[Product]],products[Product],products[Cost per box])*sales[[#This Row],[Boxes]]</f>
        <v>2704.7999999999997</v>
      </c>
      <c r="I6950" s="4">
        <f>sales[[#This Row],[Revenue]]-sales[[#This Row],[Cost]]</f>
        <v>5219.2000000000007</v>
      </c>
    </row>
    <row r="6951" spans="2:9" x14ac:dyDescent="0.25">
      <c r="B6951" t="s">
        <v>54</v>
      </c>
      <c r="C6951" t="s">
        <v>9</v>
      </c>
      <c r="D6951" t="s">
        <v>42</v>
      </c>
      <c r="E6951" s="1">
        <v>44544</v>
      </c>
      <c r="F6951" s="4">
        <v>3318</v>
      </c>
      <c r="G6951">
        <v>237</v>
      </c>
      <c r="H6951" s="3">
        <f>_xlfn.XLOOKUP(sales[[#This Row],[Product]],products[Product],products[Cost per box])*sales[[#This Row],[Boxes]]</f>
        <v>1123.3800000000001</v>
      </c>
      <c r="I6951" s="4">
        <f>sales[[#This Row],[Revenue]]-sales[[#This Row],[Cost]]</f>
        <v>2194.62</v>
      </c>
    </row>
    <row r="6952" spans="2:9" x14ac:dyDescent="0.25">
      <c r="B6952" t="s">
        <v>54</v>
      </c>
      <c r="C6952" t="s">
        <v>27</v>
      </c>
      <c r="D6952" t="s">
        <v>19</v>
      </c>
      <c r="E6952" s="1">
        <v>44544</v>
      </c>
      <c r="F6952" s="4">
        <v>1162</v>
      </c>
      <c r="G6952">
        <v>69</v>
      </c>
      <c r="H6952" s="3">
        <f>_xlfn.XLOOKUP(sales[[#This Row],[Product]],products[Product],products[Cost per box])*sales[[#This Row],[Boxes]]</f>
        <v>705.87</v>
      </c>
      <c r="I6952" s="4">
        <f>sales[[#This Row],[Revenue]]-sales[[#This Row],[Cost]]</f>
        <v>456.13</v>
      </c>
    </row>
    <row r="6953" spans="2:9" x14ac:dyDescent="0.25">
      <c r="B6953" t="s">
        <v>41</v>
      </c>
      <c r="C6953" t="s">
        <v>21</v>
      </c>
      <c r="D6953" t="s">
        <v>48</v>
      </c>
      <c r="E6953" s="1">
        <v>44544</v>
      </c>
      <c r="F6953" s="4">
        <v>12467</v>
      </c>
      <c r="G6953">
        <v>499</v>
      </c>
      <c r="H6953" s="3">
        <f>_xlfn.XLOOKUP(sales[[#This Row],[Product]],products[Product],products[Cost per box])*sales[[#This Row],[Boxes]]</f>
        <v>3732.5200000000004</v>
      </c>
      <c r="I6953" s="4">
        <f>sales[[#This Row],[Revenue]]-sales[[#This Row],[Cost]]</f>
        <v>8734.48</v>
      </c>
    </row>
    <row r="6954" spans="2:9" x14ac:dyDescent="0.25">
      <c r="B6954" t="s">
        <v>10</v>
      </c>
      <c r="C6954" t="s">
        <v>9</v>
      </c>
      <c r="D6954" t="s">
        <v>48</v>
      </c>
      <c r="E6954" s="1">
        <v>44544</v>
      </c>
      <c r="F6954" s="4">
        <v>7231</v>
      </c>
      <c r="G6954">
        <v>268</v>
      </c>
      <c r="H6954" s="3">
        <f>_xlfn.XLOOKUP(sales[[#This Row],[Product]],products[Product],products[Cost per box])*sales[[#This Row],[Boxes]]</f>
        <v>2004.64</v>
      </c>
      <c r="I6954" s="4">
        <f>sales[[#This Row],[Revenue]]-sales[[#This Row],[Cost]]</f>
        <v>5226.3599999999997</v>
      </c>
    </row>
    <row r="6955" spans="2:9" x14ac:dyDescent="0.25">
      <c r="B6955" t="s">
        <v>20</v>
      </c>
      <c r="C6955" t="s">
        <v>21</v>
      </c>
      <c r="D6955" t="s">
        <v>38</v>
      </c>
      <c r="E6955" s="1">
        <v>44544</v>
      </c>
      <c r="F6955" s="4">
        <v>455</v>
      </c>
      <c r="G6955">
        <v>17</v>
      </c>
      <c r="H6955" s="3">
        <f>_xlfn.XLOOKUP(sales[[#This Row],[Product]],products[Product],products[Cost per box])*sales[[#This Row],[Boxes]]</f>
        <v>168.98</v>
      </c>
      <c r="I6955" s="4">
        <f>sales[[#This Row],[Revenue]]-sales[[#This Row],[Cost]]</f>
        <v>286.02</v>
      </c>
    </row>
    <row r="6956" spans="2:9" x14ac:dyDescent="0.25">
      <c r="B6956" t="s">
        <v>25</v>
      </c>
      <c r="C6956" t="s">
        <v>9</v>
      </c>
      <c r="D6956" t="s">
        <v>12</v>
      </c>
      <c r="E6956" s="1">
        <v>44544</v>
      </c>
      <c r="F6956" s="4">
        <v>13006</v>
      </c>
      <c r="G6956">
        <v>770</v>
      </c>
      <c r="H6956" s="3">
        <f>_xlfn.XLOOKUP(sales[[#This Row],[Product]],products[Product],products[Cost per box])*sales[[#This Row],[Boxes]]</f>
        <v>6491.0999999999995</v>
      </c>
      <c r="I6956" s="4">
        <f>sales[[#This Row],[Revenue]]-sales[[#This Row],[Cost]]</f>
        <v>6514.9000000000005</v>
      </c>
    </row>
    <row r="6957" spans="2:9" x14ac:dyDescent="0.25">
      <c r="B6957" t="s">
        <v>29</v>
      </c>
      <c r="C6957" t="s">
        <v>11</v>
      </c>
      <c r="D6957" t="s">
        <v>35</v>
      </c>
      <c r="E6957" s="1">
        <v>44544</v>
      </c>
      <c r="F6957" s="4">
        <v>7014</v>
      </c>
      <c r="G6957">
        <v>390</v>
      </c>
      <c r="H6957" s="3">
        <f>_xlfn.XLOOKUP(sales[[#This Row],[Product]],products[Product],products[Cost per box])*sales[[#This Row],[Boxes]]</f>
        <v>1033.5</v>
      </c>
      <c r="I6957" s="4">
        <f>sales[[#This Row],[Revenue]]-sales[[#This Row],[Cost]]</f>
        <v>5980.5</v>
      </c>
    </row>
    <row r="6958" spans="2:9" x14ac:dyDescent="0.25">
      <c r="B6958" t="s">
        <v>49</v>
      </c>
      <c r="C6958" t="s">
        <v>27</v>
      </c>
      <c r="D6958" t="s">
        <v>44</v>
      </c>
      <c r="E6958" s="1">
        <v>44544</v>
      </c>
      <c r="F6958" s="4">
        <v>3591</v>
      </c>
      <c r="G6958">
        <v>157</v>
      </c>
      <c r="H6958" s="3">
        <f>_xlfn.XLOOKUP(sales[[#This Row],[Product]],products[Product],products[Cost per box])*sales[[#This Row],[Boxes]]</f>
        <v>1502.49</v>
      </c>
      <c r="I6958" s="4">
        <f>sales[[#This Row],[Revenue]]-sales[[#This Row],[Cost]]</f>
        <v>2088.5100000000002</v>
      </c>
    </row>
    <row r="6959" spans="2:9" x14ac:dyDescent="0.25">
      <c r="B6959" t="s">
        <v>57</v>
      </c>
      <c r="C6959" t="s">
        <v>9</v>
      </c>
      <c r="D6959" t="s">
        <v>45</v>
      </c>
      <c r="E6959" s="1">
        <v>44544</v>
      </c>
      <c r="F6959" s="4">
        <v>4032</v>
      </c>
      <c r="G6959">
        <v>168</v>
      </c>
      <c r="H6959" s="3">
        <f>_xlfn.XLOOKUP(sales[[#This Row],[Product]],products[Product],products[Cost per box])*sales[[#This Row],[Boxes]]</f>
        <v>1298.6400000000001</v>
      </c>
      <c r="I6959" s="4">
        <f>sales[[#This Row],[Revenue]]-sales[[#This Row],[Cost]]</f>
        <v>2733.3599999999997</v>
      </c>
    </row>
    <row r="6960" spans="2:9" x14ac:dyDescent="0.25">
      <c r="B6960" t="s">
        <v>25</v>
      </c>
      <c r="C6960" t="s">
        <v>21</v>
      </c>
      <c r="D6960" t="s">
        <v>50</v>
      </c>
      <c r="E6960" s="1">
        <v>44544</v>
      </c>
      <c r="F6960" s="4">
        <v>9044</v>
      </c>
      <c r="G6960">
        <v>377</v>
      </c>
      <c r="H6960" s="3">
        <f>_xlfn.XLOOKUP(sales[[#This Row],[Product]],products[Product],products[Cost per box])*sales[[#This Row],[Boxes]]</f>
        <v>4678.57</v>
      </c>
      <c r="I6960" s="4">
        <f>sales[[#This Row],[Revenue]]-sales[[#This Row],[Cost]]</f>
        <v>4365.43</v>
      </c>
    </row>
    <row r="6961" spans="2:9" x14ac:dyDescent="0.25">
      <c r="B6961" t="s">
        <v>15</v>
      </c>
      <c r="C6961" t="s">
        <v>6</v>
      </c>
      <c r="D6961" t="s">
        <v>12</v>
      </c>
      <c r="E6961" s="1">
        <v>44544</v>
      </c>
      <c r="F6961" s="4">
        <v>4256</v>
      </c>
      <c r="G6961">
        <v>284</v>
      </c>
      <c r="H6961" s="3">
        <f>_xlfn.XLOOKUP(sales[[#This Row],[Product]],products[Product],products[Cost per box])*sales[[#This Row],[Boxes]]</f>
        <v>2394.12</v>
      </c>
      <c r="I6961" s="4">
        <f>sales[[#This Row],[Revenue]]-sales[[#This Row],[Cost]]</f>
        <v>1861.88</v>
      </c>
    </row>
    <row r="6962" spans="2:9" x14ac:dyDescent="0.25">
      <c r="B6962" t="s">
        <v>13</v>
      </c>
      <c r="C6962" t="s">
        <v>21</v>
      </c>
      <c r="D6962" t="s">
        <v>44</v>
      </c>
      <c r="E6962" s="1">
        <v>44544</v>
      </c>
      <c r="F6962" s="4">
        <v>1848</v>
      </c>
      <c r="G6962">
        <v>84</v>
      </c>
      <c r="H6962" s="3">
        <f>_xlfn.XLOOKUP(sales[[#This Row],[Product]],products[Product],products[Cost per box])*sales[[#This Row],[Boxes]]</f>
        <v>803.88</v>
      </c>
      <c r="I6962" s="4">
        <f>sales[[#This Row],[Revenue]]-sales[[#This Row],[Cost]]</f>
        <v>1044.1199999999999</v>
      </c>
    </row>
    <row r="6963" spans="2:9" x14ac:dyDescent="0.25">
      <c r="B6963" t="s">
        <v>53</v>
      </c>
      <c r="C6963" t="s">
        <v>16</v>
      </c>
      <c r="D6963" t="s">
        <v>17</v>
      </c>
      <c r="E6963" s="1">
        <v>44544</v>
      </c>
      <c r="F6963" s="4">
        <v>1743</v>
      </c>
      <c r="G6963">
        <v>76</v>
      </c>
      <c r="H6963" s="3">
        <f>_xlfn.XLOOKUP(sales[[#This Row],[Product]],products[Product],products[Cost per box])*sales[[#This Row],[Boxes]]</f>
        <v>516.79999999999995</v>
      </c>
      <c r="I6963" s="4">
        <f>sales[[#This Row],[Revenue]]-sales[[#This Row],[Cost]]</f>
        <v>1226.2</v>
      </c>
    </row>
    <row r="6964" spans="2:9" x14ac:dyDescent="0.25">
      <c r="B6964" t="s">
        <v>55</v>
      </c>
      <c r="C6964" t="s">
        <v>11</v>
      </c>
      <c r="D6964" t="s">
        <v>19</v>
      </c>
      <c r="E6964" s="1">
        <v>44544</v>
      </c>
      <c r="F6964" s="4">
        <v>6125</v>
      </c>
      <c r="G6964">
        <v>361</v>
      </c>
      <c r="H6964" s="3">
        <f>_xlfn.XLOOKUP(sales[[#This Row],[Product]],products[Product],products[Cost per box])*sales[[#This Row],[Boxes]]</f>
        <v>3693.03</v>
      </c>
      <c r="I6964" s="4">
        <f>sales[[#This Row],[Revenue]]-sales[[#This Row],[Cost]]</f>
        <v>2431.9699999999998</v>
      </c>
    </row>
    <row r="6965" spans="2:9" x14ac:dyDescent="0.25">
      <c r="B6965" t="s">
        <v>51</v>
      </c>
      <c r="C6965" t="s">
        <v>11</v>
      </c>
      <c r="D6965" t="s">
        <v>7</v>
      </c>
      <c r="E6965" s="1">
        <v>44544</v>
      </c>
      <c r="F6965" s="4">
        <v>7063</v>
      </c>
      <c r="G6965">
        <v>442</v>
      </c>
      <c r="H6965" s="3">
        <f>_xlfn.XLOOKUP(sales[[#This Row],[Product]],products[Product],products[Cost per box])*sales[[#This Row],[Boxes]]</f>
        <v>2276.3000000000002</v>
      </c>
      <c r="I6965" s="4">
        <f>sales[[#This Row],[Revenue]]-sales[[#This Row],[Cost]]</f>
        <v>4786.7</v>
      </c>
    </row>
    <row r="6966" spans="2:9" x14ac:dyDescent="0.25">
      <c r="B6966" t="s">
        <v>13</v>
      </c>
      <c r="C6966" t="s">
        <v>16</v>
      </c>
      <c r="D6966" t="s">
        <v>19</v>
      </c>
      <c r="E6966" s="1">
        <v>44544</v>
      </c>
      <c r="F6966" s="4">
        <v>3101</v>
      </c>
      <c r="G6966">
        <v>194</v>
      </c>
      <c r="H6966" s="3">
        <f>_xlfn.XLOOKUP(sales[[#This Row],[Product]],products[Product],products[Cost per box])*sales[[#This Row],[Boxes]]</f>
        <v>1984.6200000000001</v>
      </c>
      <c r="I6966" s="4">
        <f>sales[[#This Row],[Revenue]]-sales[[#This Row],[Cost]]</f>
        <v>1116.3799999999999</v>
      </c>
    </row>
    <row r="6967" spans="2:9" x14ac:dyDescent="0.25">
      <c r="B6967" t="s">
        <v>13</v>
      </c>
      <c r="C6967" t="s">
        <v>6</v>
      </c>
      <c r="D6967" t="s">
        <v>36</v>
      </c>
      <c r="E6967" s="1">
        <v>44544</v>
      </c>
      <c r="F6967" s="4">
        <v>2954</v>
      </c>
      <c r="G6967">
        <v>422</v>
      </c>
      <c r="H6967" s="3">
        <f>_xlfn.XLOOKUP(sales[[#This Row],[Product]],products[Product],products[Cost per box])*sales[[#This Row],[Boxes]]</f>
        <v>2126.88</v>
      </c>
      <c r="I6967" s="4">
        <f>sales[[#This Row],[Revenue]]-sales[[#This Row],[Cost]]</f>
        <v>827.11999999999989</v>
      </c>
    </row>
    <row r="6968" spans="2:9" x14ac:dyDescent="0.25">
      <c r="B6968" t="s">
        <v>15</v>
      </c>
      <c r="C6968" t="s">
        <v>9</v>
      </c>
      <c r="D6968" t="s">
        <v>22</v>
      </c>
      <c r="E6968" s="1">
        <v>44544</v>
      </c>
      <c r="F6968" s="4">
        <v>4060</v>
      </c>
      <c r="G6968">
        <v>508</v>
      </c>
      <c r="H6968" s="3">
        <f>_xlfn.XLOOKUP(sales[[#This Row],[Product]],products[Product],products[Cost per box])*sales[[#This Row],[Boxes]]</f>
        <v>4175.76</v>
      </c>
      <c r="I6968" s="4">
        <f>sales[[#This Row],[Revenue]]-sales[[#This Row],[Cost]]</f>
        <v>-115.76000000000022</v>
      </c>
    </row>
    <row r="6969" spans="2:9" x14ac:dyDescent="0.25">
      <c r="B6969" t="s">
        <v>32</v>
      </c>
      <c r="C6969" t="s">
        <v>9</v>
      </c>
      <c r="D6969" t="s">
        <v>44</v>
      </c>
      <c r="E6969" s="1">
        <v>44544</v>
      </c>
      <c r="F6969" s="4">
        <v>6384</v>
      </c>
      <c r="G6969">
        <v>266</v>
      </c>
      <c r="H6969" s="3">
        <f>_xlfn.XLOOKUP(sales[[#This Row],[Product]],products[Product],products[Cost per box])*sales[[#This Row],[Boxes]]</f>
        <v>2545.62</v>
      </c>
      <c r="I6969" s="4">
        <f>sales[[#This Row],[Revenue]]-sales[[#This Row],[Cost]]</f>
        <v>3838.38</v>
      </c>
    </row>
    <row r="6970" spans="2:9" x14ac:dyDescent="0.25">
      <c r="B6970" t="s">
        <v>8</v>
      </c>
      <c r="C6970" t="s">
        <v>27</v>
      </c>
      <c r="D6970" t="s">
        <v>47</v>
      </c>
      <c r="E6970" s="1">
        <v>44544</v>
      </c>
      <c r="F6970" s="4">
        <v>7350</v>
      </c>
      <c r="G6970">
        <v>490</v>
      </c>
      <c r="H6970" s="3">
        <f>_xlfn.XLOOKUP(sales[[#This Row],[Product]],products[Product],products[Cost per box])*sales[[#This Row],[Boxes]]</f>
        <v>2577.4</v>
      </c>
      <c r="I6970" s="4">
        <f>sales[[#This Row],[Revenue]]-sales[[#This Row],[Cost]]</f>
        <v>4772.6000000000004</v>
      </c>
    </row>
    <row r="6971" spans="2:9" x14ac:dyDescent="0.25">
      <c r="B6971" t="s">
        <v>29</v>
      </c>
      <c r="C6971" t="s">
        <v>9</v>
      </c>
      <c r="D6971" t="s">
        <v>50</v>
      </c>
      <c r="E6971" s="1">
        <v>44544</v>
      </c>
      <c r="F6971" s="4">
        <v>6902</v>
      </c>
      <c r="G6971">
        <v>288</v>
      </c>
      <c r="H6971" s="3">
        <f>_xlfn.XLOOKUP(sales[[#This Row],[Product]],products[Product],products[Cost per box])*sales[[#This Row],[Boxes]]</f>
        <v>3574.08</v>
      </c>
      <c r="I6971" s="4">
        <f>sales[[#This Row],[Revenue]]-sales[[#This Row],[Cost]]</f>
        <v>3327.92</v>
      </c>
    </row>
    <row r="6972" spans="2:9" x14ac:dyDescent="0.25">
      <c r="B6972" t="s">
        <v>33</v>
      </c>
      <c r="C6972" t="s">
        <v>27</v>
      </c>
      <c r="D6972" t="s">
        <v>12</v>
      </c>
      <c r="E6972" s="1">
        <v>44544</v>
      </c>
      <c r="F6972" s="4">
        <v>105</v>
      </c>
      <c r="G6972">
        <v>7</v>
      </c>
      <c r="H6972" s="3">
        <f>_xlfn.XLOOKUP(sales[[#This Row],[Product]],products[Product],products[Cost per box])*sales[[#This Row],[Boxes]]</f>
        <v>59.01</v>
      </c>
      <c r="I6972" s="4">
        <f>sales[[#This Row],[Revenue]]-sales[[#This Row],[Cost]]</f>
        <v>45.99</v>
      </c>
    </row>
    <row r="6973" spans="2:9" x14ac:dyDescent="0.25">
      <c r="B6973" t="s">
        <v>20</v>
      </c>
      <c r="C6973" t="s">
        <v>16</v>
      </c>
      <c r="D6973" t="s">
        <v>35</v>
      </c>
      <c r="E6973" s="1">
        <v>44544</v>
      </c>
      <c r="F6973" s="4">
        <v>3094</v>
      </c>
      <c r="G6973">
        <v>182</v>
      </c>
      <c r="H6973" s="3">
        <f>_xlfn.XLOOKUP(sales[[#This Row],[Product]],products[Product],products[Cost per box])*sales[[#This Row],[Boxes]]</f>
        <v>482.3</v>
      </c>
      <c r="I6973" s="4">
        <f>sales[[#This Row],[Revenue]]-sales[[#This Row],[Cost]]</f>
        <v>2611.6999999999998</v>
      </c>
    </row>
    <row r="6974" spans="2:9" x14ac:dyDescent="0.25">
      <c r="B6974" t="s">
        <v>25</v>
      </c>
      <c r="C6974" t="s">
        <v>9</v>
      </c>
      <c r="D6974" t="s">
        <v>52</v>
      </c>
      <c r="E6974" s="1">
        <v>44544</v>
      </c>
      <c r="F6974" s="4">
        <v>11354</v>
      </c>
      <c r="G6974">
        <v>1120</v>
      </c>
      <c r="H6974" s="3">
        <f>_xlfn.XLOOKUP(sales[[#This Row],[Product]],products[Product],products[Cost per box])*sales[[#This Row],[Boxes]]</f>
        <v>3718.3999999999996</v>
      </c>
      <c r="I6974" s="4">
        <f>sales[[#This Row],[Revenue]]-sales[[#This Row],[Cost]]</f>
        <v>7635.6</v>
      </c>
    </row>
    <row r="6975" spans="2:9" x14ac:dyDescent="0.25">
      <c r="B6975" t="s">
        <v>15</v>
      </c>
      <c r="C6975" t="s">
        <v>11</v>
      </c>
      <c r="D6975" t="s">
        <v>14</v>
      </c>
      <c r="E6975" s="1">
        <v>44544</v>
      </c>
      <c r="F6975" s="4">
        <v>2093</v>
      </c>
      <c r="G6975">
        <v>262</v>
      </c>
      <c r="H6975" s="3">
        <f>_xlfn.XLOOKUP(sales[[#This Row],[Product]],products[Product],products[Cost per box])*sales[[#This Row],[Boxes]]</f>
        <v>1653.2199999999998</v>
      </c>
      <c r="I6975" s="4">
        <f>sales[[#This Row],[Revenue]]-sales[[#This Row],[Cost]]</f>
        <v>439.7800000000002</v>
      </c>
    </row>
    <row r="6976" spans="2:9" x14ac:dyDescent="0.25">
      <c r="B6976" t="s">
        <v>32</v>
      </c>
      <c r="C6976" t="s">
        <v>21</v>
      </c>
      <c r="D6976" t="s">
        <v>30</v>
      </c>
      <c r="E6976" s="1">
        <v>44544</v>
      </c>
      <c r="F6976" s="4">
        <v>4319</v>
      </c>
      <c r="G6976">
        <v>240</v>
      </c>
      <c r="H6976" s="3">
        <f>_xlfn.XLOOKUP(sales[[#This Row],[Product]],products[Product],products[Cost per box])*sales[[#This Row],[Boxes]]</f>
        <v>883.2</v>
      </c>
      <c r="I6976" s="4">
        <f>sales[[#This Row],[Revenue]]-sales[[#This Row],[Cost]]</f>
        <v>3435.8</v>
      </c>
    </row>
    <row r="6977" spans="2:9" x14ac:dyDescent="0.25">
      <c r="B6977" t="s">
        <v>33</v>
      </c>
      <c r="C6977" t="s">
        <v>6</v>
      </c>
      <c r="D6977" t="s">
        <v>45</v>
      </c>
      <c r="E6977" s="1">
        <v>44544</v>
      </c>
      <c r="F6977" s="4">
        <v>7714</v>
      </c>
      <c r="G6977">
        <v>336</v>
      </c>
      <c r="H6977" s="3">
        <f>_xlfn.XLOOKUP(sales[[#This Row],[Product]],products[Product],products[Cost per box])*sales[[#This Row],[Boxes]]</f>
        <v>2597.2800000000002</v>
      </c>
      <c r="I6977" s="4">
        <f>sales[[#This Row],[Revenue]]-sales[[#This Row],[Cost]]</f>
        <v>5116.7199999999993</v>
      </c>
    </row>
    <row r="6978" spans="2:9" x14ac:dyDescent="0.25">
      <c r="B6978" t="s">
        <v>34</v>
      </c>
      <c r="C6978" t="s">
        <v>27</v>
      </c>
      <c r="D6978" t="s">
        <v>26</v>
      </c>
      <c r="E6978" s="1">
        <v>44544</v>
      </c>
      <c r="F6978" s="4">
        <v>3430</v>
      </c>
      <c r="G6978">
        <v>286</v>
      </c>
      <c r="H6978" s="3">
        <f>_xlfn.XLOOKUP(sales[[#This Row],[Product]],products[Product],products[Cost per box])*sales[[#This Row],[Boxes]]</f>
        <v>1838.98</v>
      </c>
      <c r="I6978" s="4">
        <f>sales[[#This Row],[Revenue]]-sales[[#This Row],[Cost]]</f>
        <v>1591.02</v>
      </c>
    </row>
    <row r="6979" spans="2:9" x14ac:dyDescent="0.25">
      <c r="B6979" t="s">
        <v>5</v>
      </c>
      <c r="C6979" t="s">
        <v>21</v>
      </c>
      <c r="D6979" t="s">
        <v>52</v>
      </c>
      <c r="E6979" s="1">
        <v>44544</v>
      </c>
      <c r="F6979" s="4">
        <v>10514</v>
      </c>
      <c r="G6979">
        <v>910</v>
      </c>
      <c r="H6979" s="3">
        <f>_xlfn.XLOOKUP(sales[[#This Row],[Product]],products[Product],products[Cost per box])*sales[[#This Row],[Boxes]]</f>
        <v>3021.2</v>
      </c>
      <c r="I6979" s="4">
        <f>sales[[#This Row],[Revenue]]-sales[[#This Row],[Cost]]</f>
        <v>7492.8</v>
      </c>
    </row>
    <row r="6980" spans="2:9" x14ac:dyDescent="0.25">
      <c r="B6980" t="s">
        <v>5</v>
      </c>
      <c r="C6980" t="s">
        <v>9</v>
      </c>
      <c r="D6980" t="s">
        <v>24</v>
      </c>
      <c r="E6980" s="1">
        <v>44544</v>
      </c>
      <c r="F6980" s="4">
        <v>2436</v>
      </c>
      <c r="G6980">
        <v>122</v>
      </c>
      <c r="H6980" s="3">
        <f>_xlfn.XLOOKUP(sales[[#This Row],[Product]],products[Product],products[Cost per box])*sales[[#This Row],[Boxes]]</f>
        <v>1282.22</v>
      </c>
      <c r="I6980" s="4">
        <f>sales[[#This Row],[Revenue]]-sales[[#This Row],[Cost]]</f>
        <v>1153.78</v>
      </c>
    </row>
    <row r="6981" spans="2:9" x14ac:dyDescent="0.25">
      <c r="B6981" t="s">
        <v>18</v>
      </c>
      <c r="C6981" t="s">
        <v>16</v>
      </c>
      <c r="D6981" t="s">
        <v>30</v>
      </c>
      <c r="E6981" s="1">
        <v>44544</v>
      </c>
      <c r="F6981" s="4">
        <v>18368</v>
      </c>
      <c r="G6981">
        <v>1050</v>
      </c>
      <c r="H6981" s="3">
        <f>_xlfn.XLOOKUP(sales[[#This Row],[Product]],products[Product],products[Cost per box])*sales[[#This Row],[Boxes]]</f>
        <v>3864</v>
      </c>
      <c r="I6981" s="4">
        <f>sales[[#This Row],[Revenue]]-sales[[#This Row],[Cost]]</f>
        <v>14504</v>
      </c>
    </row>
    <row r="6982" spans="2:9" x14ac:dyDescent="0.25">
      <c r="B6982" t="s">
        <v>23</v>
      </c>
      <c r="C6982" t="s">
        <v>16</v>
      </c>
      <c r="D6982" t="s">
        <v>17</v>
      </c>
      <c r="E6982" s="1">
        <v>44544</v>
      </c>
      <c r="F6982" s="4">
        <v>9135</v>
      </c>
      <c r="G6982">
        <v>416</v>
      </c>
      <c r="H6982" s="3">
        <f>_xlfn.XLOOKUP(sales[[#This Row],[Product]],products[Product],products[Cost per box])*sales[[#This Row],[Boxes]]</f>
        <v>2828.7999999999997</v>
      </c>
      <c r="I6982" s="4">
        <f>sales[[#This Row],[Revenue]]-sales[[#This Row],[Cost]]</f>
        <v>6306.2000000000007</v>
      </c>
    </row>
    <row r="6983" spans="2:9" x14ac:dyDescent="0.25">
      <c r="B6983" t="s">
        <v>33</v>
      </c>
      <c r="C6983" t="s">
        <v>6</v>
      </c>
      <c r="D6983" t="s">
        <v>42</v>
      </c>
      <c r="E6983" s="1">
        <v>44544</v>
      </c>
      <c r="F6983" s="4">
        <v>3990</v>
      </c>
      <c r="G6983">
        <v>285</v>
      </c>
      <c r="H6983" s="3">
        <f>_xlfn.XLOOKUP(sales[[#This Row],[Product]],products[Product],products[Cost per box])*sales[[#This Row],[Boxes]]</f>
        <v>1350.9</v>
      </c>
      <c r="I6983" s="4">
        <f>sales[[#This Row],[Revenue]]-sales[[#This Row],[Cost]]</f>
        <v>2639.1</v>
      </c>
    </row>
    <row r="6984" spans="2:9" x14ac:dyDescent="0.25">
      <c r="B6984" t="s">
        <v>49</v>
      </c>
      <c r="C6984" t="s">
        <v>6</v>
      </c>
      <c r="D6984" t="s">
        <v>44</v>
      </c>
      <c r="E6984" s="1">
        <v>44544</v>
      </c>
      <c r="F6984" s="4">
        <v>10136</v>
      </c>
      <c r="G6984">
        <v>441</v>
      </c>
      <c r="H6984" s="3">
        <f>_xlfn.XLOOKUP(sales[[#This Row],[Product]],products[Product],products[Cost per box])*sales[[#This Row],[Boxes]]</f>
        <v>4220.37</v>
      </c>
      <c r="I6984" s="4">
        <f>sales[[#This Row],[Revenue]]-sales[[#This Row],[Cost]]</f>
        <v>5915.63</v>
      </c>
    </row>
    <row r="6985" spans="2:9" x14ac:dyDescent="0.25">
      <c r="B6985" t="s">
        <v>51</v>
      </c>
      <c r="C6985" t="s">
        <v>6</v>
      </c>
      <c r="D6985" t="s">
        <v>43</v>
      </c>
      <c r="E6985" s="1">
        <v>44545</v>
      </c>
      <c r="F6985" s="4">
        <v>2982</v>
      </c>
      <c r="G6985">
        <v>142</v>
      </c>
      <c r="H6985" s="3">
        <f>_xlfn.XLOOKUP(sales[[#This Row],[Product]],products[Product],products[Cost per box])*sales[[#This Row],[Boxes]]</f>
        <v>546.70000000000005</v>
      </c>
      <c r="I6985" s="4">
        <f>sales[[#This Row],[Revenue]]-sales[[#This Row],[Cost]]</f>
        <v>2435.3000000000002</v>
      </c>
    </row>
    <row r="6986" spans="2:9" x14ac:dyDescent="0.25">
      <c r="B6986" t="s">
        <v>54</v>
      </c>
      <c r="C6986" t="s">
        <v>21</v>
      </c>
      <c r="D6986" t="s">
        <v>22</v>
      </c>
      <c r="E6986" s="1">
        <v>44545</v>
      </c>
      <c r="F6986" s="4">
        <v>7203</v>
      </c>
      <c r="G6986">
        <v>770</v>
      </c>
      <c r="H6986" s="3">
        <f>_xlfn.XLOOKUP(sales[[#This Row],[Product]],products[Product],products[Cost per box])*sales[[#This Row],[Boxes]]</f>
        <v>6329.4000000000005</v>
      </c>
      <c r="I6986" s="4">
        <f>sales[[#This Row],[Revenue]]-sales[[#This Row],[Cost]]</f>
        <v>873.59999999999945</v>
      </c>
    </row>
    <row r="6987" spans="2:9" x14ac:dyDescent="0.25">
      <c r="B6987" t="s">
        <v>10</v>
      </c>
      <c r="C6987" t="s">
        <v>6</v>
      </c>
      <c r="D6987" t="s">
        <v>19</v>
      </c>
      <c r="E6987" s="1">
        <v>44545</v>
      </c>
      <c r="F6987" s="4">
        <v>15484</v>
      </c>
      <c r="G6987">
        <v>980</v>
      </c>
      <c r="H6987" s="3">
        <f>_xlfn.XLOOKUP(sales[[#This Row],[Product]],products[Product],products[Cost per box])*sales[[#This Row],[Boxes]]</f>
        <v>10025.4</v>
      </c>
      <c r="I6987" s="4">
        <f>sales[[#This Row],[Revenue]]-sales[[#This Row],[Cost]]</f>
        <v>5458.6</v>
      </c>
    </row>
    <row r="6988" spans="2:9" x14ac:dyDescent="0.25">
      <c r="B6988" t="s">
        <v>56</v>
      </c>
      <c r="C6988" t="s">
        <v>16</v>
      </c>
      <c r="D6988" t="s">
        <v>35</v>
      </c>
      <c r="E6988" s="1">
        <v>44545</v>
      </c>
      <c r="F6988" s="4">
        <v>9226</v>
      </c>
      <c r="G6988">
        <v>513</v>
      </c>
      <c r="H6988" s="3">
        <f>_xlfn.XLOOKUP(sales[[#This Row],[Product]],products[Product],products[Cost per box])*sales[[#This Row],[Boxes]]</f>
        <v>1359.45</v>
      </c>
      <c r="I6988" s="4">
        <f>sales[[#This Row],[Revenue]]-sales[[#This Row],[Cost]]</f>
        <v>7866.55</v>
      </c>
    </row>
    <row r="6989" spans="2:9" x14ac:dyDescent="0.25">
      <c r="B6989" t="s">
        <v>53</v>
      </c>
      <c r="C6989" t="s">
        <v>16</v>
      </c>
      <c r="D6989" t="s">
        <v>24</v>
      </c>
      <c r="E6989" s="1">
        <v>44545</v>
      </c>
      <c r="F6989" s="4">
        <v>13727</v>
      </c>
      <c r="G6989">
        <v>700</v>
      </c>
      <c r="H6989" s="3">
        <f>_xlfn.XLOOKUP(sales[[#This Row],[Product]],products[Product],products[Cost per box])*sales[[#This Row],[Boxes]]</f>
        <v>7357</v>
      </c>
      <c r="I6989" s="4">
        <f>sales[[#This Row],[Revenue]]-sales[[#This Row],[Cost]]</f>
        <v>6370</v>
      </c>
    </row>
    <row r="6990" spans="2:9" x14ac:dyDescent="0.25">
      <c r="B6990" t="s">
        <v>37</v>
      </c>
      <c r="C6990" t="s">
        <v>27</v>
      </c>
      <c r="D6990" t="s">
        <v>19</v>
      </c>
      <c r="E6990" s="1">
        <v>44545</v>
      </c>
      <c r="F6990" s="4">
        <v>2891</v>
      </c>
      <c r="G6990">
        <v>181</v>
      </c>
      <c r="H6990" s="3">
        <f>_xlfn.XLOOKUP(sales[[#This Row],[Product]],products[Product],products[Cost per box])*sales[[#This Row],[Boxes]]</f>
        <v>1851.63</v>
      </c>
      <c r="I6990" s="4">
        <f>sales[[#This Row],[Revenue]]-sales[[#This Row],[Cost]]</f>
        <v>1039.3699999999999</v>
      </c>
    </row>
    <row r="6991" spans="2:9" x14ac:dyDescent="0.25">
      <c r="B6991" t="s">
        <v>49</v>
      </c>
      <c r="C6991" t="s">
        <v>21</v>
      </c>
      <c r="D6991" t="s">
        <v>43</v>
      </c>
      <c r="E6991" s="1">
        <v>44545</v>
      </c>
      <c r="F6991" s="4">
        <v>5957</v>
      </c>
      <c r="G6991">
        <v>298</v>
      </c>
      <c r="H6991" s="3">
        <f>_xlfn.XLOOKUP(sales[[#This Row],[Product]],products[Product],products[Cost per box])*sales[[#This Row],[Boxes]]</f>
        <v>1147.3</v>
      </c>
      <c r="I6991" s="4">
        <f>sales[[#This Row],[Revenue]]-sales[[#This Row],[Cost]]</f>
        <v>4809.7</v>
      </c>
    </row>
    <row r="6992" spans="2:9" x14ac:dyDescent="0.25">
      <c r="B6992" t="s">
        <v>23</v>
      </c>
      <c r="C6992" t="s">
        <v>6</v>
      </c>
      <c r="D6992" t="s">
        <v>36</v>
      </c>
      <c r="E6992" s="1">
        <v>44545</v>
      </c>
      <c r="F6992" s="4">
        <v>6818</v>
      </c>
      <c r="G6992">
        <v>770</v>
      </c>
      <c r="H6992" s="3">
        <f>_xlfn.XLOOKUP(sales[[#This Row],[Product]],products[Product],products[Cost per box])*sales[[#This Row],[Boxes]]</f>
        <v>3880.8</v>
      </c>
      <c r="I6992" s="4">
        <f>sales[[#This Row],[Revenue]]-sales[[#This Row],[Cost]]</f>
        <v>2937.2</v>
      </c>
    </row>
    <row r="6993" spans="2:9" x14ac:dyDescent="0.25">
      <c r="B6993" t="s">
        <v>18</v>
      </c>
      <c r="C6993" t="s">
        <v>9</v>
      </c>
      <c r="D6993" t="s">
        <v>48</v>
      </c>
      <c r="E6993" s="1">
        <v>44545</v>
      </c>
      <c r="F6993" s="4">
        <v>8701</v>
      </c>
      <c r="G6993">
        <v>349</v>
      </c>
      <c r="H6993" s="3">
        <f>_xlfn.XLOOKUP(sales[[#This Row],[Product]],products[Product],products[Cost per box])*sales[[#This Row],[Boxes]]</f>
        <v>2610.52</v>
      </c>
      <c r="I6993" s="4">
        <f>sales[[#This Row],[Revenue]]-sales[[#This Row],[Cost]]</f>
        <v>6090.48</v>
      </c>
    </row>
    <row r="6994" spans="2:9" x14ac:dyDescent="0.25">
      <c r="B6994" t="s">
        <v>13</v>
      </c>
      <c r="C6994" t="s">
        <v>21</v>
      </c>
      <c r="D6994" t="s">
        <v>14</v>
      </c>
      <c r="E6994" s="1">
        <v>44545</v>
      </c>
      <c r="F6994" s="4">
        <v>1575</v>
      </c>
      <c r="G6994">
        <v>225</v>
      </c>
      <c r="H6994" s="3">
        <f>_xlfn.XLOOKUP(sales[[#This Row],[Product]],products[Product],products[Cost per box])*sales[[#This Row],[Boxes]]</f>
        <v>1419.75</v>
      </c>
      <c r="I6994" s="4">
        <f>sales[[#This Row],[Revenue]]-sales[[#This Row],[Cost]]</f>
        <v>155.25</v>
      </c>
    </row>
    <row r="6995" spans="2:9" x14ac:dyDescent="0.25">
      <c r="B6995" t="s">
        <v>54</v>
      </c>
      <c r="C6995" t="s">
        <v>11</v>
      </c>
      <c r="D6995" t="s">
        <v>38</v>
      </c>
      <c r="E6995" s="1">
        <v>44545</v>
      </c>
      <c r="F6995" s="4">
        <v>14392</v>
      </c>
      <c r="G6995">
        <v>576</v>
      </c>
      <c r="H6995" s="3">
        <f>_xlfn.XLOOKUP(sales[[#This Row],[Product]],products[Product],products[Cost per box])*sales[[#This Row],[Boxes]]</f>
        <v>5725.44</v>
      </c>
      <c r="I6995" s="4">
        <f>sales[[#This Row],[Revenue]]-sales[[#This Row],[Cost]]</f>
        <v>8666.5600000000013</v>
      </c>
    </row>
    <row r="6996" spans="2:9" x14ac:dyDescent="0.25">
      <c r="B6996" t="s">
        <v>55</v>
      </c>
      <c r="C6996" t="s">
        <v>6</v>
      </c>
      <c r="D6996" t="s">
        <v>36</v>
      </c>
      <c r="E6996" s="1">
        <v>44545</v>
      </c>
      <c r="F6996" s="4">
        <v>2982</v>
      </c>
      <c r="G6996">
        <v>426</v>
      </c>
      <c r="H6996" s="3">
        <f>_xlfn.XLOOKUP(sales[[#This Row],[Product]],products[Product],products[Cost per box])*sales[[#This Row],[Boxes]]</f>
        <v>2147.04</v>
      </c>
      <c r="I6996" s="4">
        <f>sales[[#This Row],[Revenue]]-sales[[#This Row],[Cost]]</f>
        <v>834.96</v>
      </c>
    </row>
    <row r="6997" spans="2:9" x14ac:dyDescent="0.25">
      <c r="B6997" t="s">
        <v>56</v>
      </c>
      <c r="C6997" t="s">
        <v>21</v>
      </c>
      <c r="D6997" t="s">
        <v>26</v>
      </c>
      <c r="E6997" s="1">
        <v>44545</v>
      </c>
      <c r="F6997" s="4">
        <v>6706</v>
      </c>
      <c r="G6997">
        <v>610</v>
      </c>
      <c r="H6997" s="3">
        <f>_xlfn.XLOOKUP(sales[[#This Row],[Product]],products[Product],products[Cost per box])*sales[[#This Row],[Boxes]]</f>
        <v>3922.2999999999997</v>
      </c>
      <c r="I6997" s="4">
        <f>sales[[#This Row],[Revenue]]-sales[[#This Row],[Cost]]</f>
        <v>2783.7000000000003</v>
      </c>
    </row>
    <row r="6998" spans="2:9" x14ac:dyDescent="0.25">
      <c r="B6998" t="s">
        <v>57</v>
      </c>
      <c r="C6998" t="s">
        <v>16</v>
      </c>
      <c r="D6998" t="s">
        <v>38</v>
      </c>
      <c r="E6998" s="1">
        <v>44545</v>
      </c>
      <c r="F6998" s="4">
        <v>2842</v>
      </c>
      <c r="G6998">
        <v>114</v>
      </c>
      <c r="H6998" s="3">
        <f>_xlfn.XLOOKUP(sales[[#This Row],[Product]],products[Product],products[Cost per box])*sales[[#This Row],[Boxes]]</f>
        <v>1133.1599999999999</v>
      </c>
      <c r="I6998" s="4">
        <f>sales[[#This Row],[Revenue]]-sales[[#This Row],[Cost]]</f>
        <v>1708.8400000000001</v>
      </c>
    </row>
    <row r="6999" spans="2:9" x14ac:dyDescent="0.25">
      <c r="B6999" t="s">
        <v>15</v>
      </c>
      <c r="C6999" t="s">
        <v>16</v>
      </c>
      <c r="D6999" t="s">
        <v>44</v>
      </c>
      <c r="E6999" s="1">
        <v>44545</v>
      </c>
      <c r="F6999" s="4">
        <v>1512</v>
      </c>
      <c r="G6999">
        <v>69</v>
      </c>
      <c r="H6999" s="3">
        <f>_xlfn.XLOOKUP(sales[[#This Row],[Product]],products[Product],products[Cost per box])*sales[[#This Row],[Boxes]]</f>
        <v>660.33</v>
      </c>
      <c r="I6999" s="4">
        <f>sales[[#This Row],[Revenue]]-sales[[#This Row],[Cost]]</f>
        <v>851.67</v>
      </c>
    </row>
    <row r="7000" spans="2:9" x14ac:dyDescent="0.25">
      <c r="B7000" t="s">
        <v>53</v>
      </c>
      <c r="C7000" t="s">
        <v>16</v>
      </c>
      <c r="D7000" t="s">
        <v>43</v>
      </c>
      <c r="E7000" s="1">
        <v>44545</v>
      </c>
      <c r="F7000" s="4">
        <v>2086</v>
      </c>
      <c r="G7000">
        <v>105</v>
      </c>
      <c r="H7000" s="3">
        <f>_xlfn.XLOOKUP(sales[[#This Row],[Product]],products[Product],products[Cost per box])*sales[[#This Row],[Boxes]]</f>
        <v>404.25</v>
      </c>
      <c r="I7000" s="4">
        <f>sales[[#This Row],[Revenue]]-sales[[#This Row],[Cost]]</f>
        <v>1681.75</v>
      </c>
    </row>
    <row r="7001" spans="2:9" x14ac:dyDescent="0.25">
      <c r="B7001" t="s">
        <v>13</v>
      </c>
      <c r="C7001" t="s">
        <v>6</v>
      </c>
      <c r="D7001" t="s">
        <v>43</v>
      </c>
      <c r="E7001" s="1">
        <v>44545</v>
      </c>
      <c r="F7001" s="4">
        <v>4613</v>
      </c>
      <c r="G7001">
        <v>220</v>
      </c>
      <c r="H7001" s="3">
        <f>_xlfn.XLOOKUP(sales[[#This Row],[Product]],products[Product],products[Cost per box])*sales[[#This Row],[Boxes]]</f>
        <v>847</v>
      </c>
      <c r="I7001" s="4">
        <f>sales[[#This Row],[Revenue]]-sales[[#This Row],[Cost]]</f>
        <v>3766</v>
      </c>
    </row>
    <row r="7002" spans="2:9" x14ac:dyDescent="0.25">
      <c r="B7002" t="s">
        <v>40</v>
      </c>
      <c r="C7002" t="s">
        <v>21</v>
      </c>
      <c r="D7002" t="s">
        <v>30</v>
      </c>
      <c r="E7002" s="1">
        <v>44545</v>
      </c>
      <c r="F7002" s="4">
        <v>770</v>
      </c>
      <c r="G7002">
        <v>39</v>
      </c>
      <c r="H7002" s="3">
        <f>_xlfn.XLOOKUP(sales[[#This Row],[Product]],products[Product],products[Cost per box])*sales[[#This Row],[Boxes]]</f>
        <v>143.52000000000001</v>
      </c>
      <c r="I7002" s="4">
        <f>sales[[#This Row],[Revenue]]-sales[[#This Row],[Cost]]</f>
        <v>626.48</v>
      </c>
    </row>
    <row r="7003" spans="2:9" x14ac:dyDescent="0.25">
      <c r="B7003" t="s">
        <v>56</v>
      </c>
      <c r="C7003" t="s">
        <v>21</v>
      </c>
      <c r="D7003" t="s">
        <v>38</v>
      </c>
      <c r="E7003" s="1">
        <v>44545</v>
      </c>
      <c r="F7003" s="4">
        <v>15113</v>
      </c>
      <c r="G7003">
        <v>582</v>
      </c>
      <c r="H7003" s="3">
        <f>_xlfn.XLOOKUP(sales[[#This Row],[Product]],products[Product],products[Cost per box])*sales[[#This Row],[Boxes]]</f>
        <v>5785.08</v>
      </c>
      <c r="I7003" s="4">
        <f>sales[[#This Row],[Revenue]]-sales[[#This Row],[Cost]]</f>
        <v>9327.92</v>
      </c>
    </row>
    <row r="7004" spans="2:9" x14ac:dyDescent="0.25">
      <c r="B7004" t="s">
        <v>18</v>
      </c>
      <c r="C7004" t="s">
        <v>11</v>
      </c>
      <c r="D7004" t="s">
        <v>24</v>
      </c>
      <c r="E7004" s="1">
        <v>44545</v>
      </c>
      <c r="F7004" s="4">
        <v>2534</v>
      </c>
      <c r="G7004">
        <v>127</v>
      </c>
      <c r="H7004" s="3">
        <f>_xlfn.XLOOKUP(sales[[#This Row],[Product]],products[Product],products[Cost per box])*sales[[#This Row],[Boxes]]</f>
        <v>1334.77</v>
      </c>
      <c r="I7004" s="4">
        <f>sales[[#This Row],[Revenue]]-sales[[#This Row],[Cost]]</f>
        <v>1199.23</v>
      </c>
    </row>
    <row r="7005" spans="2:9" x14ac:dyDescent="0.25">
      <c r="B7005" t="s">
        <v>29</v>
      </c>
      <c r="C7005" t="s">
        <v>11</v>
      </c>
      <c r="D7005" t="s">
        <v>12</v>
      </c>
      <c r="E7005" s="1">
        <v>44545</v>
      </c>
      <c r="F7005" s="4">
        <v>1764</v>
      </c>
      <c r="G7005">
        <v>104</v>
      </c>
      <c r="H7005" s="3">
        <f>_xlfn.XLOOKUP(sales[[#This Row],[Product]],products[Product],products[Cost per box])*sales[[#This Row],[Boxes]]</f>
        <v>876.72</v>
      </c>
      <c r="I7005" s="4">
        <f>sales[[#This Row],[Revenue]]-sales[[#This Row],[Cost]]</f>
        <v>887.28</v>
      </c>
    </row>
    <row r="7006" spans="2:9" x14ac:dyDescent="0.25">
      <c r="B7006" t="s">
        <v>37</v>
      </c>
      <c r="C7006" t="s">
        <v>21</v>
      </c>
      <c r="D7006" t="s">
        <v>7</v>
      </c>
      <c r="E7006" s="1">
        <v>44546</v>
      </c>
      <c r="F7006" s="4">
        <v>4529</v>
      </c>
      <c r="G7006">
        <v>324</v>
      </c>
      <c r="H7006" s="3">
        <f>_xlfn.XLOOKUP(sales[[#This Row],[Product]],products[Product],products[Cost per box])*sales[[#This Row],[Boxes]]</f>
        <v>1668.6000000000001</v>
      </c>
      <c r="I7006" s="4">
        <f>sales[[#This Row],[Revenue]]-sales[[#This Row],[Cost]]</f>
        <v>2860.3999999999996</v>
      </c>
    </row>
    <row r="7007" spans="2:9" x14ac:dyDescent="0.25">
      <c r="B7007" t="s">
        <v>10</v>
      </c>
      <c r="C7007" t="s">
        <v>11</v>
      </c>
      <c r="D7007" t="s">
        <v>47</v>
      </c>
      <c r="E7007" s="1">
        <v>44546</v>
      </c>
      <c r="F7007" s="4">
        <v>5243</v>
      </c>
      <c r="G7007">
        <v>309</v>
      </c>
      <c r="H7007" s="3">
        <f>_xlfn.XLOOKUP(sales[[#This Row],[Product]],products[Product],products[Cost per box])*sales[[#This Row],[Boxes]]</f>
        <v>1625.34</v>
      </c>
      <c r="I7007" s="4">
        <f>sales[[#This Row],[Revenue]]-sales[[#This Row],[Cost]]</f>
        <v>3617.66</v>
      </c>
    </row>
    <row r="7008" spans="2:9" x14ac:dyDescent="0.25">
      <c r="B7008" t="s">
        <v>41</v>
      </c>
      <c r="C7008" t="s">
        <v>16</v>
      </c>
      <c r="D7008" t="s">
        <v>30</v>
      </c>
      <c r="E7008" s="1">
        <v>44546</v>
      </c>
      <c r="F7008" s="4">
        <v>4732</v>
      </c>
      <c r="G7008">
        <v>237</v>
      </c>
      <c r="H7008" s="3">
        <f>_xlfn.XLOOKUP(sales[[#This Row],[Product]],products[Product],products[Cost per box])*sales[[#This Row],[Boxes]]</f>
        <v>872.16000000000008</v>
      </c>
      <c r="I7008" s="4">
        <f>sales[[#This Row],[Revenue]]-sales[[#This Row],[Cost]]</f>
        <v>3859.84</v>
      </c>
    </row>
    <row r="7009" spans="2:9" x14ac:dyDescent="0.25">
      <c r="B7009" t="s">
        <v>54</v>
      </c>
      <c r="C7009" t="s">
        <v>21</v>
      </c>
      <c r="D7009" t="s">
        <v>45</v>
      </c>
      <c r="E7009" s="1">
        <v>44546</v>
      </c>
      <c r="F7009" s="4">
        <v>5670</v>
      </c>
      <c r="G7009">
        <v>237</v>
      </c>
      <c r="H7009" s="3">
        <f>_xlfn.XLOOKUP(sales[[#This Row],[Product]],products[Product],products[Cost per box])*sales[[#This Row],[Boxes]]</f>
        <v>1832.01</v>
      </c>
      <c r="I7009" s="4">
        <f>sales[[#This Row],[Revenue]]-sales[[#This Row],[Cost]]</f>
        <v>3837.99</v>
      </c>
    </row>
    <row r="7010" spans="2:9" x14ac:dyDescent="0.25">
      <c r="B7010" t="s">
        <v>51</v>
      </c>
      <c r="C7010" t="s">
        <v>16</v>
      </c>
      <c r="D7010" t="s">
        <v>12</v>
      </c>
      <c r="E7010" s="1">
        <v>44546</v>
      </c>
      <c r="F7010" s="4">
        <v>2044</v>
      </c>
      <c r="G7010">
        <v>128</v>
      </c>
      <c r="H7010" s="3">
        <f>_xlfn.XLOOKUP(sales[[#This Row],[Product]],products[Product],products[Cost per box])*sales[[#This Row],[Boxes]]</f>
        <v>1079.04</v>
      </c>
      <c r="I7010" s="4">
        <f>sales[[#This Row],[Revenue]]-sales[[#This Row],[Cost]]</f>
        <v>964.96</v>
      </c>
    </row>
    <row r="7011" spans="2:9" x14ac:dyDescent="0.25">
      <c r="B7011" t="s">
        <v>49</v>
      </c>
      <c r="C7011" t="s">
        <v>27</v>
      </c>
      <c r="D7011" t="s">
        <v>17</v>
      </c>
      <c r="E7011" s="1">
        <v>44546</v>
      </c>
      <c r="F7011" s="4">
        <v>5096</v>
      </c>
      <c r="G7011">
        <v>222</v>
      </c>
      <c r="H7011" s="3">
        <f>_xlfn.XLOOKUP(sales[[#This Row],[Product]],products[Product],products[Cost per box])*sales[[#This Row],[Boxes]]</f>
        <v>1509.6</v>
      </c>
      <c r="I7011" s="4">
        <f>sales[[#This Row],[Revenue]]-sales[[#This Row],[Cost]]</f>
        <v>3586.4</v>
      </c>
    </row>
    <row r="7012" spans="2:9" x14ac:dyDescent="0.25">
      <c r="B7012" t="s">
        <v>32</v>
      </c>
      <c r="C7012" t="s">
        <v>21</v>
      </c>
      <c r="D7012" t="s">
        <v>45</v>
      </c>
      <c r="E7012" s="1">
        <v>44546</v>
      </c>
      <c r="F7012" s="4">
        <v>9429</v>
      </c>
      <c r="G7012">
        <v>393</v>
      </c>
      <c r="H7012" s="3">
        <f>_xlfn.XLOOKUP(sales[[#This Row],[Product]],products[Product],products[Cost per box])*sales[[#This Row],[Boxes]]</f>
        <v>3037.8900000000003</v>
      </c>
      <c r="I7012" s="4">
        <f>sales[[#This Row],[Revenue]]-sales[[#This Row],[Cost]]</f>
        <v>6391.11</v>
      </c>
    </row>
    <row r="7013" spans="2:9" x14ac:dyDescent="0.25">
      <c r="B7013" t="s">
        <v>46</v>
      </c>
      <c r="C7013" t="s">
        <v>27</v>
      </c>
      <c r="D7013" t="s">
        <v>31</v>
      </c>
      <c r="E7013" s="1">
        <v>44546</v>
      </c>
      <c r="F7013" s="4">
        <v>1344</v>
      </c>
      <c r="G7013">
        <v>96</v>
      </c>
      <c r="H7013" s="3">
        <f>_xlfn.XLOOKUP(sales[[#This Row],[Product]],products[Product],products[Cost per box])*sales[[#This Row],[Boxes]]</f>
        <v>549.12</v>
      </c>
      <c r="I7013" s="4">
        <f>sales[[#This Row],[Revenue]]-sales[[#This Row],[Cost]]</f>
        <v>794.88</v>
      </c>
    </row>
    <row r="7014" spans="2:9" x14ac:dyDescent="0.25">
      <c r="B7014" t="s">
        <v>55</v>
      </c>
      <c r="C7014" t="s">
        <v>21</v>
      </c>
      <c r="D7014" t="s">
        <v>38</v>
      </c>
      <c r="E7014" s="1">
        <v>44546</v>
      </c>
      <c r="F7014" s="4">
        <v>3717</v>
      </c>
      <c r="G7014">
        <v>149</v>
      </c>
      <c r="H7014" s="3">
        <f>_xlfn.XLOOKUP(sales[[#This Row],[Product]],products[Product],products[Cost per box])*sales[[#This Row],[Boxes]]</f>
        <v>1481.06</v>
      </c>
      <c r="I7014" s="4">
        <f>sales[[#This Row],[Revenue]]-sales[[#This Row],[Cost]]</f>
        <v>2235.94</v>
      </c>
    </row>
    <row r="7015" spans="2:9" x14ac:dyDescent="0.25">
      <c r="B7015" t="s">
        <v>13</v>
      </c>
      <c r="C7015" t="s">
        <v>16</v>
      </c>
      <c r="D7015" t="s">
        <v>48</v>
      </c>
      <c r="E7015" s="1">
        <v>44546</v>
      </c>
      <c r="F7015" s="4">
        <v>7749</v>
      </c>
      <c r="G7015">
        <v>299</v>
      </c>
      <c r="H7015" s="3">
        <f>_xlfn.XLOOKUP(sales[[#This Row],[Product]],products[Product],products[Cost per box])*sales[[#This Row],[Boxes]]</f>
        <v>2236.52</v>
      </c>
      <c r="I7015" s="4">
        <f>sales[[#This Row],[Revenue]]-sales[[#This Row],[Cost]]</f>
        <v>5512.48</v>
      </c>
    </row>
    <row r="7016" spans="2:9" x14ac:dyDescent="0.25">
      <c r="B7016" t="s">
        <v>10</v>
      </c>
      <c r="C7016" t="s">
        <v>21</v>
      </c>
      <c r="D7016" t="s">
        <v>43</v>
      </c>
      <c r="E7016" s="1">
        <v>44546</v>
      </c>
      <c r="F7016" s="4">
        <v>2408</v>
      </c>
      <c r="G7016">
        <v>121</v>
      </c>
      <c r="H7016" s="3">
        <f>_xlfn.XLOOKUP(sales[[#This Row],[Product]],products[Product],products[Cost per box])*sales[[#This Row],[Boxes]]</f>
        <v>465.85</v>
      </c>
      <c r="I7016" s="4">
        <f>sales[[#This Row],[Revenue]]-sales[[#This Row],[Cost]]</f>
        <v>1942.15</v>
      </c>
    </row>
    <row r="7017" spans="2:9" x14ac:dyDescent="0.25">
      <c r="B7017" t="s">
        <v>18</v>
      </c>
      <c r="C7017" t="s">
        <v>6</v>
      </c>
      <c r="D7017" t="s">
        <v>17</v>
      </c>
      <c r="E7017" s="1">
        <v>44546</v>
      </c>
      <c r="F7017" s="4">
        <v>8169</v>
      </c>
      <c r="G7017">
        <v>389</v>
      </c>
      <c r="H7017" s="3">
        <f>_xlfn.XLOOKUP(sales[[#This Row],[Product]],products[Product],products[Cost per box])*sales[[#This Row],[Boxes]]</f>
        <v>2645.2</v>
      </c>
      <c r="I7017" s="4">
        <f>sales[[#This Row],[Revenue]]-sales[[#This Row],[Cost]]</f>
        <v>5523.8</v>
      </c>
    </row>
    <row r="7018" spans="2:9" x14ac:dyDescent="0.25">
      <c r="B7018" t="s">
        <v>37</v>
      </c>
      <c r="C7018" t="s">
        <v>6</v>
      </c>
      <c r="D7018" t="s">
        <v>52</v>
      </c>
      <c r="E7018" s="1">
        <v>44546</v>
      </c>
      <c r="F7018" s="4">
        <v>8834</v>
      </c>
      <c r="G7018">
        <v>770</v>
      </c>
      <c r="H7018" s="3">
        <f>_xlfn.XLOOKUP(sales[[#This Row],[Product]],products[Product],products[Cost per box])*sales[[#This Row],[Boxes]]</f>
        <v>2556.4</v>
      </c>
      <c r="I7018" s="4">
        <f>sales[[#This Row],[Revenue]]-sales[[#This Row],[Cost]]</f>
        <v>6277.6</v>
      </c>
    </row>
    <row r="7019" spans="2:9" x14ac:dyDescent="0.25">
      <c r="B7019" t="s">
        <v>15</v>
      </c>
      <c r="C7019" t="s">
        <v>21</v>
      </c>
      <c r="D7019" t="s">
        <v>43</v>
      </c>
      <c r="E7019" s="1">
        <v>44546</v>
      </c>
      <c r="F7019" s="4">
        <v>483</v>
      </c>
      <c r="G7019">
        <v>23</v>
      </c>
      <c r="H7019" s="3">
        <f>_xlfn.XLOOKUP(sales[[#This Row],[Product]],products[Product],products[Cost per box])*sales[[#This Row],[Boxes]]</f>
        <v>88.55</v>
      </c>
      <c r="I7019" s="4">
        <f>sales[[#This Row],[Revenue]]-sales[[#This Row],[Cost]]</f>
        <v>394.45</v>
      </c>
    </row>
    <row r="7020" spans="2:9" x14ac:dyDescent="0.25">
      <c r="B7020" t="s">
        <v>8</v>
      </c>
      <c r="C7020" t="s">
        <v>21</v>
      </c>
      <c r="D7020" t="s">
        <v>28</v>
      </c>
      <c r="E7020" s="1">
        <v>44546</v>
      </c>
      <c r="F7020" s="4">
        <v>10990</v>
      </c>
      <c r="G7020">
        <v>1540</v>
      </c>
      <c r="H7020" s="3">
        <f>_xlfn.XLOOKUP(sales[[#This Row],[Product]],products[Product],products[Cost per box])*sales[[#This Row],[Boxes]]</f>
        <v>4250.3999999999996</v>
      </c>
      <c r="I7020" s="4">
        <f>sales[[#This Row],[Revenue]]-sales[[#This Row],[Cost]]</f>
        <v>6739.6</v>
      </c>
    </row>
    <row r="7021" spans="2:9" x14ac:dyDescent="0.25">
      <c r="B7021" t="s">
        <v>54</v>
      </c>
      <c r="C7021" t="s">
        <v>27</v>
      </c>
      <c r="D7021" t="s">
        <v>14</v>
      </c>
      <c r="E7021" s="1">
        <v>44546</v>
      </c>
      <c r="F7021" s="4">
        <v>4368</v>
      </c>
      <c r="G7021">
        <v>624</v>
      </c>
      <c r="H7021" s="3">
        <f>_xlfn.XLOOKUP(sales[[#This Row],[Product]],products[Product],products[Cost per box])*sales[[#This Row],[Boxes]]</f>
        <v>3937.4399999999996</v>
      </c>
      <c r="I7021" s="4">
        <f>sales[[#This Row],[Revenue]]-sales[[#This Row],[Cost]]</f>
        <v>430.5600000000004</v>
      </c>
    </row>
    <row r="7022" spans="2:9" x14ac:dyDescent="0.25">
      <c r="B7022" t="s">
        <v>37</v>
      </c>
      <c r="C7022" t="s">
        <v>6</v>
      </c>
      <c r="D7022" t="s">
        <v>44</v>
      </c>
      <c r="E7022" s="1">
        <v>44546</v>
      </c>
      <c r="F7022" s="4">
        <v>3108</v>
      </c>
      <c r="G7022">
        <v>136</v>
      </c>
      <c r="H7022" s="3">
        <f>_xlfn.XLOOKUP(sales[[#This Row],[Product]],products[Product],products[Cost per box])*sales[[#This Row],[Boxes]]</f>
        <v>1301.52</v>
      </c>
      <c r="I7022" s="4">
        <f>sales[[#This Row],[Revenue]]-sales[[#This Row],[Cost]]</f>
        <v>1806.48</v>
      </c>
    </row>
    <row r="7023" spans="2:9" x14ac:dyDescent="0.25">
      <c r="B7023" t="s">
        <v>29</v>
      </c>
      <c r="C7023" t="s">
        <v>6</v>
      </c>
      <c r="D7023" t="s">
        <v>50</v>
      </c>
      <c r="E7023" s="1">
        <v>44546</v>
      </c>
      <c r="F7023" s="4">
        <v>8589</v>
      </c>
      <c r="G7023">
        <v>358</v>
      </c>
      <c r="H7023" s="3">
        <f>_xlfn.XLOOKUP(sales[[#This Row],[Product]],products[Product],products[Cost per box])*sales[[#This Row],[Boxes]]</f>
        <v>4442.78</v>
      </c>
      <c r="I7023" s="4">
        <f>sales[[#This Row],[Revenue]]-sales[[#This Row],[Cost]]</f>
        <v>4146.22</v>
      </c>
    </row>
    <row r="7024" spans="2:9" x14ac:dyDescent="0.25">
      <c r="B7024" t="s">
        <v>20</v>
      </c>
      <c r="C7024" t="s">
        <v>6</v>
      </c>
      <c r="D7024" t="s">
        <v>43</v>
      </c>
      <c r="E7024" s="1">
        <v>44546</v>
      </c>
      <c r="F7024" s="4">
        <v>2121</v>
      </c>
      <c r="G7024">
        <v>101</v>
      </c>
      <c r="H7024" s="3">
        <f>_xlfn.XLOOKUP(sales[[#This Row],[Product]],products[Product],products[Cost per box])*sales[[#This Row],[Boxes]]</f>
        <v>388.85</v>
      </c>
      <c r="I7024" s="4">
        <f>sales[[#This Row],[Revenue]]-sales[[#This Row],[Cost]]</f>
        <v>1732.15</v>
      </c>
    </row>
    <row r="7025" spans="2:9" x14ac:dyDescent="0.25">
      <c r="B7025" t="s">
        <v>55</v>
      </c>
      <c r="C7025" t="s">
        <v>21</v>
      </c>
      <c r="D7025" t="s">
        <v>45</v>
      </c>
      <c r="E7025" s="1">
        <v>44546</v>
      </c>
      <c r="F7025" s="4">
        <v>2562</v>
      </c>
      <c r="G7025">
        <v>107</v>
      </c>
      <c r="H7025" s="3">
        <f>_xlfn.XLOOKUP(sales[[#This Row],[Product]],products[Product],products[Cost per box])*sales[[#This Row],[Boxes]]</f>
        <v>827.11</v>
      </c>
      <c r="I7025" s="4">
        <f>sales[[#This Row],[Revenue]]-sales[[#This Row],[Cost]]</f>
        <v>1734.8899999999999</v>
      </c>
    </row>
    <row r="7026" spans="2:9" x14ac:dyDescent="0.25">
      <c r="B7026" t="s">
        <v>34</v>
      </c>
      <c r="C7026" t="s">
        <v>6</v>
      </c>
      <c r="D7026" t="s">
        <v>19</v>
      </c>
      <c r="E7026" s="1">
        <v>44546</v>
      </c>
      <c r="F7026" s="4">
        <v>10535</v>
      </c>
      <c r="G7026">
        <v>586</v>
      </c>
      <c r="H7026" s="3">
        <f>_xlfn.XLOOKUP(sales[[#This Row],[Product]],products[Product],products[Cost per box])*sales[[#This Row],[Boxes]]</f>
        <v>5994.7800000000007</v>
      </c>
      <c r="I7026" s="4">
        <f>sales[[#This Row],[Revenue]]-sales[[#This Row],[Cost]]</f>
        <v>4540.2199999999993</v>
      </c>
    </row>
    <row r="7027" spans="2:9" x14ac:dyDescent="0.25">
      <c r="B7027" t="s">
        <v>39</v>
      </c>
      <c r="C7027" t="s">
        <v>9</v>
      </c>
      <c r="D7027" t="s">
        <v>38</v>
      </c>
      <c r="E7027" s="1">
        <v>44546</v>
      </c>
      <c r="F7027" s="4">
        <v>2016</v>
      </c>
      <c r="G7027">
        <v>75</v>
      </c>
      <c r="H7027" s="3">
        <f>_xlfn.XLOOKUP(sales[[#This Row],[Product]],products[Product],products[Cost per box])*sales[[#This Row],[Boxes]]</f>
        <v>745.5</v>
      </c>
      <c r="I7027" s="4">
        <f>sales[[#This Row],[Revenue]]-sales[[#This Row],[Cost]]</f>
        <v>1270.5</v>
      </c>
    </row>
    <row r="7028" spans="2:9" x14ac:dyDescent="0.25">
      <c r="B7028" t="s">
        <v>46</v>
      </c>
      <c r="C7028" t="s">
        <v>6</v>
      </c>
      <c r="D7028" t="s">
        <v>31</v>
      </c>
      <c r="E7028" s="1">
        <v>44546</v>
      </c>
      <c r="F7028" s="4">
        <v>2982</v>
      </c>
      <c r="G7028">
        <v>230</v>
      </c>
      <c r="H7028" s="3">
        <f>_xlfn.XLOOKUP(sales[[#This Row],[Product]],products[Product],products[Cost per box])*sales[[#This Row],[Boxes]]</f>
        <v>1315.6</v>
      </c>
      <c r="I7028" s="4">
        <f>sales[[#This Row],[Revenue]]-sales[[#This Row],[Cost]]</f>
        <v>1666.4</v>
      </c>
    </row>
    <row r="7029" spans="2:9" x14ac:dyDescent="0.25">
      <c r="B7029" t="s">
        <v>46</v>
      </c>
      <c r="C7029" t="s">
        <v>9</v>
      </c>
      <c r="D7029" t="s">
        <v>48</v>
      </c>
      <c r="E7029" s="1">
        <v>44546</v>
      </c>
      <c r="F7029" s="4">
        <v>5936</v>
      </c>
      <c r="G7029">
        <v>220</v>
      </c>
      <c r="H7029" s="3">
        <f>_xlfn.XLOOKUP(sales[[#This Row],[Product]],products[Product],products[Cost per box])*sales[[#This Row],[Boxes]]</f>
        <v>1645.6000000000001</v>
      </c>
      <c r="I7029" s="4">
        <f>sales[[#This Row],[Revenue]]-sales[[#This Row],[Cost]]</f>
        <v>4290.3999999999996</v>
      </c>
    </row>
    <row r="7030" spans="2:9" x14ac:dyDescent="0.25">
      <c r="B7030" t="s">
        <v>51</v>
      </c>
      <c r="C7030" t="s">
        <v>27</v>
      </c>
      <c r="D7030" t="s">
        <v>50</v>
      </c>
      <c r="E7030" s="1">
        <v>44546</v>
      </c>
      <c r="F7030" s="4">
        <v>6643</v>
      </c>
      <c r="G7030">
        <v>289</v>
      </c>
      <c r="H7030" s="3">
        <f>_xlfn.XLOOKUP(sales[[#This Row],[Product]],products[Product],products[Cost per box])*sales[[#This Row],[Boxes]]</f>
        <v>3586.4900000000002</v>
      </c>
      <c r="I7030" s="4">
        <f>sales[[#This Row],[Revenue]]-sales[[#This Row],[Cost]]</f>
        <v>3056.5099999999998</v>
      </c>
    </row>
    <row r="7031" spans="2:9" x14ac:dyDescent="0.25">
      <c r="B7031" t="s">
        <v>46</v>
      </c>
      <c r="C7031" t="s">
        <v>16</v>
      </c>
      <c r="D7031" t="s">
        <v>42</v>
      </c>
      <c r="E7031" s="1">
        <v>44546</v>
      </c>
      <c r="F7031" s="4">
        <v>6181</v>
      </c>
      <c r="G7031">
        <v>413</v>
      </c>
      <c r="H7031" s="3">
        <f>_xlfn.XLOOKUP(sales[[#This Row],[Product]],products[Product],products[Cost per box])*sales[[#This Row],[Boxes]]</f>
        <v>1957.6200000000001</v>
      </c>
      <c r="I7031" s="4">
        <f>sales[[#This Row],[Revenue]]-sales[[#This Row],[Cost]]</f>
        <v>4223.38</v>
      </c>
    </row>
    <row r="7032" spans="2:9" x14ac:dyDescent="0.25">
      <c r="B7032" t="s">
        <v>33</v>
      </c>
      <c r="C7032" t="s">
        <v>11</v>
      </c>
      <c r="D7032" t="s">
        <v>42</v>
      </c>
      <c r="E7032" s="1">
        <v>44546</v>
      </c>
      <c r="F7032" s="4">
        <v>6958</v>
      </c>
      <c r="G7032">
        <v>497</v>
      </c>
      <c r="H7032" s="3">
        <f>_xlfn.XLOOKUP(sales[[#This Row],[Product]],products[Product],products[Cost per box])*sales[[#This Row],[Boxes]]</f>
        <v>2355.7800000000002</v>
      </c>
      <c r="I7032" s="4">
        <f>sales[[#This Row],[Revenue]]-sales[[#This Row],[Cost]]</f>
        <v>4602.2199999999993</v>
      </c>
    </row>
    <row r="7033" spans="2:9" x14ac:dyDescent="0.25">
      <c r="B7033" t="s">
        <v>10</v>
      </c>
      <c r="C7033" t="s">
        <v>16</v>
      </c>
      <c r="D7033" t="s">
        <v>48</v>
      </c>
      <c r="E7033" s="1">
        <v>44546</v>
      </c>
      <c r="F7033" s="4">
        <v>3346</v>
      </c>
      <c r="G7033">
        <v>134</v>
      </c>
      <c r="H7033" s="3">
        <f>_xlfn.XLOOKUP(sales[[#This Row],[Product]],products[Product],products[Cost per box])*sales[[#This Row],[Boxes]]</f>
        <v>1002.32</v>
      </c>
      <c r="I7033" s="4">
        <f>sales[[#This Row],[Revenue]]-sales[[#This Row],[Cost]]</f>
        <v>2343.6799999999998</v>
      </c>
    </row>
    <row r="7034" spans="2:9" x14ac:dyDescent="0.25">
      <c r="B7034" t="s">
        <v>54</v>
      </c>
      <c r="C7034" t="s">
        <v>27</v>
      </c>
      <c r="D7034" t="s">
        <v>7</v>
      </c>
      <c r="E7034" s="1">
        <v>44546</v>
      </c>
      <c r="F7034" s="4">
        <v>7434</v>
      </c>
      <c r="G7034">
        <v>496</v>
      </c>
      <c r="H7034" s="3">
        <f>_xlfn.XLOOKUP(sales[[#This Row],[Product]],products[Product],products[Cost per box])*sales[[#This Row],[Boxes]]</f>
        <v>2554.4</v>
      </c>
      <c r="I7034" s="4">
        <f>sales[[#This Row],[Revenue]]-sales[[#This Row],[Cost]]</f>
        <v>4879.6000000000004</v>
      </c>
    </row>
    <row r="7035" spans="2:9" x14ac:dyDescent="0.25">
      <c r="B7035" t="s">
        <v>53</v>
      </c>
      <c r="C7035" t="s">
        <v>21</v>
      </c>
      <c r="D7035" t="s">
        <v>52</v>
      </c>
      <c r="E7035" s="1">
        <v>44546</v>
      </c>
      <c r="F7035" s="4">
        <v>210</v>
      </c>
      <c r="G7035">
        <v>20</v>
      </c>
      <c r="H7035" s="3">
        <f>_xlfn.XLOOKUP(sales[[#This Row],[Product]],products[Product],products[Cost per box])*sales[[#This Row],[Boxes]]</f>
        <v>66.399999999999991</v>
      </c>
      <c r="I7035" s="4">
        <f>sales[[#This Row],[Revenue]]-sales[[#This Row],[Cost]]</f>
        <v>143.60000000000002</v>
      </c>
    </row>
    <row r="7036" spans="2:9" x14ac:dyDescent="0.25">
      <c r="B7036" t="s">
        <v>18</v>
      </c>
      <c r="C7036" t="s">
        <v>9</v>
      </c>
      <c r="D7036" t="s">
        <v>52</v>
      </c>
      <c r="E7036" s="1">
        <v>44546</v>
      </c>
      <c r="F7036" s="4">
        <v>7637</v>
      </c>
      <c r="G7036">
        <v>695</v>
      </c>
      <c r="H7036" s="3">
        <f>_xlfn.XLOOKUP(sales[[#This Row],[Product]],products[Product],products[Cost per box])*sales[[#This Row],[Boxes]]</f>
        <v>2307.4</v>
      </c>
      <c r="I7036" s="4">
        <f>sales[[#This Row],[Revenue]]-sales[[#This Row],[Cost]]</f>
        <v>5329.6</v>
      </c>
    </row>
    <row r="7037" spans="2:9" x14ac:dyDescent="0.25">
      <c r="B7037" t="s">
        <v>20</v>
      </c>
      <c r="C7037" t="s">
        <v>11</v>
      </c>
      <c r="D7037" t="s">
        <v>36</v>
      </c>
      <c r="E7037" s="1">
        <v>44546</v>
      </c>
      <c r="F7037" s="4">
        <v>18004</v>
      </c>
      <c r="G7037">
        <v>2030</v>
      </c>
      <c r="H7037" s="3">
        <f>_xlfn.XLOOKUP(sales[[#This Row],[Product]],products[Product],products[Cost per box])*sales[[#This Row],[Boxes]]</f>
        <v>10231.200000000001</v>
      </c>
      <c r="I7037" s="4">
        <f>sales[[#This Row],[Revenue]]-sales[[#This Row],[Cost]]</f>
        <v>7772.7999999999993</v>
      </c>
    </row>
    <row r="7038" spans="2:9" x14ac:dyDescent="0.25">
      <c r="B7038" t="s">
        <v>39</v>
      </c>
      <c r="C7038" t="s">
        <v>21</v>
      </c>
      <c r="D7038" t="s">
        <v>36</v>
      </c>
      <c r="E7038" s="1">
        <v>44547</v>
      </c>
      <c r="F7038" s="4">
        <v>7189</v>
      </c>
      <c r="G7038">
        <v>1050</v>
      </c>
      <c r="H7038" s="3">
        <f>_xlfn.XLOOKUP(sales[[#This Row],[Product]],products[Product],products[Cost per box])*sales[[#This Row],[Boxes]]</f>
        <v>5292</v>
      </c>
      <c r="I7038" s="4">
        <f>sales[[#This Row],[Revenue]]-sales[[#This Row],[Cost]]</f>
        <v>1897</v>
      </c>
    </row>
    <row r="7039" spans="2:9" x14ac:dyDescent="0.25">
      <c r="B7039" t="s">
        <v>34</v>
      </c>
      <c r="C7039" t="s">
        <v>9</v>
      </c>
      <c r="D7039" t="s">
        <v>47</v>
      </c>
      <c r="E7039" s="1">
        <v>44547</v>
      </c>
      <c r="F7039" s="4">
        <v>10864</v>
      </c>
      <c r="G7039">
        <v>700</v>
      </c>
      <c r="H7039" s="3">
        <f>_xlfn.XLOOKUP(sales[[#This Row],[Product]],products[Product],products[Cost per box])*sales[[#This Row],[Boxes]]</f>
        <v>3682</v>
      </c>
      <c r="I7039" s="4">
        <f>sales[[#This Row],[Revenue]]-sales[[#This Row],[Cost]]</f>
        <v>7182</v>
      </c>
    </row>
    <row r="7040" spans="2:9" x14ac:dyDescent="0.25">
      <c r="B7040" t="s">
        <v>51</v>
      </c>
      <c r="C7040" t="s">
        <v>11</v>
      </c>
      <c r="D7040" t="s">
        <v>47</v>
      </c>
      <c r="E7040" s="1">
        <v>44547</v>
      </c>
      <c r="F7040" s="4">
        <v>19880</v>
      </c>
      <c r="G7040">
        <v>1190</v>
      </c>
      <c r="H7040" s="3">
        <f>_xlfn.XLOOKUP(sales[[#This Row],[Product]],products[Product],products[Cost per box])*sales[[#This Row],[Boxes]]</f>
        <v>6259.4</v>
      </c>
      <c r="I7040" s="4">
        <f>sales[[#This Row],[Revenue]]-sales[[#This Row],[Cost]]</f>
        <v>13620.6</v>
      </c>
    </row>
    <row r="7041" spans="2:9" x14ac:dyDescent="0.25">
      <c r="B7041" t="s">
        <v>10</v>
      </c>
      <c r="C7041" t="s">
        <v>9</v>
      </c>
      <c r="D7041" t="s">
        <v>44</v>
      </c>
      <c r="E7041" s="1">
        <v>44547</v>
      </c>
      <c r="F7041" s="4">
        <v>5817</v>
      </c>
      <c r="G7041">
        <v>243</v>
      </c>
      <c r="H7041" s="3">
        <f>_xlfn.XLOOKUP(sales[[#This Row],[Product]],products[Product],products[Cost per box])*sales[[#This Row],[Boxes]]</f>
        <v>2325.5100000000002</v>
      </c>
      <c r="I7041" s="4">
        <f>sales[[#This Row],[Revenue]]-sales[[#This Row],[Cost]]</f>
        <v>3491.49</v>
      </c>
    </row>
    <row r="7042" spans="2:9" x14ac:dyDescent="0.25">
      <c r="B7042" t="s">
        <v>41</v>
      </c>
      <c r="C7042" t="s">
        <v>11</v>
      </c>
      <c r="D7042" t="s">
        <v>44</v>
      </c>
      <c r="E7042" s="1">
        <v>44547</v>
      </c>
      <c r="F7042" s="4">
        <v>2912</v>
      </c>
      <c r="G7042">
        <v>122</v>
      </c>
      <c r="H7042" s="3">
        <f>_xlfn.XLOOKUP(sales[[#This Row],[Product]],products[Product],products[Cost per box])*sales[[#This Row],[Boxes]]</f>
        <v>1167.54</v>
      </c>
      <c r="I7042" s="4">
        <f>sales[[#This Row],[Revenue]]-sales[[#This Row],[Cost]]</f>
        <v>1744.46</v>
      </c>
    </row>
    <row r="7043" spans="2:9" x14ac:dyDescent="0.25">
      <c r="B7043" t="s">
        <v>25</v>
      </c>
      <c r="C7043" t="s">
        <v>11</v>
      </c>
      <c r="D7043" t="s">
        <v>43</v>
      </c>
      <c r="E7043" s="1">
        <v>44547</v>
      </c>
      <c r="F7043" s="4">
        <v>11641</v>
      </c>
      <c r="G7043">
        <v>555</v>
      </c>
      <c r="H7043" s="3">
        <f>_xlfn.XLOOKUP(sales[[#This Row],[Product]],products[Product],products[Cost per box])*sales[[#This Row],[Boxes]]</f>
        <v>2136.75</v>
      </c>
      <c r="I7043" s="4">
        <f>sales[[#This Row],[Revenue]]-sales[[#This Row],[Cost]]</f>
        <v>9504.25</v>
      </c>
    </row>
    <row r="7044" spans="2:9" x14ac:dyDescent="0.25">
      <c r="B7044" t="s">
        <v>54</v>
      </c>
      <c r="C7044" t="s">
        <v>6</v>
      </c>
      <c r="D7044" t="s">
        <v>17</v>
      </c>
      <c r="E7044" s="1">
        <v>44547</v>
      </c>
      <c r="F7044" s="4">
        <v>14693</v>
      </c>
      <c r="G7044">
        <v>700</v>
      </c>
      <c r="H7044" s="3">
        <f>_xlfn.XLOOKUP(sales[[#This Row],[Product]],products[Product],products[Cost per box])*sales[[#This Row],[Boxes]]</f>
        <v>4760</v>
      </c>
      <c r="I7044" s="4">
        <f>sales[[#This Row],[Revenue]]-sales[[#This Row],[Cost]]</f>
        <v>9933</v>
      </c>
    </row>
    <row r="7045" spans="2:9" x14ac:dyDescent="0.25">
      <c r="B7045" t="s">
        <v>53</v>
      </c>
      <c r="C7045" t="s">
        <v>27</v>
      </c>
      <c r="D7045" t="s">
        <v>43</v>
      </c>
      <c r="E7045" s="1">
        <v>44547</v>
      </c>
      <c r="F7045" s="4">
        <v>12544</v>
      </c>
      <c r="G7045">
        <v>598</v>
      </c>
      <c r="H7045" s="3">
        <f>_xlfn.XLOOKUP(sales[[#This Row],[Product]],products[Product],products[Cost per box])*sales[[#This Row],[Boxes]]</f>
        <v>2302.3000000000002</v>
      </c>
      <c r="I7045" s="4">
        <f>sales[[#This Row],[Revenue]]-sales[[#This Row],[Cost]]</f>
        <v>10241.700000000001</v>
      </c>
    </row>
    <row r="7046" spans="2:9" x14ac:dyDescent="0.25">
      <c r="B7046" t="s">
        <v>33</v>
      </c>
      <c r="C7046" t="s">
        <v>9</v>
      </c>
      <c r="D7046" t="s">
        <v>44</v>
      </c>
      <c r="E7046" s="1">
        <v>44547</v>
      </c>
      <c r="F7046" s="4">
        <v>3591</v>
      </c>
      <c r="G7046">
        <v>150</v>
      </c>
      <c r="H7046" s="3">
        <f>_xlfn.XLOOKUP(sales[[#This Row],[Product]],products[Product],products[Cost per box])*sales[[#This Row],[Boxes]]</f>
        <v>1435.5</v>
      </c>
      <c r="I7046" s="4">
        <f>sales[[#This Row],[Revenue]]-sales[[#This Row],[Cost]]</f>
        <v>2155.5</v>
      </c>
    </row>
    <row r="7047" spans="2:9" x14ac:dyDescent="0.25">
      <c r="B7047" t="s">
        <v>25</v>
      </c>
      <c r="C7047" t="s">
        <v>21</v>
      </c>
      <c r="D7047" t="s">
        <v>24</v>
      </c>
      <c r="E7047" s="1">
        <v>44547</v>
      </c>
      <c r="F7047" s="4">
        <v>707</v>
      </c>
      <c r="G7047">
        <v>38</v>
      </c>
      <c r="H7047" s="3">
        <f>_xlfn.XLOOKUP(sales[[#This Row],[Product]],products[Product],products[Cost per box])*sales[[#This Row],[Boxes]]</f>
        <v>399.38</v>
      </c>
      <c r="I7047" s="4">
        <f>sales[[#This Row],[Revenue]]-sales[[#This Row],[Cost]]</f>
        <v>307.62</v>
      </c>
    </row>
    <row r="7048" spans="2:9" x14ac:dyDescent="0.25">
      <c r="B7048" t="s">
        <v>15</v>
      </c>
      <c r="C7048" t="s">
        <v>21</v>
      </c>
      <c r="D7048" t="s">
        <v>14</v>
      </c>
      <c r="E7048" s="1">
        <v>44547</v>
      </c>
      <c r="F7048" s="4">
        <v>826</v>
      </c>
      <c r="G7048">
        <v>118</v>
      </c>
      <c r="H7048" s="3">
        <f>_xlfn.XLOOKUP(sales[[#This Row],[Product]],products[Product],products[Cost per box])*sales[[#This Row],[Boxes]]</f>
        <v>744.57999999999993</v>
      </c>
      <c r="I7048" s="4">
        <f>sales[[#This Row],[Revenue]]-sales[[#This Row],[Cost]]</f>
        <v>81.420000000000073</v>
      </c>
    </row>
    <row r="7049" spans="2:9" x14ac:dyDescent="0.25">
      <c r="B7049" t="s">
        <v>23</v>
      </c>
      <c r="C7049" t="s">
        <v>11</v>
      </c>
      <c r="D7049" t="s">
        <v>12</v>
      </c>
      <c r="E7049" s="1">
        <v>44547</v>
      </c>
      <c r="F7049" s="4">
        <v>10122</v>
      </c>
      <c r="G7049">
        <v>633</v>
      </c>
      <c r="H7049" s="3">
        <f>_xlfn.XLOOKUP(sales[[#This Row],[Product]],products[Product],products[Cost per box])*sales[[#This Row],[Boxes]]</f>
        <v>5336.19</v>
      </c>
      <c r="I7049" s="4">
        <f>sales[[#This Row],[Revenue]]-sales[[#This Row],[Cost]]</f>
        <v>4785.8100000000004</v>
      </c>
    </row>
    <row r="7050" spans="2:9" x14ac:dyDescent="0.25">
      <c r="B7050" t="s">
        <v>49</v>
      </c>
      <c r="C7050" t="s">
        <v>21</v>
      </c>
      <c r="D7050" t="s">
        <v>24</v>
      </c>
      <c r="E7050" s="1">
        <v>44547</v>
      </c>
      <c r="F7050" s="4">
        <v>25130</v>
      </c>
      <c r="G7050">
        <v>1330</v>
      </c>
      <c r="H7050" s="3">
        <f>_xlfn.XLOOKUP(sales[[#This Row],[Product]],products[Product],products[Cost per box])*sales[[#This Row],[Boxes]]</f>
        <v>13978.3</v>
      </c>
      <c r="I7050" s="4">
        <f>sales[[#This Row],[Revenue]]-sales[[#This Row],[Cost]]</f>
        <v>11151.7</v>
      </c>
    </row>
    <row r="7051" spans="2:9" x14ac:dyDescent="0.25">
      <c r="B7051" t="s">
        <v>5</v>
      </c>
      <c r="C7051" t="s">
        <v>6</v>
      </c>
      <c r="D7051" t="s">
        <v>43</v>
      </c>
      <c r="E7051" s="1">
        <v>44547</v>
      </c>
      <c r="F7051" s="4">
        <v>18508</v>
      </c>
      <c r="G7051">
        <v>910</v>
      </c>
      <c r="H7051" s="3">
        <f>_xlfn.XLOOKUP(sales[[#This Row],[Product]],products[Product],products[Cost per box])*sales[[#This Row],[Boxes]]</f>
        <v>3503.5</v>
      </c>
      <c r="I7051" s="4">
        <f>sales[[#This Row],[Revenue]]-sales[[#This Row],[Cost]]</f>
        <v>15004.5</v>
      </c>
    </row>
    <row r="7052" spans="2:9" x14ac:dyDescent="0.25">
      <c r="B7052" t="s">
        <v>18</v>
      </c>
      <c r="C7052" t="s">
        <v>11</v>
      </c>
      <c r="D7052" t="s">
        <v>14</v>
      </c>
      <c r="E7052" s="1">
        <v>44547</v>
      </c>
      <c r="F7052" s="4">
        <v>6776</v>
      </c>
      <c r="G7052">
        <v>840</v>
      </c>
      <c r="H7052" s="3">
        <f>_xlfn.XLOOKUP(sales[[#This Row],[Product]],products[Product],products[Cost per box])*sales[[#This Row],[Boxes]]</f>
        <v>5300.4</v>
      </c>
      <c r="I7052" s="4">
        <f>sales[[#This Row],[Revenue]]-sales[[#This Row],[Cost]]</f>
        <v>1475.6000000000004</v>
      </c>
    </row>
    <row r="7053" spans="2:9" x14ac:dyDescent="0.25">
      <c r="B7053" t="s">
        <v>40</v>
      </c>
      <c r="C7053" t="s">
        <v>9</v>
      </c>
      <c r="D7053" t="s">
        <v>24</v>
      </c>
      <c r="E7053" s="1">
        <v>44547</v>
      </c>
      <c r="F7053" s="4">
        <v>9443</v>
      </c>
      <c r="G7053">
        <v>473</v>
      </c>
      <c r="H7053" s="3">
        <f>_xlfn.XLOOKUP(sales[[#This Row],[Product]],products[Product],products[Cost per box])*sales[[#This Row],[Boxes]]</f>
        <v>4971.2299999999996</v>
      </c>
      <c r="I7053" s="4">
        <f>sales[[#This Row],[Revenue]]-sales[[#This Row],[Cost]]</f>
        <v>4471.7700000000004</v>
      </c>
    </row>
    <row r="7054" spans="2:9" x14ac:dyDescent="0.25">
      <c r="B7054" t="s">
        <v>5</v>
      </c>
      <c r="C7054" t="s">
        <v>16</v>
      </c>
      <c r="D7054" t="s">
        <v>48</v>
      </c>
      <c r="E7054" s="1">
        <v>44547</v>
      </c>
      <c r="F7054" s="4">
        <v>462</v>
      </c>
      <c r="G7054">
        <v>19</v>
      </c>
      <c r="H7054" s="3">
        <f>_xlfn.XLOOKUP(sales[[#This Row],[Product]],products[Product],products[Cost per box])*sales[[#This Row],[Boxes]]</f>
        <v>142.12</v>
      </c>
      <c r="I7054" s="4">
        <f>sales[[#This Row],[Revenue]]-sales[[#This Row],[Cost]]</f>
        <v>319.88</v>
      </c>
    </row>
    <row r="7055" spans="2:9" x14ac:dyDescent="0.25">
      <c r="B7055" t="s">
        <v>37</v>
      </c>
      <c r="C7055" t="s">
        <v>21</v>
      </c>
      <c r="D7055" t="s">
        <v>44</v>
      </c>
      <c r="E7055" s="1">
        <v>44547</v>
      </c>
      <c r="F7055" s="4">
        <v>9324</v>
      </c>
      <c r="G7055">
        <v>406</v>
      </c>
      <c r="H7055" s="3">
        <f>_xlfn.XLOOKUP(sales[[#This Row],[Product]],products[Product],products[Cost per box])*sales[[#This Row],[Boxes]]</f>
        <v>3885.42</v>
      </c>
      <c r="I7055" s="4">
        <f>sales[[#This Row],[Revenue]]-sales[[#This Row],[Cost]]</f>
        <v>5438.58</v>
      </c>
    </row>
    <row r="7056" spans="2:9" x14ac:dyDescent="0.25">
      <c r="B7056" t="s">
        <v>54</v>
      </c>
      <c r="C7056" t="s">
        <v>9</v>
      </c>
      <c r="D7056" t="s">
        <v>43</v>
      </c>
      <c r="E7056" s="1">
        <v>44547</v>
      </c>
      <c r="F7056" s="4">
        <v>8057</v>
      </c>
      <c r="G7056">
        <v>384</v>
      </c>
      <c r="H7056" s="3">
        <f>_xlfn.XLOOKUP(sales[[#This Row],[Product]],products[Product],products[Cost per box])*sales[[#This Row],[Boxes]]</f>
        <v>1478.4</v>
      </c>
      <c r="I7056" s="4">
        <f>sales[[#This Row],[Revenue]]-sales[[#This Row],[Cost]]</f>
        <v>6578.6</v>
      </c>
    </row>
    <row r="7057" spans="2:9" x14ac:dyDescent="0.25">
      <c r="B7057" t="s">
        <v>15</v>
      </c>
      <c r="C7057" t="s">
        <v>9</v>
      </c>
      <c r="D7057" t="s">
        <v>24</v>
      </c>
      <c r="E7057" s="1">
        <v>44547</v>
      </c>
      <c r="F7057" s="4">
        <v>1085</v>
      </c>
      <c r="G7057">
        <v>61</v>
      </c>
      <c r="H7057" s="3">
        <f>_xlfn.XLOOKUP(sales[[#This Row],[Product]],products[Product],products[Cost per box])*sales[[#This Row],[Boxes]]</f>
        <v>641.11</v>
      </c>
      <c r="I7057" s="4">
        <f>sales[[#This Row],[Revenue]]-sales[[#This Row],[Cost]]</f>
        <v>443.89</v>
      </c>
    </row>
    <row r="7058" spans="2:9" x14ac:dyDescent="0.25">
      <c r="B7058" t="s">
        <v>33</v>
      </c>
      <c r="C7058" t="s">
        <v>21</v>
      </c>
      <c r="D7058" t="s">
        <v>26</v>
      </c>
      <c r="E7058" s="1">
        <v>44547</v>
      </c>
      <c r="F7058" s="4">
        <v>2086</v>
      </c>
      <c r="G7058">
        <v>161</v>
      </c>
      <c r="H7058" s="3">
        <f>_xlfn.XLOOKUP(sales[[#This Row],[Product]],products[Product],products[Cost per box])*sales[[#This Row],[Boxes]]</f>
        <v>1035.23</v>
      </c>
      <c r="I7058" s="4">
        <f>sales[[#This Row],[Revenue]]-sales[[#This Row],[Cost]]</f>
        <v>1050.77</v>
      </c>
    </row>
    <row r="7059" spans="2:9" x14ac:dyDescent="0.25">
      <c r="B7059" t="s">
        <v>39</v>
      </c>
      <c r="C7059" t="s">
        <v>9</v>
      </c>
      <c r="D7059" t="s">
        <v>17</v>
      </c>
      <c r="E7059" s="1">
        <v>44547</v>
      </c>
      <c r="F7059" s="4">
        <v>2674</v>
      </c>
      <c r="G7059">
        <v>122</v>
      </c>
      <c r="H7059" s="3">
        <f>_xlfn.XLOOKUP(sales[[#This Row],[Product]],products[Product],products[Cost per box])*sales[[#This Row],[Boxes]]</f>
        <v>829.6</v>
      </c>
      <c r="I7059" s="4">
        <f>sales[[#This Row],[Revenue]]-sales[[#This Row],[Cost]]</f>
        <v>1844.4</v>
      </c>
    </row>
    <row r="7060" spans="2:9" x14ac:dyDescent="0.25">
      <c r="B7060" t="s">
        <v>33</v>
      </c>
      <c r="C7060" t="s">
        <v>11</v>
      </c>
      <c r="D7060" t="s">
        <v>50</v>
      </c>
      <c r="E7060" s="1">
        <v>44547</v>
      </c>
      <c r="F7060" s="4">
        <v>8267</v>
      </c>
      <c r="G7060">
        <v>376</v>
      </c>
      <c r="H7060" s="3">
        <f>_xlfn.XLOOKUP(sales[[#This Row],[Product]],products[Product],products[Cost per box])*sales[[#This Row],[Boxes]]</f>
        <v>4666.16</v>
      </c>
      <c r="I7060" s="4">
        <f>sales[[#This Row],[Revenue]]-sales[[#This Row],[Cost]]</f>
        <v>3600.84</v>
      </c>
    </row>
    <row r="7061" spans="2:9" x14ac:dyDescent="0.25">
      <c r="B7061" t="s">
        <v>57</v>
      </c>
      <c r="C7061" t="s">
        <v>11</v>
      </c>
      <c r="D7061" t="s">
        <v>38</v>
      </c>
      <c r="E7061" s="1">
        <v>44547</v>
      </c>
      <c r="F7061" s="4">
        <v>511</v>
      </c>
      <c r="G7061">
        <v>21</v>
      </c>
      <c r="H7061" s="3">
        <f>_xlfn.XLOOKUP(sales[[#This Row],[Product]],products[Product],products[Cost per box])*sales[[#This Row],[Boxes]]</f>
        <v>208.73999999999998</v>
      </c>
      <c r="I7061" s="4">
        <f>sales[[#This Row],[Revenue]]-sales[[#This Row],[Cost]]</f>
        <v>302.26</v>
      </c>
    </row>
    <row r="7062" spans="2:9" x14ac:dyDescent="0.25">
      <c r="B7062" t="s">
        <v>18</v>
      </c>
      <c r="C7062" t="s">
        <v>6</v>
      </c>
      <c r="D7062" t="s">
        <v>26</v>
      </c>
      <c r="E7062" s="1">
        <v>44547</v>
      </c>
      <c r="F7062" s="4">
        <v>6615</v>
      </c>
      <c r="G7062">
        <v>509</v>
      </c>
      <c r="H7062" s="3">
        <f>_xlfn.XLOOKUP(sales[[#This Row],[Product]],products[Product],products[Cost per box])*sales[[#This Row],[Boxes]]</f>
        <v>3272.87</v>
      </c>
      <c r="I7062" s="4">
        <f>sales[[#This Row],[Revenue]]-sales[[#This Row],[Cost]]</f>
        <v>3342.13</v>
      </c>
    </row>
    <row r="7063" spans="2:9" x14ac:dyDescent="0.25">
      <c r="B7063" t="s">
        <v>46</v>
      </c>
      <c r="C7063" t="s">
        <v>6</v>
      </c>
      <c r="D7063" t="s">
        <v>22</v>
      </c>
      <c r="E7063" s="1">
        <v>44547</v>
      </c>
      <c r="F7063" s="4">
        <v>4816</v>
      </c>
      <c r="G7063">
        <v>536</v>
      </c>
      <c r="H7063" s="3">
        <f>_xlfn.XLOOKUP(sales[[#This Row],[Product]],products[Product],products[Cost per box])*sales[[#This Row],[Boxes]]</f>
        <v>4405.92</v>
      </c>
      <c r="I7063" s="4">
        <f>sales[[#This Row],[Revenue]]-sales[[#This Row],[Cost]]</f>
        <v>410.07999999999993</v>
      </c>
    </row>
    <row r="7064" spans="2:9" x14ac:dyDescent="0.25">
      <c r="B7064" t="s">
        <v>55</v>
      </c>
      <c r="C7064" t="s">
        <v>27</v>
      </c>
      <c r="D7064" t="s">
        <v>35</v>
      </c>
      <c r="E7064" s="1">
        <v>44547</v>
      </c>
      <c r="F7064" s="4">
        <v>49</v>
      </c>
      <c r="G7064">
        <v>3</v>
      </c>
      <c r="H7064" s="3">
        <f>_xlfn.XLOOKUP(sales[[#This Row],[Product]],products[Product],products[Cost per box])*sales[[#This Row],[Boxes]]</f>
        <v>7.9499999999999993</v>
      </c>
      <c r="I7064" s="4">
        <f>sales[[#This Row],[Revenue]]-sales[[#This Row],[Cost]]</f>
        <v>41.05</v>
      </c>
    </row>
    <row r="7065" spans="2:9" x14ac:dyDescent="0.25">
      <c r="B7065" t="s">
        <v>53</v>
      </c>
      <c r="C7065" t="s">
        <v>27</v>
      </c>
      <c r="D7065" t="s">
        <v>50</v>
      </c>
      <c r="E7065" s="1">
        <v>44547</v>
      </c>
      <c r="F7065" s="4">
        <v>6069</v>
      </c>
      <c r="G7065">
        <v>253</v>
      </c>
      <c r="H7065" s="3">
        <f>_xlfn.XLOOKUP(sales[[#This Row],[Product]],products[Product],products[Cost per box])*sales[[#This Row],[Boxes]]</f>
        <v>3139.73</v>
      </c>
      <c r="I7065" s="4">
        <f>sales[[#This Row],[Revenue]]-sales[[#This Row],[Cost]]</f>
        <v>2929.27</v>
      </c>
    </row>
    <row r="7066" spans="2:9" x14ac:dyDescent="0.25">
      <c r="B7066" t="s">
        <v>53</v>
      </c>
      <c r="C7066" t="s">
        <v>6</v>
      </c>
      <c r="D7066" t="s">
        <v>26</v>
      </c>
      <c r="E7066" s="1">
        <v>44547</v>
      </c>
      <c r="F7066" s="4">
        <v>5656</v>
      </c>
      <c r="G7066">
        <v>436</v>
      </c>
      <c r="H7066" s="3">
        <f>_xlfn.XLOOKUP(sales[[#This Row],[Product]],products[Product],products[Cost per box])*sales[[#This Row],[Boxes]]</f>
        <v>2803.48</v>
      </c>
      <c r="I7066" s="4">
        <f>sales[[#This Row],[Revenue]]-sales[[#This Row],[Cost]]</f>
        <v>2852.52</v>
      </c>
    </row>
    <row r="7067" spans="2:9" x14ac:dyDescent="0.25">
      <c r="B7067" t="s">
        <v>8</v>
      </c>
      <c r="C7067" t="s">
        <v>11</v>
      </c>
      <c r="D7067" t="s">
        <v>50</v>
      </c>
      <c r="E7067" s="1">
        <v>44547</v>
      </c>
      <c r="F7067" s="4">
        <v>7525</v>
      </c>
      <c r="G7067">
        <v>328</v>
      </c>
      <c r="H7067" s="3">
        <f>_xlfn.XLOOKUP(sales[[#This Row],[Product]],products[Product],products[Cost per box])*sales[[#This Row],[Boxes]]</f>
        <v>4070.48</v>
      </c>
      <c r="I7067" s="4">
        <f>sales[[#This Row],[Revenue]]-sales[[#This Row],[Cost]]</f>
        <v>3454.52</v>
      </c>
    </row>
    <row r="7068" spans="2:9" x14ac:dyDescent="0.25">
      <c r="B7068" t="s">
        <v>20</v>
      </c>
      <c r="C7068" t="s">
        <v>6</v>
      </c>
      <c r="D7068" t="s">
        <v>35</v>
      </c>
      <c r="E7068" s="1">
        <v>44547</v>
      </c>
      <c r="F7068" s="4">
        <v>12383</v>
      </c>
      <c r="G7068">
        <v>688</v>
      </c>
      <c r="H7068" s="3">
        <f>_xlfn.XLOOKUP(sales[[#This Row],[Product]],products[Product],products[Cost per box])*sales[[#This Row],[Boxes]]</f>
        <v>1823.2</v>
      </c>
      <c r="I7068" s="4">
        <f>sales[[#This Row],[Revenue]]-sales[[#This Row],[Cost]]</f>
        <v>10559.8</v>
      </c>
    </row>
    <row r="7069" spans="2:9" x14ac:dyDescent="0.25">
      <c r="B7069" t="s">
        <v>40</v>
      </c>
      <c r="C7069" t="s">
        <v>11</v>
      </c>
      <c r="D7069" t="s">
        <v>43</v>
      </c>
      <c r="E7069" s="1">
        <v>44547</v>
      </c>
      <c r="F7069" s="4">
        <v>3157</v>
      </c>
      <c r="G7069">
        <v>158</v>
      </c>
      <c r="H7069" s="3">
        <f>_xlfn.XLOOKUP(sales[[#This Row],[Product]],products[Product],products[Cost per box])*sales[[#This Row],[Boxes]]</f>
        <v>608.30000000000007</v>
      </c>
      <c r="I7069" s="4">
        <f>sales[[#This Row],[Revenue]]-sales[[#This Row],[Cost]]</f>
        <v>2548.6999999999998</v>
      </c>
    </row>
    <row r="7070" spans="2:9" x14ac:dyDescent="0.25">
      <c r="B7070" t="s">
        <v>51</v>
      </c>
      <c r="C7070" t="s">
        <v>11</v>
      </c>
      <c r="D7070" t="s">
        <v>36</v>
      </c>
      <c r="E7070" s="1">
        <v>44547</v>
      </c>
      <c r="F7070" s="4">
        <v>10528</v>
      </c>
      <c r="G7070">
        <v>1330</v>
      </c>
      <c r="H7070" s="3">
        <f>_xlfn.XLOOKUP(sales[[#This Row],[Product]],products[Product],products[Cost per box])*sales[[#This Row],[Boxes]]</f>
        <v>6703.2</v>
      </c>
      <c r="I7070" s="4">
        <f>sales[[#This Row],[Revenue]]-sales[[#This Row],[Cost]]</f>
        <v>3824.8</v>
      </c>
    </row>
    <row r="7071" spans="2:9" x14ac:dyDescent="0.25">
      <c r="B7071" t="s">
        <v>15</v>
      </c>
      <c r="C7071" t="s">
        <v>9</v>
      </c>
      <c r="D7071" t="s">
        <v>43</v>
      </c>
      <c r="E7071" s="1">
        <v>44547</v>
      </c>
      <c r="F7071" s="4">
        <v>6412</v>
      </c>
      <c r="G7071">
        <v>321</v>
      </c>
      <c r="H7071" s="3">
        <f>_xlfn.XLOOKUP(sales[[#This Row],[Product]],products[Product],products[Cost per box])*sales[[#This Row],[Boxes]]</f>
        <v>1235.8500000000001</v>
      </c>
      <c r="I7071" s="4">
        <f>sales[[#This Row],[Revenue]]-sales[[#This Row],[Cost]]</f>
        <v>5176.1499999999996</v>
      </c>
    </row>
    <row r="7072" spans="2:9" x14ac:dyDescent="0.25">
      <c r="B7072" t="s">
        <v>20</v>
      </c>
      <c r="C7072" t="s">
        <v>21</v>
      </c>
      <c r="D7072" t="s">
        <v>17</v>
      </c>
      <c r="E7072" s="1">
        <v>44547</v>
      </c>
      <c r="F7072" s="4">
        <v>2569</v>
      </c>
      <c r="G7072">
        <v>123</v>
      </c>
      <c r="H7072" s="3">
        <f>_xlfn.XLOOKUP(sales[[#This Row],[Product]],products[Product],products[Cost per box])*sales[[#This Row],[Boxes]]</f>
        <v>836.4</v>
      </c>
      <c r="I7072" s="4">
        <f>sales[[#This Row],[Revenue]]-sales[[#This Row],[Cost]]</f>
        <v>1732.6</v>
      </c>
    </row>
    <row r="7073" spans="2:9" x14ac:dyDescent="0.25">
      <c r="B7073" t="s">
        <v>5</v>
      </c>
      <c r="C7073" t="s">
        <v>16</v>
      </c>
      <c r="D7073" t="s">
        <v>22</v>
      </c>
      <c r="E7073" s="1">
        <v>44547</v>
      </c>
      <c r="F7073" s="4">
        <v>6643</v>
      </c>
      <c r="G7073">
        <v>770</v>
      </c>
      <c r="H7073" s="3">
        <f>_xlfn.XLOOKUP(sales[[#This Row],[Product]],products[Product],products[Cost per box])*sales[[#This Row],[Boxes]]</f>
        <v>6329.4000000000005</v>
      </c>
      <c r="I7073" s="4">
        <f>sales[[#This Row],[Revenue]]-sales[[#This Row],[Cost]]</f>
        <v>313.59999999999945</v>
      </c>
    </row>
    <row r="7074" spans="2:9" x14ac:dyDescent="0.25">
      <c r="B7074" t="s">
        <v>18</v>
      </c>
      <c r="C7074" t="s">
        <v>9</v>
      </c>
      <c r="D7074" t="s">
        <v>44</v>
      </c>
      <c r="E7074" s="1">
        <v>44547</v>
      </c>
      <c r="F7074" s="4">
        <v>2534</v>
      </c>
      <c r="G7074">
        <v>111</v>
      </c>
      <c r="H7074" s="3">
        <f>_xlfn.XLOOKUP(sales[[#This Row],[Product]],products[Product],products[Cost per box])*sales[[#This Row],[Boxes]]</f>
        <v>1062.27</v>
      </c>
      <c r="I7074" s="4">
        <f>sales[[#This Row],[Revenue]]-sales[[#This Row],[Cost]]</f>
        <v>1471.73</v>
      </c>
    </row>
    <row r="7075" spans="2:9" x14ac:dyDescent="0.25">
      <c r="B7075" t="s">
        <v>54</v>
      </c>
      <c r="C7075" t="s">
        <v>6</v>
      </c>
      <c r="D7075" t="s">
        <v>31</v>
      </c>
      <c r="E7075" s="1">
        <v>44547</v>
      </c>
      <c r="F7075" s="4">
        <v>917</v>
      </c>
      <c r="G7075">
        <v>77</v>
      </c>
      <c r="H7075" s="3">
        <f>_xlfn.XLOOKUP(sales[[#This Row],[Product]],products[Product],products[Cost per box])*sales[[#This Row],[Boxes]]</f>
        <v>440.44</v>
      </c>
      <c r="I7075" s="4">
        <f>sales[[#This Row],[Revenue]]-sales[[#This Row],[Cost]]</f>
        <v>476.56</v>
      </c>
    </row>
    <row r="7076" spans="2:9" x14ac:dyDescent="0.25">
      <c r="B7076" t="s">
        <v>53</v>
      </c>
      <c r="C7076" t="s">
        <v>9</v>
      </c>
      <c r="D7076" t="s">
        <v>50</v>
      </c>
      <c r="E7076" s="1">
        <v>44547</v>
      </c>
      <c r="F7076" s="4">
        <v>4088</v>
      </c>
      <c r="G7076">
        <v>186</v>
      </c>
      <c r="H7076" s="3">
        <f>_xlfn.XLOOKUP(sales[[#This Row],[Product]],products[Product],products[Cost per box])*sales[[#This Row],[Boxes]]</f>
        <v>2308.2600000000002</v>
      </c>
      <c r="I7076" s="4">
        <f>sales[[#This Row],[Revenue]]-sales[[#This Row],[Cost]]</f>
        <v>1779.7399999999998</v>
      </c>
    </row>
    <row r="7077" spans="2:9" x14ac:dyDescent="0.25">
      <c r="B7077" t="s">
        <v>40</v>
      </c>
      <c r="C7077" t="s">
        <v>21</v>
      </c>
      <c r="D7077" t="s">
        <v>52</v>
      </c>
      <c r="E7077" s="1">
        <v>44547</v>
      </c>
      <c r="F7077" s="4">
        <v>7084</v>
      </c>
      <c r="G7077">
        <v>700</v>
      </c>
      <c r="H7077" s="3">
        <f>_xlfn.XLOOKUP(sales[[#This Row],[Product]],products[Product],products[Cost per box])*sales[[#This Row],[Boxes]]</f>
        <v>2324</v>
      </c>
      <c r="I7077" s="4">
        <f>sales[[#This Row],[Revenue]]-sales[[#This Row],[Cost]]</f>
        <v>4760</v>
      </c>
    </row>
    <row r="7078" spans="2:9" x14ac:dyDescent="0.25">
      <c r="B7078" t="s">
        <v>15</v>
      </c>
      <c r="C7078" t="s">
        <v>11</v>
      </c>
      <c r="D7078" t="s">
        <v>30</v>
      </c>
      <c r="E7078" s="1">
        <v>44547</v>
      </c>
      <c r="F7078" s="4">
        <v>9240</v>
      </c>
      <c r="G7078">
        <v>487</v>
      </c>
      <c r="H7078" s="3">
        <f>_xlfn.XLOOKUP(sales[[#This Row],[Product]],products[Product],products[Cost per box])*sales[[#This Row],[Boxes]]</f>
        <v>1792.16</v>
      </c>
      <c r="I7078" s="4">
        <f>sales[[#This Row],[Revenue]]-sales[[#This Row],[Cost]]</f>
        <v>7447.84</v>
      </c>
    </row>
    <row r="7079" spans="2:9" x14ac:dyDescent="0.25">
      <c r="B7079" t="s">
        <v>41</v>
      </c>
      <c r="C7079" t="s">
        <v>11</v>
      </c>
      <c r="D7079" t="s">
        <v>45</v>
      </c>
      <c r="E7079" s="1">
        <v>44547</v>
      </c>
      <c r="F7079" s="4">
        <v>8169</v>
      </c>
      <c r="G7079">
        <v>372</v>
      </c>
      <c r="H7079" s="3">
        <f>_xlfn.XLOOKUP(sales[[#This Row],[Product]],products[Product],products[Cost per box])*sales[[#This Row],[Boxes]]</f>
        <v>2875.56</v>
      </c>
      <c r="I7079" s="4">
        <f>sales[[#This Row],[Revenue]]-sales[[#This Row],[Cost]]</f>
        <v>5293.4400000000005</v>
      </c>
    </row>
    <row r="7080" spans="2:9" x14ac:dyDescent="0.25">
      <c r="B7080" t="s">
        <v>33</v>
      </c>
      <c r="C7080" t="s">
        <v>27</v>
      </c>
      <c r="D7080" t="s">
        <v>14</v>
      </c>
      <c r="E7080" s="1">
        <v>44547</v>
      </c>
      <c r="F7080" s="4">
        <v>12131</v>
      </c>
      <c r="G7080">
        <v>1750</v>
      </c>
      <c r="H7080" s="3">
        <f>_xlfn.XLOOKUP(sales[[#This Row],[Product]],products[Product],products[Cost per box])*sales[[#This Row],[Boxes]]</f>
        <v>11042.5</v>
      </c>
      <c r="I7080" s="4">
        <f>sales[[#This Row],[Revenue]]-sales[[#This Row],[Cost]]</f>
        <v>1088.5</v>
      </c>
    </row>
    <row r="7081" spans="2:9" x14ac:dyDescent="0.25">
      <c r="B7081" t="s">
        <v>39</v>
      </c>
      <c r="C7081" t="s">
        <v>11</v>
      </c>
      <c r="D7081" t="s">
        <v>12</v>
      </c>
      <c r="E7081" s="1">
        <v>44547</v>
      </c>
      <c r="F7081" s="4">
        <v>13587</v>
      </c>
      <c r="G7081">
        <v>910</v>
      </c>
      <c r="H7081" s="3">
        <f>_xlfn.XLOOKUP(sales[[#This Row],[Product]],products[Product],products[Cost per box])*sales[[#This Row],[Boxes]]</f>
        <v>7671.3</v>
      </c>
      <c r="I7081" s="4">
        <f>sales[[#This Row],[Revenue]]-sales[[#This Row],[Cost]]</f>
        <v>5915.7</v>
      </c>
    </row>
    <row r="7082" spans="2:9" x14ac:dyDescent="0.25">
      <c r="B7082" t="s">
        <v>34</v>
      </c>
      <c r="C7082" t="s">
        <v>16</v>
      </c>
      <c r="D7082" t="s">
        <v>30</v>
      </c>
      <c r="E7082" s="1">
        <v>44547</v>
      </c>
      <c r="F7082" s="4">
        <v>5530</v>
      </c>
      <c r="G7082">
        <v>292</v>
      </c>
      <c r="H7082" s="3">
        <f>_xlfn.XLOOKUP(sales[[#This Row],[Product]],products[Product],products[Cost per box])*sales[[#This Row],[Boxes]]</f>
        <v>1074.56</v>
      </c>
      <c r="I7082" s="4">
        <f>sales[[#This Row],[Revenue]]-sales[[#This Row],[Cost]]</f>
        <v>4455.4400000000005</v>
      </c>
    </row>
    <row r="7083" spans="2:9" x14ac:dyDescent="0.25">
      <c r="B7083" t="s">
        <v>57</v>
      </c>
      <c r="C7083" t="s">
        <v>9</v>
      </c>
      <c r="D7083" t="s">
        <v>36</v>
      </c>
      <c r="E7083" s="1">
        <v>44547</v>
      </c>
      <c r="F7083" s="4">
        <v>1260</v>
      </c>
      <c r="G7083">
        <v>158</v>
      </c>
      <c r="H7083" s="3">
        <f>_xlfn.XLOOKUP(sales[[#This Row],[Product]],products[Product],products[Cost per box])*sales[[#This Row],[Boxes]]</f>
        <v>796.32</v>
      </c>
      <c r="I7083" s="4">
        <f>sales[[#This Row],[Revenue]]-sales[[#This Row],[Cost]]</f>
        <v>463.67999999999995</v>
      </c>
    </row>
    <row r="7084" spans="2:9" x14ac:dyDescent="0.25">
      <c r="B7084" t="s">
        <v>37</v>
      </c>
      <c r="C7084" t="s">
        <v>27</v>
      </c>
      <c r="D7084" t="s">
        <v>52</v>
      </c>
      <c r="E7084" s="1">
        <v>44547</v>
      </c>
      <c r="F7084" s="4">
        <v>9478</v>
      </c>
      <c r="G7084">
        <v>840</v>
      </c>
      <c r="H7084" s="3">
        <f>_xlfn.XLOOKUP(sales[[#This Row],[Product]],products[Product],products[Cost per box])*sales[[#This Row],[Boxes]]</f>
        <v>2788.7999999999997</v>
      </c>
      <c r="I7084" s="4">
        <f>sales[[#This Row],[Revenue]]-sales[[#This Row],[Cost]]</f>
        <v>6689.2000000000007</v>
      </c>
    </row>
    <row r="7085" spans="2:9" x14ac:dyDescent="0.25">
      <c r="B7085" t="s">
        <v>39</v>
      </c>
      <c r="C7085" t="s">
        <v>27</v>
      </c>
      <c r="D7085" t="s">
        <v>22</v>
      </c>
      <c r="E7085" s="1">
        <v>44547</v>
      </c>
      <c r="F7085" s="4">
        <v>868</v>
      </c>
      <c r="G7085">
        <v>109</v>
      </c>
      <c r="H7085" s="3">
        <f>_xlfn.XLOOKUP(sales[[#This Row],[Product]],products[Product],products[Cost per box])*sales[[#This Row],[Boxes]]</f>
        <v>895.98</v>
      </c>
      <c r="I7085" s="4">
        <f>sales[[#This Row],[Revenue]]-sales[[#This Row],[Cost]]</f>
        <v>-27.980000000000018</v>
      </c>
    </row>
    <row r="7086" spans="2:9" x14ac:dyDescent="0.25">
      <c r="B7086" t="s">
        <v>51</v>
      </c>
      <c r="C7086" t="s">
        <v>11</v>
      </c>
      <c r="D7086" t="s">
        <v>42</v>
      </c>
      <c r="E7086" s="1">
        <v>44547</v>
      </c>
      <c r="F7086" s="4">
        <v>2555</v>
      </c>
      <c r="G7086">
        <v>171</v>
      </c>
      <c r="H7086" s="3">
        <f>_xlfn.XLOOKUP(sales[[#This Row],[Product]],products[Product],products[Cost per box])*sales[[#This Row],[Boxes]]</f>
        <v>810.54000000000008</v>
      </c>
      <c r="I7086" s="4">
        <f>sales[[#This Row],[Revenue]]-sales[[#This Row],[Cost]]</f>
        <v>1744.46</v>
      </c>
    </row>
    <row r="7087" spans="2:9" x14ac:dyDescent="0.25">
      <c r="B7087" t="s">
        <v>29</v>
      </c>
      <c r="C7087" t="s">
        <v>11</v>
      </c>
      <c r="D7087" t="s">
        <v>50</v>
      </c>
      <c r="E7087" s="1">
        <v>44547</v>
      </c>
      <c r="F7087" s="4">
        <v>3213</v>
      </c>
      <c r="G7087">
        <v>134</v>
      </c>
      <c r="H7087" s="3">
        <f>_xlfn.XLOOKUP(sales[[#This Row],[Product]],products[Product],products[Cost per box])*sales[[#This Row],[Boxes]]</f>
        <v>1662.94</v>
      </c>
      <c r="I7087" s="4">
        <f>sales[[#This Row],[Revenue]]-sales[[#This Row],[Cost]]</f>
        <v>1550.06</v>
      </c>
    </row>
    <row r="7088" spans="2:9" x14ac:dyDescent="0.25">
      <c r="B7088" t="s">
        <v>29</v>
      </c>
      <c r="C7088" t="s">
        <v>11</v>
      </c>
      <c r="D7088" t="s">
        <v>7</v>
      </c>
      <c r="E7088" s="1">
        <v>44547</v>
      </c>
      <c r="F7088" s="4">
        <v>6524</v>
      </c>
      <c r="G7088">
        <v>435</v>
      </c>
      <c r="H7088" s="3">
        <f>_xlfn.XLOOKUP(sales[[#This Row],[Product]],products[Product],products[Cost per box])*sales[[#This Row],[Boxes]]</f>
        <v>2240.25</v>
      </c>
      <c r="I7088" s="4">
        <f>sales[[#This Row],[Revenue]]-sales[[#This Row],[Cost]]</f>
        <v>4283.75</v>
      </c>
    </row>
    <row r="7089" spans="2:9" x14ac:dyDescent="0.25">
      <c r="B7089" t="s">
        <v>23</v>
      </c>
      <c r="C7089" t="s">
        <v>16</v>
      </c>
      <c r="D7089" t="s">
        <v>19</v>
      </c>
      <c r="E7089" s="1">
        <v>44547</v>
      </c>
      <c r="F7089" s="4">
        <v>336</v>
      </c>
      <c r="G7089">
        <v>19</v>
      </c>
      <c r="H7089" s="3">
        <f>_xlfn.XLOOKUP(sales[[#This Row],[Product]],products[Product],products[Cost per box])*sales[[#This Row],[Boxes]]</f>
        <v>194.37</v>
      </c>
      <c r="I7089" s="4">
        <f>sales[[#This Row],[Revenue]]-sales[[#This Row],[Cost]]</f>
        <v>141.63</v>
      </c>
    </row>
    <row r="7090" spans="2:9" x14ac:dyDescent="0.25">
      <c r="B7090" t="s">
        <v>5</v>
      </c>
      <c r="C7090" t="s">
        <v>16</v>
      </c>
      <c r="D7090" t="s">
        <v>26</v>
      </c>
      <c r="E7090" s="1">
        <v>44547</v>
      </c>
      <c r="F7090" s="4">
        <v>420</v>
      </c>
      <c r="G7090">
        <v>35</v>
      </c>
      <c r="H7090" s="3">
        <f>_xlfn.XLOOKUP(sales[[#This Row],[Product]],products[Product],products[Cost per box])*sales[[#This Row],[Boxes]]</f>
        <v>225.04999999999998</v>
      </c>
      <c r="I7090" s="4">
        <f>sales[[#This Row],[Revenue]]-sales[[#This Row],[Cost]]</f>
        <v>194.95000000000002</v>
      </c>
    </row>
    <row r="7091" spans="2:9" x14ac:dyDescent="0.25">
      <c r="B7091" t="s">
        <v>8</v>
      </c>
      <c r="C7091" t="s">
        <v>16</v>
      </c>
      <c r="D7091" t="s">
        <v>43</v>
      </c>
      <c r="E7091" s="1">
        <v>44547</v>
      </c>
      <c r="F7091" s="4">
        <v>3745</v>
      </c>
      <c r="G7091">
        <v>179</v>
      </c>
      <c r="H7091" s="3">
        <f>_xlfn.XLOOKUP(sales[[#This Row],[Product]],products[Product],products[Cost per box])*sales[[#This Row],[Boxes]]</f>
        <v>689.15</v>
      </c>
      <c r="I7091" s="4">
        <f>sales[[#This Row],[Revenue]]-sales[[#This Row],[Cost]]</f>
        <v>3055.85</v>
      </c>
    </row>
    <row r="7092" spans="2:9" x14ac:dyDescent="0.25">
      <c r="B7092" t="s">
        <v>5</v>
      </c>
      <c r="C7092" t="s">
        <v>9</v>
      </c>
      <c r="D7092" t="s">
        <v>14</v>
      </c>
      <c r="E7092" s="1">
        <v>44547</v>
      </c>
      <c r="F7092" s="4">
        <v>9702</v>
      </c>
      <c r="G7092">
        <v>1610</v>
      </c>
      <c r="H7092" s="3">
        <f>_xlfn.XLOOKUP(sales[[#This Row],[Product]],products[Product],products[Cost per box])*sales[[#This Row],[Boxes]]</f>
        <v>10159.099999999999</v>
      </c>
      <c r="I7092" s="4">
        <f>sales[[#This Row],[Revenue]]-sales[[#This Row],[Cost]]</f>
        <v>-457.09999999999854</v>
      </c>
    </row>
    <row r="7093" spans="2:9" x14ac:dyDescent="0.25">
      <c r="B7093" t="s">
        <v>41</v>
      </c>
      <c r="C7093" t="s">
        <v>6</v>
      </c>
      <c r="D7093" t="s">
        <v>52</v>
      </c>
      <c r="E7093" s="1">
        <v>44547</v>
      </c>
      <c r="F7093" s="4">
        <v>1239</v>
      </c>
      <c r="G7093">
        <v>113</v>
      </c>
      <c r="H7093" s="3">
        <f>_xlfn.XLOOKUP(sales[[#This Row],[Product]],products[Product],products[Cost per box])*sales[[#This Row],[Boxes]]</f>
        <v>375.15999999999997</v>
      </c>
      <c r="I7093" s="4">
        <f>sales[[#This Row],[Revenue]]-sales[[#This Row],[Cost]]</f>
        <v>863.84</v>
      </c>
    </row>
    <row r="7094" spans="2:9" x14ac:dyDescent="0.25">
      <c r="B7094" t="s">
        <v>37</v>
      </c>
      <c r="C7094" t="s">
        <v>27</v>
      </c>
      <c r="D7094" t="s">
        <v>47</v>
      </c>
      <c r="E7094" s="1">
        <v>44547</v>
      </c>
      <c r="F7094" s="4">
        <v>2674</v>
      </c>
      <c r="G7094">
        <v>168</v>
      </c>
      <c r="H7094" s="3">
        <f>_xlfn.XLOOKUP(sales[[#This Row],[Product]],products[Product],products[Cost per box])*sales[[#This Row],[Boxes]]</f>
        <v>883.68</v>
      </c>
      <c r="I7094" s="4">
        <f>sales[[#This Row],[Revenue]]-sales[[#This Row],[Cost]]</f>
        <v>1790.3200000000002</v>
      </c>
    </row>
    <row r="7095" spans="2:9" x14ac:dyDescent="0.25">
      <c r="B7095" t="s">
        <v>57</v>
      </c>
      <c r="C7095" t="s">
        <v>9</v>
      </c>
      <c r="D7095" t="s">
        <v>43</v>
      </c>
      <c r="E7095" s="1">
        <v>44547</v>
      </c>
      <c r="F7095" s="4">
        <v>7693</v>
      </c>
      <c r="G7095">
        <v>367</v>
      </c>
      <c r="H7095" s="3">
        <f>_xlfn.XLOOKUP(sales[[#This Row],[Product]],products[Product],products[Cost per box])*sales[[#This Row],[Boxes]]</f>
        <v>1412.95</v>
      </c>
      <c r="I7095" s="4">
        <f>sales[[#This Row],[Revenue]]-sales[[#This Row],[Cost]]</f>
        <v>6280.05</v>
      </c>
    </row>
    <row r="7096" spans="2:9" x14ac:dyDescent="0.25">
      <c r="B7096" t="s">
        <v>55</v>
      </c>
      <c r="C7096" t="s">
        <v>27</v>
      </c>
      <c r="D7096" t="s">
        <v>31</v>
      </c>
      <c r="E7096" s="1">
        <v>44547</v>
      </c>
      <c r="F7096" s="4">
        <v>4718</v>
      </c>
      <c r="G7096">
        <v>337</v>
      </c>
      <c r="H7096" s="3">
        <f>_xlfn.XLOOKUP(sales[[#This Row],[Product]],products[Product],products[Cost per box])*sales[[#This Row],[Boxes]]</f>
        <v>1927.6399999999999</v>
      </c>
      <c r="I7096" s="4">
        <f>sales[[#This Row],[Revenue]]-sales[[#This Row],[Cost]]</f>
        <v>2790.36</v>
      </c>
    </row>
    <row r="7097" spans="2:9" x14ac:dyDescent="0.25">
      <c r="B7097" t="s">
        <v>23</v>
      </c>
      <c r="C7097" t="s">
        <v>16</v>
      </c>
      <c r="D7097" t="s">
        <v>24</v>
      </c>
      <c r="E7097" s="1">
        <v>44550</v>
      </c>
      <c r="F7097" s="4">
        <v>896</v>
      </c>
      <c r="G7097">
        <v>48</v>
      </c>
      <c r="H7097" s="3">
        <f>_xlfn.XLOOKUP(sales[[#This Row],[Product]],products[Product],products[Cost per box])*sales[[#This Row],[Boxes]]</f>
        <v>504.48</v>
      </c>
      <c r="I7097" s="4">
        <f>sales[[#This Row],[Revenue]]-sales[[#This Row],[Cost]]</f>
        <v>391.52</v>
      </c>
    </row>
    <row r="7098" spans="2:9" x14ac:dyDescent="0.25">
      <c r="B7098" t="s">
        <v>56</v>
      </c>
      <c r="C7098" t="s">
        <v>11</v>
      </c>
      <c r="D7098" t="s">
        <v>38</v>
      </c>
      <c r="E7098" s="1">
        <v>44550</v>
      </c>
      <c r="F7098" s="4">
        <v>7616</v>
      </c>
      <c r="G7098">
        <v>305</v>
      </c>
      <c r="H7098" s="3">
        <f>_xlfn.XLOOKUP(sales[[#This Row],[Product]],products[Product],products[Cost per box])*sales[[#This Row],[Boxes]]</f>
        <v>3031.7</v>
      </c>
      <c r="I7098" s="4">
        <f>sales[[#This Row],[Revenue]]-sales[[#This Row],[Cost]]</f>
        <v>4584.3</v>
      </c>
    </row>
    <row r="7099" spans="2:9" x14ac:dyDescent="0.25">
      <c r="B7099" t="s">
        <v>32</v>
      </c>
      <c r="C7099" t="s">
        <v>11</v>
      </c>
      <c r="D7099" t="s">
        <v>50</v>
      </c>
      <c r="E7099" s="1">
        <v>44550</v>
      </c>
      <c r="F7099" s="4">
        <v>11165</v>
      </c>
      <c r="G7099">
        <v>508</v>
      </c>
      <c r="H7099" s="3">
        <f>_xlfn.XLOOKUP(sales[[#This Row],[Product]],products[Product],products[Cost per box])*sales[[#This Row],[Boxes]]</f>
        <v>6304.28</v>
      </c>
      <c r="I7099" s="4">
        <f>sales[[#This Row],[Revenue]]-sales[[#This Row],[Cost]]</f>
        <v>4860.72</v>
      </c>
    </row>
    <row r="7100" spans="2:9" x14ac:dyDescent="0.25">
      <c r="B7100" t="s">
        <v>46</v>
      </c>
      <c r="C7100" t="s">
        <v>9</v>
      </c>
      <c r="D7100" t="s">
        <v>24</v>
      </c>
      <c r="E7100" s="1">
        <v>44550</v>
      </c>
      <c r="F7100" s="4">
        <v>15540</v>
      </c>
      <c r="G7100">
        <v>840</v>
      </c>
      <c r="H7100" s="3">
        <f>_xlfn.XLOOKUP(sales[[#This Row],[Product]],products[Product],products[Cost per box])*sales[[#This Row],[Boxes]]</f>
        <v>8828.4</v>
      </c>
      <c r="I7100" s="4">
        <f>sales[[#This Row],[Revenue]]-sales[[#This Row],[Cost]]</f>
        <v>6711.6</v>
      </c>
    </row>
    <row r="7101" spans="2:9" x14ac:dyDescent="0.25">
      <c r="B7101" t="s">
        <v>55</v>
      </c>
      <c r="C7101" t="s">
        <v>6</v>
      </c>
      <c r="D7101" t="s">
        <v>31</v>
      </c>
      <c r="E7101" s="1">
        <v>44550</v>
      </c>
      <c r="F7101" s="4">
        <v>8316</v>
      </c>
      <c r="G7101">
        <v>640</v>
      </c>
      <c r="H7101" s="3">
        <f>_xlfn.XLOOKUP(sales[[#This Row],[Product]],products[Product],products[Cost per box])*sales[[#This Row],[Boxes]]</f>
        <v>3660.7999999999997</v>
      </c>
      <c r="I7101" s="4">
        <f>sales[[#This Row],[Revenue]]-sales[[#This Row],[Cost]]</f>
        <v>4655.2000000000007</v>
      </c>
    </row>
    <row r="7102" spans="2:9" x14ac:dyDescent="0.25">
      <c r="B7102" t="s">
        <v>49</v>
      </c>
      <c r="C7102" t="s">
        <v>11</v>
      </c>
      <c r="D7102" t="s">
        <v>47</v>
      </c>
      <c r="E7102" s="1">
        <v>44550</v>
      </c>
      <c r="F7102" s="4">
        <v>19579</v>
      </c>
      <c r="G7102">
        <v>1190</v>
      </c>
      <c r="H7102" s="3">
        <f>_xlfn.XLOOKUP(sales[[#This Row],[Product]],products[Product],products[Cost per box])*sales[[#This Row],[Boxes]]</f>
        <v>6259.4</v>
      </c>
      <c r="I7102" s="4">
        <f>sales[[#This Row],[Revenue]]-sales[[#This Row],[Cost]]</f>
        <v>13319.6</v>
      </c>
    </row>
    <row r="7103" spans="2:9" x14ac:dyDescent="0.25">
      <c r="B7103" t="s">
        <v>32</v>
      </c>
      <c r="C7103" t="s">
        <v>27</v>
      </c>
      <c r="D7103" t="s">
        <v>48</v>
      </c>
      <c r="E7103" s="1">
        <v>44550</v>
      </c>
      <c r="F7103" s="4">
        <v>7602</v>
      </c>
      <c r="G7103">
        <v>293</v>
      </c>
      <c r="H7103" s="3">
        <f>_xlfn.XLOOKUP(sales[[#This Row],[Product]],products[Product],products[Cost per box])*sales[[#This Row],[Boxes]]</f>
        <v>2191.6400000000003</v>
      </c>
      <c r="I7103" s="4">
        <f>sales[[#This Row],[Revenue]]-sales[[#This Row],[Cost]]</f>
        <v>5410.36</v>
      </c>
    </row>
    <row r="7104" spans="2:9" x14ac:dyDescent="0.25">
      <c r="B7104" t="s">
        <v>39</v>
      </c>
      <c r="C7104" t="s">
        <v>16</v>
      </c>
      <c r="D7104" t="s">
        <v>12</v>
      </c>
      <c r="E7104" s="1">
        <v>44550</v>
      </c>
      <c r="F7104" s="4">
        <v>1995</v>
      </c>
      <c r="G7104">
        <v>118</v>
      </c>
      <c r="H7104" s="3">
        <f>_xlfn.XLOOKUP(sales[[#This Row],[Product]],products[Product],products[Cost per box])*sales[[#This Row],[Boxes]]</f>
        <v>994.74</v>
      </c>
      <c r="I7104" s="4">
        <f>sales[[#This Row],[Revenue]]-sales[[#This Row],[Cost]]</f>
        <v>1000.26</v>
      </c>
    </row>
    <row r="7105" spans="2:9" x14ac:dyDescent="0.25">
      <c r="B7105" t="s">
        <v>5</v>
      </c>
      <c r="C7105" t="s">
        <v>16</v>
      </c>
      <c r="D7105" t="s">
        <v>19</v>
      </c>
      <c r="E7105" s="1">
        <v>44550</v>
      </c>
      <c r="F7105" s="4">
        <v>6174</v>
      </c>
      <c r="G7105">
        <v>343</v>
      </c>
      <c r="H7105" s="3">
        <f>_xlfn.XLOOKUP(sales[[#This Row],[Product]],products[Product],products[Cost per box])*sales[[#This Row],[Boxes]]</f>
        <v>3508.8900000000003</v>
      </c>
      <c r="I7105" s="4">
        <f>sales[[#This Row],[Revenue]]-sales[[#This Row],[Cost]]</f>
        <v>2665.1099999999997</v>
      </c>
    </row>
    <row r="7106" spans="2:9" x14ac:dyDescent="0.25">
      <c r="B7106" t="s">
        <v>54</v>
      </c>
      <c r="C7106" t="s">
        <v>21</v>
      </c>
      <c r="D7106" t="s">
        <v>52</v>
      </c>
      <c r="E7106" s="1">
        <v>44550</v>
      </c>
      <c r="F7106" s="4">
        <v>5159</v>
      </c>
      <c r="G7106">
        <v>516</v>
      </c>
      <c r="H7106" s="3">
        <f>_xlfn.XLOOKUP(sales[[#This Row],[Product]],products[Product],products[Cost per box])*sales[[#This Row],[Boxes]]</f>
        <v>1713.12</v>
      </c>
      <c r="I7106" s="4">
        <f>sales[[#This Row],[Revenue]]-sales[[#This Row],[Cost]]</f>
        <v>3445.88</v>
      </c>
    </row>
    <row r="7107" spans="2:9" x14ac:dyDescent="0.25">
      <c r="B7107" t="s">
        <v>39</v>
      </c>
      <c r="C7107" t="s">
        <v>9</v>
      </c>
      <c r="D7107" t="s">
        <v>14</v>
      </c>
      <c r="E7107" s="1">
        <v>44550</v>
      </c>
      <c r="F7107" s="4">
        <v>10388</v>
      </c>
      <c r="G7107">
        <v>1330</v>
      </c>
      <c r="H7107" s="3">
        <f>_xlfn.XLOOKUP(sales[[#This Row],[Product]],products[Product],products[Cost per box])*sales[[#This Row],[Boxes]]</f>
        <v>8392.2999999999993</v>
      </c>
      <c r="I7107" s="4">
        <f>sales[[#This Row],[Revenue]]-sales[[#This Row],[Cost]]</f>
        <v>1995.7000000000007</v>
      </c>
    </row>
    <row r="7108" spans="2:9" x14ac:dyDescent="0.25">
      <c r="B7108" t="s">
        <v>34</v>
      </c>
      <c r="C7108" t="s">
        <v>11</v>
      </c>
      <c r="D7108" t="s">
        <v>14</v>
      </c>
      <c r="E7108" s="1">
        <v>44550</v>
      </c>
      <c r="F7108" s="4">
        <v>4018</v>
      </c>
      <c r="G7108">
        <v>503</v>
      </c>
      <c r="H7108" s="3">
        <f>_xlfn.XLOOKUP(sales[[#This Row],[Product]],products[Product],products[Cost per box])*sales[[#This Row],[Boxes]]</f>
        <v>3173.93</v>
      </c>
      <c r="I7108" s="4">
        <f>sales[[#This Row],[Revenue]]-sales[[#This Row],[Cost]]</f>
        <v>844.07000000000016</v>
      </c>
    </row>
    <row r="7109" spans="2:9" x14ac:dyDescent="0.25">
      <c r="B7109" t="s">
        <v>18</v>
      </c>
      <c r="C7109" t="s">
        <v>9</v>
      </c>
      <c r="D7109" t="s">
        <v>42</v>
      </c>
      <c r="E7109" s="1">
        <v>44550</v>
      </c>
      <c r="F7109" s="4">
        <v>1848</v>
      </c>
      <c r="G7109">
        <v>132</v>
      </c>
      <c r="H7109" s="3">
        <f>_xlfn.XLOOKUP(sales[[#This Row],[Product]],products[Product],products[Cost per box])*sales[[#This Row],[Boxes]]</f>
        <v>625.68000000000006</v>
      </c>
      <c r="I7109" s="4">
        <f>sales[[#This Row],[Revenue]]-sales[[#This Row],[Cost]]</f>
        <v>1222.32</v>
      </c>
    </row>
    <row r="7110" spans="2:9" x14ac:dyDescent="0.25">
      <c r="B7110" t="s">
        <v>8</v>
      </c>
      <c r="C7110" t="s">
        <v>9</v>
      </c>
      <c r="D7110" t="s">
        <v>38</v>
      </c>
      <c r="E7110" s="1">
        <v>44550</v>
      </c>
      <c r="F7110" s="4">
        <v>2569</v>
      </c>
      <c r="G7110">
        <v>96</v>
      </c>
      <c r="H7110" s="3">
        <f>_xlfn.XLOOKUP(sales[[#This Row],[Product]],products[Product],products[Cost per box])*sales[[#This Row],[Boxes]]</f>
        <v>954.24</v>
      </c>
      <c r="I7110" s="4">
        <f>sales[[#This Row],[Revenue]]-sales[[#This Row],[Cost]]</f>
        <v>1614.76</v>
      </c>
    </row>
    <row r="7111" spans="2:9" x14ac:dyDescent="0.25">
      <c r="B7111" t="s">
        <v>51</v>
      </c>
      <c r="C7111" t="s">
        <v>21</v>
      </c>
      <c r="D7111" t="s">
        <v>43</v>
      </c>
      <c r="E7111" s="1">
        <v>44550</v>
      </c>
      <c r="F7111" s="4">
        <v>14210</v>
      </c>
      <c r="G7111">
        <v>677</v>
      </c>
      <c r="H7111" s="3">
        <f>_xlfn.XLOOKUP(sales[[#This Row],[Product]],products[Product],products[Cost per box])*sales[[#This Row],[Boxes]]</f>
        <v>2606.4500000000003</v>
      </c>
      <c r="I7111" s="4">
        <f>sales[[#This Row],[Revenue]]-sales[[#This Row],[Cost]]</f>
        <v>11603.55</v>
      </c>
    </row>
    <row r="7112" spans="2:9" x14ac:dyDescent="0.25">
      <c r="B7112" t="s">
        <v>8</v>
      </c>
      <c r="C7112" t="s">
        <v>9</v>
      </c>
      <c r="D7112" t="s">
        <v>19</v>
      </c>
      <c r="E7112" s="1">
        <v>44550</v>
      </c>
      <c r="F7112" s="4">
        <v>2975</v>
      </c>
      <c r="G7112">
        <v>186</v>
      </c>
      <c r="H7112" s="3">
        <f>_xlfn.XLOOKUP(sales[[#This Row],[Product]],products[Product],products[Cost per box])*sales[[#This Row],[Boxes]]</f>
        <v>1902.78</v>
      </c>
      <c r="I7112" s="4">
        <f>sales[[#This Row],[Revenue]]-sales[[#This Row],[Cost]]</f>
        <v>1072.22</v>
      </c>
    </row>
    <row r="7113" spans="2:9" x14ac:dyDescent="0.25">
      <c r="B7113" t="s">
        <v>15</v>
      </c>
      <c r="C7113" t="s">
        <v>6</v>
      </c>
      <c r="D7113" t="s">
        <v>24</v>
      </c>
      <c r="E7113" s="1">
        <v>44550</v>
      </c>
      <c r="F7113" s="4">
        <v>4389</v>
      </c>
      <c r="G7113">
        <v>244</v>
      </c>
      <c r="H7113" s="3">
        <f>_xlfn.XLOOKUP(sales[[#This Row],[Product]],products[Product],products[Cost per box])*sales[[#This Row],[Boxes]]</f>
        <v>2564.44</v>
      </c>
      <c r="I7113" s="4">
        <f>sales[[#This Row],[Revenue]]-sales[[#This Row],[Cost]]</f>
        <v>1824.56</v>
      </c>
    </row>
    <row r="7114" spans="2:9" x14ac:dyDescent="0.25">
      <c r="B7114" t="s">
        <v>54</v>
      </c>
      <c r="C7114" t="s">
        <v>11</v>
      </c>
      <c r="D7114" t="s">
        <v>14</v>
      </c>
      <c r="E7114" s="1">
        <v>44550</v>
      </c>
      <c r="F7114" s="4">
        <v>12831</v>
      </c>
      <c r="G7114">
        <v>1610</v>
      </c>
      <c r="H7114" s="3">
        <f>_xlfn.XLOOKUP(sales[[#This Row],[Product]],products[Product],products[Cost per box])*sales[[#This Row],[Boxes]]</f>
        <v>10159.099999999999</v>
      </c>
      <c r="I7114" s="4">
        <f>sales[[#This Row],[Revenue]]-sales[[#This Row],[Cost]]</f>
        <v>2671.9000000000015</v>
      </c>
    </row>
    <row r="7115" spans="2:9" x14ac:dyDescent="0.25">
      <c r="B7115" t="s">
        <v>37</v>
      </c>
      <c r="C7115" t="s">
        <v>21</v>
      </c>
      <c r="D7115" t="s">
        <v>42</v>
      </c>
      <c r="E7115" s="1">
        <v>44550</v>
      </c>
      <c r="F7115" s="4">
        <v>931</v>
      </c>
      <c r="G7115">
        <v>59</v>
      </c>
      <c r="H7115" s="3">
        <f>_xlfn.XLOOKUP(sales[[#This Row],[Product]],products[Product],products[Cost per box])*sales[[#This Row],[Boxes]]</f>
        <v>279.66000000000003</v>
      </c>
      <c r="I7115" s="4">
        <f>sales[[#This Row],[Revenue]]-sales[[#This Row],[Cost]]</f>
        <v>651.33999999999992</v>
      </c>
    </row>
    <row r="7116" spans="2:9" x14ac:dyDescent="0.25">
      <c r="B7116" t="s">
        <v>34</v>
      </c>
      <c r="C7116" t="s">
        <v>11</v>
      </c>
      <c r="D7116" t="s">
        <v>30</v>
      </c>
      <c r="E7116" s="1">
        <v>44550</v>
      </c>
      <c r="F7116" s="4">
        <v>5166</v>
      </c>
      <c r="G7116">
        <v>272</v>
      </c>
      <c r="H7116" s="3">
        <f>_xlfn.XLOOKUP(sales[[#This Row],[Product]],products[Product],products[Cost per box])*sales[[#This Row],[Boxes]]</f>
        <v>1000.96</v>
      </c>
      <c r="I7116" s="4">
        <f>sales[[#This Row],[Revenue]]-sales[[#This Row],[Cost]]</f>
        <v>4165.04</v>
      </c>
    </row>
    <row r="7117" spans="2:9" x14ac:dyDescent="0.25">
      <c r="B7117" t="s">
        <v>55</v>
      </c>
      <c r="C7117" t="s">
        <v>11</v>
      </c>
      <c r="D7117" t="s">
        <v>14</v>
      </c>
      <c r="E7117" s="1">
        <v>44550</v>
      </c>
      <c r="F7117" s="4">
        <v>2170</v>
      </c>
      <c r="G7117">
        <v>362</v>
      </c>
      <c r="H7117" s="3">
        <f>_xlfn.XLOOKUP(sales[[#This Row],[Product]],products[Product],products[Cost per box])*sales[[#This Row],[Boxes]]</f>
        <v>2284.2199999999998</v>
      </c>
      <c r="I7117" s="4">
        <f>sales[[#This Row],[Revenue]]-sales[[#This Row],[Cost]]</f>
        <v>-114.2199999999998</v>
      </c>
    </row>
    <row r="7118" spans="2:9" x14ac:dyDescent="0.25">
      <c r="B7118" t="s">
        <v>32</v>
      </c>
      <c r="C7118" t="s">
        <v>21</v>
      </c>
      <c r="D7118" t="s">
        <v>7</v>
      </c>
      <c r="E7118" s="1">
        <v>44550</v>
      </c>
      <c r="F7118" s="4">
        <v>5271</v>
      </c>
      <c r="G7118">
        <v>330</v>
      </c>
      <c r="H7118" s="3">
        <f>_xlfn.XLOOKUP(sales[[#This Row],[Product]],products[Product],products[Cost per box])*sales[[#This Row],[Boxes]]</f>
        <v>1699.5000000000002</v>
      </c>
      <c r="I7118" s="4">
        <f>sales[[#This Row],[Revenue]]-sales[[#This Row],[Cost]]</f>
        <v>3571.5</v>
      </c>
    </row>
    <row r="7119" spans="2:9" x14ac:dyDescent="0.25">
      <c r="B7119" t="s">
        <v>13</v>
      </c>
      <c r="C7119" t="s">
        <v>16</v>
      </c>
      <c r="D7119" t="s">
        <v>31</v>
      </c>
      <c r="E7119" s="1">
        <v>44550</v>
      </c>
      <c r="F7119" s="4">
        <v>7665</v>
      </c>
      <c r="G7119">
        <v>590</v>
      </c>
      <c r="H7119" s="3">
        <f>_xlfn.XLOOKUP(sales[[#This Row],[Product]],products[Product],products[Cost per box])*sales[[#This Row],[Boxes]]</f>
        <v>3374.7999999999997</v>
      </c>
      <c r="I7119" s="4">
        <f>sales[[#This Row],[Revenue]]-sales[[#This Row],[Cost]]</f>
        <v>4290.2000000000007</v>
      </c>
    </row>
    <row r="7120" spans="2:9" x14ac:dyDescent="0.25">
      <c r="B7120" t="s">
        <v>20</v>
      </c>
      <c r="C7120" t="s">
        <v>21</v>
      </c>
      <c r="D7120" t="s">
        <v>19</v>
      </c>
      <c r="E7120" s="1">
        <v>44550</v>
      </c>
      <c r="F7120" s="4">
        <v>693</v>
      </c>
      <c r="G7120">
        <v>39</v>
      </c>
      <c r="H7120" s="3">
        <f>_xlfn.XLOOKUP(sales[[#This Row],[Product]],products[Product],products[Cost per box])*sales[[#This Row],[Boxes]]</f>
        <v>398.97</v>
      </c>
      <c r="I7120" s="4">
        <f>sales[[#This Row],[Revenue]]-sales[[#This Row],[Cost]]</f>
        <v>294.02999999999997</v>
      </c>
    </row>
    <row r="7121" spans="2:9" x14ac:dyDescent="0.25">
      <c r="B7121" t="s">
        <v>51</v>
      </c>
      <c r="C7121" t="s">
        <v>16</v>
      </c>
      <c r="D7121" t="s">
        <v>50</v>
      </c>
      <c r="E7121" s="1">
        <v>44550</v>
      </c>
      <c r="F7121" s="4">
        <v>49</v>
      </c>
      <c r="G7121">
        <v>3</v>
      </c>
      <c r="H7121" s="3">
        <f>_xlfn.XLOOKUP(sales[[#This Row],[Product]],products[Product],products[Cost per box])*sales[[#This Row],[Boxes]]</f>
        <v>37.230000000000004</v>
      </c>
      <c r="I7121" s="4">
        <f>sales[[#This Row],[Revenue]]-sales[[#This Row],[Cost]]</f>
        <v>11.769999999999996</v>
      </c>
    </row>
    <row r="7122" spans="2:9" x14ac:dyDescent="0.25">
      <c r="B7122" t="s">
        <v>55</v>
      </c>
      <c r="C7122" t="s">
        <v>6</v>
      </c>
      <c r="D7122" t="s">
        <v>22</v>
      </c>
      <c r="E7122" s="1">
        <v>44550</v>
      </c>
      <c r="F7122" s="4">
        <v>6405</v>
      </c>
      <c r="G7122">
        <v>700</v>
      </c>
      <c r="H7122" s="3">
        <f>_xlfn.XLOOKUP(sales[[#This Row],[Product]],products[Product],products[Cost per box])*sales[[#This Row],[Boxes]]</f>
        <v>5754</v>
      </c>
      <c r="I7122" s="4">
        <f>sales[[#This Row],[Revenue]]-sales[[#This Row],[Cost]]</f>
        <v>651</v>
      </c>
    </row>
    <row r="7123" spans="2:9" x14ac:dyDescent="0.25">
      <c r="B7123" t="s">
        <v>18</v>
      </c>
      <c r="C7123" t="s">
        <v>9</v>
      </c>
      <c r="D7123" t="s">
        <v>36</v>
      </c>
      <c r="E7123" s="1">
        <v>44550</v>
      </c>
      <c r="F7123" s="4">
        <v>8211</v>
      </c>
      <c r="G7123">
        <v>1190</v>
      </c>
      <c r="H7123" s="3">
        <f>_xlfn.XLOOKUP(sales[[#This Row],[Product]],products[Product],products[Cost per box])*sales[[#This Row],[Boxes]]</f>
        <v>5997.6</v>
      </c>
      <c r="I7123" s="4">
        <f>sales[[#This Row],[Revenue]]-sales[[#This Row],[Cost]]</f>
        <v>2213.3999999999996</v>
      </c>
    </row>
    <row r="7124" spans="2:9" x14ac:dyDescent="0.25">
      <c r="B7124" t="s">
        <v>41</v>
      </c>
      <c r="C7124" t="s">
        <v>9</v>
      </c>
      <c r="D7124" t="s">
        <v>30</v>
      </c>
      <c r="E7124" s="1">
        <v>44550</v>
      </c>
      <c r="F7124" s="4">
        <v>14763</v>
      </c>
      <c r="G7124">
        <v>770</v>
      </c>
      <c r="H7124" s="3">
        <f>_xlfn.XLOOKUP(sales[[#This Row],[Product]],products[Product],products[Cost per box])*sales[[#This Row],[Boxes]]</f>
        <v>2833.6</v>
      </c>
      <c r="I7124" s="4">
        <f>sales[[#This Row],[Revenue]]-sales[[#This Row],[Cost]]</f>
        <v>11929.4</v>
      </c>
    </row>
    <row r="7125" spans="2:9" x14ac:dyDescent="0.25">
      <c r="B7125" t="s">
        <v>29</v>
      </c>
      <c r="C7125" t="s">
        <v>16</v>
      </c>
      <c r="D7125" t="s">
        <v>50</v>
      </c>
      <c r="E7125" s="1">
        <v>44550</v>
      </c>
      <c r="F7125" s="4">
        <v>4732</v>
      </c>
      <c r="G7125">
        <v>216</v>
      </c>
      <c r="H7125" s="3">
        <f>_xlfn.XLOOKUP(sales[[#This Row],[Product]],products[Product],products[Cost per box])*sales[[#This Row],[Boxes]]</f>
        <v>2680.56</v>
      </c>
      <c r="I7125" s="4">
        <f>sales[[#This Row],[Revenue]]-sales[[#This Row],[Cost]]</f>
        <v>2051.44</v>
      </c>
    </row>
    <row r="7126" spans="2:9" x14ac:dyDescent="0.25">
      <c r="B7126" t="s">
        <v>37</v>
      </c>
      <c r="C7126" t="s">
        <v>21</v>
      </c>
      <c r="D7126" t="s">
        <v>48</v>
      </c>
      <c r="E7126" s="1">
        <v>44550</v>
      </c>
      <c r="F7126" s="4">
        <v>7203</v>
      </c>
      <c r="G7126">
        <v>278</v>
      </c>
      <c r="H7126" s="3">
        <f>_xlfn.XLOOKUP(sales[[#This Row],[Product]],products[Product],products[Cost per box])*sales[[#This Row],[Boxes]]</f>
        <v>2079.44</v>
      </c>
      <c r="I7126" s="4">
        <f>sales[[#This Row],[Revenue]]-sales[[#This Row],[Cost]]</f>
        <v>5123.5599999999995</v>
      </c>
    </row>
    <row r="7127" spans="2:9" x14ac:dyDescent="0.25">
      <c r="B7127" t="s">
        <v>55</v>
      </c>
      <c r="C7127" t="s">
        <v>21</v>
      </c>
      <c r="D7127" t="s">
        <v>24</v>
      </c>
      <c r="E7127" s="1">
        <v>44550</v>
      </c>
      <c r="F7127" s="4">
        <v>2618</v>
      </c>
      <c r="G7127">
        <v>131</v>
      </c>
      <c r="H7127" s="3">
        <f>_xlfn.XLOOKUP(sales[[#This Row],[Product]],products[Product],products[Cost per box])*sales[[#This Row],[Boxes]]</f>
        <v>1376.81</v>
      </c>
      <c r="I7127" s="4">
        <f>sales[[#This Row],[Revenue]]-sales[[#This Row],[Cost]]</f>
        <v>1241.19</v>
      </c>
    </row>
    <row r="7128" spans="2:9" x14ac:dyDescent="0.25">
      <c r="B7128" t="s">
        <v>25</v>
      </c>
      <c r="C7128" t="s">
        <v>21</v>
      </c>
      <c r="D7128" t="s">
        <v>22</v>
      </c>
      <c r="E7128" s="1">
        <v>44550</v>
      </c>
      <c r="F7128" s="4">
        <v>6328</v>
      </c>
      <c r="G7128">
        <v>633</v>
      </c>
      <c r="H7128" s="3">
        <f>_xlfn.XLOOKUP(sales[[#This Row],[Product]],products[Product],products[Cost per box])*sales[[#This Row],[Boxes]]</f>
        <v>5203.26</v>
      </c>
      <c r="I7128" s="4">
        <f>sales[[#This Row],[Revenue]]-sales[[#This Row],[Cost]]</f>
        <v>1124.7399999999998</v>
      </c>
    </row>
    <row r="7129" spans="2:9" x14ac:dyDescent="0.25">
      <c r="B7129" t="s">
        <v>40</v>
      </c>
      <c r="C7129" t="s">
        <v>6</v>
      </c>
      <c r="D7129" t="s">
        <v>42</v>
      </c>
      <c r="E7129" s="1">
        <v>44550</v>
      </c>
      <c r="F7129" s="4">
        <v>5600</v>
      </c>
      <c r="G7129">
        <v>400</v>
      </c>
      <c r="H7129" s="3">
        <f>_xlfn.XLOOKUP(sales[[#This Row],[Product]],products[Product],products[Cost per box])*sales[[#This Row],[Boxes]]</f>
        <v>1896</v>
      </c>
      <c r="I7129" s="4">
        <f>sales[[#This Row],[Revenue]]-sales[[#This Row],[Cost]]</f>
        <v>3704</v>
      </c>
    </row>
    <row r="7130" spans="2:9" x14ac:dyDescent="0.25">
      <c r="B7130" t="s">
        <v>51</v>
      </c>
      <c r="C7130" t="s">
        <v>11</v>
      </c>
      <c r="D7130" t="s">
        <v>43</v>
      </c>
      <c r="E7130" s="1">
        <v>44550</v>
      </c>
      <c r="F7130" s="4">
        <v>11123</v>
      </c>
      <c r="G7130">
        <v>557</v>
      </c>
      <c r="H7130" s="3">
        <f>_xlfn.XLOOKUP(sales[[#This Row],[Product]],products[Product],products[Cost per box])*sales[[#This Row],[Boxes]]</f>
        <v>2144.4500000000003</v>
      </c>
      <c r="I7130" s="4">
        <f>sales[[#This Row],[Revenue]]-sales[[#This Row],[Cost]]</f>
        <v>8978.5499999999993</v>
      </c>
    </row>
    <row r="7131" spans="2:9" x14ac:dyDescent="0.25">
      <c r="B7131" t="s">
        <v>34</v>
      </c>
      <c r="C7131" t="s">
        <v>6</v>
      </c>
      <c r="D7131" t="s">
        <v>17</v>
      </c>
      <c r="E7131" s="1">
        <v>44550</v>
      </c>
      <c r="F7131" s="4">
        <v>1435</v>
      </c>
      <c r="G7131">
        <v>66</v>
      </c>
      <c r="H7131" s="3">
        <f>_xlfn.XLOOKUP(sales[[#This Row],[Product]],products[Product],products[Cost per box])*sales[[#This Row],[Boxes]]</f>
        <v>448.8</v>
      </c>
      <c r="I7131" s="4">
        <f>sales[[#This Row],[Revenue]]-sales[[#This Row],[Cost]]</f>
        <v>986.2</v>
      </c>
    </row>
    <row r="7132" spans="2:9" x14ac:dyDescent="0.25">
      <c r="B7132" t="s">
        <v>55</v>
      </c>
      <c r="C7132" t="s">
        <v>6</v>
      </c>
      <c r="D7132" t="s">
        <v>28</v>
      </c>
      <c r="E7132" s="1">
        <v>44550</v>
      </c>
      <c r="F7132" s="4">
        <v>13881</v>
      </c>
      <c r="G7132">
        <v>2310</v>
      </c>
      <c r="H7132" s="3">
        <f>_xlfn.XLOOKUP(sales[[#This Row],[Product]],products[Product],products[Cost per box])*sales[[#This Row],[Boxes]]</f>
        <v>6375.5999999999995</v>
      </c>
      <c r="I7132" s="4">
        <f>sales[[#This Row],[Revenue]]-sales[[#This Row],[Cost]]</f>
        <v>7505.4000000000005</v>
      </c>
    </row>
    <row r="7133" spans="2:9" x14ac:dyDescent="0.25">
      <c r="B7133" t="s">
        <v>23</v>
      </c>
      <c r="C7133" t="s">
        <v>9</v>
      </c>
      <c r="D7133" t="s">
        <v>42</v>
      </c>
      <c r="E7133" s="1">
        <v>44551</v>
      </c>
      <c r="F7133" s="4">
        <v>10738</v>
      </c>
      <c r="G7133">
        <v>770</v>
      </c>
      <c r="H7133" s="3">
        <f>_xlfn.XLOOKUP(sales[[#This Row],[Product]],products[Product],products[Cost per box])*sales[[#This Row],[Boxes]]</f>
        <v>3649.8</v>
      </c>
      <c r="I7133" s="4">
        <f>sales[[#This Row],[Revenue]]-sales[[#This Row],[Cost]]</f>
        <v>7088.2</v>
      </c>
    </row>
    <row r="7134" spans="2:9" x14ac:dyDescent="0.25">
      <c r="B7134" t="s">
        <v>54</v>
      </c>
      <c r="C7134" t="s">
        <v>9</v>
      </c>
      <c r="D7134" t="s">
        <v>31</v>
      </c>
      <c r="E7134" s="1">
        <v>44551</v>
      </c>
      <c r="F7134" s="4">
        <v>2100</v>
      </c>
      <c r="G7134">
        <v>162</v>
      </c>
      <c r="H7134" s="3">
        <f>_xlfn.XLOOKUP(sales[[#This Row],[Product]],products[Product],products[Cost per box])*sales[[#This Row],[Boxes]]</f>
        <v>926.64</v>
      </c>
      <c r="I7134" s="4">
        <f>sales[[#This Row],[Revenue]]-sales[[#This Row],[Cost]]</f>
        <v>1173.3600000000001</v>
      </c>
    </row>
    <row r="7135" spans="2:9" x14ac:dyDescent="0.25">
      <c r="B7135" t="s">
        <v>41</v>
      </c>
      <c r="C7135" t="s">
        <v>11</v>
      </c>
      <c r="D7135" t="s">
        <v>43</v>
      </c>
      <c r="E7135" s="1">
        <v>44551</v>
      </c>
      <c r="F7135" s="4">
        <v>4767</v>
      </c>
      <c r="G7135">
        <v>217</v>
      </c>
      <c r="H7135" s="3">
        <f>_xlfn.XLOOKUP(sales[[#This Row],[Product]],products[Product],products[Cost per box])*sales[[#This Row],[Boxes]]</f>
        <v>835.45</v>
      </c>
      <c r="I7135" s="4">
        <f>sales[[#This Row],[Revenue]]-sales[[#This Row],[Cost]]</f>
        <v>3931.55</v>
      </c>
    </row>
    <row r="7136" spans="2:9" x14ac:dyDescent="0.25">
      <c r="B7136" t="s">
        <v>25</v>
      </c>
      <c r="C7136" t="s">
        <v>11</v>
      </c>
      <c r="D7136" t="s">
        <v>47</v>
      </c>
      <c r="E7136" s="1">
        <v>44551</v>
      </c>
      <c r="F7136" s="4">
        <v>4634</v>
      </c>
      <c r="G7136">
        <v>273</v>
      </c>
      <c r="H7136" s="3">
        <f>_xlfn.XLOOKUP(sales[[#This Row],[Product]],products[Product],products[Cost per box])*sales[[#This Row],[Boxes]]</f>
        <v>1435.98</v>
      </c>
      <c r="I7136" s="4">
        <f>sales[[#This Row],[Revenue]]-sales[[#This Row],[Cost]]</f>
        <v>3198.02</v>
      </c>
    </row>
    <row r="7137" spans="2:9" x14ac:dyDescent="0.25">
      <c r="B7137" t="s">
        <v>53</v>
      </c>
      <c r="C7137" t="s">
        <v>27</v>
      </c>
      <c r="D7137" t="s">
        <v>12</v>
      </c>
      <c r="E7137" s="1">
        <v>44551</v>
      </c>
      <c r="F7137" s="4">
        <v>1246</v>
      </c>
      <c r="G7137">
        <v>78</v>
      </c>
      <c r="H7137" s="3">
        <f>_xlfn.XLOOKUP(sales[[#This Row],[Product]],products[Product],products[Cost per box])*sales[[#This Row],[Boxes]]</f>
        <v>657.54</v>
      </c>
      <c r="I7137" s="4">
        <f>sales[[#This Row],[Revenue]]-sales[[#This Row],[Cost]]</f>
        <v>588.46</v>
      </c>
    </row>
    <row r="7138" spans="2:9" x14ac:dyDescent="0.25">
      <c r="B7138" t="s">
        <v>10</v>
      </c>
      <c r="C7138" t="s">
        <v>9</v>
      </c>
      <c r="D7138" t="s">
        <v>26</v>
      </c>
      <c r="E7138" s="1">
        <v>44551</v>
      </c>
      <c r="F7138" s="4">
        <v>2688</v>
      </c>
      <c r="G7138">
        <v>224</v>
      </c>
      <c r="H7138" s="3">
        <f>_xlfn.XLOOKUP(sales[[#This Row],[Product]],products[Product],products[Cost per box])*sales[[#This Row],[Boxes]]</f>
        <v>1440.32</v>
      </c>
      <c r="I7138" s="4">
        <f>sales[[#This Row],[Revenue]]-sales[[#This Row],[Cost]]</f>
        <v>1247.68</v>
      </c>
    </row>
    <row r="7139" spans="2:9" x14ac:dyDescent="0.25">
      <c r="B7139" t="s">
        <v>33</v>
      </c>
      <c r="C7139" t="s">
        <v>21</v>
      </c>
      <c r="D7139" t="s">
        <v>47</v>
      </c>
      <c r="E7139" s="1">
        <v>44551</v>
      </c>
      <c r="F7139" s="4">
        <v>5271</v>
      </c>
      <c r="G7139">
        <v>311</v>
      </c>
      <c r="H7139" s="3">
        <f>_xlfn.XLOOKUP(sales[[#This Row],[Product]],products[Product],products[Cost per box])*sales[[#This Row],[Boxes]]</f>
        <v>1635.86</v>
      </c>
      <c r="I7139" s="4">
        <f>sales[[#This Row],[Revenue]]-sales[[#This Row],[Cost]]</f>
        <v>3635.1400000000003</v>
      </c>
    </row>
    <row r="7140" spans="2:9" x14ac:dyDescent="0.25">
      <c r="B7140" t="s">
        <v>13</v>
      </c>
      <c r="C7140" t="s">
        <v>9</v>
      </c>
      <c r="D7140" t="s">
        <v>28</v>
      </c>
      <c r="E7140" s="1">
        <v>44551</v>
      </c>
      <c r="F7140" s="4">
        <v>7679</v>
      </c>
      <c r="G7140">
        <v>1120</v>
      </c>
      <c r="H7140" s="3">
        <f>_xlfn.XLOOKUP(sales[[#This Row],[Product]],products[Product],products[Cost per box])*sales[[#This Row],[Boxes]]</f>
        <v>3091.2</v>
      </c>
      <c r="I7140" s="4">
        <f>sales[[#This Row],[Revenue]]-sales[[#This Row],[Cost]]</f>
        <v>4587.8</v>
      </c>
    </row>
    <row r="7141" spans="2:9" x14ac:dyDescent="0.25">
      <c r="B7141" t="s">
        <v>39</v>
      </c>
      <c r="C7141" t="s">
        <v>9</v>
      </c>
      <c r="D7141" t="s">
        <v>22</v>
      </c>
      <c r="E7141" s="1">
        <v>44551</v>
      </c>
      <c r="F7141" s="4">
        <v>5810</v>
      </c>
      <c r="G7141">
        <v>646</v>
      </c>
      <c r="H7141" s="3">
        <f>_xlfn.XLOOKUP(sales[[#This Row],[Product]],products[Product],products[Cost per box])*sales[[#This Row],[Boxes]]</f>
        <v>5310.1200000000008</v>
      </c>
      <c r="I7141" s="4">
        <f>sales[[#This Row],[Revenue]]-sales[[#This Row],[Cost]]</f>
        <v>499.8799999999992</v>
      </c>
    </row>
    <row r="7142" spans="2:9" x14ac:dyDescent="0.25">
      <c r="B7142" t="s">
        <v>49</v>
      </c>
      <c r="C7142" t="s">
        <v>6</v>
      </c>
      <c r="D7142" t="s">
        <v>35</v>
      </c>
      <c r="E7142" s="1">
        <v>44551</v>
      </c>
      <c r="F7142" s="4">
        <v>3983</v>
      </c>
      <c r="G7142">
        <v>210</v>
      </c>
      <c r="H7142" s="3">
        <f>_xlfn.XLOOKUP(sales[[#This Row],[Product]],products[Product],products[Cost per box])*sales[[#This Row],[Boxes]]</f>
        <v>556.5</v>
      </c>
      <c r="I7142" s="4">
        <f>sales[[#This Row],[Revenue]]-sales[[#This Row],[Cost]]</f>
        <v>3426.5</v>
      </c>
    </row>
    <row r="7143" spans="2:9" x14ac:dyDescent="0.25">
      <c r="B7143" t="s">
        <v>54</v>
      </c>
      <c r="C7143" t="s">
        <v>11</v>
      </c>
      <c r="D7143" t="s">
        <v>35</v>
      </c>
      <c r="E7143" s="1">
        <v>44551</v>
      </c>
      <c r="F7143" s="4">
        <v>17906</v>
      </c>
      <c r="G7143">
        <v>910</v>
      </c>
      <c r="H7143" s="3">
        <f>_xlfn.XLOOKUP(sales[[#This Row],[Product]],products[Product],products[Cost per box])*sales[[#This Row],[Boxes]]</f>
        <v>2411.5</v>
      </c>
      <c r="I7143" s="4">
        <f>sales[[#This Row],[Revenue]]-sales[[#This Row],[Cost]]</f>
        <v>15494.5</v>
      </c>
    </row>
    <row r="7144" spans="2:9" x14ac:dyDescent="0.25">
      <c r="B7144" t="s">
        <v>37</v>
      </c>
      <c r="C7144" t="s">
        <v>16</v>
      </c>
      <c r="D7144" t="s">
        <v>50</v>
      </c>
      <c r="E7144" s="1">
        <v>44551</v>
      </c>
      <c r="F7144" s="4">
        <v>6818</v>
      </c>
      <c r="G7144">
        <v>285</v>
      </c>
      <c r="H7144" s="3">
        <f>_xlfn.XLOOKUP(sales[[#This Row],[Product]],products[Product],products[Cost per box])*sales[[#This Row],[Boxes]]</f>
        <v>3536.85</v>
      </c>
      <c r="I7144" s="4">
        <f>sales[[#This Row],[Revenue]]-sales[[#This Row],[Cost]]</f>
        <v>3281.15</v>
      </c>
    </row>
    <row r="7145" spans="2:9" x14ac:dyDescent="0.25">
      <c r="B7145" t="s">
        <v>57</v>
      </c>
      <c r="C7145" t="s">
        <v>6</v>
      </c>
      <c r="D7145" t="s">
        <v>45</v>
      </c>
      <c r="E7145" s="1">
        <v>44551</v>
      </c>
      <c r="F7145" s="4">
        <v>7609</v>
      </c>
      <c r="G7145">
        <v>346</v>
      </c>
      <c r="H7145" s="3">
        <f>_xlfn.XLOOKUP(sales[[#This Row],[Product]],products[Product],products[Cost per box])*sales[[#This Row],[Boxes]]</f>
        <v>2674.58</v>
      </c>
      <c r="I7145" s="4">
        <f>sales[[#This Row],[Revenue]]-sales[[#This Row],[Cost]]</f>
        <v>4934.42</v>
      </c>
    </row>
    <row r="7146" spans="2:9" x14ac:dyDescent="0.25">
      <c r="B7146" t="s">
        <v>34</v>
      </c>
      <c r="C7146" t="s">
        <v>27</v>
      </c>
      <c r="D7146" t="s">
        <v>52</v>
      </c>
      <c r="E7146" s="1">
        <v>44551</v>
      </c>
      <c r="F7146" s="4">
        <v>11438</v>
      </c>
      <c r="G7146">
        <v>1050</v>
      </c>
      <c r="H7146" s="3">
        <f>_xlfn.XLOOKUP(sales[[#This Row],[Product]],products[Product],products[Cost per box])*sales[[#This Row],[Boxes]]</f>
        <v>3486</v>
      </c>
      <c r="I7146" s="4">
        <f>sales[[#This Row],[Revenue]]-sales[[#This Row],[Cost]]</f>
        <v>7952</v>
      </c>
    </row>
    <row r="7147" spans="2:9" x14ac:dyDescent="0.25">
      <c r="B7147" t="s">
        <v>56</v>
      </c>
      <c r="C7147" t="s">
        <v>6</v>
      </c>
      <c r="D7147" t="s">
        <v>52</v>
      </c>
      <c r="E7147" s="1">
        <v>44551</v>
      </c>
      <c r="F7147" s="4">
        <v>1176</v>
      </c>
      <c r="G7147">
        <v>118</v>
      </c>
      <c r="H7147" s="3">
        <f>_xlfn.XLOOKUP(sales[[#This Row],[Product]],products[Product],products[Cost per box])*sales[[#This Row],[Boxes]]</f>
        <v>391.76</v>
      </c>
      <c r="I7147" s="4">
        <f>sales[[#This Row],[Revenue]]-sales[[#This Row],[Cost]]</f>
        <v>784.24</v>
      </c>
    </row>
    <row r="7148" spans="2:9" x14ac:dyDescent="0.25">
      <c r="B7148" t="s">
        <v>20</v>
      </c>
      <c r="C7148" t="s">
        <v>21</v>
      </c>
      <c r="D7148" t="s">
        <v>24</v>
      </c>
      <c r="E7148" s="1">
        <v>44551</v>
      </c>
      <c r="F7148" s="4">
        <v>6699</v>
      </c>
      <c r="G7148">
        <v>373</v>
      </c>
      <c r="H7148" s="3">
        <f>_xlfn.XLOOKUP(sales[[#This Row],[Product]],products[Product],products[Cost per box])*sales[[#This Row],[Boxes]]</f>
        <v>3920.23</v>
      </c>
      <c r="I7148" s="4">
        <f>sales[[#This Row],[Revenue]]-sales[[#This Row],[Cost]]</f>
        <v>2778.77</v>
      </c>
    </row>
    <row r="7149" spans="2:9" x14ac:dyDescent="0.25">
      <c r="B7149" t="s">
        <v>29</v>
      </c>
      <c r="C7149" t="s">
        <v>9</v>
      </c>
      <c r="D7149" t="s">
        <v>19</v>
      </c>
      <c r="E7149" s="1">
        <v>44551</v>
      </c>
      <c r="F7149" s="4">
        <v>448</v>
      </c>
      <c r="G7149">
        <v>27</v>
      </c>
      <c r="H7149" s="3">
        <f>_xlfn.XLOOKUP(sales[[#This Row],[Product]],products[Product],products[Cost per box])*sales[[#This Row],[Boxes]]</f>
        <v>276.21000000000004</v>
      </c>
      <c r="I7149" s="4">
        <f>sales[[#This Row],[Revenue]]-sales[[#This Row],[Cost]]</f>
        <v>171.78999999999996</v>
      </c>
    </row>
    <row r="7150" spans="2:9" x14ac:dyDescent="0.25">
      <c r="B7150" t="s">
        <v>23</v>
      </c>
      <c r="C7150" t="s">
        <v>21</v>
      </c>
      <c r="D7150" t="s">
        <v>43</v>
      </c>
      <c r="E7150" s="1">
        <v>44551</v>
      </c>
      <c r="F7150" s="4">
        <v>2555</v>
      </c>
      <c r="G7150">
        <v>117</v>
      </c>
      <c r="H7150" s="3">
        <f>_xlfn.XLOOKUP(sales[[#This Row],[Product]],products[Product],products[Cost per box])*sales[[#This Row],[Boxes]]</f>
        <v>450.45</v>
      </c>
      <c r="I7150" s="4">
        <f>sales[[#This Row],[Revenue]]-sales[[#This Row],[Cost]]</f>
        <v>2104.5500000000002</v>
      </c>
    </row>
    <row r="7151" spans="2:9" x14ac:dyDescent="0.25">
      <c r="B7151" t="s">
        <v>40</v>
      </c>
      <c r="C7151" t="s">
        <v>16</v>
      </c>
      <c r="D7151" t="s">
        <v>17</v>
      </c>
      <c r="E7151" s="1">
        <v>44551</v>
      </c>
      <c r="F7151" s="4">
        <v>10143</v>
      </c>
      <c r="G7151">
        <v>462</v>
      </c>
      <c r="H7151" s="3">
        <f>_xlfn.XLOOKUP(sales[[#This Row],[Product]],products[Product],products[Cost per box])*sales[[#This Row],[Boxes]]</f>
        <v>3141.6</v>
      </c>
      <c r="I7151" s="4">
        <f>sales[[#This Row],[Revenue]]-sales[[#This Row],[Cost]]</f>
        <v>7001.4</v>
      </c>
    </row>
    <row r="7152" spans="2:9" x14ac:dyDescent="0.25">
      <c r="B7152" t="s">
        <v>18</v>
      </c>
      <c r="C7152" t="s">
        <v>9</v>
      </c>
      <c r="D7152" t="s">
        <v>7</v>
      </c>
      <c r="E7152" s="1">
        <v>44551</v>
      </c>
      <c r="F7152" s="4">
        <v>10808</v>
      </c>
      <c r="G7152">
        <v>700</v>
      </c>
      <c r="H7152" s="3">
        <f>_xlfn.XLOOKUP(sales[[#This Row],[Product]],products[Product],products[Cost per box])*sales[[#This Row],[Boxes]]</f>
        <v>3605.0000000000005</v>
      </c>
      <c r="I7152" s="4">
        <f>sales[[#This Row],[Revenue]]-sales[[#This Row],[Cost]]</f>
        <v>7203</v>
      </c>
    </row>
    <row r="7153" spans="2:9" x14ac:dyDescent="0.25">
      <c r="B7153" t="s">
        <v>54</v>
      </c>
      <c r="C7153" t="s">
        <v>27</v>
      </c>
      <c r="D7153" t="s">
        <v>24</v>
      </c>
      <c r="E7153" s="1">
        <v>44551</v>
      </c>
      <c r="F7153" s="4">
        <v>560</v>
      </c>
      <c r="G7153">
        <v>30</v>
      </c>
      <c r="H7153" s="3">
        <f>_xlfn.XLOOKUP(sales[[#This Row],[Product]],products[Product],products[Cost per box])*sales[[#This Row],[Boxes]]</f>
        <v>315.3</v>
      </c>
      <c r="I7153" s="4">
        <f>sales[[#This Row],[Revenue]]-sales[[#This Row],[Cost]]</f>
        <v>244.7</v>
      </c>
    </row>
    <row r="7154" spans="2:9" x14ac:dyDescent="0.25">
      <c r="B7154" t="s">
        <v>39</v>
      </c>
      <c r="C7154" t="s">
        <v>11</v>
      </c>
      <c r="D7154" t="s">
        <v>28</v>
      </c>
      <c r="E7154" s="1">
        <v>44551</v>
      </c>
      <c r="F7154" s="4">
        <v>5460</v>
      </c>
      <c r="G7154">
        <v>683</v>
      </c>
      <c r="H7154" s="3">
        <f>_xlfn.XLOOKUP(sales[[#This Row],[Product]],products[Product],products[Cost per box])*sales[[#This Row],[Boxes]]</f>
        <v>1885.08</v>
      </c>
      <c r="I7154" s="4">
        <f>sales[[#This Row],[Revenue]]-sales[[#This Row],[Cost]]</f>
        <v>3574.92</v>
      </c>
    </row>
    <row r="7155" spans="2:9" x14ac:dyDescent="0.25">
      <c r="B7155" t="s">
        <v>33</v>
      </c>
      <c r="C7155" t="s">
        <v>6</v>
      </c>
      <c r="D7155" t="s">
        <v>12</v>
      </c>
      <c r="E7155" s="1">
        <v>44551</v>
      </c>
      <c r="F7155" s="4">
        <v>3654</v>
      </c>
      <c r="G7155">
        <v>229</v>
      </c>
      <c r="H7155" s="3">
        <f>_xlfn.XLOOKUP(sales[[#This Row],[Product]],products[Product],products[Cost per box])*sales[[#This Row],[Boxes]]</f>
        <v>1930.47</v>
      </c>
      <c r="I7155" s="4">
        <f>sales[[#This Row],[Revenue]]-sales[[#This Row],[Cost]]</f>
        <v>1723.53</v>
      </c>
    </row>
    <row r="7156" spans="2:9" x14ac:dyDescent="0.25">
      <c r="B7156" t="s">
        <v>39</v>
      </c>
      <c r="C7156" t="s">
        <v>27</v>
      </c>
      <c r="D7156" t="s">
        <v>48</v>
      </c>
      <c r="E7156" s="1">
        <v>44551</v>
      </c>
      <c r="F7156" s="4">
        <v>4515</v>
      </c>
      <c r="G7156">
        <v>174</v>
      </c>
      <c r="H7156" s="3">
        <f>_xlfn.XLOOKUP(sales[[#This Row],[Product]],products[Product],products[Cost per box])*sales[[#This Row],[Boxes]]</f>
        <v>1301.52</v>
      </c>
      <c r="I7156" s="4">
        <f>sales[[#This Row],[Revenue]]-sales[[#This Row],[Cost]]</f>
        <v>3213.48</v>
      </c>
    </row>
    <row r="7157" spans="2:9" x14ac:dyDescent="0.25">
      <c r="B7157" t="s">
        <v>23</v>
      </c>
      <c r="C7157" t="s">
        <v>9</v>
      </c>
      <c r="D7157" t="s">
        <v>12</v>
      </c>
      <c r="E7157" s="1">
        <v>44551</v>
      </c>
      <c r="F7157" s="4">
        <v>4515</v>
      </c>
      <c r="G7157">
        <v>283</v>
      </c>
      <c r="H7157" s="3">
        <f>_xlfn.XLOOKUP(sales[[#This Row],[Product]],products[Product],products[Cost per box])*sales[[#This Row],[Boxes]]</f>
        <v>2385.69</v>
      </c>
      <c r="I7157" s="4">
        <f>sales[[#This Row],[Revenue]]-sales[[#This Row],[Cost]]</f>
        <v>2129.31</v>
      </c>
    </row>
    <row r="7158" spans="2:9" x14ac:dyDescent="0.25">
      <c r="B7158" t="s">
        <v>54</v>
      </c>
      <c r="C7158" t="s">
        <v>16</v>
      </c>
      <c r="D7158" t="s">
        <v>45</v>
      </c>
      <c r="E7158" s="1">
        <v>44551</v>
      </c>
      <c r="F7158" s="4">
        <v>3724</v>
      </c>
      <c r="G7158">
        <v>156</v>
      </c>
      <c r="H7158" s="3">
        <f>_xlfn.XLOOKUP(sales[[#This Row],[Product]],products[Product],products[Cost per box])*sales[[#This Row],[Boxes]]</f>
        <v>1205.8800000000001</v>
      </c>
      <c r="I7158" s="4">
        <f>sales[[#This Row],[Revenue]]-sales[[#This Row],[Cost]]</f>
        <v>2518.12</v>
      </c>
    </row>
    <row r="7159" spans="2:9" x14ac:dyDescent="0.25">
      <c r="B7159" t="s">
        <v>33</v>
      </c>
      <c r="C7159" t="s">
        <v>9</v>
      </c>
      <c r="D7159" t="s">
        <v>26</v>
      </c>
      <c r="E7159" s="1">
        <v>44551</v>
      </c>
      <c r="F7159" s="4">
        <v>532</v>
      </c>
      <c r="G7159">
        <v>49</v>
      </c>
      <c r="H7159" s="3">
        <f>_xlfn.XLOOKUP(sales[[#This Row],[Product]],products[Product],products[Cost per box])*sales[[#This Row],[Boxes]]</f>
        <v>315.07</v>
      </c>
      <c r="I7159" s="4">
        <f>sales[[#This Row],[Revenue]]-sales[[#This Row],[Cost]]</f>
        <v>216.93</v>
      </c>
    </row>
    <row r="7160" spans="2:9" x14ac:dyDescent="0.25">
      <c r="B7160" t="s">
        <v>37</v>
      </c>
      <c r="C7160" t="s">
        <v>6</v>
      </c>
      <c r="D7160" t="s">
        <v>42</v>
      </c>
      <c r="E7160" s="1">
        <v>44551</v>
      </c>
      <c r="F7160" s="4">
        <v>882</v>
      </c>
      <c r="G7160">
        <v>59</v>
      </c>
      <c r="H7160" s="3">
        <f>_xlfn.XLOOKUP(sales[[#This Row],[Product]],products[Product],products[Cost per box])*sales[[#This Row],[Boxes]]</f>
        <v>279.66000000000003</v>
      </c>
      <c r="I7160" s="4">
        <f>sales[[#This Row],[Revenue]]-sales[[#This Row],[Cost]]</f>
        <v>602.33999999999992</v>
      </c>
    </row>
    <row r="7161" spans="2:9" x14ac:dyDescent="0.25">
      <c r="B7161" t="s">
        <v>33</v>
      </c>
      <c r="C7161" t="s">
        <v>11</v>
      </c>
      <c r="D7161" t="s">
        <v>47</v>
      </c>
      <c r="E7161" s="1">
        <v>44551</v>
      </c>
      <c r="F7161" s="4">
        <v>5488</v>
      </c>
      <c r="G7161">
        <v>366</v>
      </c>
      <c r="H7161" s="3">
        <f>_xlfn.XLOOKUP(sales[[#This Row],[Product]],products[Product],products[Cost per box])*sales[[#This Row],[Boxes]]</f>
        <v>1925.1599999999999</v>
      </c>
      <c r="I7161" s="4">
        <f>sales[[#This Row],[Revenue]]-sales[[#This Row],[Cost]]</f>
        <v>3562.84</v>
      </c>
    </row>
    <row r="7162" spans="2:9" x14ac:dyDescent="0.25">
      <c r="B7162" t="s">
        <v>46</v>
      </c>
      <c r="C7162" t="s">
        <v>11</v>
      </c>
      <c r="D7162" t="s">
        <v>50</v>
      </c>
      <c r="E7162" s="1">
        <v>44551</v>
      </c>
      <c r="F7162" s="4">
        <v>6650</v>
      </c>
      <c r="G7162">
        <v>290</v>
      </c>
      <c r="H7162" s="3">
        <f>_xlfn.XLOOKUP(sales[[#This Row],[Product]],products[Product],products[Cost per box])*sales[[#This Row],[Boxes]]</f>
        <v>3598.9</v>
      </c>
      <c r="I7162" s="4">
        <f>sales[[#This Row],[Revenue]]-sales[[#This Row],[Cost]]</f>
        <v>3051.1</v>
      </c>
    </row>
    <row r="7163" spans="2:9" x14ac:dyDescent="0.25">
      <c r="B7163" t="s">
        <v>10</v>
      </c>
      <c r="C7163" t="s">
        <v>21</v>
      </c>
      <c r="D7163" t="s">
        <v>42</v>
      </c>
      <c r="E7163" s="1">
        <v>44551</v>
      </c>
      <c r="F7163" s="4">
        <v>9450</v>
      </c>
      <c r="G7163">
        <v>630</v>
      </c>
      <c r="H7163" s="3">
        <f>_xlfn.XLOOKUP(sales[[#This Row],[Product]],products[Product],products[Cost per box])*sales[[#This Row],[Boxes]]</f>
        <v>2986.2000000000003</v>
      </c>
      <c r="I7163" s="4">
        <f>sales[[#This Row],[Revenue]]-sales[[#This Row],[Cost]]</f>
        <v>6463.7999999999993</v>
      </c>
    </row>
    <row r="7164" spans="2:9" x14ac:dyDescent="0.25">
      <c r="B7164" t="s">
        <v>8</v>
      </c>
      <c r="C7164" t="s">
        <v>27</v>
      </c>
      <c r="D7164" t="s">
        <v>14</v>
      </c>
      <c r="E7164" s="1">
        <v>44551</v>
      </c>
      <c r="F7164" s="4">
        <v>2338</v>
      </c>
      <c r="G7164">
        <v>293</v>
      </c>
      <c r="H7164" s="3">
        <f>_xlfn.XLOOKUP(sales[[#This Row],[Product]],products[Product],products[Cost per box])*sales[[#This Row],[Boxes]]</f>
        <v>1848.83</v>
      </c>
      <c r="I7164" s="4">
        <f>sales[[#This Row],[Revenue]]-sales[[#This Row],[Cost]]</f>
        <v>489.17000000000007</v>
      </c>
    </row>
    <row r="7165" spans="2:9" x14ac:dyDescent="0.25">
      <c r="B7165" t="s">
        <v>32</v>
      </c>
      <c r="C7165" t="s">
        <v>11</v>
      </c>
      <c r="D7165" t="s">
        <v>45</v>
      </c>
      <c r="E7165" s="1">
        <v>44551</v>
      </c>
      <c r="F7165" s="4">
        <v>2086</v>
      </c>
      <c r="G7165">
        <v>91</v>
      </c>
      <c r="H7165" s="3">
        <f>_xlfn.XLOOKUP(sales[[#This Row],[Product]],products[Product],products[Cost per box])*sales[[#This Row],[Boxes]]</f>
        <v>703.43000000000006</v>
      </c>
      <c r="I7165" s="4">
        <f>sales[[#This Row],[Revenue]]-sales[[#This Row],[Cost]]</f>
        <v>1382.57</v>
      </c>
    </row>
    <row r="7166" spans="2:9" x14ac:dyDescent="0.25">
      <c r="B7166" t="s">
        <v>34</v>
      </c>
      <c r="C7166" t="s">
        <v>9</v>
      </c>
      <c r="D7166" t="s">
        <v>38</v>
      </c>
      <c r="E7166" s="1">
        <v>44551</v>
      </c>
      <c r="F7166" s="4">
        <v>9331</v>
      </c>
      <c r="G7166">
        <v>346</v>
      </c>
      <c r="H7166" s="3">
        <f>_xlfn.XLOOKUP(sales[[#This Row],[Product]],products[Product],products[Cost per box])*sales[[#This Row],[Boxes]]</f>
        <v>3439.24</v>
      </c>
      <c r="I7166" s="4">
        <f>sales[[#This Row],[Revenue]]-sales[[#This Row],[Cost]]</f>
        <v>5891.76</v>
      </c>
    </row>
    <row r="7167" spans="2:9" x14ac:dyDescent="0.25">
      <c r="B7167" t="s">
        <v>18</v>
      </c>
      <c r="C7167" t="s">
        <v>27</v>
      </c>
      <c r="D7167" t="s">
        <v>44</v>
      </c>
      <c r="E7167" s="1">
        <v>44551</v>
      </c>
      <c r="F7167" s="4">
        <v>154</v>
      </c>
      <c r="G7167">
        <v>7</v>
      </c>
      <c r="H7167" s="3">
        <f>_xlfn.XLOOKUP(sales[[#This Row],[Product]],products[Product],products[Cost per box])*sales[[#This Row],[Boxes]]</f>
        <v>66.990000000000009</v>
      </c>
      <c r="I7167" s="4">
        <f>sales[[#This Row],[Revenue]]-sales[[#This Row],[Cost]]</f>
        <v>87.009999999999991</v>
      </c>
    </row>
    <row r="7168" spans="2:9" x14ac:dyDescent="0.25">
      <c r="B7168" t="s">
        <v>51</v>
      </c>
      <c r="C7168" t="s">
        <v>9</v>
      </c>
      <c r="D7168" t="s">
        <v>17</v>
      </c>
      <c r="E7168" s="1">
        <v>44551</v>
      </c>
      <c r="F7168" s="4">
        <v>5033</v>
      </c>
      <c r="G7168">
        <v>229</v>
      </c>
      <c r="H7168" s="3">
        <f>_xlfn.XLOOKUP(sales[[#This Row],[Product]],products[Product],products[Cost per box])*sales[[#This Row],[Boxes]]</f>
        <v>1557.2</v>
      </c>
      <c r="I7168" s="4">
        <f>sales[[#This Row],[Revenue]]-sales[[#This Row],[Cost]]</f>
        <v>3475.8</v>
      </c>
    </row>
    <row r="7169" spans="2:9" x14ac:dyDescent="0.25">
      <c r="B7169" t="s">
        <v>55</v>
      </c>
      <c r="C7169" t="s">
        <v>21</v>
      </c>
      <c r="D7169" t="s">
        <v>30</v>
      </c>
      <c r="E7169" s="1">
        <v>44551</v>
      </c>
      <c r="F7169" s="4">
        <v>1554</v>
      </c>
      <c r="G7169">
        <v>82</v>
      </c>
      <c r="H7169" s="3">
        <f>_xlfn.XLOOKUP(sales[[#This Row],[Product]],products[Product],products[Cost per box])*sales[[#This Row],[Boxes]]</f>
        <v>301.76</v>
      </c>
      <c r="I7169" s="4">
        <f>sales[[#This Row],[Revenue]]-sales[[#This Row],[Cost]]</f>
        <v>1252.24</v>
      </c>
    </row>
    <row r="7170" spans="2:9" x14ac:dyDescent="0.25">
      <c r="B7170" t="s">
        <v>5</v>
      </c>
      <c r="C7170" t="s">
        <v>9</v>
      </c>
      <c r="D7170" t="s">
        <v>45</v>
      </c>
      <c r="E7170" s="1">
        <v>44551</v>
      </c>
      <c r="F7170" s="4">
        <v>294</v>
      </c>
      <c r="G7170">
        <v>14</v>
      </c>
      <c r="H7170" s="3">
        <f>_xlfn.XLOOKUP(sales[[#This Row],[Product]],products[Product],products[Cost per box])*sales[[#This Row],[Boxes]]</f>
        <v>108.22</v>
      </c>
      <c r="I7170" s="4">
        <f>sales[[#This Row],[Revenue]]-sales[[#This Row],[Cost]]</f>
        <v>185.78</v>
      </c>
    </row>
    <row r="7171" spans="2:9" x14ac:dyDescent="0.25">
      <c r="B7171" t="s">
        <v>49</v>
      </c>
      <c r="C7171" t="s">
        <v>11</v>
      </c>
      <c r="D7171" t="s">
        <v>48</v>
      </c>
      <c r="E7171" s="1">
        <v>44551</v>
      </c>
      <c r="F7171" s="4">
        <v>840</v>
      </c>
      <c r="G7171">
        <v>34</v>
      </c>
      <c r="H7171" s="3">
        <f>_xlfn.XLOOKUP(sales[[#This Row],[Product]],products[Product],products[Cost per box])*sales[[#This Row],[Boxes]]</f>
        <v>254.32000000000002</v>
      </c>
      <c r="I7171" s="4">
        <f>sales[[#This Row],[Revenue]]-sales[[#This Row],[Cost]]</f>
        <v>585.67999999999995</v>
      </c>
    </row>
    <row r="7172" spans="2:9" x14ac:dyDescent="0.25">
      <c r="B7172" t="s">
        <v>13</v>
      </c>
      <c r="C7172" t="s">
        <v>27</v>
      </c>
      <c r="D7172" t="s">
        <v>38</v>
      </c>
      <c r="E7172" s="1">
        <v>44551</v>
      </c>
      <c r="F7172" s="4">
        <v>13594</v>
      </c>
      <c r="G7172">
        <v>523</v>
      </c>
      <c r="H7172" s="3">
        <f>_xlfn.XLOOKUP(sales[[#This Row],[Product]],products[Product],products[Cost per box])*sales[[#This Row],[Boxes]]</f>
        <v>5198.62</v>
      </c>
      <c r="I7172" s="4">
        <f>sales[[#This Row],[Revenue]]-sales[[#This Row],[Cost]]</f>
        <v>8395.380000000001</v>
      </c>
    </row>
    <row r="7173" spans="2:9" x14ac:dyDescent="0.25">
      <c r="B7173" t="s">
        <v>18</v>
      </c>
      <c r="C7173" t="s">
        <v>9</v>
      </c>
      <c r="D7173" t="s">
        <v>28</v>
      </c>
      <c r="E7173" s="1">
        <v>44551</v>
      </c>
      <c r="F7173" s="4">
        <v>1309</v>
      </c>
      <c r="G7173">
        <v>187</v>
      </c>
      <c r="H7173" s="3">
        <f>_xlfn.XLOOKUP(sales[[#This Row],[Product]],products[Product],products[Cost per box])*sales[[#This Row],[Boxes]]</f>
        <v>516.12</v>
      </c>
      <c r="I7173" s="4">
        <f>sales[[#This Row],[Revenue]]-sales[[#This Row],[Cost]]</f>
        <v>792.88</v>
      </c>
    </row>
    <row r="7174" spans="2:9" x14ac:dyDescent="0.25">
      <c r="B7174" t="s">
        <v>37</v>
      </c>
      <c r="C7174" t="s">
        <v>9</v>
      </c>
      <c r="D7174" t="s">
        <v>45</v>
      </c>
      <c r="E7174" s="1">
        <v>44551</v>
      </c>
      <c r="F7174" s="4">
        <v>10633</v>
      </c>
      <c r="G7174">
        <v>484</v>
      </c>
      <c r="H7174" s="3">
        <f>_xlfn.XLOOKUP(sales[[#This Row],[Product]],products[Product],products[Cost per box])*sales[[#This Row],[Boxes]]</f>
        <v>3741.32</v>
      </c>
      <c r="I7174" s="4">
        <f>sales[[#This Row],[Revenue]]-sales[[#This Row],[Cost]]</f>
        <v>6891.68</v>
      </c>
    </row>
    <row r="7175" spans="2:9" x14ac:dyDescent="0.25">
      <c r="B7175" t="s">
        <v>46</v>
      </c>
      <c r="C7175" t="s">
        <v>9</v>
      </c>
      <c r="D7175" t="s">
        <v>35</v>
      </c>
      <c r="E7175" s="1">
        <v>44551</v>
      </c>
      <c r="F7175" s="4">
        <v>4648</v>
      </c>
      <c r="G7175">
        <v>274</v>
      </c>
      <c r="H7175" s="3">
        <f>_xlfn.XLOOKUP(sales[[#This Row],[Product]],products[Product],products[Cost per box])*sales[[#This Row],[Boxes]]</f>
        <v>726.1</v>
      </c>
      <c r="I7175" s="4">
        <f>sales[[#This Row],[Revenue]]-sales[[#This Row],[Cost]]</f>
        <v>3921.9</v>
      </c>
    </row>
    <row r="7176" spans="2:9" x14ac:dyDescent="0.25">
      <c r="B7176" t="s">
        <v>55</v>
      </c>
      <c r="C7176" t="s">
        <v>6</v>
      </c>
      <c r="D7176" t="s">
        <v>14</v>
      </c>
      <c r="E7176" s="1">
        <v>44551</v>
      </c>
      <c r="F7176" s="4">
        <v>5901</v>
      </c>
      <c r="G7176">
        <v>770</v>
      </c>
      <c r="H7176" s="3">
        <f>_xlfn.XLOOKUP(sales[[#This Row],[Product]],products[Product],products[Cost per box])*sales[[#This Row],[Boxes]]</f>
        <v>4858.7</v>
      </c>
      <c r="I7176" s="4">
        <f>sales[[#This Row],[Revenue]]-sales[[#This Row],[Cost]]</f>
        <v>1042.3000000000002</v>
      </c>
    </row>
    <row r="7177" spans="2:9" x14ac:dyDescent="0.25">
      <c r="B7177" t="s">
        <v>39</v>
      </c>
      <c r="C7177" t="s">
        <v>6</v>
      </c>
      <c r="D7177" t="s">
        <v>44</v>
      </c>
      <c r="E7177" s="1">
        <v>44551</v>
      </c>
      <c r="F7177" s="4">
        <v>5733</v>
      </c>
      <c r="G7177">
        <v>239</v>
      </c>
      <c r="H7177" s="3">
        <f>_xlfn.XLOOKUP(sales[[#This Row],[Product]],products[Product],products[Cost per box])*sales[[#This Row],[Boxes]]</f>
        <v>2287.23</v>
      </c>
      <c r="I7177" s="4">
        <f>sales[[#This Row],[Revenue]]-sales[[#This Row],[Cost]]</f>
        <v>3445.77</v>
      </c>
    </row>
    <row r="7178" spans="2:9" x14ac:dyDescent="0.25">
      <c r="B7178" t="s">
        <v>13</v>
      </c>
      <c r="C7178" t="s">
        <v>9</v>
      </c>
      <c r="D7178" t="s">
        <v>17</v>
      </c>
      <c r="E7178" s="1">
        <v>44551</v>
      </c>
      <c r="F7178" s="4">
        <v>4466</v>
      </c>
      <c r="G7178">
        <v>195</v>
      </c>
      <c r="H7178" s="3">
        <f>_xlfn.XLOOKUP(sales[[#This Row],[Product]],products[Product],products[Cost per box])*sales[[#This Row],[Boxes]]</f>
        <v>1326</v>
      </c>
      <c r="I7178" s="4">
        <f>sales[[#This Row],[Revenue]]-sales[[#This Row],[Cost]]</f>
        <v>3140</v>
      </c>
    </row>
    <row r="7179" spans="2:9" x14ac:dyDescent="0.25">
      <c r="B7179" t="s">
        <v>5</v>
      </c>
      <c r="C7179" t="s">
        <v>6</v>
      </c>
      <c r="D7179" t="s">
        <v>42</v>
      </c>
      <c r="E7179" s="1">
        <v>44551</v>
      </c>
      <c r="F7179" s="4">
        <v>714</v>
      </c>
      <c r="G7179">
        <v>45</v>
      </c>
      <c r="H7179" s="3">
        <f>_xlfn.XLOOKUP(sales[[#This Row],[Product]],products[Product],products[Cost per box])*sales[[#This Row],[Boxes]]</f>
        <v>213.3</v>
      </c>
      <c r="I7179" s="4">
        <f>sales[[#This Row],[Revenue]]-sales[[#This Row],[Cost]]</f>
        <v>500.7</v>
      </c>
    </row>
    <row r="7180" spans="2:9" x14ac:dyDescent="0.25">
      <c r="B7180" t="s">
        <v>10</v>
      </c>
      <c r="C7180" t="s">
        <v>9</v>
      </c>
      <c r="D7180" t="s">
        <v>12</v>
      </c>
      <c r="E7180" s="1">
        <v>44551</v>
      </c>
      <c r="F7180" s="4">
        <v>2093</v>
      </c>
      <c r="G7180">
        <v>140</v>
      </c>
      <c r="H7180" s="3">
        <f>_xlfn.XLOOKUP(sales[[#This Row],[Product]],products[Product],products[Cost per box])*sales[[#This Row],[Boxes]]</f>
        <v>1180.2</v>
      </c>
      <c r="I7180" s="4">
        <f>sales[[#This Row],[Revenue]]-sales[[#This Row],[Cost]]</f>
        <v>912.8</v>
      </c>
    </row>
    <row r="7181" spans="2:9" x14ac:dyDescent="0.25">
      <c r="B7181" t="s">
        <v>20</v>
      </c>
      <c r="C7181" t="s">
        <v>21</v>
      </c>
      <c r="D7181" t="s">
        <v>26</v>
      </c>
      <c r="E7181" s="1">
        <v>44551</v>
      </c>
      <c r="F7181" s="4">
        <v>7770</v>
      </c>
      <c r="G7181">
        <v>700</v>
      </c>
      <c r="H7181" s="3">
        <f>_xlfn.XLOOKUP(sales[[#This Row],[Product]],products[Product],products[Cost per box])*sales[[#This Row],[Boxes]]</f>
        <v>4501</v>
      </c>
      <c r="I7181" s="4">
        <f>sales[[#This Row],[Revenue]]-sales[[#This Row],[Cost]]</f>
        <v>3269</v>
      </c>
    </row>
    <row r="7182" spans="2:9" x14ac:dyDescent="0.25">
      <c r="B7182" t="s">
        <v>15</v>
      </c>
      <c r="C7182" t="s">
        <v>27</v>
      </c>
      <c r="D7182" t="s">
        <v>50</v>
      </c>
      <c r="E7182" s="1">
        <v>44551</v>
      </c>
      <c r="F7182" s="4">
        <v>4137</v>
      </c>
      <c r="G7182">
        <v>173</v>
      </c>
      <c r="H7182" s="3">
        <f>_xlfn.XLOOKUP(sales[[#This Row],[Product]],products[Product],products[Cost per box])*sales[[#This Row],[Boxes]]</f>
        <v>2146.9299999999998</v>
      </c>
      <c r="I7182" s="4">
        <f>sales[[#This Row],[Revenue]]-sales[[#This Row],[Cost]]</f>
        <v>1990.0700000000002</v>
      </c>
    </row>
    <row r="7183" spans="2:9" x14ac:dyDescent="0.25">
      <c r="B7183" t="s">
        <v>54</v>
      </c>
      <c r="C7183" t="s">
        <v>21</v>
      </c>
      <c r="D7183" t="s">
        <v>42</v>
      </c>
      <c r="E7183" s="1">
        <v>44551</v>
      </c>
      <c r="F7183" s="4">
        <v>17920</v>
      </c>
      <c r="G7183">
        <v>1260</v>
      </c>
      <c r="H7183" s="3">
        <f>_xlfn.XLOOKUP(sales[[#This Row],[Product]],products[Product],products[Cost per box])*sales[[#This Row],[Boxes]]</f>
        <v>5972.4000000000005</v>
      </c>
      <c r="I7183" s="4">
        <f>sales[[#This Row],[Revenue]]-sales[[#This Row],[Cost]]</f>
        <v>11947.599999999999</v>
      </c>
    </row>
    <row r="7184" spans="2:9" x14ac:dyDescent="0.25">
      <c r="B7184" t="s">
        <v>29</v>
      </c>
      <c r="C7184" t="s">
        <v>21</v>
      </c>
      <c r="D7184" t="s">
        <v>12</v>
      </c>
      <c r="E7184" s="1">
        <v>44551</v>
      </c>
      <c r="F7184" s="4">
        <v>5208</v>
      </c>
      <c r="G7184">
        <v>348</v>
      </c>
      <c r="H7184" s="3">
        <f>_xlfn.XLOOKUP(sales[[#This Row],[Product]],products[Product],products[Cost per box])*sales[[#This Row],[Boxes]]</f>
        <v>2933.64</v>
      </c>
      <c r="I7184" s="4">
        <f>sales[[#This Row],[Revenue]]-sales[[#This Row],[Cost]]</f>
        <v>2274.36</v>
      </c>
    </row>
    <row r="7185" spans="2:9" x14ac:dyDescent="0.25">
      <c r="B7185" t="s">
        <v>39</v>
      </c>
      <c r="C7185" t="s">
        <v>9</v>
      </c>
      <c r="D7185" t="s">
        <v>48</v>
      </c>
      <c r="E7185" s="1">
        <v>44551</v>
      </c>
      <c r="F7185" s="4">
        <v>6734</v>
      </c>
      <c r="G7185">
        <v>250</v>
      </c>
      <c r="H7185" s="3">
        <f>_xlfn.XLOOKUP(sales[[#This Row],[Product]],products[Product],products[Cost per box])*sales[[#This Row],[Boxes]]</f>
        <v>1870</v>
      </c>
      <c r="I7185" s="4">
        <f>sales[[#This Row],[Revenue]]-sales[[#This Row],[Cost]]</f>
        <v>4864</v>
      </c>
    </row>
    <row r="7186" spans="2:9" x14ac:dyDescent="0.25">
      <c r="B7186" t="s">
        <v>55</v>
      </c>
      <c r="C7186" t="s">
        <v>9</v>
      </c>
      <c r="D7186" t="s">
        <v>31</v>
      </c>
      <c r="E7186" s="1">
        <v>44551</v>
      </c>
      <c r="F7186" s="4">
        <v>7938</v>
      </c>
      <c r="G7186">
        <v>662</v>
      </c>
      <c r="H7186" s="3">
        <f>_xlfn.XLOOKUP(sales[[#This Row],[Product]],products[Product],products[Cost per box])*sales[[#This Row],[Boxes]]</f>
        <v>3786.64</v>
      </c>
      <c r="I7186" s="4">
        <f>sales[[#This Row],[Revenue]]-sales[[#This Row],[Cost]]</f>
        <v>4151.3600000000006</v>
      </c>
    </row>
    <row r="7187" spans="2:9" x14ac:dyDescent="0.25">
      <c r="B7187" t="s">
        <v>54</v>
      </c>
      <c r="C7187" t="s">
        <v>16</v>
      </c>
      <c r="D7187" t="s">
        <v>43</v>
      </c>
      <c r="E7187" s="1">
        <v>44551</v>
      </c>
      <c r="F7187" s="4">
        <v>588</v>
      </c>
      <c r="G7187">
        <v>28</v>
      </c>
      <c r="H7187" s="3">
        <f>_xlfn.XLOOKUP(sales[[#This Row],[Product]],products[Product],products[Cost per box])*sales[[#This Row],[Boxes]]</f>
        <v>107.8</v>
      </c>
      <c r="I7187" s="4">
        <f>sales[[#This Row],[Revenue]]-sales[[#This Row],[Cost]]</f>
        <v>480.2</v>
      </c>
    </row>
    <row r="7188" spans="2:9" x14ac:dyDescent="0.25">
      <c r="B7188" t="s">
        <v>20</v>
      </c>
      <c r="C7188" t="s">
        <v>27</v>
      </c>
      <c r="D7188" t="s">
        <v>24</v>
      </c>
      <c r="E7188" s="1">
        <v>44551</v>
      </c>
      <c r="F7188" s="4">
        <v>5593</v>
      </c>
      <c r="G7188">
        <v>311</v>
      </c>
      <c r="H7188" s="3">
        <f>_xlfn.XLOOKUP(sales[[#This Row],[Product]],products[Product],products[Cost per box])*sales[[#This Row],[Boxes]]</f>
        <v>3268.61</v>
      </c>
      <c r="I7188" s="4">
        <f>sales[[#This Row],[Revenue]]-sales[[#This Row],[Cost]]</f>
        <v>2324.39</v>
      </c>
    </row>
    <row r="7189" spans="2:9" x14ac:dyDescent="0.25">
      <c r="B7189" t="s">
        <v>20</v>
      </c>
      <c r="C7189" t="s">
        <v>6</v>
      </c>
      <c r="D7189" t="s">
        <v>48</v>
      </c>
      <c r="E7189" s="1">
        <v>44551</v>
      </c>
      <c r="F7189" s="4">
        <v>3850</v>
      </c>
      <c r="G7189">
        <v>154</v>
      </c>
      <c r="H7189" s="3">
        <f>_xlfn.XLOOKUP(sales[[#This Row],[Product]],products[Product],products[Cost per box])*sales[[#This Row],[Boxes]]</f>
        <v>1151.92</v>
      </c>
      <c r="I7189" s="4">
        <f>sales[[#This Row],[Revenue]]-sales[[#This Row],[Cost]]</f>
        <v>2698.08</v>
      </c>
    </row>
    <row r="7190" spans="2:9" x14ac:dyDescent="0.25">
      <c r="B7190" t="s">
        <v>13</v>
      </c>
      <c r="C7190" t="s">
        <v>9</v>
      </c>
      <c r="D7190" t="s">
        <v>31</v>
      </c>
      <c r="E7190" s="1">
        <v>44552</v>
      </c>
      <c r="F7190" s="4">
        <v>7420</v>
      </c>
      <c r="G7190">
        <v>530</v>
      </c>
      <c r="H7190" s="3">
        <f>_xlfn.XLOOKUP(sales[[#This Row],[Product]],products[Product],products[Cost per box])*sales[[#This Row],[Boxes]]</f>
        <v>3031.6</v>
      </c>
      <c r="I7190" s="4">
        <f>sales[[#This Row],[Revenue]]-sales[[#This Row],[Cost]]</f>
        <v>4388.3999999999996</v>
      </c>
    </row>
    <row r="7191" spans="2:9" x14ac:dyDescent="0.25">
      <c r="B7191" t="s">
        <v>34</v>
      </c>
      <c r="C7191" t="s">
        <v>16</v>
      </c>
      <c r="D7191" t="s">
        <v>36</v>
      </c>
      <c r="E7191" s="1">
        <v>44552</v>
      </c>
      <c r="F7191" s="4">
        <v>8253</v>
      </c>
      <c r="G7191">
        <v>1190</v>
      </c>
      <c r="H7191" s="3">
        <f>_xlfn.XLOOKUP(sales[[#This Row],[Product]],products[Product],products[Cost per box])*sales[[#This Row],[Boxes]]</f>
        <v>5997.6</v>
      </c>
      <c r="I7191" s="4">
        <f>sales[[#This Row],[Revenue]]-sales[[#This Row],[Cost]]</f>
        <v>2255.3999999999996</v>
      </c>
    </row>
    <row r="7192" spans="2:9" x14ac:dyDescent="0.25">
      <c r="B7192" t="s">
        <v>5</v>
      </c>
      <c r="C7192" t="s">
        <v>27</v>
      </c>
      <c r="D7192" t="s">
        <v>14</v>
      </c>
      <c r="E7192" s="1">
        <v>44552</v>
      </c>
      <c r="F7192" s="4">
        <v>5327</v>
      </c>
      <c r="G7192">
        <v>910</v>
      </c>
      <c r="H7192" s="3">
        <f>_xlfn.XLOOKUP(sales[[#This Row],[Product]],products[Product],products[Cost per box])*sales[[#This Row],[Boxes]]</f>
        <v>5742.0999999999995</v>
      </c>
      <c r="I7192" s="4">
        <f>sales[[#This Row],[Revenue]]-sales[[#This Row],[Cost]]</f>
        <v>-415.09999999999945</v>
      </c>
    </row>
    <row r="7193" spans="2:9" x14ac:dyDescent="0.25">
      <c r="B7193" t="s">
        <v>40</v>
      </c>
      <c r="C7193" t="s">
        <v>6</v>
      </c>
      <c r="D7193" t="s">
        <v>14</v>
      </c>
      <c r="E7193" s="1">
        <v>44552</v>
      </c>
      <c r="F7193" s="4">
        <v>5754</v>
      </c>
      <c r="G7193">
        <v>980</v>
      </c>
      <c r="H7193" s="3">
        <f>_xlfn.XLOOKUP(sales[[#This Row],[Product]],products[Product],products[Cost per box])*sales[[#This Row],[Boxes]]</f>
        <v>6183.7999999999993</v>
      </c>
      <c r="I7193" s="4">
        <f>sales[[#This Row],[Revenue]]-sales[[#This Row],[Cost]]</f>
        <v>-429.79999999999927</v>
      </c>
    </row>
    <row r="7194" spans="2:9" x14ac:dyDescent="0.25">
      <c r="B7194" t="s">
        <v>8</v>
      </c>
      <c r="C7194" t="s">
        <v>9</v>
      </c>
      <c r="D7194" t="s">
        <v>22</v>
      </c>
      <c r="E7194" s="1">
        <v>44552</v>
      </c>
      <c r="F7194" s="4">
        <v>4263</v>
      </c>
      <c r="G7194">
        <v>474</v>
      </c>
      <c r="H7194" s="3">
        <f>_xlfn.XLOOKUP(sales[[#This Row],[Product]],products[Product],products[Cost per box])*sales[[#This Row],[Boxes]]</f>
        <v>3896.28</v>
      </c>
      <c r="I7194" s="4">
        <f>sales[[#This Row],[Revenue]]-sales[[#This Row],[Cost]]</f>
        <v>366.7199999999998</v>
      </c>
    </row>
    <row r="7195" spans="2:9" x14ac:dyDescent="0.25">
      <c r="B7195" t="s">
        <v>34</v>
      </c>
      <c r="C7195" t="s">
        <v>16</v>
      </c>
      <c r="D7195" t="s">
        <v>42</v>
      </c>
      <c r="E7195" s="1">
        <v>44552</v>
      </c>
      <c r="F7195" s="4">
        <v>15603</v>
      </c>
      <c r="G7195">
        <v>1050</v>
      </c>
      <c r="H7195" s="3">
        <f>_xlfn.XLOOKUP(sales[[#This Row],[Product]],products[Product],products[Cost per box])*sales[[#This Row],[Boxes]]</f>
        <v>4977</v>
      </c>
      <c r="I7195" s="4">
        <f>sales[[#This Row],[Revenue]]-sales[[#This Row],[Cost]]</f>
        <v>10626</v>
      </c>
    </row>
    <row r="7196" spans="2:9" x14ac:dyDescent="0.25">
      <c r="B7196" t="s">
        <v>33</v>
      </c>
      <c r="C7196" t="s">
        <v>16</v>
      </c>
      <c r="D7196" t="s">
        <v>35</v>
      </c>
      <c r="E7196" s="1">
        <v>44552</v>
      </c>
      <c r="F7196" s="4">
        <v>5628</v>
      </c>
      <c r="G7196">
        <v>332</v>
      </c>
      <c r="H7196" s="3">
        <f>_xlfn.XLOOKUP(sales[[#This Row],[Product]],products[Product],products[Cost per box])*sales[[#This Row],[Boxes]]</f>
        <v>879.8</v>
      </c>
      <c r="I7196" s="4">
        <f>sales[[#This Row],[Revenue]]-sales[[#This Row],[Cost]]</f>
        <v>4748.2</v>
      </c>
    </row>
    <row r="7197" spans="2:9" x14ac:dyDescent="0.25">
      <c r="B7197" t="s">
        <v>15</v>
      </c>
      <c r="C7197" t="s">
        <v>21</v>
      </c>
      <c r="D7197" t="s">
        <v>42</v>
      </c>
      <c r="E7197" s="1">
        <v>44552</v>
      </c>
      <c r="F7197" s="4">
        <v>2639</v>
      </c>
      <c r="G7197">
        <v>189</v>
      </c>
      <c r="H7197" s="3">
        <f>_xlfn.XLOOKUP(sales[[#This Row],[Product]],products[Product],products[Cost per box])*sales[[#This Row],[Boxes]]</f>
        <v>895.86</v>
      </c>
      <c r="I7197" s="4">
        <f>sales[[#This Row],[Revenue]]-sales[[#This Row],[Cost]]</f>
        <v>1743.1399999999999</v>
      </c>
    </row>
    <row r="7198" spans="2:9" x14ac:dyDescent="0.25">
      <c r="B7198" t="s">
        <v>18</v>
      </c>
      <c r="C7198" t="s">
        <v>27</v>
      </c>
      <c r="D7198" t="s">
        <v>52</v>
      </c>
      <c r="E7198" s="1">
        <v>44552</v>
      </c>
      <c r="F7198" s="4">
        <v>5138</v>
      </c>
      <c r="G7198">
        <v>514</v>
      </c>
      <c r="H7198" s="3">
        <f>_xlfn.XLOOKUP(sales[[#This Row],[Product]],products[Product],products[Cost per box])*sales[[#This Row],[Boxes]]</f>
        <v>1706.48</v>
      </c>
      <c r="I7198" s="4">
        <f>sales[[#This Row],[Revenue]]-sales[[#This Row],[Cost]]</f>
        <v>3431.52</v>
      </c>
    </row>
    <row r="7199" spans="2:9" x14ac:dyDescent="0.25">
      <c r="B7199" t="s">
        <v>37</v>
      </c>
      <c r="C7199" t="s">
        <v>9</v>
      </c>
      <c r="D7199" t="s">
        <v>44</v>
      </c>
      <c r="E7199" s="1">
        <v>44552</v>
      </c>
      <c r="F7199" s="4">
        <v>9135</v>
      </c>
      <c r="G7199">
        <v>398</v>
      </c>
      <c r="H7199" s="3">
        <f>_xlfn.XLOOKUP(sales[[#This Row],[Product]],products[Product],products[Cost per box])*sales[[#This Row],[Boxes]]</f>
        <v>3808.86</v>
      </c>
      <c r="I7199" s="4">
        <f>sales[[#This Row],[Revenue]]-sales[[#This Row],[Cost]]</f>
        <v>5326.1399999999994</v>
      </c>
    </row>
    <row r="7200" spans="2:9" x14ac:dyDescent="0.25">
      <c r="B7200" t="s">
        <v>39</v>
      </c>
      <c r="C7200" t="s">
        <v>9</v>
      </c>
      <c r="D7200" t="s">
        <v>43</v>
      </c>
      <c r="E7200" s="1">
        <v>44552</v>
      </c>
      <c r="F7200" s="4">
        <v>742</v>
      </c>
      <c r="G7200">
        <v>36</v>
      </c>
      <c r="H7200" s="3">
        <f>_xlfn.XLOOKUP(sales[[#This Row],[Product]],products[Product],products[Cost per box])*sales[[#This Row],[Boxes]]</f>
        <v>138.6</v>
      </c>
      <c r="I7200" s="4">
        <f>sales[[#This Row],[Revenue]]-sales[[#This Row],[Cost]]</f>
        <v>603.4</v>
      </c>
    </row>
    <row r="7201" spans="2:9" x14ac:dyDescent="0.25">
      <c r="B7201" t="s">
        <v>10</v>
      </c>
      <c r="C7201" t="s">
        <v>27</v>
      </c>
      <c r="D7201" t="s">
        <v>31</v>
      </c>
      <c r="E7201" s="1">
        <v>44552</v>
      </c>
      <c r="F7201" s="4">
        <v>10192</v>
      </c>
      <c r="G7201">
        <v>700</v>
      </c>
      <c r="H7201" s="3">
        <f>_xlfn.XLOOKUP(sales[[#This Row],[Product]],products[Product],products[Cost per box])*sales[[#This Row],[Boxes]]</f>
        <v>4004</v>
      </c>
      <c r="I7201" s="4">
        <f>sales[[#This Row],[Revenue]]-sales[[#This Row],[Cost]]</f>
        <v>6188</v>
      </c>
    </row>
    <row r="7202" spans="2:9" x14ac:dyDescent="0.25">
      <c r="B7202" t="s">
        <v>49</v>
      </c>
      <c r="C7202" t="s">
        <v>6</v>
      </c>
      <c r="D7202" t="s">
        <v>42</v>
      </c>
      <c r="E7202" s="1">
        <v>44552</v>
      </c>
      <c r="F7202" s="4">
        <v>2051</v>
      </c>
      <c r="G7202">
        <v>147</v>
      </c>
      <c r="H7202" s="3">
        <f>_xlfn.XLOOKUP(sales[[#This Row],[Product]],products[Product],products[Cost per box])*sales[[#This Row],[Boxes]]</f>
        <v>696.78000000000009</v>
      </c>
      <c r="I7202" s="4">
        <f>sales[[#This Row],[Revenue]]-sales[[#This Row],[Cost]]</f>
        <v>1354.2199999999998</v>
      </c>
    </row>
    <row r="7203" spans="2:9" x14ac:dyDescent="0.25">
      <c r="B7203" t="s">
        <v>5</v>
      </c>
      <c r="C7203" t="s">
        <v>9</v>
      </c>
      <c r="D7203" t="s">
        <v>30</v>
      </c>
      <c r="E7203" s="1">
        <v>44552</v>
      </c>
      <c r="F7203" s="4">
        <v>560</v>
      </c>
      <c r="G7203">
        <v>32</v>
      </c>
      <c r="H7203" s="3">
        <f>_xlfn.XLOOKUP(sales[[#This Row],[Product]],products[Product],products[Cost per box])*sales[[#This Row],[Boxes]]</f>
        <v>117.76</v>
      </c>
      <c r="I7203" s="4">
        <f>sales[[#This Row],[Revenue]]-sales[[#This Row],[Cost]]</f>
        <v>442.24</v>
      </c>
    </row>
    <row r="7204" spans="2:9" x14ac:dyDescent="0.25">
      <c r="B7204" t="s">
        <v>18</v>
      </c>
      <c r="C7204" t="s">
        <v>6</v>
      </c>
      <c r="D7204" t="s">
        <v>30</v>
      </c>
      <c r="E7204" s="1">
        <v>44552</v>
      </c>
      <c r="F7204" s="4">
        <v>77</v>
      </c>
      <c r="G7204">
        <v>5</v>
      </c>
      <c r="H7204" s="3">
        <f>_xlfn.XLOOKUP(sales[[#This Row],[Product]],products[Product],products[Cost per box])*sales[[#This Row],[Boxes]]</f>
        <v>18.400000000000002</v>
      </c>
      <c r="I7204" s="4">
        <f>sales[[#This Row],[Revenue]]-sales[[#This Row],[Cost]]</f>
        <v>58.599999999999994</v>
      </c>
    </row>
    <row r="7205" spans="2:9" x14ac:dyDescent="0.25">
      <c r="B7205" t="s">
        <v>54</v>
      </c>
      <c r="C7205" t="s">
        <v>16</v>
      </c>
      <c r="D7205" t="s">
        <v>38</v>
      </c>
      <c r="E7205" s="1">
        <v>44552</v>
      </c>
      <c r="F7205" s="4">
        <v>3402</v>
      </c>
      <c r="G7205">
        <v>126</v>
      </c>
      <c r="H7205" s="3">
        <f>_xlfn.XLOOKUP(sales[[#This Row],[Product]],products[Product],products[Cost per box])*sales[[#This Row],[Boxes]]</f>
        <v>1252.4399999999998</v>
      </c>
      <c r="I7205" s="4">
        <f>sales[[#This Row],[Revenue]]-sales[[#This Row],[Cost]]</f>
        <v>2149.5600000000004</v>
      </c>
    </row>
    <row r="7206" spans="2:9" x14ac:dyDescent="0.25">
      <c r="B7206" t="s">
        <v>54</v>
      </c>
      <c r="C7206" t="s">
        <v>11</v>
      </c>
      <c r="D7206" t="s">
        <v>47</v>
      </c>
      <c r="E7206" s="1">
        <v>44552</v>
      </c>
      <c r="F7206" s="4">
        <v>7385</v>
      </c>
      <c r="G7206">
        <v>435</v>
      </c>
      <c r="H7206" s="3">
        <f>_xlfn.XLOOKUP(sales[[#This Row],[Product]],products[Product],products[Cost per box])*sales[[#This Row],[Boxes]]</f>
        <v>2288.1</v>
      </c>
      <c r="I7206" s="4">
        <f>sales[[#This Row],[Revenue]]-sales[[#This Row],[Cost]]</f>
        <v>5096.8999999999996</v>
      </c>
    </row>
    <row r="7207" spans="2:9" x14ac:dyDescent="0.25">
      <c r="B7207" t="s">
        <v>33</v>
      </c>
      <c r="C7207" t="s">
        <v>9</v>
      </c>
      <c r="D7207" t="s">
        <v>36</v>
      </c>
      <c r="E7207" s="1">
        <v>44552</v>
      </c>
      <c r="F7207" s="4">
        <v>5845</v>
      </c>
      <c r="G7207">
        <v>650</v>
      </c>
      <c r="H7207" s="3">
        <f>_xlfn.XLOOKUP(sales[[#This Row],[Product]],products[Product],products[Cost per box])*sales[[#This Row],[Boxes]]</f>
        <v>3276</v>
      </c>
      <c r="I7207" s="4">
        <f>sales[[#This Row],[Revenue]]-sales[[#This Row],[Cost]]</f>
        <v>2569</v>
      </c>
    </row>
    <row r="7208" spans="2:9" x14ac:dyDescent="0.25">
      <c r="B7208" t="s">
        <v>34</v>
      </c>
      <c r="C7208" t="s">
        <v>16</v>
      </c>
      <c r="D7208" t="s">
        <v>22</v>
      </c>
      <c r="E7208" s="1">
        <v>44552</v>
      </c>
      <c r="F7208" s="4">
        <v>13741</v>
      </c>
      <c r="G7208">
        <v>1540</v>
      </c>
      <c r="H7208" s="3">
        <f>_xlfn.XLOOKUP(sales[[#This Row],[Product]],products[Product],products[Cost per box])*sales[[#This Row],[Boxes]]</f>
        <v>12658.800000000001</v>
      </c>
      <c r="I7208" s="4">
        <f>sales[[#This Row],[Revenue]]-sales[[#This Row],[Cost]]</f>
        <v>1082.1999999999989</v>
      </c>
    </row>
    <row r="7209" spans="2:9" x14ac:dyDescent="0.25">
      <c r="B7209" t="s">
        <v>29</v>
      </c>
      <c r="C7209" t="s">
        <v>16</v>
      </c>
      <c r="D7209" t="s">
        <v>30</v>
      </c>
      <c r="E7209" s="1">
        <v>44552</v>
      </c>
      <c r="F7209" s="4">
        <v>5803</v>
      </c>
      <c r="G7209">
        <v>306</v>
      </c>
      <c r="H7209" s="3">
        <f>_xlfn.XLOOKUP(sales[[#This Row],[Product]],products[Product],products[Cost per box])*sales[[#This Row],[Boxes]]</f>
        <v>1126.0800000000002</v>
      </c>
      <c r="I7209" s="4">
        <f>sales[[#This Row],[Revenue]]-sales[[#This Row],[Cost]]</f>
        <v>4676.92</v>
      </c>
    </row>
    <row r="7210" spans="2:9" x14ac:dyDescent="0.25">
      <c r="B7210" t="s">
        <v>8</v>
      </c>
      <c r="C7210" t="s">
        <v>11</v>
      </c>
      <c r="D7210" t="s">
        <v>35</v>
      </c>
      <c r="E7210" s="1">
        <v>44552</v>
      </c>
      <c r="F7210" s="4">
        <v>6958</v>
      </c>
      <c r="G7210">
        <v>410</v>
      </c>
      <c r="H7210" s="3">
        <f>_xlfn.XLOOKUP(sales[[#This Row],[Product]],products[Product],products[Cost per box])*sales[[#This Row],[Boxes]]</f>
        <v>1086.5</v>
      </c>
      <c r="I7210" s="4">
        <f>sales[[#This Row],[Revenue]]-sales[[#This Row],[Cost]]</f>
        <v>5871.5</v>
      </c>
    </row>
    <row r="7211" spans="2:9" x14ac:dyDescent="0.25">
      <c r="B7211" t="s">
        <v>40</v>
      </c>
      <c r="C7211" t="s">
        <v>9</v>
      </c>
      <c r="D7211" t="s">
        <v>42</v>
      </c>
      <c r="E7211" s="1">
        <v>44552</v>
      </c>
      <c r="F7211" s="4">
        <v>9877</v>
      </c>
      <c r="G7211">
        <v>659</v>
      </c>
      <c r="H7211" s="3">
        <f>_xlfn.XLOOKUP(sales[[#This Row],[Product]],products[Product],products[Cost per box])*sales[[#This Row],[Boxes]]</f>
        <v>3123.6600000000003</v>
      </c>
      <c r="I7211" s="4">
        <f>sales[[#This Row],[Revenue]]-sales[[#This Row],[Cost]]</f>
        <v>6753.34</v>
      </c>
    </row>
    <row r="7212" spans="2:9" x14ac:dyDescent="0.25">
      <c r="B7212" t="s">
        <v>32</v>
      </c>
      <c r="C7212" t="s">
        <v>9</v>
      </c>
      <c r="D7212" t="s">
        <v>50</v>
      </c>
      <c r="E7212" s="1">
        <v>44552</v>
      </c>
      <c r="F7212" s="4">
        <v>9065</v>
      </c>
      <c r="G7212">
        <v>395</v>
      </c>
      <c r="H7212" s="3">
        <f>_xlfn.XLOOKUP(sales[[#This Row],[Product]],products[Product],products[Cost per box])*sales[[#This Row],[Boxes]]</f>
        <v>4901.95</v>
      </c>
      <c r="I7212" s="4">
        <f>sales[[#This Row],[Revenue]]-sales[[#This Row],[Cost]]</f>
        <v>4163.05</v>
      </c>
    </row>
    <row r="7213" spans="2:9" x14ac:dyDescent="0.25">
      <c r="B7213" t="s">
        <v>57</v>
      </c>
      <c r="C7213" t="s">
        <v>11</v>
      </c>
      <c r="D7213" t="s">
        <v>19</v>
      </c>
      <c r="E7213" s="1">
        <v>44552</v>
      </c>
      <c r="F7213" s="4">
        <v>2968</v>
      </c>
      <c r="G7213">
        <v>175</v>
      </c>
      <c r="H7213" s="3">
        <f>_xlfn.XLOOKUP(sales[[#This Row],[Product]],products[Product],products[Cost per box])*sales[[#This Row],[Boxes]]</f>
        <v>1790.25</v>
      </c>
      <c r="I7213" s="4">
        <f>sales[[#This Row],[Revenue]]-sales[[#This Row],[Cost]]</f>
        <v>1177.75</v>
      </c>
    </row>
    <row r="7214" spans="2:9" x14ac:dyDescent="0.25">
      <c r="B7214" t="s">
        <v>39</v>
      </c>
      <c r="C7214" t="s">
        <v>11</v>
      </c>
      <c r="D7214" t="s">
        <v>31</v>
      </c>
      <c r="E7214" s="1">
        <v>44552</v>
      </c>
      <c r="F7214" s="4">
        <v>819</v>
      </c>
      <c r="G7214">
        <v>59</v>
      </c>
      <c r="H7214" s="3">
        <f>_xlfn.XLOOKUP(sales[[#This Row],[Product]],products[Product],products[Cost per box])*sales[[#This Row],[Boxes]]</f>
        <v>337.47999999999996</v>
      </c>
      <c r="I7214" s="4">
        <f>sales[[#This Row],[Revenue]]-sales[[#This Row],[Cost]]</f>
        <v>481.52000000000004</v>
      </c>
    </row>
    <row r="7215" spans="2:9" x14ac:dyDescent="0.25">
      <c r="B7215" t="s">
        <v>10</v>
      </c>
      <c r="C7215" t="s">
        <v>21</v>
      </c>
      <c r="D7215" t="s">
        <v>44</v>
      </c>
      <c r="E7215" s="1">
        <v>44552</v>
      </c>
      <c r="F7215" s="4">
        <v>7777</v>
      </c>
      <c r="G7215">
        <v>325</v>
      </c>
      <c r="H7215" s="3">
        <f>_xlfn.XLOOKUP(sales[[#This Row],[Product]],products[Product],products[Cost per box])*sales[[#This Row],[Boxes]]</f>
        <v>3110.25</v>
      </c>
      <c r="I7215" s="4">
        <f>sales[[#This Row],[Revenue]]-sales[[#This Row],[Cost]]</f>
        <v>4666.75</v>
      </c>
    </row>
    <row r="7216" spans="2:9" x14ac:dyDescent="0.25">
      <c r="B7216" t="s">
        <v>46</v>
      </c>
      <c r="C7216" t="s">
        <v>21</v>
      </c>
      <c r="D7216" t="s">
        <v>36</v>
      </c>
      <c r="E7216" s="1">
        <v>44552</v>
      </c>
      <c r="F7216" s="4">
        <v>7</v>
      </c>
      <c r="G7216">
        <v>1</v>
      </c>
      <c r="H7216" s="3">
        <f>_xlfn.XLOOKUP(sales[[#This Row],[Product]],products[Product],products[Cost per box])*sales[[#This Row],[Boxes]]</f>
        <v>5.04</v>
      </c>
      <c r="I7216" s="4">
        <f>sales[[#This Row],[Revenue]]-sales[[#This Row],[Cost]]</f>
        <v>1.96</v>
      </c>
    </row>
    <row r="7217" spans="2:9" x14ac:dyDescent="0.25">
      <c r="B7217" t="s">
        <v>37</v>
      </c>
      <c r="C7217" t="s">
        <v>27</v>
      </c>
      <c r="D7217" t="s">
        <v>44</v>
      </c>
      <c r="E7217" s="1">
        <v>44552</v>
      </c>
      <c r="F7217" s="4">
        <v>5845</v>
      </c>
      <c r="G7217">
        <v>255</v>
      </c>
      <c r="H7217" s="3">
        <f>_xlfn.XLOOKUP(sales[[#This Row],[Product]],products[Product],products[Cost per box])*sales[[#This Row],[Boxes]]</f>
        <v>2440.35</v>
      </c>
      <c r="I7217" s="4">
        <f>sales[[#This Row],[Revenue]]-sales[[#This Row],[Cost]]</f>
        <v>3404.65</v>
      </c>
    </row>
    <row r="7218" spans="2:9" x14ac:dyDescent="0.25">
      <c r="B7218" t="s">
        <v>37</v>
      </c>
      <c r="C7218" t="s">
        <v>11</v>
      </c>
      <c r="D7218" t="s">
        <v>24</v>
      </c>
      <c r="E7218" s="1">
        <v>44552</v>
      </c>
      <c r="F7218" s="4">
        <v>2702</v>
      </c>
      <c r="G7218">
        <v>136</v>
      </c>
      <c r="H7218" s="3">
        <f>_xlfn.XLOOKUP(sales[[#This Row],[Product]],products[Product],products[Cost per box])*sales[[#This Row],[Boxes]]</f>
        <v>1429.36</v>
      </c>
      <c r="I7218" s="4">
        <f>sales[[#This Row],[Revenue]]-sales[[#This Row],[Cost]]</f>
        <v>1272.6400000000001</v>
      </c>
    </row>
    <row r="7219" spans="2:9" x14ac:dyDescent="0.25">
      <c r="B7219" t="s">
        <v>46</v>
      </c>
      <c r="C7219" t="s">
        <v>11</v>
      </c>
      <c r="D7219" t="s">
        <v>12</v>
      </c>
      <c r="E7219" s="1">
        <v>44552</v>
      </c>
      <c r="F7219" s="4">
        <v>4144</v>
      </c>
      <c r="G7219">
        <v>259</v>
      </c>
      <c r="H7219" s="3">
        <f>_xlfn.XLOOKUP(sales[[#This Row],[Product]],products[Product],products[Cost per box])*sales[[#This Row],[Boxes]]</f>
        <v>2183.37</v>
      </c>
      <c r="I7219" s="4">
        <f>sales[[#This Row],[Revenue]]-sales[[#This Row],[Cost]]</f>
        <v>1960.63</v>
      </c>
    </row>
    <row r="7220" spans="2:9" x14ac:dyDescent="0.25">
      <c r="B7220" t="s">
        <v>20</v>
      </c>
      <c r="C7220" t="s">
        <v>16</v>
      </c>
      <c r="D7220" t="s">
        <v>7</v>
      </c>
      <c r="E7220" s="1">
        <v>44552</v>
      </c>
      <c r="F7220" s="4">
        <v>854</v>
      </c>
      <c r="G7220">
        <v>54</v>
      </c>
      <c r="H7220" s="3">
        <f>_xlfn.XLOOKUP(sales[[#This Row],[Product]],products[Product],products[Cost per box])*sales[[#This Row],[Boxes]]</f>
        <v>278.10000000000002</v>
      </c>
      <c r="I7220" s="4">
        <f>sales[[#This Row],[Revenue]]-sales[[#This Row],[Cost]]</f>
        <v>575.9</v>
      </c>
    </row>
    <row r="7221" spans="2:9" x14ac:dyDescent="0.25">
      <c r="B7221" t="s">
        <v>18</v>
      </c>
      <c r="C7221" t="s">
        <v>21</v>
      </c>
      <c r="D7221" t="s">
        <v>47</v>
      </c>
      <c r="E7221" s="1">
        <v>44553</v>
      </c>
      <c r="F7221" s="4">
        <v>8288</v>
      </c>
      <c r="G7221">
        <v>488</v>
      </c>
      <c r="H7221" s="3">
        <f>_xlfn.XLOOKUP(sales[[#This Row],[Product]],products[Product],products[Cost per box])*sales[[#This Row],[Boxes]]</f>
        <v>2566.88</v>
      </c>
      <c r="I7221" s="4">
        <f>sales[[#This Row],[Revenue]]-sales[[#This Row],[Cost]]</f>
        <v>5721.12</v>
      </c>
    </row>
    <row r="7222" spans="2:9" x14ac:dyDescent="0.25">
      <c r="B7222" t="s">
        <v>13</v>
      </c>
      <c r="C7222" t="s">
        <v>27</v>
      </c>
      <c r="D7222" t="s">
        <v>43</v>
      </c>
      <c r="E7222" s="1">
        <v>44553</v>
      </c>
      <c r="F7222" s="4">
        <v>11515</v>
      </c>
      <c r="G7222">
        <v>524</v>
      </c>
      <c r="H7222" s="3">
        <f>_xlfn.XLOOKUP(sales[[#This Row],[Product]],products[Product],products[Cost per box])*sales[[#This Row],[Boxes]]</f>
        <v>2017.4</v>
      </c>
      <c r="I7222" s="4">
        <f>sales[[#This Row],[Revenue]]-sales[[#This Row],[Cost]]</f>
        <v>9497.6</v>
      </c>
    </row>
    <row r="7223" spans="2:9" x14ac:dyDescent="0.25">
      <c r="B7223" t="s">
        <v>32</v>
      </c>
      <c r="C7223" t="s">
        <v>27</v>
      </c>
      <c r="D7223" t="s">
        <v>14</v>
      </c>
      <c r="E7223" s="1">
        <v>44553</v>
      </c>
      <c r="F7223" s="4">
        <v>6685</v>
      </c>
      <c r="G7223">
        <v>840</v>
      </c>
      <c r="H7223" s="3">
        <f>_xlfn.XLOOKUP(sales[[#This Row],[Product]],products[Product],products[Cost per box])*sales[[#This Row],[Boxes]]</f>
        <v>5300.4</v>
      </c>
      <c r="I7223" s="4">
        <f>sales[[#This Row],[Revenue]]-sales[[#This Row],[Cost]]</f>
        <v>1384.6000000000004</v>
      </c>
    </row>
    <row r="7224" spans="2:9" x14ac:dyDescent="0.25">
      <c r="B7224" t="s">
        <v>51</v>
      </c>
      <c r="C7224" t="s">
        <v>11</v>
      </c>
      <c r="D7224" t="s">
        <v>12</v>
      </c>
      <c r="E7224" s="1">
        <v>44553</v>
      </c>
      <c r="F7224" s="4">
        <v>2996</v>
      </c>
      <c r="G7224">
        <v>177</v>
      </c>
      <c r="H7224" s="3">
        <f>_xlfn.XLOOKUP(sales[[#This Row],[Product]],products[Product],products[Cost per box])*sales[[#This Row],[Boxes]]</f>
        <v>1492.11</v>
      </c>
      <c r="I7224" s="4">
        <f>sales[[#This Row],[Revenue]]-sales[[#This Row],[Cost]]</f>
        <v>1503.89</v>
      </c>
    </row>
    <row r="7225" spans="2:9" x14ac:dyDescent="0.25">
      <c r="B7225" t="s">
        <v>15</v>
      </c>
      <c r="C7225" t="s">
        <v>11</v>
      </c>
      <c r="D7225" t="s">
        <v>52</v>
      </c>
      <c r="E7225" s="1">
        <v>44553</v>
      </c>
      <c r="F7225" s="4">
        <v>1120</v>
      </c>
      <c r="G7225">
        <v>94</v>
      </c>
      <c r="H7225" s="3">
        <f>_xlfn.XLOOKUP(sales[[#This Row],[Product]],products[Product],products[Cost per box])*sales[[#This Row],[Boxes]]</f>
        <v>312.08</v>
      </c>
      <c r="I7225" s="4">
        <f>sales[[#This Row],[Revenue]]-sales[[#This Row],[Cost]]</f>
        <v>807.92000000000007</v>
      </c>
    </row>
    <row r="7226" spans="2:9" x14ac:dyDescent="0.25">
      <c r="B7226" t="s">
        <v>5</v>
      </c>
      <c r="C7226" t="s">
        <v>16</v>
      </c>
      <c r="D7226" t="s">
        <v>7</v>
      </c>
      <c r="E7226" s="1">
        <v>44553</v>
      </c>
      <c r="F7226" s="4">
        <v>476</v>
      </c>
      <c r="G7226">
        <v>32</v>
      </c>
      <c r="H7226" s="3">
        <f>_xlfn.XLOOKUP(sales[[#This Row],[Product]],products[Product],products[Cost per box])*sales[[#This Row],[Boxes]]</f>
        <v>164.8</v>
      </c>
      <c r="I7226" s="4">
        <f>sales[[#This Row],[Revenue]]-sales[[#This Row],[Cost]]</f>
        <v>311.2</v>
      </c>
    </row>
    <row r="7227" spans="2:9" x14ac:dyDescent="0.25">
      <c r="B7227" t="s">
        <v>25</v>
      </c>
      <c r="C7227" t="s">
        <v>21</v>
      </c>
      <c r="D7227" t="s">
        <v>35</v>
      </c>
      <c r="E7227" s="1">
        <v>44553</v>
      </c>
      <c r="F7227" s="4">
        <v>11914</v>
      </c>
      <c r="G7227">
        <v>700</v>
      </c>
      <c r="H7227" s="3">
        <f>_xlfn.XLOOKUP(sales[[#This Row],[Product]],products[Product],products[Cost per box])*sales[[#This Row],[Boxes]]</f>
        <v>1855</v>
      </c>
      <c r="I7227" s="4">
        <f>sales[[#This Row],[Revenue]]-sales[[#This Row],[Cost]]</f>
        <v>10059</v>
      </c>
    </row>
    <row r="7228" spans="2:9" x14ac:dyDescent="0.25">
      <c r="B7228" t="s">
        <v>34</v>
      </c>
      <c r="C7228" t="s">
        <v>11</v>
      </c>
      <c r="D7228" t="s">
        <v>42</v>
      </c>
      <c r="E7228" s="1">
        <v>44553</v>
      </c>
      <c r="F7228" s="4">
        <v>6524</v>
      </c>
      <c r="G7228">
        <v>435</v>
      </c>
      <c r="H7228" s="3">
        <f>_xlfn.XLOOKUP(sales[[#This Row],[Product]],products[Product],products[Cost per box])*sales[[#This Row],[Boxes]]</f>
        <v>2061.9</v>
      </c>
      <c r="I7228" s="4">
        <f>sales[[#This Row],[Revenue]]-sales[[#This Row],[Cost]]</f>
        <v>4462.1000000000004</v>
      </c>
    </row>
    <row r="7229" spans="2:9" x14ac:dyDescent="0.25">
      <c r="B7229" t="s">
        <v>33</v>
      </c>
      <c r="C7229" t="s">
        <v>16</v>
      </c>
      <c r="D7229" t="s">
        <v>43</v>
      </c>
      <c r="E7229" s="1">
        <v>44553</v>
      </c>
      <c r="F7229" s="4">
        <v>672</v>
      </c>
      <c r="G7229">
        <v>32</v>
      </c>
      <c r="H7229" s="3">
        <f>_xlfn.XLOOKUP(sales[[#This Row],[Product]],products[Product],products[Cost per box])*sales[[#This Row],[Boxes]]</f>
        <v>123.2</v>
      </c>
      <c r="I7229" s="4">
        <f>sales[[#This Row],[Revenue]]-sales[[#This Row],[Cost]]</f>
        <v>548.79999999999995</v>
      </c>
    </row>
    <row r="7230" spans="2:9" x14ac:dyDescent="0.25">
      <c r="B7230" t="s">
        <v>49</v>
      </c>
      <c r="C7230" t="s">
        <v>16</v>
      </c>
      <c r="D7230" t="s">
        <v>42</v>
      </c>
      <c r="E7230" s="1">
        <v>44553</v>
      </c>
      <c r="F7230" s="4">
        <v>1470</v>
      </c>
      <c r="G7230">
        <v>98</v>
      </c>
      <c r="H7230" s="3">
        <f>_xlfn.XLOOKUP(sales[[#This Row],[Product]],products[Product],products[Cost per box])*sales[[#This Row],[Boxes]]</f>
        <v>464.52000000000004</v>
      </c>
      <c r="I7230" s="4">
        <f>sales[[#This Row],[Revenue]]-sales[[#This Row],[Cost]]</f>
        <v>1005.48</v>
      </c>
    </row>
    <row r="7231" spans="2:9" x14ac:dyDescent="0.25">
      <c r="B7231" t="s">
        <v>41</v>
      </c>
      <c r="C7231" t="s">
        <v>27</v>
      </c>
      <c r="D7231" t="s">
        <v>43</v>
      </c>
      <c r="E7231" s="1">
        <v>44553</v>
      </c>
      <c r="F7231" s="4">
        <v>16289</v>
      </c>
      <c r="G7231">
        <v>840</v>
      </c>
      <c r="H7231" s="3">
        <f>_xlfn.XLOOKUP(sales[[#This Row],[Product]],products[Product],products[Cost per box])*sales[[#This Row],[Boxes]]</f>
        <v>3234</v>
      </c>
      <c r="I7231" s="4">
        <f>sales[[#This Row],[Revenue]]-sales[[#This Row],[Cost]]</f>
        <v>13055</v>
      </c>
    </row>
    <row r="7232" spans="2:9" x14ac:dyDescent="0.25">
      <c r="B7232" t="s">
        <v>18</v>
      </c>
      <c r="C7232" t="s">
        <v>27</v>
      </c>
      <c r="D7232" t="s">
        <v>12</v>
      </c>
      <c r="E7232" s="1">
        <v>44553</v>
      </c>
      <c r="F7232" s="4">
        <v>4032</v>
      </c>
      <c r="G7232">
        <v>269</v>
      </c>
      <c r="H7232" s="3">
        <f>_xlfn.XLOOKUP(sales[[#This Row],[Product]],products[Product],products[Cost per box])*sales[[#This Row],[Boxes]]</f>
        <v>2267.67</v>
      </c>
      <c r="I7232" s="4">
        <f>sales[[#This Row],[Revenue]]-sales[[#This Row],[Cost]]</f>
        <v>1764.33</v>
      </c>
    </row>
    <row r="7233" spans="2:9" x14ac:dyDescent="0.25">
      <c r="B7233" t="s">
        <v>56</v>
      </c>
      <c r="C7233" t="s">
        <v>27</v>
      </c>
      <c r="D7233" t="s">
        <v>52</v>
      </c>
      <c r="E7233" s="1">
        <v>44553</v>
      </c>
      <c r="F7233" s="4">
        <v>3290</v>
      </c>
      <c r="G7233">
        <v>329</v>
      </c>
      <c r="H7233" s="3">
        <f>_xlfn.XLOOKUP(sales[[#This Row],[Product]],products[Product],products[Cost per box])*sales[[#This Row],[Boxes]]</f>
        <v>1092.28</v>
      </c>
      <c r="I7233" s="4">
        <f>sales[[#This Row],[Revenue]]-sales[[#This Row],[Cost]]</f>
        <v>2197.7200000000003</v>
      </c>
    </row>
    <row r="7234" spans="2:9" x14ac:dyDescent="0.25">
      <c r="B7234" t="s">
        <v>10</v>
      </c>
      <c r="C7234" t="s">
        <v>21</v>
      </c>
      <c r="D7234" t="s">
        <v>17</v>
      </c>
      <c r="E7234" s="1">
        <v>44553</v>
      </c>
      <c r="F7234" s="4">
        <v>6881</v>
      </c>
      <c r="G7234">
        <v>328</v>
      </c>
      <c r="H7234" s="3">
        <f>_xlfn.XLOOKUP(sales[[#This Row],[Product]],products[Product],products[Cost per box])*sales[[#This Row],[Boxes]]</f>
        <v>2230.4</v>
      </c>
      <c r="I7234" s="4">
        <f>sales[[#This Row],[Revenue]]-sales[[#This Row],[Cost]]</f>
        <v>4650.6000000000004</v>
      </c>
    </row>
    <row r="7235" spans="2:9" x14ac:dyDescent="0.25">
      <c r="B7235" t="s">
        <v>15</v>
      </c>
      <c r="C7235" t="s">
        <v>11</v>
      </c>
      <c r="D7235" t="s">
        <v>42</v>
      </c>
      <c r="E7235" s="1">
        <v>44553</v>
      </c>
      <c r="F7235" s="4">
        <v>5719</v>
      </c>
      <c r="G7235">
        <v>358</v>
      </c>
      <c r="H7235" s="3">
        <f>_xlfn.XLOOKUP(sales[[#This Row],[Product]],products[Product],products[Cost per box])*sales[[#This Row],[Boxes]]</f>
        <v>1696.92</v>
      </c>
      <c r="I7235" s="4">
        <f>sales[[#This Row],[Revenue]]-sales[[#This Row],[Cost]]</f>
        <v>4022.08</v>
      </c>
    </row>
    <row r="7236" spans="2:9" x14ac:dyDescent="0.25">
      <c r="B7236" t="s">
        <v>40</v>
      </c>
      <c r="C7236" t="s">
        <v>16</v>
      </c>
      <c r="D7236" t="s">
        <v>12</v>
      </c>
      <c r="E7236" s="1">
        <v>44553</v>
      </c>
      <c r="F7236" s="4">
        <v>7805</v>
      </c>
      <c r="G7236">
        <v>521</v>
      </c>
      <c r="H7236" s="3">
        <f>_xlfn.XLOOKUP(sales[[#This Row],[Product]],products[Product],products[Cost per box])*sales[[#This Row],[Boxes]]</f>
        <v>4392.03</v>
      </c>
      <c r="I7236" s="4">
        <f>sales[[#This Row],[Revenue]]-sales[[#This Row],[Cost]]</f>
        <v>3412.9700000000003</v>
      </c>
    </row>
    <row r="7237" spans="2:9" x14ac:dyDescent="0.25">
      <c r="B7237" t="s">
        <v>34</v>
      </c>
      <c r="C7237" t="s">
        <v>21</v>
      </c>
      <c r="D7237" t="s">
        <v>30</v>
      </c>
      <c r="E7237" s="1">
        <v>44553</v>
      </c>
      <c r="F7237" s="4">
        <v>10850</v>
      </c>
      <c r="G7237">
        <v>572</v>
      </c>
      <c r="H7237" s="3">
        <f>_xlfn.XLOOKUP(sales[[#This Row],[Product]],products[Product],products[Cost per box])*sales[[#This Row],[Boxes]]</f>
        <v>2104.96</v>
      </c>
      <c r="I7237" s="4">
        <f>sales[[#This Row],[Revenue]]-sales[[#This Row],[Cost]]</f>
        <v>8745.0400000000009</v>
      </c>
    </row>
    <row r="7238" spans="2:9" x14ac:dyDescent="0.25">
      <c r="B7238" t="s">
        <v>34</v>
      </c>
      <c r="C7238" t="s">
        <v>16</v>
      </c>
      <c r="D7238" t="s">
        <v>17</v>
      </c>
      <c r="E7238" s="1">
        <v>44553</v>
      </c>
      <c r="F7238" s="4">
        <v>679</v>
      </c>
      <c r="G7238">
        <v>30</v>
      </c>
      <c r="H7238" s="3">
        <f>_xlfn.XLOOKUP(sales[[#This Row],[Product]],products[Product],products[Cost per box])*sales[[#This Row],[Boxes]]</f>
        <v>204</v>
      </c>
      <c r="I7238" s="4">
        <f>sales[[#This Row],[Revenue]]-sales[[#This Row],[Cost]]</f>
        <v>475</v>
      </c>
    </row>
    <row r="7239" spans="2:9" x14ac:dyDescent="0.25">
      <c r="B7239" t="s">
        <v>37</v>
      </c>
      <c r="C7239" t="s">
        <v>6</v>
      </c>
      <c r="D7239" t="s">
        <v>47</v>
      </c>
      <c r="E7239" s="1">
        <v>44553</v>
      </c>
      <c r="F7239" s="4">
        <v>1414</v>
      </c>
      <c r="G7239">
        <v>95</v>
      </c>
      <c r="H7239" s="3">
        <f>_xlfn.XLOOKUP(sales[[#This Row],[Product]],products[Product],products[Cost per box])*sales[[#This Row],[Boxes]]</f>
        <v>499.7</v>
      </c>
      <c r="I7239" s="4">
        <f>sales[[#This Row],[Revenue]]-sales[[#This Row],[Cost]]</f>
        <v>914.3</v>
      </c>
    </row>
    <row r="7240" spans="2:9" x14ac:dyDescent="0.25">
      <c r="B7240" t="s">
        <v>56</v>
      </c>
      <c r="C7240" t="s">
        <v>9</v>
      </c>
      <c r="D7240" t="s">
        <v>30</v>
      </c>
      <c r="E7240" s="1">
        <v>44553</v>
      </c>
      <c r="F7240" s="4">
        <v>4151</v>
      </c>
      <c r="G7240">
        <v>208</v>
      </c>
      <c r="H7240" s="3">
        <f>_xlfn.XLOOKUP(sales[[#This Row],[Product]],products[Product],products[Cost per box])*sales[[#This Row],[Boxes]]</f>
        <v>765.44</v>
      </c>
      <c r="I7240" s="4">
        <f>sales[[#This Row],[Revenue]]-sales[[#This Row],[Cost]]</f>
        <v>3385.56</v>
      </c>
    </row>
    <row r="7241" spans="2:9" x14ac:dyDescent="0.25">
      <c r="B7241" t="s">
        <v>51</v>
      </c>
      <c r="C7241" t="s">
        <v>27</v>
      </c>
      <c r="D7241" t="s">
        <v>19</v>
      </c>
      <c r="E7241" s="1">
        <v>44553</v>
      </c>
      <c r="F7241" s="4">
        <v>497</v>
      </c>
      <c r="G7241">
        <v>28</v>
      </c>
      <c r="H7241" s="3">
        <f>_xlfn.XLOOKUP(sales[[#This Row],[Product]],products[Product],products[Cost per box])*sales[[#This Row],[Boxes]]</f>
        <v>286.44</v>
      </c>
      <c r="I7241" s="4">
        <f>sales[[#This Row],[Revenue]]-sales[[#This Row],[Cost]]</f>
        <v>210.56</v>
      </c>
    </row>
    <row r="7242" spans="2:9" x14ac:dyDescent="0.25">
      <c r="B7242" t="s">
        <v>55</v>
      </c>
      <c r="C7242" t="s">
        <v>6</v>
      </c>
      <c r="D7242" t="s">
        <v>17</v>
      </c>
      <c r="E7242" s="1">
        <v>44553</v>
      </c>
      <c r="F7242" s="4">
        <v>3626</v>
      </c>
      <c r="G7242">
        <v>165</v>
      </c>
      <c r="H7242" s="3">
        <f>_xlfn.XLOOKUP(sales[[#This Row],[Product]],products[Product],products[Cost per box])*sales[[#This Row],[Boxes]]</f>
        <v>1122</v>
      </c>
      <c r="I7242" s="4">
        <f>sales[[#This Row],[Revenue]]-sales[[#This Row],[Cost]]</f>
        <v>2504</v>
      </c>
    </row>
    <row r="7243" spans="2:9" x14ac:dyDescent="0.25">
      <c r="B7243" t="s">
        <v>20</v>
      </c>
      <c r="C7243" t="s">
        <v>11</v>
      </c>
      <c r="D7243" t="s">
        <v>28</v>
      </c>
      <c r="E7243" s="1">
        <v>44554</v>
      </c>
      <c r="F7243" s="4">
        <v>11459</v>
      </c>
      <c r="G7243">
        <v>1400</v>
      </c>
      <c r="H7243" s="3">
        <f>_xlfn.XLOOKUP(sales[[#This Row],[Product]],products[Product],products[Cost per box])*sales[[#This Row],[Boxes]]</f>
        <v>3863.9999999999995</v>
      </c>
      <c r="I7243" s="4">
        <f>sales[[#This Row],[Revenue]]-sales[[#This Row],[Cost]]</f>
        <v>7595</v>
      </c>
    </row>
    <row r="7244" spans="2:9" x14ac:dyDescent="0.25">
      <c r="B7244" t="s">
        <v>10</v>
      </c>
      <c r="C7244" t="s">
        <v>9</v>
      </c>
      <c r="D7244" t="s">
        <v>31</v>
      </c>
      <c r="E7244" s="1">
        <v>44554</v>
      </c>
      <c r="F7244" s="4">
        <v>1113</v>
      </c>
      <c r="G7244">
        <v>80</v>
      </c>
      <c r="H7244" s="3">
        <f>_xlfn.XLOOKUP(sales[[#This Row],[Product]],products[Product],products[Cost per box])*sales[[#This Row],[Boxes]]</f>
        <v>457.59999999999997</v>
      </c>
      <c r="I7244" s="4">
        <f>sales[[#This Row],[Revenue]]-sales[[#This Row],[Cost]]</f>
        <v>655.40000000000009</v>
      </c>
    </row>
    <row r="7245" spans="2:9" x14ac:dyDescent="0.25">
      <c r="B7245" t="s">
        <v>55</v>
      </c>
      <c r="C7245" t="s">
        <v>16</v>
      </c>
      <c r="D7245" t="s">
        <v>31</v>
      </c>
      <c r="E7245" s="1">
        <v>44554</v>
      </c>
      <c r="F7245" s="4">
        <v>4305</v>
      </c>
      <c r="G7245">
        <v>308</v>
      </c>
      <c r="H7245" s="3">
        <f>_xlfn.XLOOKUP(sales[[#This Row],[Product]],products[Product],products[Cost per box])*sales[[#This Row],[Boxes]]</f>
        <v>1761.76</v>
      </c>
      <c r="I7245" s="4">
        <f>sales[[#This Row],[Revenue]]-sales[[#This Row],[Cost]]</f>
        <v>2543.2399999999998</v>
      </c>
    </row>
    <row r="7246" spans="2:9" x14ac:dyDescent="0.25">
      <c r="B7246" t="s">
        <v>18</v>
      </c>
      <c r="C7246" t="s">
        <v>21</v>
      </c>
      <c r="D7246" t="s">
        <v>14</v>
      </c>
      <c r="E7246" s="1">
        <v>44554</v>
      </c>
      <c r="F7246" s="4">
        <v>2674</v>
      </c>
      <c r="G7246">
        <v>335</v>
      </c>
      <c r="H7246" s="3">
        <f>_xlfn.XLOOKUP(sales[[#This Row],[Product]],products[Product],products[Cost per box])*sales[[#This Row],[Boxes]]</f>
        <v>2113.85</v>
      </c>
      <c r="I7246" s="4">
        <f>sales[[#This Row],[Revenue]]-sales[[#This Row],[Cost]]</f>
        <v>560.15000000000009</v>
      </c>
    </row>
    <row r="7247" spans="2:9" x14ac:dyDescent="0.25">
      <c r="B7247" t="s">
        <v>55</v>
      </c>
      <c r="C7247" t="s">
        <v>21</v>
      </c>
      <c r="D7247" t="s">
        <v>12</v>
      </c>
      <c r="E7247" s="1">
        <v>44554</v>
      </c>
      <c r="F7247" s="4">
        <v>3136</v>
      </c>
      <c r="G7247">
        <v>196</v>
      </c>
      <c r="H7247" s="3">
        <f>_xlfn.XLOOKUP(sales[[#This Row],[Product]],products[Product],products[Cost per box])*sales[[#This Row],[Boxes]]</f>
        <v>1652.28</v>
      </c>
      <c r="I7247" s="4">
        <f>sales[[#This Row],[Revenue]]-sales[[#This Row],[Cost]]</f>
        <v>1483.72</v>
      </c>
    </row>
    <row r="7248" spans="2:9" x14ac:dyDescent="0.25">
      <c r="B7248" t="s">
        <v>57</v>
      </c>
      <c r="C7248" t="s">
        <v>21</v>
      </c>
      <c r="D7248" t="s">
        <v>52</v>
      </c>
      <c r="E7248" s="1">
        <v>44554</v>
      </c>
      <c r="F7248" s="4">
        <v>7455</v>
      </c>
      <c r="G7248">
        <v>678</v>
      </c>
      <c r="H7248" s="3">
        <f>_xlfn.XLOOKUP(sales[[#This Row],[Product]],products[Product],products[Cost per box])*sales[[#This Row],[Boxes]]</f>
        <v>2250.96</v>
      </c>
      <c r="I7248" s="4">
        <f>sales[[#This Row],[Revenue]]-sales[[#This Row],[Cost]]</f>
        <v>5204.04</v>
      </c>
    </row>
    <row r="7249" spans="2:9" x14ac:dyDescent="0.25">
      <c r="B7249" t="s">
        <v>5</v>
      </c>
      <c r="C7249" t="s">
        <v>11</v>
      </c>
      <c r="D7249" t="s">
        <v>45</v>
      </c>
      <c r="E7249" s="1">
        <v>44554</v>
      </c>
      <c r="F7249" s="4">
        <v>3409</v>
      </c>
      <c r="G7249">
        <v>149</v>
      </c>
      <c r="H7249" s="3">
        <f>_xlfn.XLOOKUP(sales[[#This Row],[Product]],products[Product],products[Cost per box])*sales[[#This Row],[Boxes]]</f>
        <v>1151.77</v>
      </c>
      <c r="I7249" s="4">
        <f>sales[[#This Row],[Revenue]]-sales[[#This Row],[Cost]]</f>
        <v>2257.23</v>
      </c>
    </row>
    <row r="7250" spans="2:9" x14ac:dyDescent="0.25">
      <c r="B7250" t="s">
        <v>49</v>
      </c>
      <c r="C7250" t="s">
        <v>16</v>
      </c>
      <c r="D7250" t="s">
        <v>44</v>
      </c>
      <c r="E7250" s="1">
        <v>44554</v>
      </c>
      <c r="F7250" s="4">
        <v>707</v>
      </c>
      <c r="G7250">
        <v>30</v>
      </c>
      <c r="H7250" s="3">
        <f>_xlfn.XLOOKUP(sales[[#This Row],[Product]],products[Product],products[Cost per box])*sales[[#This Row],[Boxes]]</f>
        <v>287.10000000000002</v>
      </c>
      <c r="I7250" s="4">
        <f>sales[[#This Row],[Revenue]]-sales[[#This Row],[Cost]]</f>
        <v>419.9</v>
      </c>
    </row>
    <row r="7251" spans="2:9" x14ac:dyDescent="0.25">
      <c r="B7251" t="s">
        <v>40</v>
      </c>
      <c r="C7251" t="s">
        <v>6</v>
      </c>
      <c r="D7251" t="s">
        <v>22</v>
      </c>
      <c r="E7251" s="1">
        <v>44554</v>
      </c>
      <c r="F7251" s="4">
        <v>5761</v>
      </c>
      <c r="G7251">
        <v>641</v>
      </c>
      <c r="H7251" s="3">
        <f>_xlfn.XLOOKUP(sales[[#This Row],[Product]],products[Product],products[Cost per box])*sales[[#This Row],[Boxes]]</f>
        <v>5269.02</v>
      </c>
      <c r="I7251" s="4">
        <f>sales[[#This Row],[Revenue]]-sales[[#This Row],[Cost]]</f>
        <v>491.97999999999956</v>
      </c>
    </row>
    <row r="7252" spans="2:9" x14ac:dyDescent="0.25">
      <c r="B7252" t="s">
        <v>33</v>
      </c>
      <c r="C7252" t="s">
        <v>21</v>
      </c>
      <c r="D7252" t="s">
        <v>43</v>
      </c>
      <c r="E7252" s="1">
        <v>44554</v>
      </c>
      <c r="F7252" s="4">
        <v>11116</v>
      </c>
      <c r="G7252">
        <v>530</v>
      </c>
      <c r="H7252" s="3">
        <f>_xlfn.XLOOKUP(sales[[#This Row],[Product]],products[Product],products[Cost per box])*sales[[#This Row],[Boxes]]</f>
        <v>2040.5</v>
      </c>
      <c r="I7252" s="4">
        <f>sales[[#This Row],[Revenue]]-sales[[#This Row],[Cost]]</f>
        <v>9075.5</v>
      </c>
    </row>
    <row r="7253" spans="2:9" x14ac:dyDescent="0.25">
      <c r="B7253" t="s">
        <v>23</v>
      </c>
      <c r="C7253" t="s">
        <v>21</v>
      </c>
      <c r="D7253" t="s">
        <v>17</v>
      </c>
      <c r="E7253" s="1">
        <v>44554</v>
      </c>
      <c r="F7253" s="4">
        <v>8729</v>
      </c>
      <c r="G7253">
        <v>380</v>
      </c>
      <c r="H7253" s="3">
        <f>_xlfn.XLOOKUP(sales[[#This Row],[Product]],products[Product],products[Cost per box])*sales[[#This Row],[Boxes]]</f>
        <v>2584</v>
      </c>
      <c r="I7253" s="4">
        <f>sales[[#This Row],[Revenue]]-sales[[#This Row],[Cost]]</f>
        <v>6145</v>
      </c>
    </row>
    <row r="7254" spans="2:9" x14ac:dyDescent="0.25">
      <c r="B7254" t="s">
        <v>46</v>
      </c>
      <c r="C7254" t="s">
        <v>6</v>
      </c>
      <c r="D7254" t="s">
        <v>48</v>
      </c>
      <c r="E7254" s="1">
        <v>44554</v>
      </c>
      <c r="F7254" s="4">
        <v>15148</v>
      </c>
      <c r="G7254">
        <v>583</v>
      </c>
      <c r="H7254" s="3">
        <f>_xlfn.XLOOKUP(sales[[#This Row],[Product]],products[Product],products[Cost per box])*sales[[#This Row],[Boxes]]</f>
        <v>4360.84</v>
      </c>
      <c r="I7254" s="4">
        <f>sales[[#This Row],[Revenue]]-sales[[#This Row],[Cost]]</f>
        <v>10787.16</v>
      </c>
    </row>
    <row r="7255" spans="2:9" x14ac:dyDescent="0.25">
      <c r="B7255" t="s">
        <v>15</v>
      </c>
      <c r="C7255" t="s">
        <v>6</v>
      </c>
      <c r="D7255" t="s">
        <v>7</v>
      </c>
      <c r="E7255" s="1">
        <v>44554</v>
      </c>
      <c r="F7255" s="4">
        <v>20405</v>
      </c>
      <c r="G7255">
        <v>1260</v>
      </c>
      <c r="H7255" s="3">
        <f>_xlfn.XLOOKUP(sales[[#This Row],[Product]],products[Product],products[Cost per box])*sales[[#This Row],[Boxes]]</f>
        <v>6489</v>
      </c>
      <c r="I7255" s="4">
        <f>sales[[#This Row],[Revenue]]-sales[[#This Row],[Cost]]</f>
        <v>13916</v>
      </c>
    </row>
    <row r="7256" spans="2:9" x14ac:dyDescent="0.25">
      <c r="B7256" t="s">
        <v>37</v>
      </c>
      <c r="C7256" t="s">
        <v>21</v>
      </c>
      <c r="D7256" t="s">
        <v>50</v>
      </c>
      <c r="E7256" s="1">
        <v>44554</v>
      </c>
      <c r="F7256" s="4">
        <v>1568</v>
      </c>
      <c r="G7256">
        <v>69</v>
      </c>
      <c r="H7256" s="3">
        <f>_xlfn.XLOOKUP(sales[[#This Row],[Product]],products[Product],products[Cost per box])*sales[[#This Row],[Boxes]]</f>
        <v>856.29</v>
      </c>
      <c r="I7256" s="4">
        <f>sales[[#This Row],[Revenue]]-sales[[#This Row],[Cost]]</f>
        <v>711.71</v>
      </c>
    </row>
    <row r="7257" spans="2:9" x14ac:dyDescent="0.25">
      <c r="B7257" t="s">
        <v>53</v>
      </c>
      <c r="C7257" t="s">
        <v>9</v>
      </c>
      <c r="D7257" t="s">
        <v>31</v>
      </c>
      <c r="E7257" s="1">
        <v>44554</v>
      </c>
      <c r="F7257" s="4">
        <v>4543</v>
      </c>
      <c r="G7257">
        <v>379</v>
      </c>
      <c r="H7257" s="3">
        <f>_xlfn.XLOOKUP(sales[[#This Row],[Product]],products[Product],products[Cost per box])*sales[[#This Row],[Boxes]]</f>
        <v>2167.88</v>
      </c>
      <c r="I7257" s="4">
        <f>sales[[#This Row],[Revenue]]-sales[[#This Row],[Cost]]</f>
        <v>2375.12</v>
      </c>
    </row>
    <row r="7258" spans="2:9" x14ac:dyDescent="0.25">
      <c r="B7258" t="s">
        <v>8</v>
      </c>
      <c r="C7258" t="s">
        <v>16</v>
      </c>
      <c r="D7258" t="s">
        <v>38</v>
      </c>
      <c r="E7258" s="1">
        <v>44554</v>
      </c>
      <c r="F7258" s="4">
        <v>553</v>
      </c>
      <c r="G7258">
        <v>21</v>
      </c>
      <c r="H7258" s="3">
        <f>_xlfn.XLOOKUP(sales[[#This Row],[Product]],products[Product],products[Cost per box])*sales[[#This Row],[Boxes]]</f>
        <v>208.73999999999998</v>
      </c>
      <c r="I7258" s="4">
        <f>sales[[#This Row],[Revenue]]-sales[[#This Row],[Cost]]</f>
        <v>344.26</v>
      </c>
    </row>
    <row r="7259" spans="2:9" x14ac:dyDescent="0.25">
      <c r="B7259" t="s">
        <v>15</v>
      </c>
      <c r="C7259" t="s">
        <v>9</v>
      </c>
      <c r="D7259" t="s">
        <v>47</v>
      </c>
      <c r="E7259" s="1">
        <v>44554</v>
      </c>
      <c r="F7259" s="4">
        <v>2877</v>
      </c>
      <c r="G7259">
        <v>192</v>
      </c>
      <c r="H7259" s="3">
        <f>_xlfn.XLOOKUP(sales[[#This Row],[Product]],products[Product],products[Cost per box])*sales[[#This Row],[Boxes]]</f>
        <v>1009.92</v>
      </c>
      <c r="I7259" s="4">
        <f>sales[[#This Row],[Revenue]]-sales[[#This Row],[Cost]]</f>
        <v>1867.08</v>
      </c>
    </row>
    <row r="7260" spans="2:9" x14ac:dyDescent="0.25">
      <c r="B7260" t="s">
        <v>34</v>
      </c>
      <c r="C7260" t="s">
        <v>6</v>
      </c>
      <c r="D7260" t="s">
        <v>45</v>
      </c>
      <c r="E7260" s="1">
        <v>44554</v>
      </c>
      <c r="F7260" s="4">
        <v>9030</v>
      </c>
      <c r="G7260">
        <v>411</v>
      </c>
      <c r="H7260" s="3">
        <f>_xlfn.XLOOKUP(sales[[#This Row],[Product]],products[Product],products[Cost per box])*sales[[#This Row],[Boxes]]</f>
        <v>3177.03</v>
      </c>
      <c r="I7260" s="4">
        <f>sales[[#This Row],[Revenue]]-sales[[#This Row],[Cost]]</f>
        <v>5852.9699999999993</v>
      </c>
    </row>
    <row r="7261" spans="2:9" x14ac:dyDescent="0.25">
      <c r="B7261" t="s">
        <v>55</v>
      </c>
      <c r="C7261" t="s">
        <v>6</v>
      </c>
      <c r="D7261" t="s">
        <v>12</v>
      </c>
      <c r="E7261" s="1">
        <v>44554</v>
      </c>
      <c r="F7261" s="4">
        <v>9709</v>
      </c>
      <c r="G7261">
        <v>607</v>
      </c>
      <c r="H7261" s="3">
        <f>_xlfn.XLOOKUP(sales[[#This Row],[Product]],products[Product],products[Cost per box])*sales[[#This Row],[Boxes]]</f>
        <v>5117.01</v>
      </c>
      <c r="I7261" s="4">
        <f>sales[[#This Row],[Revenue]]-sales[[#This Row],[Cost]]</f>
        <v>4591.99</v>
      </c>
    </row>
    <row r="7262" spans="2:9" x14ac:dyDescent="0.25">
      <c r="B7262" t="s">
        <v>51</v>
      </c>
      <c r="C7262" t="s">
        <v>27</v>
      </c>
      <c r="D7262" t="s">
        <v>45</v>
      </c>
      <c r="E7262" s="1">
        <v>44554</v>
      </c>
      <c r="F7262" s="4">
        <v>5586</v>
      </c>
      <c r="G7262">
        <v>243</v>
      </c>
      <c r="H7262" s="3">
        <f>_xlfn.XLOOKUP(sales[[#This Row],[Product]],products[Product],products[Cost per box])*sales[[#This Row],[Boxes]]</f>
        <v>1878.39</v>
      </c>
      <c r="I7262" s="4">
        <f>sales[[#This Row],[Revenue]]-sales[[#This Row],[Cost]]</f>
        <v>3707.6099999999997</v>
      </c>
    </row>
    <row r="7263" spans="2:9" x14ac:dyDescent="0.25">
      <c r="B7263" t="s">
        <v>57</v>
      </c>
      <c r="C7263" t="s">
        <v>6</v>
      </c>
      <c r="D7263" t="s">
        <v>28</v>
      </c>
      <c r="E7263" s="1">
        <v>44554</v>
      </c>
      <c r="F7263" s="4">
        <v>17031</v>
      </c>
      <c r="G7263">
        <v>2450</v>
      </c>
      <c r="H7263" s="3">
        <f>_xlfn.XLOOKUP(sales[[#This Row],[Product]],products[Product],products[Cost per box])*sales[[#This Row],[Boxes]]</f>
        <v>6761.9999999999991</v>
      </c>
      <c r="I7263" s="4">
        <f>sales[[#This Row],[Revenue]]-sales[[#This Row],[Cost]]</f>
        <v>10269</v>
      </c>
    </row>
    <row r="7264" spans="2:9" x14ac:dyDescent="0.25">
      <c r="B7264" t="s">
        <v>37</v>
      </c>
      <c r="C7264" t="s">
        <v>11</v>
      </c>
      <c r="D7264" t="s">
        <v>50</v>
      </c>
      <c r="E7264" s="1">
        <v>44554</v>
      </c>
      <c r="F7264" s="4">
        <v>1176</v>
      </c>
      <c r="G7264">
        <v>54</v>
      </c>
      <c r="H7264" s="3">
        <f>_xlfn.XLOOKUP(sales[[#This Row],[Product]],products[Product],products[Cost per box])*sales[[#This Row],[Boxes]]</f>
        <v>670.14</v>
      </c>
      <c r="I7264" s="4">
        <f>sales[[#This Row],[Revenue]]-sales[[#This Row],[Cost]]</f>
        <v>505.86</v>
      </c>
    </row>
    <row r="7265" spans="2:9" x14ac:dyDescent="0.25">
      <c r="B7265" t="s">
        <v>46</v>
      </c>
      <c r="C7265" t="s">
        <v>16</v>
      </c>
      <c r="D7265" t="s">
        <v>50</v>
      </c>
      <c r="E7265" s="1">
        <v>44554</v>
      </c>
      <c r="F7265" s="4">
        <v>9387</v>
      </c>
      <c r="G7265">
        <v>392</v>
      </c>
      <c r="H7265" s="3">
        <f>_xlfn.XLOOKUP(sales[[#This Row],[Product]],products[Product],products[Cost per box])*sales[[#This Row],[Boxes]]</f>
        <v>4864.72</v>
      </c>
      <c r="I7265" s="4">
        <f>sales[[#This Row],[Revenue]]-sales[[#This Row],[Cost]]</f>
        <v>4522.28</v>
      </c>
    </row>
    <row r="7266" spans="2:9" x14ac:dyDescent="0.25">
      <c r="B7266" t="s">
        <v>39</v>
      </c>
      <c r="C7266" t="s">
        <v>16</v>
      </c>
      <c r="D7266" t="s">
        <v>38</v>
      </c>
      <c r="E7266" s="1">
        <v>44554</v>
      </c>
      <c r="F7266" s="4">
        <v>5208</v>
      </c>
      <c r="G7266">
        <v>209</v>
      </c>
      <c r="H7266" s="3">
        <f>_xlfn.XLOOKUP(sales[[#This Row],[Product]],products[Product],products[Cost per box])*sales[[#This Row],[Boxes]]</f>
        <v>2077.46</v>
      </c>
      <c r="I7266" s="4">
        <f>sales[[#This Row],[Revenue]]-sales[[#This Row],[Cost]]</f>
        <v>3130.54</v>
      </c>
    </row>
    <row r="7267" spans="2:9" x14ac:dyDescent="0.25">
      <c r="B7267" t="s">
        <v>32</v>
      </c>
      <c r="C7267" t="s">
        <v>16</v>
      </c>
      <c r="D7267" t="s">
        <v>45</v>
      </c>
      <c r="E7267" s="1">
        <v>44554</v>
      </c>
      <c r="F7267" s="4">
        <v>5460</v>
      </c>
      <c r="G7267">
        <v>249</v>
      </c>
      <c r="H7267" s="3">
        <f>_xlfn.XLOOKUP(sales[[#This Row],[Product]],products[Product],products[Cost per box])*sales[[#This Row],[Boxes]]</f>
        <v>1924.7700000000002</v>
      </c>
      <c r="I7267" s="4">
        <f>sales[[#This Row],[Revenue]]-sales[[#This Row],[Cost]]</f>
        <v>3535.2299999999996</v>
      </c>
    </row>
    <row r="7268" spans="2:9" x14ac:dyDescent="0.25">
      <c r="B7268" t="s">
        <v>51</v>
      </c>
      <c r="C7268" t="s">
        <v>16</v>
      </c>
      <c r="D7268" t="s">
        <v>44</v>
      </c>
      <c r="E7268" s="1">
        <v>44554</v>
      </c>
      <c r="F7268" s="4">
        <v>9100</v>
      </c>
      <c r="G7268">
        <v>396</v>
      </c>
      <c r="H7268" s="3">
        <f>_xlfn.XLOOKUP(sales[[#This Row],[Product]],products[Product],products[Cost per box])*sales[[#This Row],[Boxes]]</f>
        <v>3789.7200000000003</v>
      </c>
      <c r="I7268" s="4">
        <f>sales[[#This Row],[Revenue]]-sales[[#This Row],[Cost]]</f>
        <v>5310.28</v>
      </c>
    </row>
    <row r="7269" spans="2:9" x14ac:dyDescent="0.25">
      <c r="B7269" t="s">
        <v>57</v>
      </c>
      <c r="C7269" t="s">
        <v>27</v>
      </c>
      <c r="D7269" t="s">
        <v>44</v>
      </c>
      <c r="E7269" s="1">
        <v>44554</v>
      </c>
      <c r="F7269" s="4">
        <v>1043</v>
      </c>
      <c r="G7269">
        <v>46</v>
      </c>
      <c r="H7269" s="3">
        <f>_xlfn.XLOOKUP(sales[[#This Row],[Product]],products[Product],products[Cost per box])*sales[[#This Row],[Boxes]]</f>
        <v>440.22</v>
      </c>
      <c r="I7269" s="4">
        <f>sales[[#This Row],[Revenue]]-sales[[#This Row],[Cost]]</f>
        <v>602.78</v>
      </c>
    </row>
    <row r="7270" spans="2:9" x14ac:dyDescent="0.25">
      <c r="B7270" t="s">
        <v>57</v>
      </c>
      <c r="C7270" t="s">
        <v>11</v>
      </c>
      <c r="D7270" t="s">
        <v>47</v>
      </c>
      <c r="E7270" s="1">
        <v>44557</v>
      </c>
      <c r="F7270" s="4">
        <v>2933</v>
      </c>
      <c r="G7270">
        <v>184</v>
      </c>
      <c r="H7270" s="3">
        <f>_xlfn.XLOOKUP(sales[[#This Row],[Product]],products[Product],products[Cost per box])*sales[[#This Row],[Boxes]]</f>
        <v>967.83999999999992</v>
      </c>
      <c r="I7270" s="4">
        <f>sales[[#This Row],[Revenue]]-sales[[#This Row],[Cost]]</f>
        <v>1965.16</v>
      </c>
    </row>
    <row r="7271" spans="2:9" x14ac:dyDescent="0.25">
      <c r="B7271" t="s">
        <v>51</v>
      </c>
      <c r="C7271" t="s">
        <v>21</v>
      </c>
      <c r="D7271" t="s">
        <v>17</v>
      </c>
      <c r="E7271" s="1">
        <v>44557</v>
      </c>
      <c r="F7271" s="4">
        <v>966</v>
      </c>
      <c r="G7271">
        <v>42</v>
      </c>
      <c r="H7271" s="3">
        <f>_xlfn.XLOOKUP(sales[[#This Row],[Product]],products[Product],products[Cost per box])*sales[[#This Row],[Boxes]]</f>
        <v>285.59999999999997</v>
      </c>
      <c r="I7271" s="4">
        <f>sales[[#This Row],[Revenue]]-sales[[#This Row],[Cost]]</f>
        <v>680.40000000000009</v>
      </c>
    </row>
    <row r="7272" spans="2:9" x14ac:dyDescent="0.25">
      <c r="B7272" t="s">
        <v>18</v>
      </c>
      <c r="C7272" t="s">
        <v>16</v>
      </c>
      <c r="D7272" t="s">
        <v>14</v>
      </c>
      <c r="E7272" s="1">
        <v>44557</v>
      </c>
      <c r="F7272" s="4">
        <v>3066</v>
      </c>
      <c r="G7272">
        <v>438</v>
      </c>
      <c r="H7272" s="3">
        <f>_xlfn.XLOOKUP(sales[[#This Row],[Product]],products[Product],products[Cost per box])*sales[[#This Row],[Boxes]]</f>
        <v>2763.7799999999997</v>
      </c>
      <c r="I7272" s="4">
        <f>sales[[#This Row],[Revenue]]-sales[[#This Row],[Cost]]</f>
        <v>302.22000000000025</v>
      </c>
    </row>
    <row r="7273" spans="2:9" x14ac:dyDescent="0.25">
      <c r="B7273" t="s">
        <v>13</v>
      </c>
      <c r="C7273" t="s">
        <v>11</v>
      </c>
      <c r="D7273" t="s">
        <v>22</v>
      </c>
      <c r="E7273" s="1">
        <v>44557</v>
      </c>
      <c r="F7273" s="4">
        <v>1407</v>
      </c>
      <c r="G7273">
        <v>141</v>
      </c>
      <c r="H7273" s="3">
        <f>_xlfn.XLOOKUP(sales[[#This Row],[Product]],products[Product],products[Cost per box])*sales[[#This Row],[Boxes]]</f>
        <v>1159.02</v>
      </c>
      <c r="I7273" s="4">
        <f>sales[[#This Row],[Revenue]]-sales[[#This Row],[Cost]]</f>
        <v>247.98000000000002</v>
      </c>
    </row>
    <row r="7274" spans="2:9" x14ac:dyDescent="0.25">
      <c r="B7274" t="s">
        <v>33</v>
      </c>
      <c r="C7274" t="s">
        <v>9</v>
      </c>
      <c r="D7274" t="s">
        <v>45</v>
      </c>
      <c r="E7274" s="1">
        <v>44557</v>
      </c>
      <c r="F7274" s="4">
        <v>7707</v>
      </c>
      <c r="G7274">
        <v>336</v>
      </c>
      <c r="H7274" s="3">
        <f>_xlfn.XLOOKUP(sales[[#This Row],[Product]],products[Product],products[Cost per box])*sales[[#This Row],[Boxes]]</f>
        <v>2597.2800000000002</v>
      </c>
      <c r="I7274" s="4">
        <f>sales[[#This Row],[Revenue]]-sales[[#This Row],[Cost]]</f>
        <v>5109.7199999999993</v>
      </c>
    </row>
    <row r="7275" spans="2:9" x14ac:dyDescent="0.25">
      <c r="B7275" t="s">
        <v>13</v>
      </c>
      <c r="C7275" t="s">
        <v>9</v>
      </c>
      <c r="D7275" t="s">
        <v>14</v>
      </c>
      <c r="E7275" s="1">
        <v>44557</v>
      </c>
      <c r="F7275" s="4">
        <v>3962</v>
      </c>
      <c r="G7275">
        <v>661</v>
      </c>
      <c r="H7275" s="3">
        <f>_xlfn.XLOOKUP(sales[[#This Row],[Product]],products[Product],products[Cost per box])*sales[[#This Row],[Boxes]]</f>
        <v>4170.91</v>
      </c>
      <c r="I7275" s="4">
        <f>sales[[#This Row],[Revenue]]-sales[[#This Row],[Cost]]</f>
        <v>-208.90999999999985</v>
      </c>
    </row>
    <row r="7276" spans="2:9" x14ac:dyDescent="0.25">
      <c r="B7276" t="s">
        <v>53</v>
      </c>
      <c r="C7276" t="s">
        <v>11</v>
      </c>
      <c r="D7276" t="s">
        <v>47</v>
      </c>
      <c r="E7276" s="1">
        <v>44557</v>
      </c>
      <c r="F7276" s="4">
        <v>5054</v>
      </c>
      <c r="G7276">
        <v>298</v>
      </c>
      <c r="H7276" s="3">
        <f>_xlfn.XLOOKUP(sales[[#This Row],[Product]],products[Product],products[Cost per box])*sales[[#This Row],[Boxes]]</f>
        <v>1567.48</v>
      </c>
      <c r="I7276" s="4">
        <f>sales[[#This Row],[Revenue]]-sales[[#This Row],[Cost]]</f>
        <v>3486.52</v>
      </c>
    </row>
    <row r="7277" spans="2:9" x14ac:dyDescent="0.25">
      <c r="B7277" t="s">
        <v>33</v>
      </c>
      <c r="C7277" t="s">
        <v>6</v>
      </c>
      <c r="D7277" t="s">
        <v>35</v>
      </c>
      <c r="E7277" s="1">
        <v>44557</v>
      </c>
      <c r="F7277" s="4">
        <v>3437</v>
      </c>
      <c r="G7277">
        <v>181</v>
      </c>
      <c r="H7277" s="3">
        <f>_xlfn.XLOOKUP(sales[[#This Row],[Product]],products[Product],products[Cost per box])*sales[[#This Row],[Boxes]]</f>
        <v>479.65</v>
      </c>
      <c r="I7277" s="4">
        <f>sales[[#This Row],[Revenue]]-sales[[#This Row],[Cost]]</f>
        <v>2957.35</v>
      </c>
    </row>
    <row r="7278" spans="2:9" x14ac:dyDescent="0.25">
      <c r="B7278" t="s">
        <v>54</v>
      </c>
      <c r="C7278" t="s">
        <v>6</v>
      </c>
      <c r="D7278" t="s">
        <v>26</v>
      </c>
      <c r="E7278" s="1">
        <v>44557</v>
      </c>
      <c r="F7278" s="4">
        <v>2142</v>
      </c>
      <c r="G7278">
        <v>165</v>
      </c>
      <c r="H7278" s="3">
        <f>_xlfn.XLOOKUP(sales[[#This Row],[Product]],products[Product],products[Cost per box])*sales[[#This Row],[Boxes]]</f>
        <v>1060.95</v>
      </c>
      <c r="I7278" s="4">
        <f>sales[[#This Row],[Revenue]]-sales[[#This Row],[Cost]]</f>
        <v>1081.05</v>
      </c>
    </row>
    <row r="7279" spans="2:9" x14ac:dyDescent="0.25">
      <c r="B7279" t="s">
        <v>10</v>
      </c>
      <c r="C7279" t="s">
        <v>11</v>
      </c>
      <c r="D7279" t="s">
        <v>26</v>
      </c>
      <c r="E7279" s="1">
        <v>44557</v>
      </c>
      <c r="F7279" s="4">
        <v>1757</v>
      </c>
      <c r="G7279">
        <v>160</v>
      </c>
      <c r="H7279" s="3">
        <f>_xlfn.XLOOKUP(sales[[#This Row],[Product]],products[Product],products[Cost per box])*sales[[#This Row],[Boxes]]</f>
        <v>1028.8</v>
      </c>
      <c r="I7279" s="4">
        <f>sales[[#This Row],[Revenue]]-sales[[#This Row],[Cost]]</f>
        <v>728.2</v>
      </c>
    </row>
    <row r="7280" spans="2:9" x14ac:dyDescent="0.25">
      <c r="B7280" t="s">
        <v>53</v>
      </c>
      <c r="C7280" t="s">
        <v>27</v>
      </c>
      <c r="D7280" t="s">
        <v>31</v>
      </c>
      <c r="E7280" s="1">
        <v>44557</v>
      </c>
      <c r="F7280" s="4">
        <v>3948</v>
      </c>
      <c r="G7280">
        <v>304</v>
      </c>
      <c r="H7280" s="3">
        <f>_xlfn.XLOOKUP(sales[[#This Row],[Product]],products[Product],products[Cost per box])*sales[[#This Row],[Boxes]]</f>
        <v>1738.8799999999999</v>
      </c>
      <c r="I7280" s="4">
        <f>sales[[#This Row],[Revenue]]-sales[[#This Row],[Cost]]</f>
        <v>2209.12</v>
      </c>
    </row>
    <row r="7281" spans="2:9" x14ac:dyDescent="0.25">
      <c r="B7281" t="s">
        <v>25</v>
      </c>
      <c r="C7281" t="s">
        <v>21</v>
      </c>
      <c r="D7281" t="s">
        <v>38</v>
      </c>
      <c r="E7281" s="1">
        <v>44557</v>
      </c>
      <c r="F7281" s="4">
        <v>4039</v>
      </c>
      <c r="G7281">
        <v>156</v>
      </c>
      <c r="H7281" s="3">
        <f>_xlfn.XLOOKUP(sales[[#This Row],[Product]],products[Product],products[Cost per box])*sales[[#This Row],[Boxes]]</f>
        <v>1550.6399999999999</v>
      </c>
      <c r="I7281" s="4">
        <f>sales[[#This Row],[Revenue]]-sales[[#This Row],[Cost]]</f>
        <v>2488.36</v>
      </c>
    </row>
    <row r="7282" spans="2:9" x14ac:dyDescent="0.25">
      <c r="B7282" t="s">
        <v>8</v>
      </c>
      <c r="C7282" t="s">
        <v>6</v>
      </c>
      <c r="D7282" t="s">
        <v>44</v>
      </c>
      <c r="E7282" s="1">
        <v>44557</v>
      </c>
      <c r="F7282" s="4">
        <v>343</v>
      </c>
      <c r="G7282">
        <v>15</v>
      </c>
      <c r="H7282" s="3">
        <f>_xlfn.XLOOKUP(sales[[#This Row],[Product]],products[Product],products[Cost per box])*sales[[#This Row],[Boxes]]</f>
        <v>143.55000000000001</v>
      </c>
      <c r="I7282" s="4">
        <f>sales[[#This Row],[Revenue]]-sales[[#This Row],[Cost]]</f>
        <v>199.45</v>
      </c>
    </row>
    <row r="7283" spans="2:9" x14ac:dyDescent="0.25">
      <c r="B7283" t="s">
        <v>18</v>
      </c>
      <c r="C7283" t="s">
        <v>16</v>
      </c>
      <c r="D7283" t="s">
        <v>36</v>
      </c>
      <c r="E7283" s="1">
        <v>44557</v>
      </c>
      <c r="F7283" s="4">
        <v>4858</v>
      </c>
      <c r="G7283">
        <v>694</v>
      </c>
      <c r="H7283" s="3">
        <f>_xlfn.XLOOKUP(sales[[#This Row],[Product]],products[Product],products[Cost per box])*sales[[#This Row],[Boxes]]</f>
        <v>3497.76</v>
      </c>
      <c r="I7283" s="4">
        <f>sales[[#This Row],[Revenue]]-sales[[#This Row],[Cost]]</f>
        <v>1360.2399999999998</v>
      </c>
    </row>
    <row r="7284" spans="2:9" x14ac:dyDescent="0.25">
      <c r="B7284" t="s">
        <v>18</v>
      </c>
      <c r="C7284" t="s">
        <v>11</v>
      </c>
      <c r="D7284" t="s">
        <v>43</v>
      </c>
      <c r="E7284" s="1">
        <v>44557</v>
      </c>
      <c r="F7284" s="4">
        <v>11837</v>
      </c>
      <c r="G7284">
        <v>539</v>
      </c>
      <c r="H7284" s="3">
        <f>_xlfn.XLOOKUP(sales[[#This Row],[Product]],products[Product],products[Cost per box])*sales[[#This Row],[Boxes]]</f>
        <v>2075.15</v>
      </c>
      <c r="I7284" s="4">
        <f>sales[[#This Row],[Revenue]]-sales[[#This Row],[Cost]]</f>
        <v>9761.85</v>
      </c>
    </row>
    <row r="7285" spans="2:9" x14ac:dyDescent="0.25">
      <c r="B7285" t="s">
        <v>5</v>
      </c>
      <c r="C7285" t="s">
        <v>27</v>
      </c>
      <c r="D7285" t="s">
        <v>48</v>
      </c>
      <c r="E7285" s="1">
        <v>44557</v>
      </c>
      <c r="F7285" s="4">
        <v>6643</v>
      </c>
      <c r="G7285">
        <v>247</v>
      </c>
      <c r="H7285" s="3">
        <f>_xlfn.XLOOKUP(sales[[#This Row],[Product]],products[Product],products[Cost per box])*sales[[#This Row],[Boxes]]</f>
        <v>1847.5600000000002</v>
      </c>
      <c r="I7285" s="4">
        <f>sales[[#This Row],[Revenue]]-sales[[#This Row],[Cost]]</f>
        <v>4795.4399999999996</v>
      </c>
    </row>
    <row r="7286" spans="2:9" x14ac:dyDescent="0.25">
      <c r="B7286" t="s">
        <v>41</v>
      </c>
      <c r="C7286" t="s">
        <v>21</v>
      </c>
      <c r="D7286" t="s">
        <v>26</v>
      </c>
      <c r="E7286" s="1">
        <v>44557</v>
      </c>
      <c r="F7286" s="4">
        <v>28</v>
      </c>
      <c r="G7286">
        <v>3</v>
      </c>
      <c r="H7286" s="3">
        <f>_xlfn.XLOOKUP(sales[[#This Row],[Product]],products[Product],products[Cost per box])*sales[[#This Row],[Boxes]]</f>
        <v>19.29</v>
      </c>
      <c r="I7286" s="4">
        <f>sales[[#This Row],[Revenue]]-sales[[#This Row],[Cost]]</f>
        <v>8.7100000000000009</v>
      </c>
    </row>
    <row r="7287" spans="2:9" x14ac:dyDescent="0.25">
      <c r="B7287" t="s">
        <v>10</v>
      </c>
      <c r="C7287" t="s">
        <v>27</v>
      </c>
      <c r="D7287" t="s">
        <v>28</v>
      </c>
      <c r="E7287" s="1">
        <v>44557</v>
      </c>
      <c r="F7287" s="4">
        <v>10640</v>
      </c>
      <c r="G7287">
        <v>1330</v>
      </c>
      <c r="H7287" s="3">
        <f>_xlfn.XLOOKUP(sales[[#This Row],[Product]],products[Product],products[Cost per box])*sales[[#This Row],[Boxes]]</f>
        <v>3670.7999999999997</v>
      </c>
      <c r="I7287" s="4">
        <f>sales[[#This Row],[Revenue]]-sales[[#This Row],[Cost]]</f>
        <v>6969.2000000000007</v>
      </c>
    </row>
    <row r="7288" spans="2:9" x14ac:dyDescent="0.25">
      <c r="B7288" t="s">
        <v>46</v>
      </c>
      <c r="C7288" t="s">
        <v>9</v>
      </c>
      <c r="D7288" t="s">
        <v>36</v>
      </c>
      <c r="E7288" s="1">
        <v>44557</v>
      </c>
      <c r="F7288" s="4">
        <v>3276</v>
      </c>
      <c r="G7288">
        <v>468</v>
      </c>
      <c r="H7288" s="3">
        <f>_xlfn.XLOOKUP(sales[[#This Row],[Product]],products[Product],products[Cost per box])*sales[[#This Row],[Boxes]]</f>
        <v>2358.7199999999998</v>
      </c>
      <c r="I7288" s="4">
        <f>sales[[#This Row],[Revenue]]-sales[[#This Row],[Cost]]</f>
        <v>917.2800000000002</v>
      </c>
    </row>
    <row r="7289" spans="2:9" x14ac:dyDescent="0.25">
      <c r="B7289" t="s">
        <v>37</v>
      </c>
      <c r="C7289" t="s">
        <v>21</v>
      </c>
      <c r="D7289" t="s">
        <v>28</v>
      </c>
      <c r="E7289" s="1">
        <v>44557</v>
      </c>
      <c r="F7289" s="4">
        <v>5824</v>
      </c>
      <c r="G7289">
        <v>700</v>
      </c>
      <c r="H7289" s="3">
        <f>_xlfn.XLOOKUP(sales[[#This Row],[Product]],products[Product],products[Cost per box])*sales[[#This Row],[Boxes]]</f>
        <v>1931.9999999999998</v>
      </c>
      <c r="I7289" s="4">
        <f>sales[[#This Row],[Revenue]]-sales[[#This Row],[Cost]]</f>
        <v>3892</v>
      </c>
    </row>
    <row r="7290" spans="2:9" x14ac:dyDescent="0.25">
      <c r="B7290" t="s">
        <v>57</v>
      </c>
      <c r="C7290" t="s">
        <v>21</v>
      </c>
      <c r="D7290" t="s">
        <v>19</v>
      </c>
      <c r="E7290" s="1">
        <v>44557</v>
      </c>
      <c r="F7290" s="4">
        <v>10507</v>
      </c>
      <c r="G7290">
        <v>584</v>
      </c>
      <c r="H7290" s="3">
        <f>_xlfn.XLOOKUP(sales[[#This Row],[Product]],products[Product],products[Cost per box])*sales[[#This Row],[Boxes]]</f>
        <v>5974.3200000000006</v>
      </c>
      <c r="I7290" s="4">
        <f>sales[[#This Row],[Revenue]]-sales[[#This Row],[Cost]]</f>
        <v>4532.6799999999994</v>
      </c>
    </row>
    <row r="7291" spans="2:9" x14ac:dyDescent="0.25">
      <c r="B7291" t="s">
        <v>20</v>
      </c>
      <c r="C7291" t="s">
        <v>11</v>
      </c>
      <c r="D7291" t="s">
        <v>19</v>
      </c>
      <c r="E7291" s="1">
        <v>44557</v>
      </c>
      <c r="F7291" s="4">
        <v>9240</v>
      </c>
      <c r="G7291">
        <v>514</v>
      </c>
      <c r="H7291" s="3">
        <f>_xlfn.XLOOKUP(sales[[#This Row],[Product]],products[Product],products[Cost per box])*sales[[#This Row],[Boxes]]</f>
        <v>5258.22</v>
      </c>
      <c r="I7291" s="4">
        <f>sales[[#This Row],[Revenue]]-sales[[#This Row],[Cost]]</f>
        <v>3981.7799999999997</v>
      </c>
    </row>
    <row r="7292" spans="2:9" x14ac:dyDescent="0.25">
      <c r="B7292" t="s">
        <v>15</v>
      </c>
      <c r="C7292" t="s">
        <v>6</v>
      </c>
      <c r="D7292" t="s">
        <v>52</v>
      </c>
      <c r="E7292" s="1">
        <v>44557</v>
      </c>
      <c r="F7292" s="4">
        <v>8274</v>
      </c>
      <c r="G7292">
        <v>840</v>
      </c>
      <c r="H7292" s="3">
        <f>_xlfn.XLOOKUP(sales[[#This Row],[Product]],products[Product],products[Cost per box])*sales[[#This Row],[Boxes]]</f>
        <v>2788.7999999999997</v>
      </c>
      <c r="I7292" s="4">
        <f>sales[[#This Row],[Revenue]]-sales[[#This Row],[Cost]]</f>
        <v>5485.2000000000007</v>
      </c>
    </row>
    <row r="7293" spans="2:9" x14ac:dyDescent="0.25">
      <c r="B7293" t="s">
        <v>32</v>
      </c>
      <c r="C7293" t="s">
        <v>11</v>
      </c>
      <c r="D7293" t="s">
        <v>38</v>
      </c>
      <c r="E7293" s="1">
        <v>44557</v>
      </c>
      <c r="F7293" s="4">
        <v>147</v>
      </c>
      <c r="G7293">
        <v>6</v>
      </c>
      <c r="H7293" s="3">
        <f>_xlfn.XLOOKUP(sales[[#This Row],[Product]],products[Product],products[Cost per box])*sales[[#This Row],[Boxes]]</f>
        <v>59.64</v>
      </c>
      <c r="I7293" s="4">
        <f>sales[[#This Row],[Revenue]]-sales[[#This Row],[Cost]]</f>
        <v>87.36</v>
      </c>
    </row>
    <row r="7294" spans="2:9" x14ac:dyDescent="0.25">
      <c r="B7294" t="s">
        <v>55</v>
      </c>
      <c r="C7294" t="s">
        <v>27</v>
      </c>
      <c r="D7294" t="s">
        <v>38</v>
      </c>
      <c r="E7294" s="1">
        <v>44557</v>
      </c>
      <c r="F7294" s="4">
        <v>14700</v>
      </c>
      <c r="G7294">
        <v>588</v>
      </c>
      <c r="H7294" s="3">
        <f>_xlfn.XLOOKUP(sales[[#This Row],[Product]],products[Product],products[Cost per box])*sales[[#This Row],[Boxes]]</f>
        <v>5844.7199999999993</v>
      </c>
      <c r="I7294" s="4">
        <f>sales[[#This Row],[Revenue]]-sales[[#This Row],[Cost]]</f>
        <v>8855.2800000000007</v>
      </c>
    </row>
    <row r="7295" spans="2:9" x14ac:dyDescent="0.25">
      <c r="B7295" t="s">
        <v>23</v>
      </c>
      <c r="C7295" t="s">
        <v>21</v>
      </c>
      <c r="D7295" t="s">
        <v>7</v>
      </c>
      <c r="E7295" s="1">
        <v>44557</v>
      </c>
      <c r="F7295" s="4">
        <v>4053</v>
      </c>
      <c r="G7295">
        <v>254</v>
      </c>
      <c r="H7295" s="3">
        <f>_xlfn.XLOOKUP(sales[[#This Row],[Product]],products[Product],products[Cost per box])*sales[[#This Row],[Boxes]]</f>
        <v>1308.1000000000001</v>
      </c>
      <c r="I7295" s="4">
        <f>sales[[#This Row],[Revenue]]-sales[[#This Row],[Cost]]</f>
        <v>2744.8999999999996</v>
      </c>
    </row>
    <row r="7296" spans="2:9" x14ac:dyDescent="0.25">
      <c r="B7296" t="s">
        <v>18</v>
      </c>
      <c r="C7296" t="s">
        <v>27</v>
      </c>
      <c r="D7296" t="s">
        <v>19</v>
      </c>
      <c r="E7296" s="1">
        <v>44557</v>
      </c>
      <c r="F7296" s="4">
        <v>10332</v>
      </c>
      <c r="G7296">
        <v>574</v>
      </c>
      <c r="H7296" s="3">
        <f>_xlfn.XLOOKUP(sales[[#This Row],[Product]],products[Product],products[Cost per box])*sales[[#This Row],[Boxes]]</f>
        <v>5872.02</v>
      </c>
      <c r="I7296" s="4">
        <f>sales[[#This Row],[Revenue]]-sales[[#This Row],[Cost]]</f>
        <v>4459.9799999999996</v>
      </c>
    </row>
    <row r="7297" spans="2:9" x14ac:dyDescent="0.25">
      <c r="B7297" t="s">
        <v>23</v>
      </c>
      <c r="C7297" t="s">
        <v>11</v>
      </c>
      <c r="D7297" t="s">
        <v>52</v>
      </c>
      <c r="E7297" s="1">
        <v>44557</v>
      </c>
      <c r="F7297" s="4">
        <v>8218</v>
      </c>
      <c r="G7297">
        <v>685</v>
      </c>
      <c r="H7297" s="3">
        <f>_xlfn.XLOOKUP(sales[[#This Row],[Product]],products[Product],products[Cost per box])*sales[[#This Row],[Boxes]]</f>
        <v>2274.1999999999998</v>
      </c>
      <c r="I7297" s="4">
        <f>sales[[#This Row],[Revenue]]-sales[[#This Row],[Cost]]</f>
        <v>5943.8</v>
      </c>
    </row>
    <row r="7298" spans="2:9" x14ac:dyDescent="0.25">
      <c r="B7298" t="s">
        <v>51</v>
      </c>
      <c r="C7298" t="s">
        <v>11</v>
      </c>
      <c r="D7298" t="s">
        <v>35</v>
      </c>
      <c r="E7298" s="1">
        <v>44557</v>
      </c>
      <c r="F7298" s="4">
        <v>8127</v>
      </c>
      <c r="G7298">
        <v>452</v>
      </c>
      <c r="H7298" s="3">
        <f>_xlfn.XLOOKUP(sales[[#This Row],[Product]],products[Product],products[Cost per box])*sales[[#This Row],[Boxes]]</f>
        <v>1197.8</v>
      </c>
      <c r="I7298" s="4">
        <f>sales[[#This Row],[Revenue]]-sales[[#This Row],[Cost]]</f>
        <v>6929.2</v>
      </c>
    </row>
    <row r="7299" spans="2:9" x14ac:dyDescent="0.25">
      <c r="B7299" t="s">
        <v>8</v>
      </c>
      <c r="C7299" t="s">
        <v>16</v>
      </c>
      <c r="D7299" t="s">
        <v>50</v>
      </c>
      <c r="E7299" s="1">
        <v>44557</v>
      </c>
      <c r="F7299" s="4">
        <v>749</v>
      </c>
      <c r="G7299">
        <v>33</v>
      </c>
      <c r="H7299" s="3">
        <f>_xlfn.XLOOKUP(sales[[#This Row],[Product]],products[Product],products[Cost per box])*sales[[#This Row],[Boxes]]</f>
        <v>409.53000000000003</v>
      </c>
      <c r="I7299" s="4">
        <f>sales[[#This Row],[Revenue]]-sales[[#This Row],[Cost]]</f>
        <v>339.46999999999997</v>
      </c>
    </row>
    <row r="7300" spans="2:9" x14ac:dyDescent="0.25">
      <c r="B7300" t="s">
        <v>32</v>
      </c>
      <c r="C7300" t="s">
        <v>11</v>
      </c>
      <c r="D7300" t="s">
        <v>31</v>
      </c>
      <c r="E7300" s="1">
        <v>44557</v>
      </c>
      <c r="F7300" s="4">
        <v>896</v>
      </c>
      <c r="G7300">
        <v>69</v>
      </c>
      <c r="H7300" s="3">
        <f>_xlfn.XLOOKUP(sales[[#This Row],[Product]],products[Product],products[Cost per box])*sales[[#This Row],[Boxes]]</f>
        <v>394.68</v>
      </c>
      <c r="I7300" s="4">
        <f>sales[[#This Row],[Revenue]]-sales[[#This Row],[Cost]]</f>
        <v>501.32</v>
      </c>
    </row>
    <row r="7301" spans="2:9" x14ac:dyDescent="0.25">
      <c r="B7301" t="s">
        <v>41</v>
      </c>
      <c r="C7301" t="s">
        <v>9</v>
      </c>
      <c r="D7301" t="s">
        <v>36</v>
      </c>
      <c r="E7301" s="1">
        <v>44557</v>
      </c>
      <c r="F7301" s="4">
        <v>7728</v>
      </c>
      <c r="G7301">
        <v>840</v>
      </c>
      <c r="H7301" s="3">
        <f>_xlfn.XLOOKUP(sales[[#This Row],[Product]],products[Product],products[Cost per box])*sales[[#This Row],[Boxes]]</f>
        <v>4233.6000000000004</v>
      </c>
      <c r="I7301" s="4">
        <f>sales[[#This Row],[Revenue]]-sales[[#This Row],[Cost]]</f>
        <v>3494.3999999999996</v>
      </c>
    </row>
    <row r="7302" spans="2:9" x14ac:dyDescent="0.25">
      <c r="B7302" t="s">
        <v>41</v>
      </c>
      <c r="C7302" t="s">
        <v>21</v>
      </c>
      <c r="D7302" t="s">
        <v>17</v>
      </c>
      <c r="E7302" s="1">
        <v>44557</v>
      </c>
      <c r="F7302" s="4">
        <v>1449</v>
      </c>
      <c r="G7302">
        <v>66</v>
      </c>
      <c r="H7302" s="3">
        <f>_xlfn.XLOOKUP(sales[[#This Row],[Product]],products[Product],products[Cost per box])*sales[[#This Row],[Boxes]]</f>
        <v>448.8</v>
      </c>
      <c r="I7302" s="4">
        <f>sales[[#This Row],[Revenue]]-sales[[#This Row],[Cost]]</f>
        <v>1000.2</v>
      </c>
    </row>
    <row r="7303" spans="2:9" x14ac:dyDescent="0.25">
      <c r="B7303" t="s">
        <v>55</v>
      </c>
      <c r="C7303" t="s">
        <v>27</v>
      </c>
      <c r="D7303" t="s">
        <v>12</v>
      </c>
      <c r="E7303" s="1">
        <v>44557</v>
      </c>
      <c r="F7303" s="4">
        <v>6643</v>
      </c>
      <c r="G7303">
        <v>416</v>
      </c>
      <c r="H7303" s="3">
        <f>_xlfn.XLOOKUP(sales[[#This Row],[Product]],products[Product],products[Cost per box])*sales[[#This Row],[Boxes]]</f>
        <v>3506.88</v>
      </c>
      <c r="I7303" s="4">
        <f>sales[[#This Row],[Revenue]]-sales[[#This Row],[Cost]]</f>
        <v>3136.12</v>
      </c>
    </row>
    <row r="7304" spans="2:9" x14ac:dyDescent="0.25">
      <c r="B7304" t="s">
        <v>54</v>
      </c>
      <c r="C7304" t="s">
        <v>27</v>
      </c>
      <c r="D7304" t="s">
        <v>45</v>
      </c>
      <c r="E7304" s="1">
        <v>44557</v>
      </c>
      <c r="F7304" s="4">
        <v>1267</v>
      </c>
      <c r="G7304">
        <v>56</v>
      </c>
      <c r="H7304" s="3">
        <f>_xlfn.XLOOKUP(sales[[#This Row],[Product]],products[Product],products[Cost per box])*sales[[#This Row],[Boxes]]</f>
        <v>432.88</v>
      </c>
      <c r="I7304" s="4">
        <f>sales[[#This Row],[Revenue]]-sales[[#This Row],[Cost]]</f>
        <v>834.12</v>
      </c>
    </row>
    <row r="7305" spans="2:9" x14ac:dyDescent="0.25">
      <c r="B7305" t="s">
        <v>41</v>
      </c>
      <c r="C7305" t="s">
        <v>6</v>
      </c>
      <c r="D7305" t="s">
        <v>12</v>
      </c>
      <c r="E7305" s="1">
        <v>44557</v>
      </c>
      <c r="F7305" s="4">
        <v>6048</v>
      </c>
      <c r="G7305">
        <v>404</v>
      </c>
      <c r="H7305" s="3">
        <f>_xlfn.XLOOKUP(sales[[#This Row],[Product]],products[Product],products[Cost per box])*sales[[#This Row],[Boxes]]</f>
        <v>3405.72</v>
      </c>
      <c r="I7305" s="4">
        <f>sales[[#This Row],[Revenue]]-sales[[#This Row],[Cost]]</f>
        <v>2642.28</v>
      </c>
    </row>
    <row r="7306" spans="2:9" x14ac:dyDescent="0.25">
      <c r="B7306" t="s">
        <v>37</v>
      </c>
      <c r="C7306" t="s">
        <v>16</v>
      </c>
      <c r="D7306" t="s">
        <v>30</v>
      </c>
      <c r="E7306" s="1">
        <v>44557</v>
      </c>
      <c r="F7306" s="4">
        <v>4130</v>
      </c>
      <c r="G7306">
        <v>230</v>
      </c>
      <c r="H7306" s="3">
        <f>_xlfn.XLOOKUP(sales[[#This Row],[Product]],products[Product],products[Cost per box])*sales[[#This Row],[Boxes]]</f>
        <v>846.40000000000009</v>
      </c>
      <c r="I7306" s="4">
        <f>sales[[#This Row],[Revenue]]-sales[[#This Row],[Cost]]</f>
        <v>3283.6</v>
      </c>
    </row>
    <row r="7307" spans="2:9" x14ac:dyDescent="0.25">
      <c r="B7307" t="s">
        <v>37</v>
      </c>
      <c r="C7307" t="s">
        <v>9</v>
      </c>
      <c r="D7307" t="s">
        <v>31</v>
      </c>
      <c r="E7307" s="1">
        <v>44557</v>
      </c>
      <c r="F7307" s="4">
        <v>11627</v>
      </c>
      <c r="G7307">
        <v>840</v>
      </c>
      <c r="H7307" s="3">
        <f>_xlfn.XLOOKUP(sales[[#This Row],[Product]],products[Product],products[Cost per box])*sales[[#This Row],[Boxes]]</f>
        <v>4804.8</v>
      </c>
      <c r="I7307" s="4">
        <f>sales[[#This Row],[Revenue]]-sales[[#This Row],[Cost]]</f>
        <v>6822.2</v>
      </c>
    </row>
    <row r="7308" spans="2:9" x14ac:dyDescent="0.25">
      <c r="B7308" t="s">
        <v>25</v>
      </c>
      <c r="C7308" t="s">
        <v>27</v>
      </c>
      <c r="D7308" t="s">
        <v>12</v>
      </c>
      <c r="E7308" s="1">
        <v>44557</v>
      </c>
      <c r="F7308" s="4">
        <v>3395</v>
      </c>
      <c r="G7308">
        <v>200</v>
      </c>
      <c r="H7308" s="3">
        <f>_xlfn.XLOOKUP(sales[[#This Row],[Product]],products[Product],products[Cost per box])*sales[[#This Row],[Boxes]]</f>
        <v>1686</v>
      </c>
      <c r="I7308" s="4">
        <f>sales[[#This Row],[Revenue]]-sales[[#This Row],[Cost]]</f>
        <v>1709</v>
      </c>
    </row>
    <row r="7309" spans="2:9" x14ac:dyDescent="0.25">
      <c r="B7309" t="s">
        <v>20</v>
      </c>
      <c r="C7309" t="s">
        <v>27</v>
      </c>
      <c r="D7309" t="s">
        <v>17</v>
      </c>
      <c r="E7309" s="1">
        <v>44557</v>
      </c>
      <c r="F7309" s="4">
        <v>3101</v>
      </c>
      <c r="G7309">
        <v>135</v>
      </c>
      <c r="H7309" s="3">
        <f>_xlfn.XLOOKUP(sales[[#This Row],[Product]],products[Product],products[Cost per box])*sales[[#This Row],[Boxes]]</f>
        <v>918</v>
      </c>
      <c r="I7309" s="4">
        <f>sales[[#This Row],[Revenue]]-sales[[#This Row],[Cost]]</f>
        <v>2183</v>
      </c>
    </row>
    <row r="7310" spans="2:9" x14ac:dyDescent="0.25">
      <c r="B7310" t="s">
        <v>5</v>
      </c>
      <c r="C7310" t="s">
        <v>6</v>
      </c>
      <c r="D7310" t="s">
        <v>36</v>
      </c>
      <c r="E7310" s="1">
        <v>44557</v>
      </c>
      <c r="F7310" s="4">
        <v>469</v>
      </c>
      <c r="G7310">
        <v>59</v>
      </c>
      <c r="H7310" s="3">
        <f>_xlfn.XLOOKUP(sales[[#This Row],[Product]],products[Product],products[Cost per box])*sales[[#This Row],[Boxes]]</f>
        <v>297.36</v>
      </c>
      <c r="I7310" s="4">
        <f>sales[[#This Row],[Revenue]]-sales[[#This Row],[Cost]]</f>
        <v>171.64</v>
      </c>
    </row>
    <row r="7311" spans="2:9" x14ac:dyDescent="0.25">
      <c r="B7311" t="s">
        <v>53</v>
      </c>
      <c r="C7311" t="s">
        <v>6</v>
      </c>
      <c r="D7311" t="s">
        <v>31</v>
      </c>
      <c r="E7311" s="1">
        <v>44557</v>
      </c>
      <c r="F7311" s="4">
        <v>4620</v>
      </c>
      <c r="G7311">
        <v>356</v>
      </c>
      <c r="H7311" s="3">
        <f>_xlfn.XLOOKUP(sales[[#This Row],[Product]],products[Product],products[Cost per box])*sales[[#This Row],[Boxes]]</f>
        <v>2036.32</v>
      </c>
      <c r="I7311" s="4">
        <f>sales[[#This Row],[Revenue]]-sales[[#This Row],[Cost]]</f>
        <v>2583.6800000000003</v>
      </c>
    </row>
    <row r="7312" spans="2:9" x14ac:dyDescent="0.25">
      <c r="B7312" t="s">
        <v>20</v>
      </c>
      <c r="C7312" t="s">
        <v>9</v>
      </c>
      <c r="D7312" t="s">
        <v>26</v>
      </c>
      <c r="E7312" s="1">
        <v>44557</v>
      </c>
      <c r="F7312" s="4">
        <v>10437</v>
      </c>
      <c r="G7312">
        <v>980</v>
      </c>
      <c r="H7312" s="3">
        <f>_xlfn.XLOOKUP(sales[[#This Row],[Product]],products[Product],products[Cost per box])*sales[[#This Row],[Boxes]]</f>
        <v>6301.4</v>
      </c>
      <c r="I7312" s="4">
        <f>sales[[#This Row],[Revenue]]-sales[[#This Row],[Cost]]</f>
        <v>4135.6000000000004</v>
      </c>
    </row>
    <row r="7313" spans="2:9" x14ac:dyDescent="0.25">
      <c r="B7313" t="s">
        <v>56</v>
      </c>
      <c r="C7313" t="s">
        <v>16</v>
      </c>
      <c r="D7313" t="s">
        <v>22</v>
      </c>
      <c r="E7313" s="1">
        <v>44557</v>
      </c>
      <c r="F7313" s="4">
        <v>6083</v>
      </c>
      <c r="G7313">
        <v>770</v>
      </c>
      <c r="H7313" s="3">
        <f>_xlfn.XLOOKUP(sales[[#This Row],[Product]],products[Product],products[Cost per box])*sales[[#This Row],[Boxes]]</f>
        <v>6329.4000000000005</v>
      </c>
      <c r="I7313" s="4">
        <f>sales[[#This Row],[Revenue]]-sales[[#This Row],[Cost]]</f>
        <v>-246.40000000000055</v>
      </c>
    </row>
    <row r="7314" spans="2:9" x14ac:dyDescent="0.25">
      <c r="B7314" t="s">
        <v>29</v>
      </c>
      <c r="C7314" t="s">
        <v>11</v>
      </c>
      <c r="D7314" t="s">
        <v>44</v>
      </c>
      <c r="E7314" s="1">
        <v>44557</v>
      </c>
      <c r="F7314" s="4">
        <v>231</v>
      </c>
      <c r="G7314">
        <v>11</v>
      </c>
      <c r="H7314" s="3">
        <f>_xlfn.XLOOKUP(sales[[#This Row],[Product]],products[Product],products[Cost per box])*sales[[#This Row],[Boxes]]</f>
        <v>105.27000000000001</v>
      </c>
      <c r="I7314" s="4">
        <f>sales[[#This Row],[Revenue]]-sales[[#This Row],[Cost]]</f>
        <v>125.72999999999999</v>
      </c>
    </row>
    <row r="7315" spans="2:9" x14ac:dyDescent="0.25">
      <c r="B7315" t="s">
        <v>8</v>
      </c>
      <c r="C7315" t="s">
        <v>27</v>
      </c>
      <c r="D7315" t="s">
        <v>42</v>
      </c>
      <c r="E7315" s="1">
        <v>44557</v>
      </c>
      <c r="F7315" s="4">
        <v>525</v>
      </c>
      <c r="G7315">
        <v>33</v>
      </c>
      <c r="H7315" s="3">
        <f>_xlfn.XLOOKUP(sales[[#This Row],[Product]],products[Product],products[Cost per box])*sales[[#This Row],[Boxes]]</f>
        <v>156.42000000000002</v>
      </c>
      <c r="I7315" s="4">
        <f>sales[[#This Row],[Revenue]]-sales[[#This Row],[Cost]]</f>
        <v>368.58</v>
      </c>
    </row>
    <row r="7316" spans="2:9" x14ac:dyDescent="0.25">
      <c r="B7316" t="s">
        <v>51</v>
      </c>
      <c r="C7316" t="s">
        <v>6</v>
      </c>
      <c r="D7316" t="s">
        <v>14</v>
      </c>
      <c r="E7316" s="1">
        <v>44557</v>
      </c>
      <c r="F7316" s="4">
        <v>5215</v>
      </c>
      <c r="G7316">
        <v>770</v>
      </c>
      <c r="H7316" s="3">
        <f>_xlfn.XLOOKUP(sales[[#This Row],[Product]],products[Product],products[Cost per box])*sales[[#This Row],[Boxes]]</f>
        <v>4858.7</v>
      </c>
      <c r="I7316" s="4">
        <f>sales[[#This Row],[Revenue]]-sales[[#This Row],[Cost]]</f>
        <v>356.30000000000018</v>
      </c>
    </row>
    <row r="7317" spans="2:9" x14ac:dyDescent="0.25">
      <c r="B7317" t="s">
        <v>55</v>
      </c>
      <c r="C7317" t="s">
        <v>11</v>
      </c>
      <c r="D7317" t="s">
        <v>31</v>
      </c>
      <c r="E7317" s="1">
        <v>44557</v>
      </c>
      <c r="F7317" s="4">
        <v>4788</v>
      </c>
      <c r="G7317">
        <v>342</v>
      </c>
      <c r="H7317" s="3">
        <f>_xlfn.XLOOKUP(sales[[#This Row],[Product]],products[Product],products[Cost per box])*sales[[#This Row],[Boxes]]</f>
        <v>1956.24</v>
      </c>
      <c r="I7317" s="4">
        <f>sales[[#This Row],[Revenue]]-sales[[#This Row],[Cost]]</f>
        <v>2831.76</v>
      </c>
    </row>
    <row r="7318" spans="2:9" x14ac:dyDescent="0.25">
      <c r="B7318" t="s">
        <v>10</v>
      </c>
      <c r="C7318" t="s">
        <v>27</v>
      </c>
      <c r="D7318" t="s">
        <v>44</v>
      </c>
      <c r="E7318" s="1">
        <v>44557</v>
      </c>
      <c r="F7318" s="4">
        <v>2359</v>
      </c>
      <c r="G7318">
        <v>108</v>
      </c>
      <c r="H7318" s="3">
        <f>_xlfn.XLOOKUP(sales[[#This Row],[Product]],products[Product],products[Cost per box])*sales[[#This Row],[Boxes]]</f>
        <v>1033.56</v>
      </c>
      <c r="I7318" s="4">
        <f>sales[[#This Row],[Revenue]]-sales[[#This Row],[Cost]]</f>
        <v>1325.44</v>
      </c>
    </row>
    <row r="7319" spans="2:9" x14ac:dyDescent="0.25">
      <c r="B7319" t="s">
        <v>15</v>
      </c>
      <c r="C7319" t="s">
        <v>6</v>
      </c>
      <c r="D7319" t="s">
        <v>36</v>
      </c>
      <c r="E7319" s="1">
        <v>44557</v>
      </c>
      <c r="F7319" s="4">
        <v>4116</v>
      </c>
      <c r="G7319">
        <v>588</v>
      </c>
      <c r="H7319" s="3">
        <f>_xlfn.XLOOKUP(sales[[#This Row],[Product]],products[Product],products[Cost per box])*sales[[#This Row],[Boxes]]</f>
        <v>2963.52</v>
      </c>
      <c r="I7319" s="4">
        <f>sales[[#This Row],[Revenue]]-sales[[#This Row],[Cost]]</f>
        <v>1152.48</v>
      </c>
    </row>
    <row r="7320" spans="2:9" x14ac:dyDescent="0.25">
      <c r="B7320" t="s">
        <v>8</v>
      </c>
      <c r="C7320" t="s">
        <v>27</v>
      </c>
      <c r="D7320" t="s">
        <v>30</v>
      </c>
      <c r="E7320" s="1">
        <v>44557</v>
      </c>
      <c r="F7320" s="4">
        <v>5803</v>
      </c>
      <c r="G7320">
        <v>306</v>
      </c>
      <c r="H7320" s="3">
        <f>_xlfn.XLOOKUP(sales[[#This Row],[Product]],products[Product],products[Cost per box])*sales[[#This Row],[Boxes]]</f>
        <v>1126.0800000000002</v>
      </c>
      <c r="I7320" s="4">
        <f>sales[[#This Row],[Revenue]]-sales[[#This Row],[Cost]]</f>
        <v>4676.92</v>
      </c>
    </row>
    <row r="7321" spans="2:9" x14ac:dyDescent="0.25">
      <c r="B7321" t="s">
        <v>5</v>
      </c>
      <c r="C7321" t="s">
        <v>21</v>
      </c>
      <c r="D7321" t="s">
        <v>30</v>
      </c>
      <c r="E7321" s="1">
        <v>44557</v>
      </c>
      <c r="F7321" s="4">
        <v>5299</v>
      </c>
      <c r="G7321">
        <v>265</v>
      </c>
      <c r="H7321" s="3">
        <f>_xlfn.XLOOKUP(sales[[#This Row],[Product]],products[Product],products[Cost per box])*sales[[#This Row],[Boxes]]</f>
        <v>975.2</v>
      </c>
      <c r="I7321" s="4">
        <f>sales[[#This Row],[Revenue]]-sales[[#This Row],[Cost]]</f>
        <v>4323.8</v>
      </c>
    </row>
    <row r="7322" spans="2:9" x14ac:dyDescent="0.25">
      <c r="B7322" t="s">
        <v>51</v>
      </c>
      <c r="C7322" t="s">
        <v>27</v>
      </c>
      <c r="D7322" t="s">
        <v>35</v>
      </c>
      <c r="E7322" s="1">
        <v>44558</v>
      </c>
      <c r="F7322" s="4">
        <v>301</v>
      </c>
      <c r="G7322">
        <v>17</v>
      </c>
      <c r="H7322" s="3">
        <f>_xlfn.XLOOKUP(sales[[#This Row],[Product]],products[Product],products[Cost per box])*sales[[#This Row],[Boxes]]</f>
        <v>45.05</v>
      </c>
      <c r="I7322" s="4">
        <f>sales[[#This Row],[Revenue]]-sales[[#This Row],[Cost]]</f>
        <v>255.95</v>
      </c>
    </row>
    <row r="7323" spans="2:9" x14ac:dyDescent="0.25">
      <c r="B7323" t="s">
        <v>54</v>
      </c>
      <c r="C7323" t="s">
        <v>11</v>
      </c>
      <c r="D7323" t="s">
        <v>22</v>
      </c>
      <c r="E7323" s="1">
        <v>44558</v>
      </c>
      <c r="F7323" s="4">
        <v>14175</v>
      </c>
      <c r="G7323">
        <v>1400</v>
      </c>
      <c r="H7323" s="3">
        <f>_xlfn.XLOOKUP(sales[[#This Row],[Product]],products[Product],products[Cost per box])*sales[[#This Row],[Boxes]]</f>
        <v>11508</v>
      </c>
      <c r="I7323" s="4">
        <f>sales[[#This Row],[Revenue]]-sales[[#This Row],[Cost]]</f>
        <v>2667</v>
      </c>
    </row>
    <row r="7324" spans="2:9" x14ac:dyDescent="0.25">
      <c r="B7324" t="s">
        <v>51</v>
      </c>
      <c r="C7324" t="s">
        <v>27</v>
      </c>
      <c r="D7324" t="s">
        <v>52</v>
      </c>
      <c r="E7324" s="1">
        <v>44558</v>
      </c>
      <c r="F7324" s="4">
        <v>1750</v>
      </c>
      <c r="G7324">
        <v>175</v>
      </c>
      <c r="H7324" s="3">
        <f>_xlfn.XLOOKUP(sales[[#This Row],[Product]],products[Product],products[Cost per box])*sales[[#This Row],[Boxes]]</f>
        <v>581</v>
      </c>
      <c r="I7324" s="4">
        <f>sales[[#This Row],[Revenue]]-sales[[#This Row],[Cost]]</f>
        <v>1169</v>
      </c>
    </row>
    <row r="7325" spans="2:9" x14ac:dyDescent="0.25">
      <c r="B7325" t="s">
        <v>51</v>
      </c>
      <c r="C7325" t="s">
        <v>27</v>
      </c>
      <c r="D7325" t="s">
        <v>42</v>
      </c>
      <c r="E7325" s="1">
        <v>44558</v>
      </c>
      <c r="F7325" s="4">
        <v>336</v>
      </c>
      <c r="G7325">
        <v>21</v>
      </c>
      <c r="H7325" s="3">
        <f>_xlfn.XLOOKUP(sales[[#This Row],[Product]],products[Product],products[Cost per box])*sales[[#This Row],[Boxes]]</f>
        <v>99.54</v>
      </c>
      <c r="I7325" s="4">
        <f>sales[[#This Row],[Revenue]]-sales[[#This Row],[Cost]]</f>
        <v>236.45999999999998</v>
      </c>
    </row>
    <row r="7326" spans="2:9" x14ac:dyDescent="0.25">
      <c r="B7326" t="s">
        <v>10</v>
      </c>
      <c r="C7326" t="s">
        <v>21</v>
      </c>
      <c r="D7326" t="s">
        <v>47</v>
      </c>
      <c r="E7326" s="1">
        <v>44558</v>
      </c>
      <c r="F7326" s="4">
        <v>9170</v>
      </c>
      <c r="G7326">
        <v>612</v>
      </c>
      <c r="H7326" s="3">
        <f>_xlfn.XLOOKUP(sales[[#This Row],[Product]],products[Product],products[Cost per box])*sales[[#This Row],[Boxes]]</f>
        <v>3219.12</v>
      </c>
      <c r="I7326" s="4">
        <f>sales[[#This Row],[Revenue]]-sales[[#This Row],[Cost]]</f>
        <v>5950.88</v>
      </c>
    </row>
    <row r="7327" spans="2:9" x14ac:dyDescent="0.25">
      <c r="B7327" t="s">
        <v>49</v>
      </c>
      <c r="C7327" t="s">
        <v>9</v>
      </c>
      <c r="D7327" t="s">
        <v>38</v>
      </c>
      <c r="E7327" s="1">
        <v>44558</v>
      </c>
      <c r="F7327" s="4">
        <v>2044</v>
      </c>
      <c r="G7327">
        <v>76</v>
      </c>
      <c r="H7327" s="3">
        <f>_xlfn.XLOOKUP(sales[[#This Row],[Product]],products[Product],products[Cost per box])*sales[[#This Row],[Boxes]]</f>
        <v>755.43999999999994</v>
      </c>
      <c r="I7327" s="4">
        <f>sales[[#This Row],[Revenue]]-sales[[#This Row],[Cost]]</f>
        <v>1288.56</v>
      </c>
    </row>
    <row r="7328" spans="2:9" x14ac:dyDescent="0.25">
      <c r="B7328" t="s">
        <v>32</v>
      </c>
      <c r="C7328" t="s">
        <v>21</v>
      </c>
      <c r="D7328" t="s">
        <v>35</v>
      </c>
      <c r="E7328" s="1">
        <v>44558</v>
      </c>
      <c r="F7328" s="4">
        <v>7980</v>
      </c>
      <c r="G7328">
        <v>444</v>
      </c>
      <c r="H7328" s="3">
        <f>_xlfn.XLOOKUP(sales[[#This Row],[Product]],products[Product],products[Cost per box])*sales[[#This Row],[Boxes]]</f>
        <v>1176.5999999999999</v>
      </c>
      <c r="I7328" s="4">
        <f>sales[[#This Row],[Revenue]]-sales[[#This Row],[Cost]]</f>
        <v>6803.4</v>
      </c>
    </row>
    <row r="7329" spans="2:9" x14ac:dyDescent="0.25">
      <c r="B7329" t="s">
        <v>56</v>
      </c>
      <c r="C7329" t="s">
        <v>9</v>
      </c>
      <c r="D7329" t="s">
        <v>24</v>
      </c>
      <c r="E7329" s="1">
        <v>44558</v>
      </c>
      <c r="F7329" s="4">
        <v>7749</v>
      </c>
      <c r="G7329">
        <v>431</v>
      </c>
      <c r="H7329" s="3">
        <f>_xlfn.XLOOKUP(sales[[#This Row],[Product]],products[Product],products[Cost per box])*sales[[#This Row],[Boxes]]</f>
        <v>4529.8099999999995</v>
      </c>
      <c r="I7329" s="4">
        <f>sales[[#This Row],[Revenue]]-sales[[#This Row],[Cost]]</f>
        <v>3219.1900000000005</v>
      </c>
    </row>
    <row r="7330" spans="2:9" x14ac:dyDescent="0.25">
      <c r="B7330" t="s">
        <v>41</v>
      </c>
      <c r="C7330" t="s">
        <v>16</v>
      </c>
      <c r="D7330" t="s">
        <v>52</v>
      </c>
      <c r="E7330" s="1">
        <v>44558</v>
      </c>
      <c r="F7330" s="4">
        <v>3423</v>
      </c>
      <c r="G7330">
        <v>312</v>
      </c>
      <c r="H7330" s="3">
        <f>_xlfn.XLOOKUP(sales[[#This Row],[Product]],products[Product],products[Cost per box])*sales[[#This Row],[Boxes]]</f>
        <v>1035.8399999999999</v>
      </c>
      <c r="I7330" s="4">
        <f>sales[[#This Row],[Revenue]]-sales[[#This Row],[Cost]]</f>
        <v>2387.16</v>
      </c>
    </row>
    <row r="7331" spans="2:9" x14ac:dyDescent="0.25">
      <c r="B7331" t="s">
        <v>10</v>
      </c>
      <c r="C7331" t="s">
        <v>11</v>
      </c>
      <c r="D7331" t="s">
        <v>42</v>
      </c>
      <c r="E7331" s="1">
        <v>44558</v>
      </c>
      <c r="F7331" s="4">
        <v>3311</v>
      </c>
      <c r="G7331">
        <v>221</v>
      </c>
      <c r="H7331" s="3">
        <f>_xlfn.XLOOKUP(sales[[#This Row],[Product]],products[Product],products[Cost per box])*sales[[#This Row],[Boxes]]</f>
        <v>1047.54</v>
      </c>
      <c r="I7331" s="4">
        <f>sales[[#This Row],[Revenue]]-sales[[#This Row],[Cost]]</f>
        <v>2263.46</v>
      </c>
    </row>
    <row r="7332" spans="2:9" x14ac:dyDescent="0.25">
      <c r="B7332" t="s">
        <v>13</v>
      </c>
      <c r="C7332" t="s">
        <v>27</v>
      </c>
      <c r="D7332" t="s">
        <v>19</v>
      </c>
      <c r="E7332" s="1">
        <v>44558</v>
      </c>
      <c r="F7332" s="4">
        <v>5642</v>
      </c>
      <c r="G7332">
        <v>314</v>
      </c>
      <c r="H7332" s="3">
        <f>_xlfn.XLOOKUP(sales[[#This Row],[Product]],products[Product],products[Cost per box])*sales[[#This Row],[Boxes]]</f>
        <v>3212.2200000000003</v>
      </c>
      <c r="I7332" s="4">
        <f>sales[[#This Row],[Revenue]]-sales[[#This Row],[Cost]]</f>
        <v>2429.7799999999997</v>
      </c>
    </row>
    <row r="7333" spans="2:9" x14ac:dyDescent="0.25">
      <c r="B7333" t="s">
        <v>15</v>
      </c>
      <c r="C7333" t="s">
        <v>6</v>
      </c>
      <c r="D7333" t="s">
        <v>17</v>
      </c>
      <c r="E7333" s="1">
        <v>44558</v>
      </c>
      <c r="F7333" s="4">
        <v>35</v>
      </c>
      <c r="G7333">
        <v>2</v>
      </c>
      <c r="H7333" s="3">
        <f>_xlfn.XLOOKUP(sales[[#This Row],[Product]],products[Product],products[Cost per box])*sales[[#This Row],[Boxes]]</f>
        <v>13.6</v>
      </c>
      <c r="I7333" s="4">
        <f>sales[[#This Row],[Revenue]]-sales[[#This Row],[Cost]]</f>
        <v>21.4</v>
      </c>
    </row>
    <row r="7334" spans="2:9" x14ac:dyDescent="0.25">
      <c r="B7334" t="s">
        <v>56</v>
      </c>
      <c r="C7334" t="s">
        <v>6</v>
      </c>
      <c r="D7334" t="s">
        <v>38</v>
      </c>
      <c r="E7334" s="1">
        <v>44558</v>
      </c>
      <c r="F7334" s="4">
        <v>4900</v>
      </c>
      <c r="G7334">
        <v>182</v>
      </c>
      <c r="H7334" s="3">
        <f>_xlfn.XLOOKUP(sales[[#This Row],[Product]],products[Product],products[Cost per box])*sales[[#This Row],[Boxes]]</f>
        <v>1809.08</v>
      </c>
      <c r="I7334" s="4">
        <f>sales[[#This Row],[Revenue]]-sales[[#This Row],[Cost]]</f>
        <v>3090.92</v>
      </c>
    </row>
    <row r="7335" spans="2:9" x14ac:dyDescent="0.25">
      <c r="B7335" t="s">
        <v>25</v>
      </c>
      <c r="C7335" t="s">
        <v>11</v>
      </c>
      <c r="D7335" t="s">
        <v>48</v>
      </c>
      <c r="E7335" s="1">
        <v>44558</v>
      </c>
      <c r="F7335" s="4">
        <v>13608</v>
      </c>
      <c r="G7335">
        <v>524</v>
      </c>
      <c r="H7335" s="3">
        <f>_xlfn.XLOOKUP(sales[[#This Row],[Product]],products[Product],products[Cost per box])*sales[[#This Row],[Boxes]]</f>
        <v>3919.5200000000004</v>
      </c>
      <c r="I7335" s="4">
        <f>sales[[#This Row],[Revenue]]-sales[[#This Row],[Cost]]</f>
        <v>9688.48</v>
      </c>
    </row>
    <row r="7336" spans="2:9" x14ac:dyDescent="0.25">
      <c r="B7336" t="s">
        <v>15</v>
      </c>
      <c r="C7336" t="s">
        <v>21</v>
      </c>
      <c r="D7336" t="s">
        <v>22</v>
      </c>
      <c r="E7336" s="1">
        <v>44558</v>
      </c>
      <c r="F7336" s="4">
        <v>5866</v>
      </c>
      <c r="G7336">
        <v>652</v>
      </c>
      <c r="H7336" s="3">
        <f>_xlfn.XLOOKUP(sales[[#This Row],[Product]],products[Product],products[Cost per box])*sales[[#This Row],[Boxes]]</f>
        <v>5359.4400000000005</v>
      </c>
      <c r="I7336" s="4">
        <f>sales[[#This Row],[Revenue]]-sales[[#This Row],[Cost]]</f>
        <v>506.55999999999949</v>
      </c>
    </row>
    <row r="7337" spans="2:9" x14ac:dyDescent="0.25">
      <c r="B7337" t="s">
        <v>51</v>
      </c>
      <c r="C7337" t="s">
        <v>6</v>
      </c>
      <c r="D7337" t="s">
        <v>19</v>
      </c>
      <c r="E7337" s="1">
        <v>44558</v>
      </c>
      <c r="F7337" s="4">
        <v>3514</v>
      </c>
      <c r="G7337">
        <v>207</v>
      </c>
      <c r="H7337" s="3">
        <f>_xlfn.XLOOKUP(sales[[#This Row],[Product]],products[Product],products[Cost per box])*sales[[#This Row],[Boxes]]</f>
        <v>2117.61</v>
      </c>
      <c r="I7337" s="4">
        <f>sales[[#This Row],[Revenue]]-sales[[#This Row],[Cost]]</f>
        <v>1396.3899999999999</v>
      </c>
    </row>
    <row r="7338" spans="2:9" x14ac:dyDescent="0.25">
      <c r="B7338" t="s">
        <v>55</v>
      </c>
      <c r="C7338" t="s">
        <v>27</v>
      </c>
      <c r="D7338" t="s">
        <v>26</v>
      </c>
      <c r="E7338" s="1">
        <v>44558</v>
      </c>
      <c r="F7338" s="4">
        <v>6328</v>
      </c>
      <c r="G7338">
        <v>576</v>
      </c>
      <c r="H7338" s="3">
        <f>_xlfn.XLOOKUP(sales[[#This Row],[Product]],products[Product],products[Cost per box])*sales[[#This Row],[Boxes]]</f>
        <v>3703.68</v>
      </c>
      <c r="I7338" s="4">
        <f>sales[[#This Row],[Revenue]]-sales[[#This Row],[Cost]]</f>
        <v>2624.32</v>
      </c>
    </row>
    <row r="7339" spans="2:9" x14ac:dyDescent="0.25">
      <c r="B7339" t="s">
        <v>20</v>
      </c>
      <c r="C7339" t="s">
        <v>27</v>
      </c>
      <c r="D7339" t="s">
        <v>31</v>
      </c>
      <c r="E7339" s="1">
        <v>44558</v>
      </c>
      <c r="F7339" s="4">
        <v>1631</v>
      </c>
      <c r="G7339">
        <v>136</v>
      </c>
      <c r="H7339" s="3">
        <f>_xlfn.XLOOKUP(sales[[#This Row],[Product]],products[Product],products[Cost per box])*sales[[#This Row],[Boxes]]</f>
        <v>777.92</v>
      </c>
      <c r="I7339" s="4">
        <f>sales[[#This Row],[Revenue]]-sales[[#This Row],[Cost]]</f>
        <v>853.08</v>
      </c>
    </row>
    <row r="7340" spans="2:9" x14ac:dyDescent="0.25">
      <c r="B7340" t="s">
        <v>56</v>
      </c>
      <c r="C7340" t="s">
        <v>9</v>
      </c>
      <c r="D7340" t="s">
        <v>36</v>
      </c>
      <c r="E7340" s="1">
        <v>44558</v>
      </c>
      <c r="F7340" s="4">
        <v>553</v>
      </c>
      <c r="G7340">
        <v>70</v>
      </c>
      <c r="H7340" s="3">
        <f>_xlfn.XLOOKUP(sales[[#This Row],[Product]],products[Product],products[Cost per box])*sales[[#This Row],[Boxes]]</f>
        <v>352.8</v>
      </c>
      <c r="I7340" s="4">
        <f>sales[[#This Row],[Revenue]]-sales[[#This Row],[Cost]]</f>
        <v>200.2</v>
      </c>
    </row>
    <row r="7341" spans="2:9" x14ac:dyDescent="0.25">
      <c r="B7341" t="s">
        <v>46</v>
      </c>
      <c r="C7341" t="s">
        <v>27</v>
      </c>
      <c r="D7341" t="s">
        <v>22</v>
      </c>
      <c r="E7341" s="1">
        <v>44558</v>
      </c>
      <c r="F7341" s="4">
        <v>7651</v>
      </c>
      <c r="G7341">
        <v>840</v>
      </c>
      <c r="H7341" s="3">
        <f>_xlfn.XLOOKUP(sales[[#This Row],[Product]],products[Product],products[Cost per box])*sales[[#This Row],[Boxes]]</f>
        <v>6904.8</v>
      </c>
      <c r="I7341" s="4">
        <f>sales[[#This Row],[Revenue]]-sales[[#This Row],[Cost]]</f>
        <v>746.19999999999982</v>
      </c>
    </row>
    <row r="7342" spans="2:9" x14ac:dyDescent="0.25">
      <c r="B7342" t="s">
        <v>23</v>
      </c>
      <c r="C7342" t="s">
        <v>21</v>
      </c>
      <c r="D7342" t="s">
        <v>47</v>
      </c>
      <c r="E7342" s="1">
        <v>44558</v>
      </c>
      <c r="F7342" s="4">
        <v>2548</v>
      </c>
      <c r="G7342">
        <v>160</v>
      </c>
      <c r="H7342" s="3">
        <f>_xlfn.XLOOKUP(sales[[#This Row],[Product]],products[Product],products[Cost per box])*sales[[#This Row],[Boxes]]</f>
        <v>841.59999999999991</v>
      </c>
      <c r="I7342" s="4">
        <f>sales[[#This Row],[Revenue]]-sales[[#This Row],[Cost]]</f>
        <v>1706.4</v>
      </c>
    </row>
    <row r="7343" spans="2:9" x14ac:dyDescent="0.25">
      <c r="B7343" t="s">
        <v>32</v>
      </c>
      <c r="C7343" t="s">
        <v>21</v>
      </c>
      <c r="D7343" t="s">
        <v>22</v>
      </c>
      <c r="E7343" s="1">
        <v>44558</v>
      </c>
      <c r="F7343" s="4">
        <v>2114</v>
      </c>
      <c r="G7343">
        <v>235</v>
      </c>
      <c r="H7343" s="3">
        <f>_xlfn.XLOOKUP(sales[[#This Row],[Product]],products[Product],products[Cost per box])*sales[[#This Row],[Boxes]]</f>
        <v>1931.7</v>
      </c>
      <c r="I7343" s="4">
        <f>sales[[#This Row],[Revenue]]-sales[[#This Row],[Cost]]</f>
        <v>182.29999999999995</v>
      </c>
    </row>
    <row r="7344" spans="2:9" x14ac:dyDescent="0.25">
      <c r="B7344" t="s">
        <v>55</v>
      </c>
      <c r="C7344" t="s">
        <v>21</v>
      </c>
      <c r="D7344" t="s">
        <v>7</v>
      </c>
      <c r="E7344" s="1">
        <v>44558</v>
      </c>
      <c r="F7344" s="4">
        <v>2597</v>
      </c>
      <c r="G7344">
        <v>163</v>
      </c>
      <c r="H7344" s="3">
        <f>_xlfn.XLOOKUP(sales[[#This Row],[Product]],products[Product],products[Cost per box])*sales[[#This Row],[Boxes]]</f>
        <v>839.45</v>
      </c>
      <c r="I7344" s="4">
        <f>sales[[#This Row],[Revenue]]-sales[[#This Row],[Cost]]</f>
        <v>1757.55</v>
      </c>
    </row>
    <row r="7345" spans="2:9" x14ac:dyDescent="0.25">
      <c r="B7345" t="s">
        <v>37</v>
      </c>
      <c r="C7345" t="s">
        <v>21</v>
      </c>
      <c r="D7345" t="s">
        <v>36</v>
      </c>
      <c r="E7345" s="1">
        <v>44558</v>
      </c>
      <c r="F7345" s="4">
        <v>6846</v>
      </c>
      <c r="G7345">
        <v>980</v>
      </c>
      <c r="H7345" s="3">
        <f>_xlfn.XLOOKUP(sales[[#This Row],[Product]],products[Product],products[Cost per box])*sales[[#This Row],[Boxes]]</f>
        <v>4939.2</v>
      </c>
      <c r="I7345" s="4">
        <f>sales[[#This Row],[Revenue]]-sales[[#This Row],[Cost]]</f>
        <v>1906.8000000000002</v>
      </c>
    </row>
    <row r="7346" spans="2:9" x14ac:dyDescent="0.25">
      <c r="B7346" t="s">
        <v>40</v>
      </c>
      <c r="C7346" t="s">
        <v>6</v>
      </c>
      <c r="D7346" t="s">
        <v>12</v>
      </c>
      <c r="E7346" s="1">
        <v>44558</v>
      </c>
      <c r="F7346" s="4">
        <v>4389</v>
      </c>
      <c r="G7346">
        <v>293</v>
      </c>
      <c r="H7346" s="3">
        <f>_xlfn.XLOOKUP(sales[[#This Row],[Product]],products[Product],products[Cost per box])*sales[[#This Row],[Boxes]]</f>
        <v>2469.9899999999998</v>
      </c>
      <c r="I7346" s="4">
        <f>sales[[#This Row],[Revenue]]-sales[[#This Row],[Cost]]</f>
        <v>1919.0100000000002</v>
      </c>
    </row>
    <row r="7347" spans="2:9" x14ac:dyDescent="0.25">
      <c r="B7347" t="s">
        <v>55</v>
      </c>
      <c r="C7347" t="s">
        <v>6</v>
      </c>
      <c r="D7347" t="s">
        <v>19</v>
      </c>
      <c r="E7347" s="1">
        <v>44558</v>
      </c>
      <c r="F7347" s="4">
        <v>6657</v>
      </c>
      <c r="G7347">
        <v>392</v>
      </c>
      <c r="H7347" s="3">
        <f>_xlfn.XLOOKUP(sales[[#This Row],[Product]],products[Product],products[Cost per box])*sales[[#This Row],[Boxes]]</f>
        <v>4010.1600000000003</v>
      </c>
      <c r="I7347" s="4">
        <f>sales[[#This Row],[Revenue]]-sales[[#This Row],[Cost]]</f>
        <v>2646.8399999999997</v>
      </c>
    </row>
    <row r="7348" spans="2:9" x14ac:dyDescent="0.25">
      <c r="B7348" t="s">
        <v>41</v>
      </c>
      <c r="C7348" t="s">
        <v>27</v>
      </c>
      <c r="D7348" t="s">
        <v>48</v>
      </c>
      <c r="E7348" s="1">
        <v>44558</v>
      </c>
      <c r="F7348" s="4">
        <v>5110</v>
      </c>
      <c r="G7348">
        <v>197</v>
      </c>
      <c r="H7348" s="3">
        <f>_xlfn.XLOOKUP(sales[[#This Row],[Product]],products[Product],products[Cost per box])*sales[[#This Row],[Boxes]]</f>
        <v>1473.5600000000002</v>
      </c>
      <c r="I7348" s="4">
        <f>sales[[#This Row],[Revenue]]-sales[[#This Row],[Cost]]</f>
        <v>3636.4399999999996</v>
      </c>
    </row>
    <row r="7349" spans="2:9" x14ac:dyDescent="0.25">
      <c r="B7349" t="s">
        <v>23</v>
      </c>
      <c r="C7349" t="s">
        <v>11</v>
      </c>
      <c r="D7349" t="s">
        <v>26</v>
      </c>
      <c r="E7349" s="1">
        <v>44559</v>
      </c>
      <c r="F7349" s="4">
        <v>1491</v>
      </c>
      <c r="G7349">
        <v>125</v>
      </c>
      <c r="H7349" s="3">
        <f>_xlfn.XLOOKUP(sales[[#This Row],[Product]],products[Product],products[Cost per box])*sales[[#This Row],[Boxes]]</f>
        <v>803.75</v>
      </c>
      <c r="I7349" s="4">
        <f>sales[[#This Row],[Revenue]]-sales[[#This Row],[Cost]]</f>
        <v>687.25</v>
      </c>
    </row>
    <row r="7350" spans="2:9" x14ac:dyDescent="0.25">
      <c r="B7350" t="s">
        <v>13</v>
      </c>
      <c r="C7350" t="s">
        <v>6</v>
      </c>
      <c r="D7350" t="s">
        <v>47</v>
      </c>
      <c r="E7350" s="1">
        <v>44559</v>
      </c>
      <c r="F7350" s="4">
        <v>9079</v>
      </c>
      <c r="G7350">
        <v>606</v>
      </c>
      <c r="H7350" s="3">
        <f>_xlfn.XLOOKUP(sales[[#This Row],[Product]],products[Product],products[Cost per box])*sales[[#This Row],[Boxes]]</f>
        <v>3187.56</v>
      </c>
      <c r="I7350" s="4">
        <f>sales[[#This Row],[Revenue]]-sales[[#This Row],[Cost]]</f>
        <v>5891.4400000000005</v>
      </c>
    </row>
    <row r="7351" spans="2:9" x14ac:dyDescent="0.25">
      <c r="B7351" t="s">
        <v>25</v>
      </c>
      <c r="C7351" t="s">
        <v>6</v>
      </c>
      <c r="D7351" t="s">
        <v>44</v>
      </c>
      <c r="E7351" s="1">
        <v>44559</v>
      </c>
      <c r="F7351" s="4">
        <v>2499</v>
      </c>
      <c r="G7351">
        <v>109</v>
      </c>
      <c r="H7351" s="3">
        <f>_xlfn.XLOOKUP(sales[[#This Row],[Product]],products[Product],products[Cost per box])*sales[[#This Row],[Boxes]]</f>
        <v>1043.1300000000001</v>
      </c>
      <c r="I7351" s="4">
        <f>sales[[#This Row],[Revenue]]-sales[[#This Row],[Cost]]</f>
        <v>1455.87</v>
      </c>
    </row>
    <row r="7352" spans="2:9" x14ac:dyDescent="0.25">
      <c r="B7352" t="s">
        <v>37</v>
      </c>
      <c r="C7352" t="s">
        <v>16</v>
      </c>
      <c r="D7352" t="s">
        <v>38</v>
      </c>
      <c r="E7352" s="1">
        <v>44559</v>
      </c>
      <c r="F7352" s="4">
        <v>5096</v>
      </c>
      <c r="G7352">
        <v>204</v>
      </c>
      <c r="H7352" s="3">
        <f>_xlfn.XLOOKUP(sales[[#This Row],[Product]],products[Product],products[Cost per box])*sales[[#This Row],[Boxes]]</f>
        <v>2027.76</v>
      </c>
      <c r="I7352" s="4">
        <f>sales[[#This Row],[Revenue]]-sales[[#This Row],[Cost]]</f>
        <v>3068.24</v>
      </c>
    </row>
    <row r="7353" spans="2:9" x14ac:dyDescent="0.25">
      <c r="B7353" t="s">
        <v>29</v>
      </c>
      <c r="C7353" t="s">
        <v>9</v>
      </c>
      <c r="D7353" t="s">
        <v>14</v>
      </c>
      <c r="E7353" s="1">
        <v>44559</v>
      </c>
      <c r="F7353" s="4">
        <v>6020</v>
      </c>
      <c r="G7353">
        <v>980</v>
      </c>
      <c r="H7353" s="3">
        <f>_xlfn.XLOOKUP(sales[[#This Row],[Product]],products[Product],products[Cost per box])*sales[[#This Row],[Boxes]]</f>
        <v>6183.7999999999993</v>
      </c>
      <c r="I7353" s="4">
        <f>sales[[#This Row],[Revenue]]-sales[[#This Row],[Cost]]</f>
        <v>-163.79999999999927</v>
      </c>
    </row>
    <row r="7354" spans="2:9" x14ac:dyDescent="0.25">
      <c r="B7354" t="s">
        <v>55</v>
      </c>
      <c r="C7354" t="s">
        <v>11</v>
      </c>
      <c r="D7354" t="s">
        <v>38</v>
      </c>
      <c r="E7354" s="1">
        <v>44559</v>
      </c>
      <c r="F7354" s="4">
        <v>4662</v>
      </c>
      <c r="G7354">
        <v>180</v>
      </c>
      <c r="H7354" s="3">
        <f>_xlfn.XLOOKUP(sales[[#This Row],[Product]],products[Product],products[Cost per box])*sales[[#This Row],[Boxes]]</f>
        <v>1789.1999999999998</v>
      </c>
      <c r="I7354" s="4">
        <f>sales[[#This Row],[Revenue]]-sales[[#This Row],[Cost]]</f>
        <v>2872.8</v>
      </c>
    </row>
    <row r="7355" spans="2:9" x14ac:dyDescent="0.25">
      <c r="B7355" t="s">
        <v>53</v>
      </c>
      <c r="C7355" t="s">
        <v>9</v>
      </c>
      <c r="D7355" t="s">
        <v>22</v>
      </c>
      <c r="E7355" s="1">
        <v>44559</v>
      </c>
      <c r="F7355" s="4">
        <v>6678</v>
      </c>
      <c r="G7355">
        <v>668</v>
      </c>
      <c r="H7355" s="3">
        <f>_xlfn.XLOOKUP(sales[[#This Row],[Product]],products[Product],products[Cost per box])*sales[[#This Row],[Boxes]]</f>
        <v>5490.96</v>
      </c>
      <c r="I7355" s="4">
        <f>sales[[#This Row],[Revenue]]-sales[[#This Row],[Cost]]</f>
        <v>1187.04</v>
      </c>
    </row>
    <row r="7356" spans="2:9" x14ac:dyDescent="0.25">
      <c r="B7356" t="s">
        <v>20</v>
      </c>
      <c r="C7356" t="s">
        <v>6</v>
      </c>
      <c r="D7356" t="s">
        <v>52</v>
      </c>
      <c r="E7356" s="1">
        <v>44559</v>
      </c>
      <c r="F7356" s="4">
        <v>6615</v>
      </c>
      <c r="G7356">
        <v>662</v>
      </c>
      <c r="H7356" s="3">
        <f>_xlfn.XLOOKUP(sales[[#This Row],[Product]],products[Product],products[Cost per box])*sales[[#This Row],[Boxes]]</f>
        <v>2197.8399999999997</v>
      </c>
      <c r="I7356" s="4">
        <f>sales[[#This Row],[Revenue]]-sales[[#This Row],[Cost]]</f>
        <v>4417.16</v>
      </c>
    </row>
    <row r="7357" spans="2:9" x14ac:dyDescent="0.25">
      <c r="B7357" t="s">
        <v>41</v>
      </c>
      <c r="C7357" t="s">
        <v>9</v>
      </c>
      <c r="D7357" t="s">
        <v>14</v>
      </c>
      <c r="E7357" s="1">
        <v>44559</v>
      </c>
      <c r="F7357" s="4">
        <v>4900</v>
      </c>
      <c r="G7357">
        <v>700</v>
      </c>
      <c r="H7357" s="3">
        <f>_xlfn.XLOOKUP(sales[[#This Row],[Product]],products[Product],products[Cost per box])*sales[[#This Row],[Boxes]]</f>
        <v>4417</v>
      </c>
      <c r="I7357" s="4">
        <f>sales[[#This Row],[Revenue]]-sales[[#This Row],[Cost]]</f>
        <v>483</v>
      </c>
    </row>
    <row r="7358" spans="2:9" x14ac:dyDescent="0.25">
      <c r="B7358" t="s">
        <v>53</v>
      </c>
      <c r="C7358" t="s">
        <v>27</v>
      </c>
      <c r="D7358" t="s">
        <v>44</v>
      </c>
      <c r="E7358" s="1">
        <v>44559</v>
      </c>
      <c r="F7358" s="4">
        <v>2772</v>
      </c>
      <c r="G7358">
        <v>126</v>
      </c>
      <c r="H7358" s="3">
        <f>_xlfn.XLOOKUP(sales[[#This Row],[Product]],products[Product],products[Cost per box])*sales[[#This Row],[Boxes]]</f>
        <v>1205.82</v>
      </c>
      <c r="I7358" s="4">
        <f>sales[[#This Row],[Revenue]]-sales[[#This Row],[Cost]]</f>
        <v>1566.18</v>
      </c>
    </row>
    <row r="7359" spans="2:9" x14ac:dyDescent="0.25">
      <c r="B7359" t="s">
        <v>46</v>
      </c>
      <c r="C7359" t="s">
        <v>6</v>
      </c>
      <c r="D7359" t="s">
        <v>38</v>
      </c>
      <c r="E7359" s="1">
        <v>44559</v>
      </c>
      <c r="F7359" s="4">
        <v>1890</v>
      </c>
      <c r="G7359">
        <v>76</v>
      </c>
      <c r="H7359" s="3">
        <f>_xlfn.XLOOKUP(sales[[#This Row],[Product]],products[Product],products[Cost per box])*sales[[#This Row],[Boxes]]</f>
        <v>755.43999999999994</v>
      </c>
      <c r="I7359" s="4">
        <f>sales[[#This Row],[Revenue]]-sales[[#This Row],[Cost]]</f>
        <v>1134.56</v>
      </c>
    </row>
    <row r="7360" spans="2:9" x14ac:dyDescent="0.25">
      <c r="B7360" t="s">
        <v>8</v>
      </c>
      <c r="C7360" t="s">
        <v>6</v>
      </c>
      <c r="D7360" t="s">
        <v>50</v>
      </c>
      <c r="E7360" s="1">
        <v>44559</v>
      </c>
      <c r="F7360" s="4">
        <v>7329</v>
      </c>
      <c r="G7360">
        <v>319</v>
      </c>
      <c r="H7360" s="3">
        <f>_xlfn.XLOOKUP(sales[[#This Row],[Product]],products[Product],products[Cost per box])*sales[[#This Row],[Boxes]]</f>
        <v>3958.79</v>
      </c>
      <c r="I7360" s="4">
        <f>sales[[#This Row],[Revenue]]-sales[[#This Row],[Cost]]</f>
        <v>3370.21</v>
      </c>
    </row>
    <row r="7361" spans="2:9" x14ac:dyDescent="0.25">
      <c r="B7361" t="s">
        <v>33</v>
      </c>
      <c r="C7361" t="s">
        <v>16</v>
      </c>
      <c r="D7361" t="s">
        <v>44</v>
      </c>
      <c r="E7361" s="1">
        <v>44559</v>
      </c>
      <c r="F7361" s="4">
        <v>266</v>
      </c>
      <c r="G7361">
        <v>12</v>
      </c>
      <c r="H7361" s="3">
        <f>_xlfn.XLOOKUP(sales[[#This Row],[Product]],products[Product],products[Cost per box])*sales[[#This Row],[Boxes]]</f>
        <v>114.84</v>
      </c>
      <c r="I7361" s="4">
        <f>sales[[#This Row],[Revenue]]-sales[[#This Row],[Cost]]</f>
        <v>151.16</v>
      </c>
    </row>
    <row r="7362" spans="2:9" x14ac:dyDescent="0.25">
      <c r="B7362" t="s">
        <v>15</v>
      </c>
      <c r="C7362" t="s">
        <v>9</v>
      </c>
      <c r="D7362" t="s">
        <v>31</v>
      </c>
      <c r="E7362" s="1">
        <v>44559</v>
      </c>
      <c r="F7362" s="4">
        <v>21</v>
      </c>
      <c r="G7362">
        <v>2</v>
      </c>
      <c r="H7362" s="3">
        <f>_xlfn.XLOOKUP(sales[[#This Row],[Product]],products[Product],products[Cost per box])*sales[[#This Row],[Boxes]]</f>
        <v>11.44</v>
      </c>
      <c r="I7362" s="4">
        <f>sales[[#This Row],[Revenue]]-sales[[#This Row],[Cost]]</f>
        <v>9.56</v>
      </c>
    </row>
    <row r="7363" spans="2:9" x14ac:dyDescent="0.25">
      <c r="B7363" t="s">
        <v>51</v>
      </c>
      <c r="C7363" t="s">
        <v>27</v>
      </c>
      <c r="D7363" t="s">
        <v>22</v>
      </c>
      <c r="E7363" s="1">
        <v>44559</v>
      </c>
      <c r="F7363" s="4">
        <v>2891</v>
      </c>
      <c r="G7363">
        <v>362</v>
      </c>
      <c r="H7363" s="3">
        <f>_xlfn.XLOOKUP(sales[[#This Row],[Product]],products[Product],products[Cost per box])*sales[[#This Row],[Boxes]]</f>
        <v>2975.6400000000003</v>
      </c>
      <c r="I7363" s="4">
        <f>sales[[#This Row],[Revenue]]-sales[[#This Row],[Cost]]</f>
        <v>-84.640000000000327</v>
      </c>
    </row>
    <row r="7364" spans="2:9" x14ac:dyDescent="0.25">
      <c r="B7364" t="s">
        <v>23</v>
      </c>
      <c r="C7364" t="s">
        <v>16</v>
      </c>
      <c r="D7364" t="s">
        <v>36</v>
      </c>
      <c r="E7364" s="1">
        <v>44559</v>
      </c>
      <c r="F7364" s="4">
        <v>21007</v>
      </c>
      <c r="G7364">
        <v>3010</v>
      </c>
      <c r="H7364" s="3">
        <f>_xlfn.XLOOKUP(sales[[#This Row],[Product]],products[Product],products[Cost per box])*sales[[#This Row],[Boxes]]</f>
        <v>15170.4</v>
      </c>
      <c r="I7364" s="4">
        <f>sales[[#This Row],[Revenue]]-sales[[#This Row],[Cost]]</f>
        <v>5836.6</v>
      </c>
    </row>
    <row r="7365" spans="2:9" x14ac:dyDescent="0.25">
      <c r="B7365" t="s">
        <v>29</v>
      </c>
      <c r="C7365" t="s">
        <v>27</v>
      </c>
      <c r="D7365" t="s">
        <v>28</v>
      </c>
      <c r="E7365" s="1">
        <v>44559</v>
      </c>
      <c r="F7365" s="4">
        <v>6391</v>
      </c>
      <c r="G7365">
        <v>910</v>
      </c>
      <c r="H7365" s="3">
        <f>_xlfn.XLOOKUP(sales[[#This Row],[Product]],products[Product],products[Cost per box])*sales[[#This Row],[Boxes]]</f>
        <v>2511.6</v>
      </c>
      <c r="I7365" s="4">
        <f>sales[[#This Row],[Revenue]]-sales[[#This Row],[Cost]]</f>
        <v>3879.4</v>
      </c>
    </row>
    <row r="7366" spans="2:9" x14ac:dyDescent="0.25">
      <c r="B7366" t="s">
        <v>39</v>
      </c>
      <c r="C7366" t="s">
        <v>9</v>
      </c>
      <c r="D7366" t="s">
        <v>26</v>
      </c>
      <c r="E7366" s="1">
        <v>44559</v>
      </c>
      <c r="F7366" s="4">
        <v>3024</v>
      </c>
      <c r="G7366">
        <v>252</v>
      </c>
      <c r="H7366" s="3">
        <f>_xlfn.XLOOKUP(sales[[#This Row],[Product]],products[Product],products[Cost per box])*sales[[#This Row],[Boxes]]</f>
        <v>1620.36</v>
      </c>
      <c r="I7366" s="4">
        <f>sales[[#This Row],[Revenue]]-sales[[#This Row],[Cost]]</f>
        <v>1403.64</v>
      </c>
    </row>
    <row r="7367" spans="2:9" x14ac:dyDescent="0.25">
      <c r="B7367" t="s">
        <v>23</v>
      </c>
      <c r="C7367" t="s">
        <v>16</v>
      </c>
      <c r="D7367" t="s">
        <v>45</v>
      </c>
      <c r="E7367" s="1">
        <v>44559</v>
      </c>
      <c r="F7367" s="4">
        <v>15057</v>
      </c>
      <c r="G7367">
        <v>685</v>
      </c>
      <c r="H7367" s="3">
        <f>_xlfn.XLOOKUP(sales[[#This Row],[Product]],products[Product],products[Cost per box])*sales[[#This Row],[Boxes]]</f>
        <v>5295.05</v>
      </c>
      <c r="I7367" s="4">
        <f>sales[[#This Row],[Revenue]]-sales[[#This Row],[Cost]]</f>
        <v>9761.9500000000007</v>
      </c>
    </row>
    <row r="7368" spans="2:9" x14ac:dyDescent="0.25">
      <c r="B7368" t="s">
        <v>33</v>
      </c>
      <c r="C7368" t="s">
        <v>6</v>
      </c>
      <c r="D7368" t="s">
        <v>31</v>
      </c>
      <c r="E7368" s="1">
        <v>44559</v>
      </c>
      <c r="F7368" s="4">
        <v>7546</v>
      </c>
      <c r="G7368">
        <v>629</v>
      </c>
      <c r="H7368" s="3">
        <f>_xlfn.XLOOKUP(sales[[#This Row],[Product]],products[Product],products[Cost per box])*sales[[#This Row],[Boxes]]</f>
        <v>3597.8799999999997</v>
      </c>
      <c r="I7368" s="4">
        <f>sales[[#This Row],[Revenue]]-sales[[#This Row],[Cost]]</f>
        <v>3948.1200000000003</v>
      </c>
    </row>
    <row r="7369" spans="2:9" x14ac:dyDescent="0.25">
      <c r="B7369" t="s">
        <v>55</v>
      </c>
      <c r="C7369" t="s">
        <v>16</v>
      </c>
      <c r="D7369" t="s">
        <v>50</v>
      </c>
      <c r="E7369" s="1">
        <v>44559</v>
      </c>
      <c r="F7369" s="4">
        <v>1498</v>
      </c>
      <c r="G7369">
        <v>63</v>
      </c>
      <c r="H7369" s="3">
        <f>_xlfn.XLOOKUP(sales[[#This Row],[Product]],products[Product],products[Cost per box])*sales[[#This Row],[Boxes]]</f>
        <v>781.83</v>
      </c>
      <c r="I7369" s="4">
        <f>sales[[#This Row],[Revenue]]-sales[[#This Row],[Cost]]</f>
        <v>716.17</v>
      </c>
    </row>
    <row r="7370" spans="2:9" x14ac:dyDescent="0.25">
      <c r="B7370" t="s">
        <v>56</v>
      </c>
      <c r="C7370" t="s">
        <v>11</v>
      </c>
      <c r="D7370" t="s">
        <v>31</v>
      </c>
      <c r="E7370" s="1">
        <v>44559</v>
      </c>
      <c r="F7370" s="4">
        <v>19509</v>
      </c>
      <c r="G7370">
        <v>1610</v>
      </c>
      <c r="H7370" s="3">
        <f>_xlfn.XLOOKUP(sales[[#This Row],[Product]],products[Product],products[Cost per box])*sales[[#This Row],[Boxes]]</f>
        <v>9209.1999999999989</v>
      </c>
      <c r="I7370" s="4">
        <f>sales[[#This Row],[Revenue]]-sales[[#This Row],[Cost]]</f>
        <v>10299.800000000001</v>
      </c>
    </row>
    <row r="7371" spans="2:9" x14ac:dyDescent="0.25">
      <c r="B7371" t="s">
        <v>37</v>
      </c>
      <c r="C7371" t="s">
        <v>9</v>
      </c>
      <c r="D7371" t="s">
        <v>35</v>
      </c>
      <c r="E7371" s="1">
        <v>44559</v>
      </c>
      <c r="F7371" s="4">
        <v>13741</v>
      </c>
      <c r="G7371">
        <v>700</v>
      </c>
      <c r="H7371" s="3">
        <f>_xlfn.XLOOKUP(sales[[#This Row],[Product]],products[Product],products[Cost per box])*sales[[#This Row],[Boxes]]</f>
        <v>1855</v>
      </c>
      <c r="I7371" s="4">
        <f>sales[[#This Row],[Revenue]]-sales[[#This Row],[Cost]]</f>
        <v>11886</v>
      </c>
    </row>
    <row r="7372" spans="2:9" x14ac:dyDescent="0.25">
      <c r="B7372" t="s">
        <v>8</v>
      </c>
      <c r="C7372" t="s">
        <v>27</v>
      </c>
      <c r="D7372" t="s">
        <v>38</v>
      </c>
      <c r="E7372" s="1">
        <v>44559</v>
      </c>
      <c r="F7372" s="4">
        <v>1365</v>
      </c>
      <c r="G7372">
        <v>51</v>
      </c>
      <c r="H7372" s="3">
        <f>_xlfn.XLOOKUP(sales[[#This Row],[Product]],products[Product],products[Cost per box])*sales[[#This Row],[Boxes]]</f>
        <v>506.94</v>
      </c>
      <c r="I7372" s="4">
        <f>sales[[#This Row],[Revenue]]-sales[[#This Row],[Cost]]</f>
        <v>858.06</v>
      </c>
    </row>
    <row r="7373" spans="2:9" x14ac:dyDescent="0.25">
      <c r="B7373" t="s">
        <v>8</v>
      </c>
      <c r="C7373" t="s">
        <v>6</v>
      </c>
      <c r="D7373" t="s">
        <v>43</v>
      </c>
      <c r="E7373" s="1">
        <v>44559</v>
      </c>
      <c r="F7373" s="4">
        <v>9422</v>
      </c>
      <c r="G7373">
        <v>429</v>
      </c>
      <c r="H7373" s="3">
        <f>_xlfn.XLOOKUP(sales[[#This Row],[Product]],products[Product],products[Cost per box])*sales[[#This Row],[Boxes]]</f>
        <v>1651.65</v>
      </c>
      <c r="I7373" s="4">
        <f>sales[[#This Row],[Revenue]]-sales[[#This Row],[Cost]]</f>
        <v>7770.35</v>
      </c>
    </row>
    <row r="7374" spans="2:9" x14ac:dyDescent="0.25">
      <c r="B7374" t="s">
        <v>49</v>
      </c>
      <c r="C7374" t="s">
        <v>6</v>
      </c>
      <c r="D7374" t="s">
        <v>12</v>
      </c>
      <c r="E7374" s="1">
        <v>44559</v>
      </c>
      <c r="F7374" s="4">
        <v>7630</v>
      </c>
      <c r="G7374">
        <v>449</v>
      </c>
      <c r="H7374" s="3">
        <f>_xlfn.XLOOKUP(sales[[#This Row],[Product]],products[Product],products[Cost per box])*sales[[#This Row],[Boxes]]</f>
        <v>3785.0699999999997</v>
      </c>
      <c r="I7374" s="4">
        <f>sales[[#This Row],[Revenue]]-sales[[#This Row],[Cost]]</f>
        <v>3844.9300000000003</v>
      </c>
    </row>
    <row r="7375" spans="2:9" x14ac:dyDescent="0.25">
      <c r="B7375" t="s">
        <v>10</v>
      </c>
      <c r="C7375" t="s">
        <v>21</v>
      </c>
      <c r="D7375" t="s">
        <v>14</v>
      </c>
      <c r="E7375" s="1">
        <v>44559</v>
      </c>
      <c r="F7375" s="4">
        <v>3486</v>
      </c>
      <c r="G7375">
        <v>498</v>
      </c>
      <c r="H7375" s="3">
        <f>_xlfn.XLOOKUP(sales[[#This Row],[Product]],products[Product],products[Cost per box])*sales[[#This Row],[Boxes]]</f>
        <v>3142.3799999999997</v>
      </c>
      <c r="I7375" s="4">
        <f>sales[[#This Row],[Revenue]]-sales[[#This Row],[Cost]]</f>
        <v>343.62000000000035</v>
      </c>
    </row>
    <row r="7376" spans="2:9" x14ac:dyDescent="0.25">
      <c r="B7376" t="s">
        <v>56</v>
      </c>
      <c r="C7376" t="s">
        <v>27</v>
      </c>
      <c r="D7376" t="s">
        <v>44</v>
      </c>
      <c r="E7376" s="1">
        <v>44559</v>
      </c>
      <c r="F7376" s="4">
        <v>1967</v>
      </c>
      <c r="G7376">
        <v>90</v>
      </c>
      <c r="H7376" s="3">
        <f>_xlfn.XLOOKUP(sales[[#This Row],[Product]],products[Product],products[Cost per box])*sales[[#This Row],[Boxes]]</f>
        <v>861.30000000000007</v>
      </c>
      <c r="I7376" s="4">
        <f>sales[[#This Row],[Revenue]]-sales[[#This Row],[Cost]]</f>
        <v>1105.6999999999998</v>
      </c>
    </row>
    <row r="7377" spans="2:9" x14ac:dyDescent="0.25">
      <c r="B7377" t="s">
        <v>40</v>
      </c>
      <c r="C7377" t="s">
        <v>9</v>
      </c>
      <c r="D7377" t="s">
        <v>31</v>
      </c>
      <c r="E7377" s="1">
        <v>44559</v>
      </c>
      <c r="F7377" s="4">
        <v>4732</v>
      </c>
      <c r="G7377">
        <v>338</v>
      </c>
      <c r="H7377" s="3">
        <f>_xlfn.XLOOKUP(sales[[#This Row],[Product]],products[Product],products[Cost per box])*sales[[#This Row],[Boxes]]</f>
        <v>1933.36</v>
      </c>
      <c r="I7377" s="4">
        <f>sales[[#This Row],[Revenue]]-sales[[#This Row],[Cost]]</f>
        <v>2798.6400000000003</v>
      </c>
    </row>
    <row r="7378" spans="2:9" x14ac:dyDescent="0.25">
      <c r="B7378" t="s">
        <v>33</v>
      </c>
      <c r="C7378" t="s">
        <v>9</v>
      </c>
      <c r="D7378" t="s">
        <v>31</v>
      </c>
      <c r="E7378" s="1">
        <v>44559</v>
      </c>
      <c r="F7378" s="4">
        <v>1792</v>
      </c>
      <c r="G7378">
        <v>150</v>
      </c>
      <c r="H7378" s="3">
        <f>_xlfn.XLOOKUP(sales[[#This Row],[Product]],products[Product],products[Cost per box])*sales[[#This Row],[Boxes]]</f>
        <v>858</v>
      </c>
      <c r="I7378" s="4">
        <f>sales[[#This Row],[Revenue]]-sales[[#This Row],[Cost]]</f>
        <v>934</v>
      </c>
    </row>
    <row r="7379" spans="2:9" x14ac:dyDescent="0.25">
      <c r="B7379" t="s">
        <v>33</v>
      </c>
      <c r="C7379" t="s">
        <v>6</v>
      </c>
      <c r="D7379" t="s">
        <v>14</v>
      </c>
      <c r="E7379" s="1">
        <v>44559</v>
      </c>
      <c r="F7379" s="4">
        <v>9212</v>
      </c>
      <c r="G7379">
        <v>1540</v>
      </c>
      <c r="H7379" s="3">
        <f>_xlfn.XLOOKUP(sales[[#This Row],[Product]],products[Product],products[Cost per box])*sales[[#This Row],[Boxes]]</f>
        <v>9717.4</v>
      </c>
      <c r="I7379" s="4">
        <f>sales[[#This Row],[Revenue]]-sales[[#This Row],[Cost]]</f>
        <v>-505.39999999999964</v>
      </c>
    </row>
    <row r="7380" spans="2:9" x14ac:dyDescent="0.25">
      <c r="B7380" t="s">
        <v>10</v>
      </c>
      <c r="C7380" t="s">
        <v>6</v>
      </c>
      <c r="D7380" t="s">
        <v>35</v>
      </c>
      <c r="E7380" s="1">
        <v>44559</v>
      </c>
      <c r="F7380" s="4">
        <v>8036</v>
      </c>
      <c r="G7380">
        <v>473</v>
      </c>
      <c r="H7380" s="3">
        <f>_xlfn.XLOOKUP(sales[[#This Row],[Product]],products[Product],products[Cost per box])*sales[[#This Row],[Boxes]]</f>
        <v>1253.45</v>
      </c>
      <c r="I7380" s="4">
        <f>sales[[#This Row],[Revenue]]-sales[[#This Row],[Cost]]</f>
        <v>6782.55</v>
      </c>
    </row>
    <row r="7381" spans="2:9" x14ac:dyDescent="0.25">
      <c r="B7381" t="s">
        <v>23</v>
      </c>
      <c r="C7381" t="s">
        <v>6</v>
      </c>
      <c r="D7381" t="s">
        <v>30</v>
      </c>
      <c r="E7381" s="1">
        <v>44559</v>
      </c>
      <c r="F7381" s="4">
        <v>2009</v>
      </c>
      <c r="G7381">
        <v>101</v>
      </c>
      <c r="H7381" s="3">
        <f>_xlfn.XLOOKUP(sales[[#This Row],[Product]],products[Product],products[Cost per box])*sales[[#This Row],[Boxes]]</f>
        <v>371.68</v>
      </c>
      <c r="I7381" s="4">
        <f>sales[[#This Row],[Revenue]]-sales[[#This Row],[Cost]]</f>
        <v>1637.32</v>
      </c>
    </row>
    <row r="7382" spans="2:9" x14ac:dyDescent="0.25">
      <c r="B7382" t="s">
        <v>57</v>
      </c>
      <c r="C7382" t="s">
        <v>21</v>
      </c>
      <c r="D7382" t="s">
        <v>17</v>
      </c>
      <c r="E7382" s="1">
        <v>44559</v>
      </c>
      <c r="F7382" s="4">
        <v>847</v>
      </c>
      <c r="G7382">
        <v>39</v>
      </c>
      <c r="H7382" s="3">
        <f>_xlfn.XLOOKUP(sales[[#This Row],[Product]],products[Product],products[Cost per box])*sales[[#This Row],[Boxes]]</f>
        <v>265.2</v>
      </c>
      <c r="I7382" s="4">
        <f>sales[[#This Row],[Revenue]]-sales[[#This Row],[Cost]]</f>
        <v>581.79999999999995</v>
      </c>
    </row>
    <row r="7383" spans="2:9" x14ac:dyDescent="0.25">
      <c r="B7383" t="s">
        <v>18</v>
      </c>
      <c r="C7383" t="s">
        <v>9</v>
      </c>
      <c r="D7383" t="s">
        <v>26</v>
      </c>
      <c r="E7383" s="1">
        <v>44559</v>
      </c>
      <c r="F7383" s="4">
        <v>4907</v>
      </c>
      <c r="G7383">
        <v>409</v>
      </c>
      <c r="H7383" s="3">
        <f>_xlfn.XLOOKUP(sales[[#This Row],[Product]],products[Product],products[Cost per box])*sales[[#This Row],[Boxes]]</f>
        <v>2629.87</v>
      </c>
      <c r="I7383" s="4">
        <f>sales[[#This Row],[Revenue]]-sales[[#This Row],[Cost]]</f>
        <v>2277.13</v>
      </c>
    </row>
    <row r="7384" spans="2:9" x14ac:dyDescent="0.25">
      <c r="B7384" t="s">
        <v>53</v>
      </c>
      <c r="C7384" t="s">
        <v>6</v>
      </c>
      <c r="D7384" t="s">
        <v>14</v>
      </c>
      <c r="E7384" s="1">
        <v>44559</v>
      </c>
      <c r="F7384" s="4">
        <v>3374</v>
      </c>
      <c r="G7384">
        <v>482</v>
      </c>
      <c r="H7384" s="3">
        <f>_xlfn.XLOOKUP(sales[[#This Row],[Product]],products[Product],products[Cost per box])*sales[[#This Row],[Boxes]]</f>
        <v>3041.4199999999996</v>
      </c>
      <c r="I7384" s="4">
        <f>sales[[#This Row],[Revenue]]-sales[[#This Row],[Cost]]</f>
        <v>332.58000000000038</v>
      </c>
    </row>
    <row r="7385" spans="2:9" x14ac:dyDescent="0.25">
      <c r="B7385" t="s">
        <v>8</v>
      </c>
      <c r="C7385" t="s">
        <v>27</v>
      </c>
      <c r="D7385" t="s">
        <v>52</v>
      </c>
      <c r="E7385" s="1">
        <v>44559</v>
      </c>
      <c r="F7385" s="4">
        <v>7063</v>
      </c>
      <c r="G7385">
        <v>643</v>
      </c>
      <c r="H7385" s="3">
        <f>_xlfn.XLOOKUP(sales[[#This Row],[Product]],products[Product],products[Cost per box])*sales[[#This Row],[Boxes]]</f>
        <v>2134.7599999999998</v>
      </c>
      <c r="I7385" s="4">
        <f>sales[[#This Row],[Revenue]]-sales[[#This Row],[Cost]]</f>
        <v>4928.24</v>
      </c>
    </row>
    <row r="7386" spans="2:9" x14ac:dyDescent="0.25">
      <c r="B7386" t="s">
        <v>57</v>
      </c>
      <c r="C7386" t="s">
        <v>9</v>
      </c>
      <c r="D7386" t="s">
        <v>14</v>
      </c>
      <c r="E7386" s="1">
        <v>44559</v>
      </c>
      <c r="F7386" s="4">
        <v>9310</v>
      </c>
      <c r="G7386">
        <v>1190</v>
      </c>
      <c r="H7386" s="3">
        <f>_xlfn.XLOOKUP(sales[[#This Row],[Product]],products[Product],products[Cost per box])*sales[[#This Row],[Boxes]]</f>
        <v>7508.9</v>
      </c>
      <c r="I7386" s="4">
        <f>sales[[#This Row],[Revenue]]-sales[[#This Row],[Cost]]</f>
        <v>1801.1000000000004</v>
      </c>
    </row>
    <row r="7387" spans="2:9" x14ac:dyDescent="0.25">
      <c r="B7387" t="s">
        <v>8</v>
      </c>
      <c r="C7387" t="s">
        <v>11</v>
      </c>
      <c r="D7387" t="s">
        <v>24</v>
      </c>
      <c r="E7387" s="1">
        <v>44559</v>
      </c>
      <c r="F7387" s="4">
        <v>4543</v>
      </c>
      <c r="G7387">
        <v>253</v>
      </c>
      <c r="H7387" s="3">
        <f>_xlfn.XLOOKUP(sales[[#This Row],[Product]],products[Product],products[Cost per box])*sales[[#This Row],[Boxes]]</f>
        <v>2659.0299999999997</v>
      </c>
      <c r="I7387" s="4">
        <f>sales[[#This Row],[Revenue]]-sales[[#This Row],[Cost]]</f>
        <v>1883.9700000000003</v>
      </c>
    </row>
    <row r="7388" spans="2:9" x14ac:dyDescent="0.25">
      <c r="B7388" t="s">
        <v>25</v>
      </c>
      <c r="C7388" t="s">
        <v>16</v>
      </c>
      <c r="D7388" t="s">
        <v>47</v>
      </c>
      <c r="E7388" s="1">
        <v>44559</v>
      </c>
      <c r="F7388" s="4">
        <v>5754</v>
      </c>
      <c r="G7388">
        <v>339</v>
      </c>
      <c r="H7388" s="3">
        <f>_xlfn.XLOOKUP(sales[[#This Row],[Product]],products[Product],products[Cost per box])*sales[[#This Row],[Boxes]]</f>
        <v>1783.1399999999999</v>
      </c>
      <c r="I7388" s="4">
        <f>sales[[#This Row],[Revenue]]-sales[[#This Row],[Cost]]</f>
        <v>3970.86</v>
      </c>
    </row>
    <row r="7389" spans="2:9" x14ac:dyDescent="0.25">
      <c r="B7389" t="s">
        <v>57</v>
      </c>
      <c r="C7389" t="s">
        <v>16</v>
      </c>
      <c r="D7389" t="s">
        <v>36</v>
      </c>
      <c r="E7389" s="1">
        <v>44559</v>
      </c>
      <c r="F7389" s="4">
        <v>7441</v>
      </c>
      <c r="G7389">
        <v>1050</v>
      </c>
      <c r="H7389" s="3">
        <f>_xlfn.XLOOKUP(sales[[#This Row],[Product]],products[Product],products[Cost per box])*sales[[#This Row],[Boxes]]</f>
        <v>5292</v>
      </c>
      <c r="I7389" s="4">
        <f>sales[[#This Row],[Revenue]]-sales[[#This Row],[Cost]]</f>
        <v>2149</v>
      </c>
    </row>
    <row r="7390" spans="2:9" x14ac:dyDescent="0.25">
      <c r="B7390" t="s">
        <v>55</v>
      </c>
      <c r="C7390" t="s">
        <v>11</v>
      </c>
      <c r="D7390" t="s">
        <v>45</v>
      </c>
      <c r="E7390" s="1">
        <v>44559</v>
      </c>
      <c r="F7390" s="4">
        <v>938</v>
      </c>
      <c r="G7390">
        <v>41</v>
      </c>
      <c r="H7390" s="3">
        <f>_xlfn.XLOOKUP(sales[[#This Row],[Product]],products[Product],products[Cost per box])*sales[[#This Row],[Boxes]]</f>
        <v>316.93</v>
      </c>
      <c r="I7390" s="4">
        <f>sales[[#This Row],[Revenue]]-sales[[#This Row],[Cost]]</f>
        <v>621.06999999999994</v>
      </c>
    </row>
    <row r="7391" spans="2:9" x14ac:dyDescent="0.25">
      <c r="B7391" t="s">
        <v>13</v>
      </c>
      <c r="C7391" t="s">
        <v>6</v>
      </c>
      <c r="D7391" t="s">
        <v>7</v>
      </c>
      <c r="E7391" s="1">
        <v>44559</v>
      </c>
      <c r="F7391" s="4">
        <v>1764</v>
      </c>
      <c r="G7391">
        <v>118</v>
      </c>
      <c r="H7391" s="3">
        <f>_xlfn.XLOOKUP(sales[[#This Row],[Product]],products[Product],products[Cost per box])*sales[[#This Row],[Boxes]]</f>
        <v>607.70000000000005</v>
      </c>
      <c r="I7391" s="4">
        <f>sales[[#This Row],[Revenue]]-sales[[#This Row],[Cost]]</f>
        <v>1156.3</v>
      </c>
    </row>
    <row r="7392" spans="2:9" x14ac:dyDescent="0.25">
      <c r="B7392" t="s">
        <v>46</v>
      </c>
      <c r="C7392" t="s">
        <v>27</v>
      </c>
      <c r="D7392" t="s">
        <v>28</v>
      </c>
      <c r="E7392" s="1">
        <v>44559</v>
      </c>
      <c r="F7392" s="4">
        <v>5999</v>
      </c>
      <c r="G7392">
        <v>980</v>
      </c>
      <c r="H7392" s="3">
        <f>_xlfn.XLOOKUP(sales[[#This Row],[Product]],products[Product],products[Cost per box])*sales[[#This Row],[Boxes]]</f>
        <v>2704.7999999999997</v>
      </c>
      <c r="I7392" s="4">
        <f>sales[[#This Row],[Revenue]]-sales[[#This Row],[Cost]]</f>
        <v>3294.2000000000003</v>
      </c>
    </row>
    <row r="7393" spans="2:9" x14ac:dyDescent="0.25">
      <c r="B7393" t="s">
        <v>32</v>
      </c>
      <c r="C7393" t="s">
        <v>11</v>
      </c>
      <c r="D7393" t="s">
        <v>36</v>
      </c>
      <c r="E7393" s="1">
        <v>44559</v>
      </c>
      <c r="F7393" s="4">
        <v>3668</v>
      </c>
      <c r="G7393">
        <v>459</v>
      </c>
      <c r="H7393" s="3">
        <f>_xlfn.XLOOKUP(sales[[#This Row],[Product]],products[Product],products[Cost per box])*sales[[#This Row],[Boxes]]</f>
        <v>2313.36</v>
      </c>
      <c r="I7393" s="4">
        <f>sales[[#This Row],[Revenue]]-sales[[#This Row],[Cost]]</f>
        <v>1354.6399999999999</v>
      </c>
    </row>
    <row r="7394" spans="2:9" x14ac:dyDescent="0.25">
      <c r="B7394" t="s">
        <v>20</v>
      </c>
      <c r="C7394" t="s">
        <v>6</v>
      </c>
      <c r="D7394" t="s">
        <v>44</v>
      </c>
      <c r="E7394" s="1">
        <v>44559</v>
      </c>
      <c r="F7394" s="4">
        <v>2184</v>
      </c>
      <c r="G7394">
        <v>100</v>
      </c>
      <c r="H7394" s="3">
        <f>_xlfn.XLOOKUP(sales[[#This Row],[Product]],products[Product],products[Cost per box])*sales[[#This Row],[Boxes]]</f>
        <v>957</v>
      </c>
      <c r="I7394" s="4">
        <f>sales[[#This Row],[Revenue]]-sales[[#This Row],[Cost]]</f>
        <v>1227</v>
      </c>
    </row>
    <row r="7395" spans="2:9" x14ac:dyDescent="0.25">
      <c r="B7395" t="s">
        <v>51</v>
      </c>
      <c r="C7395" t="s">
        <v>27</v>
      </c>
      <c r="D7395" t="s">
        <v>30</v>
      </c>
      <c r="E7395" s="1">
        <v>44559</v>
      </c>
      <c r="F7395" s="4">
        <v>2870</v>
      </c>
      <c r="G7395">
        <v>160</v>
      </c>
      <c r="H7395" s="3">
        <f>_xlfn.XLOOKUP(sales[[#This Row],[Product]],products[Product],products[Cost per box])*sales[[#This Row],[Boxes]]</f>
        <v>588.80000000000007</v>
      </c>
      <c r="I7395" s="4">
        <f>sales[[#This Row],[Revenue]]-sales[[#This Row],[Cost]]</f>
        <v>2281.1999999999998</v>
      </c>
    </row>
    <row r="7396" spans="2:9" x14ac:dyDescent="0.25">
      <c r="B7396" t="s">
        <v>54</v>
      </c>
      <c r="C7396" t="s">
        <v>9</v>
      </c>
      <c r="D7396" t="s">
        <v>45</v>
      </c>
      <c r="E7396" s="1">
        <v>44559</v>
      </c>
      <c r="F7396" s="4">
        <v>5635</v>
      </c>
      <c r="G7396">
        <v>235</v>
      </c>
      <c r="H7396" s="3">
        <f>_xlfn.XLOOKUP(sales[[#This Row],[Product]],products[Product],products[Cost per box])*sales[[#This Row],[Boxes]]</f>
        <v>1816.5500000000002</v>
      </c>
      <c r="I7396" s="4">
        <f>sales[[#This Row],[Revenue]]-sales[[#This Row],[Cost]]</f>
        <v>3818.45</v>
      </c>
    </row>
    <row r="7397" spans="2:9" x14ac:dyDescent="0.25">
      <c r="B7397" t="s">
        <v>56</v>
      </c>
      <c r="C7397" t="s">
        <v>16</v>
      </c>
      <c r="D7397" t="s">
        <v>45</v>
      </c>
      <c r="E7397" s="1">
        <v>44559</v>
      </c>
      <c r="F7397" s="4">
        <v>602</v>
      </c>
      <c r="G7397">
        <v>27</v>
      </c>
      <c r="H7397" s="3">
        <f>_xlfn.XLOOKUP(sales[[#This Row],[Product]],products[Product],products[Cost per box])*sales[[#This Row],[Boxes]]</f>
        <v>208.71</v>
      </c>
      <c r="I7397" s="4">
        <f>sales[[#This Row],[Revenue]]-sales[[#This Row],[Cost]]</f>
        <v>393.28999999999996</v>
      </c>
    </row>
    <row r="7398" spans="2:9" x14ac:dyDescent="0.25">
      <c r="B7398" t="s">
        <v>32</v>
      </c>
      <c r="C7398" t="s">
        <v>16</v>
      </c>
      <c r="D7398" t="s">
        <v>17</v>
      </c>
      <c r="E7398" s="1">
        <v>44559</v>
      </c>
      <c r="F7398" s="4">
        <v>798</v>
      </c>
      <c r="G7398">
        <v>37</v>
      </c>
      <c r="H7398" s="3">
        <f>_xlfn.XLOOKUP(sales[[#This Row],[Product]],products[Product],products[Cost per box])*sales[[#This Row],[Boxes]]</f>
        <v>251.6</v>
      </c>
      <c r="I7398" s="4">
        <f>sales[[#This Row],[Revenue]]-sales[[#This Row],[Cost]]</f>
        <v>546.4</v>
      </c>
    </row>
    <row r="7399" spans="2:9" x14ac:dyDescent="0.25">
      <c r="B7399" t="s">
        <v>5</v>
      </c>
      <c r="C7399" t="s">
        <v>11</v>
      </c>
      <c r="D7399" t="s">
        <v>48</v>
      </c>
      <c r="E7399" s="1">
        <v>44559</v>
      </c>
      <c r="F7399" s="4">
        <v>1694</v>
      </c>
      <c r="G7399">
        <v>63</v>
      </c>
      <c r="H7399" s="3">
        <f>_xlfn.XLOOKUP(sales[[#This Row],[Product]],products[Product],products[Cost per box])*sales[[#This Row],[Boxes]]</f>
        <v>471.24</v>
      </c>
      <c r="I7399" s="4">
        <f>sales[[#This Row],[Revenue]]-sales[[#This Row],[Cost]]</f>
        <v>1222.76</v>
      </c>
    </row>
    <row r="7400" spans="2:9" x14ac:dyDescent="0.25">
      <c r="B7400" t="s">
        <v>29</v>
      </c>
      <c r="C7400" t="s">
        <v>11</v>
      </c>
      <c r="D7400" t="s">
        <v>36</v>
      </c>
      <c r="E7400" s="1">
        <v>44559</v>
      </c>
      <c r="F7400" s="4">
        <v>7798</v>
      </c>
      <c r="G7400">
        <v>980</v>
      </c>
      <c r="H7400" s="3">
        <f>_xlfn.XLOOKUP(sales[[#This Row],[Product]],products[Product],products[Cost per box])*sales[[#This Row],[Boxes]]</f>
        <v>4939.2</v>
      </c>
      <c r="I7400" s="4">
        <f>sales[[#This Row],[Revenue]]-sales[[#This Row],[Cost]]</f>
        <v>2858.8</v>
      </c>
    </row>
    <row r="7401" spans="2:9" x14ac:dyDescent="0.25">
      <c r="B7401" t="s">
        <v>15</v>
      </c>
      <c r="C7401" t="s">
        <v>16</v>
      </c>
      <c r="D7401" t="s">
        <v>19</v>
      </c>
      <c r="E7401" s="1">
        <v>44559</v>
      </c>
      <c r="F7401" s="4">
        <v>1372</v>
      </c>
      <c r="G7401">
        <v>81</v>
      </c>
      <c r="H7401" s="3">
        <f>_xlfn.XLOOKUP(sales[[#This Row],[Product]],products[Product],products[Cost per box])*sales[[#This Row],[Boxes]]</f>
        <v>828.63</v>
      </c>
      <c r="I7401" s="4">
        <f>sales[[#This Row],[Revenue]]-sales[[#This Row],[Cost]]</f>
        <v>543.37</v>
      </c>
    </row>
    <row r="7402" spans="2:9" x14ac:dyDescent="0.25">
      <c r="B7402" t="s">
        <v>56</v>
      </c>
      <c r="C7402" t="s">
        <v>6</v>
      </c>
      <c r="D7402" t="s">
        <v>50</v>
      </c>
      <c r="E7402" s="1">
        <v>44559</v>
      </c>
      <c r="F7402" s="4">
        <v>11102</v>
      </c>
      <c r="G7402">
        <v>483</v>
      </c>
      <c r="H7402" s="3">
        <f>_xlfn.XLOOKUP(sales[[#This Row],[Product]],products[Product],products[Cost per box])*sales[[#This Row],[Boxes]]</f>
        <v>5994.03</v>
      </c>
      <c r="I7402" s="4">
        <f>sales[[#This Row],[Revenue]]-sales[[#This Row],[Cost]]</f>
        <v>5107.97</v>
      </c>
    </row>
    <row r="7403" spans="2:9" x14ac:dyDescent="0.25">
      <c r="B7403" t="s">
        <v>23</v>
      </c>
      <c r="C7403" t="s">
        <v>27</v>
      </c>
      <c r="D7403" t="s">
        <v>52</v>
      </c>
      <c r="E7403" s="1">
        <v>44559</v>
      </c>
      <c r="F7403" s="4">
        <v>5397</v>
      </c>
      <c r="G7403">
        <v>540</v>
      </c>
      <c r="H7403" s="3">
        <f>_xlfn.XLOOKUP(sales[[#This Row],[Product]],products[Product],products[Cost per box])*sales[[#This Row],[Boxes]]</f>
        <v>1792.8</v>
      </c>
      <c r="I7403" s="4">
        <f>sales[[#This Row],[Revenue]]-sales[[#This Row],[Cost]]</f>
        <v>3604.2</v>
      </c>
    </row>
    <row r="7404" spans="2:9" x14ac:dyDescent="0.25">
      <c r="B7404" t="s">
        <v>54</v>
      </c>
      <c r="C7404" t="s">
        <v>9</v>
      </c>
      <c r="D7404" t="s">
        <v>48</v>
      </c>
      <c r="E7404" s="1">
        <v>44559</v>
      </c>
      <c r="F7404" s="4">
        <v>1778</v>
      </c>
      <c r="G7404">
        <v>69</v>
      </c>
      <c r="H7404" s="3">
        <f>_xlfn.XLOOKUP(sales[[#This Row],[Product]],products[Product],products[Cost per box])*sales[[#This Row],[Boxes]]</f>
        <v>516.12</v>
      </c>
      <c r="I7404" s="4">
        <f>sales[[#This Row],[Revenue]]-sales[[#This Row],[Cost]]</f>
        <v>1261.8800000000001</v>
      </c>
    </row>
    <row r="7405" spans="2:9" x14ac:dyDescent="0.25">
      <c r="B7405" t="s">
        <v>40</v>
      </c>
      <c r="C7405" t="s">
        <v>9</v>
      </c>
      <c r="D7405" t="s">
        <v>22</v>
      </c>
      <c r="E7405" s="1">
        <v>44559</v>
      </c>
      <c r="F7405" s="4">
        <v>3374</v>
      </c>
      <c r="G7405">
        <v>338</v>
      </c>
      <c r="H7405" s="3">
        <f>_xlfn.XLOOKUP(sales[[#This Row],[Product]],products[Product],products[Cost per box])*sales[[#This Row],[Boxes]]</f>
        <v>2778.36</v>
      </c>
      <c r="I7405" s="4">
        <f>sales[[#This Row],[Revenue]]-sales[[#This Row],[Cost]]</f>
        <v>595.63999999999987</v>
      </c>
    </row>
    <row r="7406" spans="2:9" x14ac:dyDescent="0.25">
      <c r="B7406" t="s">
        <v>46</v>
      </c>
      <c r="C7406" t="s">
        <v>21</v>
      </c>
      <c r="D7406" t="s">
        <v>28</v>
      </c>
      <c r="E7406" s="1">
        <v>44559</v>
      </c>
      <c r="F7406" s="4">
        <v>8022</v>
      </c>
      <c r="G7406">
        <v>1120</v>
      </c>
      <c r="H7406" s="3">
        <f>_xlfn.XLOOKUP(sales[[#This Row],[Product]],products[Product],products[Cost per box])*sales[[#This Row],[Boxes]]</f>
        <v>3091.2</v>
      </c>
      <c r="I7406" s="4">
        <f>sales[[#This Row],[Revenue]]-sales[[#This Row],[Cost]]</f>
        <v>4930.8</v>
      </c>
    </row>
    <row r="7407" spans="2:9" x14ac:dyDescent="0.25">
      <c r="B7407" t="s">
        <v>39</v>
      </c>
      <c r="C7407" t="s">
        <v>9</v>
      </c>
      <c r="D7407" t="s">
        <v>31</v>
      </c>
      <c r="E7407" s="1">
        <v>44559</v>
      </c>
      <c r="F7407" s="4">
        <v>8071</v>
      </c>
      <c r="G7407">
        <v>577</v>
      </c>
      <c r="H7407" s="3">
        <f>_xlfn.XLOOKUP(sales[[#This Row],[Product]],products[Product],products[Cost per box])*sales[[#This Row],[Boxes]]</f>
        <v>3300.44</v>
      </c>
      <c r="I7407" s="4">
        <f>sales[[#This Row],[Revenue]]-sales[[#This Row],[Cost]]</f>
        <v>4770.5599999999995</v>
      </c>
    </row>
    <row r="7408" spans="2:9" x14ac:dyDescent="0.25">
      <c r="B7408" t="s">
        <v>29</v>
      </c>
      <c r="C7408" t="s">
        <v>27</v>
      </c>
      <c r="D7408" t="s">
        <v>47</v>
      </c>
      <c r="E7408" s="1">
        <v>44560</v>
      </c>
      <c r="F7408" s="4">
        <v>3465</v>
      </c>
      <c r="G7408">
        <v>231</v>
      </c>
      <c r="H7408" s="3">
        <f>_xlfn.XLOOKUP(sales[[#This Row],[Product]],products[Product],products[Cost per box])*sales[[#This Row],[Boxes]]</f>
        <v>1215.06</v>
      </c>
      <c r="I7408" s="4">
        <f>sales[[#This Row],[Revenue]]-sales[[#This Row],[Cost]]</f>
        <v>2249.94</v>
      </c>
    </row>
    <row r="7409" spans="2:9" x14ac:dyDescent="0.25">
      <c r="B7409" t="s">
        <v>39</v>
      </c>
      <c r="C7409" t="s">
        <v>6</v>
      </c>
      <c r="D7409" t="s">
        <v>19</v>
      </c>
      <c r="E7409" s="1">
        <v>44560</v>
      </c>
      <c r="F7409" s="4">
        <v>8960</v>
      </c>
      <c r="G7409">
        <v>560</v>
      </c>
      <c r="H7409" s="3">
        <f>_xlfn.XLOOKUP(sales[[#This Row],[Product]],products[Product],products[Cost per box])*sales[[#This Row],[Boxes]]</f>
        <v>5728.8</v>
      </c>
      <c r="I7409" s="4">
        <f>sales[[#This Row],[Revenue]]-sales[[#This Row],[Cost]]</f>
        <v>3231.2</v>
      </c>
    </row>
    <row r="7410" spans="2:9" x14ac:dyDescent="0.25">
      <c r="B7410" t="s">
        <v>15</v>
      </c>
      <c r="C7410" t="s">
        <v>6</v>
      </c>
      <c r="D7410" t="s">
        <v>47</v>
      </c>
      <c r="E7410" s="1">
        <v>44560</v>
      </c>
      <c r="F7410" s="4">
        <v>11438</v>
      </c>
      <c r="G7410">
        <v>770</v>
      </c>
      <c r="H7410" s="3">
        <f>_xlfn.XLOOKUP(sales[[#This Row],[Product]],products[Product],products[Cost per box])*sales[[#This Row],[Boxes]]</f>
        <v>4050.2</v>
      </c>
      <c r="I7410" s="4">
        <f>sales[[#This Row],[Revenue]]-sales[[#This Row],[Cost]]</f>
        <v>7387.8</v>
      </c>
    </row>
    <row r="7411" spans="2:9" x14ac:dyDescent="0.25">
      <c r="B7411" t="s">
        <v>8</v>
      </c>
      <c r="C7411" t="s">
        <v>11</v>
      </c>
      <c r="D7411" t="s">
        <v>17</v>
      </c>
      <c r="E7411" s="1">
        <v>44560</v>
      </c>
      <c r="F7411" s="4">
        <v>8624</v>
      </c>
      <c r="G7411">
        <v>375</v>
      </c>
      <c r="H7411" s="3">
        <f>_xlfn.XLOOKUP(sales[[#This Row],[Product]],products[Product],products[Cost per box])*sales[[#This Row],[Boxes]]</f>
        <v>2550</v>
      </c>
      <c r="I7411" s="4">
        <f>sales[[#This Row],[Revenue]]-sales[[#This Row],[Cost]]</f>
        <v>6074</v>
      </c>
    </row>
    <row r="7412" spans="2:9" x14ac:dyDescent="0.25">
      <c r="B7412" t="s">
        <v>25</v>
      </c>
      <c r="C7412" t="s">
        <v>9</v>
      </c>
      <c r="D7412" t="s">
        <v>24</v>
      </c>
      <c r="E7412" s="1">
        <v>44560</v>
      </c>
      <c r="F7412" s="4">
        <v>7021</v>
      </c>
      <c r="G7412">
        <v>391</v>
      </c>
      <c r="H7412" s="3">
        <f>_xlfn.XLOOKUP(sales[[#This Row],[Product]],products[Product],products[Cost per box])*sales[[#This Row],[Boxes]]</f>
        <v>4109.41</v>
      </c>
      <c r="I7412" s="4">
        <f>sales[[#This Row],[Revenue]]-sales[[#This Row],[Cost]]</f>
        <v>2911.59</v>
      </c>
    </row>
    <row r="7413" spans="2:9" x14ac:dyDescent="0.25">
      <c r="B7413" t="s">
        <v>25</v>
      </c>
      <c r="C7413" t="s">
        <v>27</v>
      </c>
      <c r="D7413" t="s">
        <v>7</v>
      </c>
      <c r="E7413" s="1">
        <v>44560</v>
      </c>
      <c r="F7413" s="4">
        <v>3934</v>
      </c>
      <c r="G7413">
        <v>281</v>
      </c>
      <c r="H7413" s="3">
        <f>_xlfn.XLOOKUP(sales[[#This Row],[Product]],products[Product],products[Cost per box])*sales[[#This Row],[Boxes]]</f>
        <v>1447.15</v>
      </c>
      <c r="I7413" s="4">
        <f>sales[[#This Row],[Revenue]]-sales[[#This Row],[Cost]]</f>
        <v>2486.85</v>
      </c>
    </row>
    <row r="7414" spans="2:9" x14ac:dyDescent="0.25">
      <c r="B7414" t="s">
        <v>54</v>
      </c>
      <c r="C7414" t="s">
        <v>11</v>
      </c>
      <c r="D7414" t="s">
        <v>17</v>
      </c>
      <c r="E7414" s="1">
        <v>44560</v>
      </c>
      <c r="F7414" s="4">
        <v>8575</v>
      </c>
      <c r="G7414">
        <v>409</v>
      </c>
      <c r="H7414" s="3">
        <f>_xlfn.XLOOKUP(sales[[#This Row],[Product]],products[Product],products[Cost per box])*sales[[#This Row],[Boxes]]</f>
        <v>2781.2</v>
      </c>
      <c r="I7414" s="4">
        <f>sales[[#This Row],[Revenue]]-sales[[#This Row],[Cost]]</f>
        <v>5793.8</v>
      </c>
    </row>
    <row r="7415" spans="2:9" x14ac:dyDescent="0.25">
      <c r="B7415" t="s">
        <v>32</v>
      </c>
      <c r="C7415" t="s">
        <v>6</v>
      </c>
      <c r="D7415" t="s">
        <v>26</v>
      </c>
      <c r="E7415" s="1">
        <v>44560</v>
      </c>
      <c r="F7415" s="4">
        <v>2842</v>
      </c>
      <c r="G7415">
        <v>237</v>
      </c>
      <c r="H7415" s="3">
        <f>_xlfn.XLOOKUP(sales[[#This Row],[Product]],products[Product],products[Cost per box])*sales[[#This Row],[Boxes]]</f>
        <v>1523.9099999999999</v>
      </c>
      <c r="I7415" s="4">
        <f>sales[[#This Row],[Revenue]]-sales[[#This Row],[Cost]]</f>
        <v>1318.0900000000001</v>
      </c>
    </row>
    <row r="7416" spans="2:9" x14ac:dyDescent="0.25">
      <c r="B7416" t="s">
        <v>41</v>
      </c>
      <c r="C7416" t="s">
        <v>9</v>
      </c>
      <c r="D7416" t="s">
        <v>17</v>
      </c>
      <c r="E7416" s="1">
        <v>44560</v>
      </c>
      <c r="F7416" s="4">
        <v>4368</v>
      </c>
      <c r="G7416">
        <v>208</v>
      </c>
      <c r="H7416" s="3">
        <f>_xlfn.XLOOKUP(sales[[#This Row],[Product]],products[Product],products[Cost per box])*sales[[#This Row],[Boxes]]</f>
        <v>1414.3999999999999</v>
      </c>
      <c r="I7416" s="4">
        <f>sales[[#This Row],[Revenue]]-sales[[#This Row],[Cost]]</f>
        <v>2953.6000000000004</v>
      </c>
    </row>
    <row r="7417" spans="2:9" x14ac:dyDescent="0.25">
      <c r="B7417" t="s">
        <v>51</v>
      </c>
      <c r="C7417" t="s">
        <v>27</v>
      </c>
      <c r="D7417" t="s">
        <v>12</v>
      </c>
      <c r="E7417" s="1">
        <v>44560</v>
      </c>
      <c r="F7417" s="4">
        <v>553</v>
      </c>
      <c r="G7417">
        <v>35</v>
      </c>
      <c r="H7417" s="3">
        <f>_xlfn.XLOOKUP(sales[[#This Row],[Product]],products[Product],products[Cost per box])*sales[[#This Row],[Boxes]]</f>
        <v>295.05</v>
      </c>
      <c r="I7417" s="4">
        <f>sales[[#This Row],[Revenue]]-sales[[#This Row],[Cost]]</f>
        <v>257.95</v>
      </c>
    </row>
    <row r="7418" spans="2:9" x14ac:dyDescent="0.25">
      <c r="B7418" t="s">
        <v>40</v>
      </c>
      <c r="C7418" t="s">
        <v>11</v>
      </c>
      <c r="D7418" t="s">
        <v>45</v>
      </c>
      <c r="E7418" s="1">
        <v>44560</v>
      </c>
      <c r="F7418" s="4">
        <v>7609</v>
      </c>
      <c r="G7418">
        <v>346</v>
      </c>
      <c r="H7418" s="3">
        <f>_xlfn.XLOOKUP(sales[[#This Row],[Product]],products[Product],products[Cost per box])*sales[[#This Row],[Boxes]]</f>
        <v>2674.58</v>
      </c>
      <c r="I7418" s="4">
        <f>sales[[#This Row],[Revenue]]-sales[[#This Row],[Cost]]</f>
        <v>4934.42</v>
      </c>
    </row>
    <row r="7419" spans="2:9" x14ac:dyDescent="0.25">
      <c r="B7419" t="s">
        <v>55</v>
      </c>
      <c r="C7419" t="s">
        <v>9</v>
      </c>
      <c r="D7419" t="s">
        <v>14</v>
      </c>
      <c r="E7419" s="1">
        <v>44560</v>
      </c>
      <c r="F7419" s="4">
        <v>644</v>
      </c>
      <c r="G7419">
        <v>81</v>
      </c>
      <c r="H7419" s="3">
        <f>_xlfn.XLOOKUP(sales[[#This Row],[Product]],products[Product],products[Cost per box])*sales[[#This Row],[Boxes]]</f>
        <v>511.10999999999996</v>
      </c>
      <c r="I7419" s="4">
        <f>sales[[#This Row],[Revenue]]-sales[[#This Row],[Cost]]</f>
        <v>132.89000000000004</v>
      </c>
    </row>
    <row r="7420" spans="2:9" x14ac:dyDescent="0.25">
      <c r="B7420" t="s">
        <v>29</v>
      </c>
      <c r="C7420" t="s">
        <v>27</v>
      </c>
      <c r="D7420" t="s">
        <v>31</v>
      </c>
      <c r="E7420" s="1">
        <v>44560</v>
      </c>
      <c r="F7420" s="4">
        <v>12726</v>
      </c>
      <c r="G7420">
        <v>1050</v>
      </c>
      <c r="H7420" s="3">
        <f>_xlfn.XLOOKUP(sales[[#This Row],[Product]],products[Product],products[Cost per box])*sales[[#This Row],[Boxes]]</f>
        <v>6006</v>
      </c>
      <c r="I7420" s="4">
        <f>sales[[#This Row],[Revenue]]-sales[[#This Row],[Cost]]</f>
        <v>6720</v>
      </c>
    </row>
    <row r="7421" spans="2:9" x14ac:dyDescent="0.25">
      <c r="B7421" t="s">
        <v>49</v>
      </c>
      <c r="C7421" t="s">
        <v>11</v>
      </c>
      <c r="D7421" t="s">
        <v>52</v>
      </c>
      <c r="E7421" s="1">
        <v>44560</v>
      </c>
      <c r="F7421" s="4">
        <v>2639</v>
      </c>
      <c r="G7421">
        <v>220</v>
      </c>
      <c r="H7421" s="3">
        <f>_xlfn.XLOOKUP(sales[[#This Row],[Product]],products[Product],products[Cost per box])*sales[[#This Row],[Boxes]]</f>
        <v>730.4</v>
      </c>
      <c r="I7421" s="4">
        <f>sales[[#This Row],[Revenue]]-sales[[#This Row],[Cost]]</f>
        <v>1908.6</v>
      </c>
    </row>
    <row r="7422" spans="2:9" x14ac:dyDescent="0.25">
      <c r="B7422" t="s">
        <v>40</v>
      </c>
      <c r="C7422" t="s">
        <v>11</v>
      </c>
      <c r="D7422" t="s">
        <v>28</v>
      </c>
      <c r="E7422" s="1">
        <v>44560</v>
      </c>
      <c r="F7422" s="4">
        <v>8701</v>
      </c>
      <c r="G7422">
        <v>1120</v>
      </c>
      <c r="H7422" s="3">
        <f>_xlfn.XLOOKUP(sales[[#This Row],[Product]],products[Product],products[Cost per box])*sales[[#This Row],[Boxes]]</f>
        <v>3091.2</v>
      </c>
      <c r="I7422" s="4">
        <f>sales[[#This Row],[Revenue]]-sales[[#This Row],[Cost]]</f>
        <v>5609.8</v>
      </c>
    </row>
    <row r="7423" spans="2:9" x14ac:dyDescent="0.25">
      <c r="B7423" t="s">
        <v>39</v>
      </c>
      <c r="C7423" t="s">
        <v>6</v>
      </c>
      <c r="D7423" t="s">
        <v>17</v>
      </c>
      <c r="E7423" s="1">
        <v>44560</v>
      </c>
      <c r="F7423" s="4">
        <v>35</v>
      </c>
      <c r="G7423">
        <v>2</v>
      </c>
      <c r="H7423" s="3">
        <f>_xlfn.XLOOKUP(sales[[#This Row],[Product]],products[Product],products[Cost per box])*sales[[#This Row],[Boxes]]</f>
        <v>13.6</v>
      </c>
      <c r="I7423" s="4">
        <f>sales[[#This Row],[Revenue]]-sales[[#This Row],[Cost]]</f>
        <v>21.4</v>
      </c>
    </row>
    <row r="7424" spans="2:9" x14ac:dyDescent="0.25">
      <c r="B7424" t="s">
        <v>56</v>
      </c>
      <c r="C7424" t="s">
        <v>9</v>
      </c>
      <c r="D7424" t="s">
        <v>43</v>
      </c>
      <c r="E7424" s="1">
        <v>44560</v>
      </c>
      <c r="F7424" s="4">
        <v>2506</v>
      </c>
      <c r="G7424">
        <v>120</v>
      </c>
      <c r="H7424" s="3">
        <f>_xlfn.XLOOKUP(sales[[#This Row],[Product]],products[Product],products[Cost per box])*sales[[#This Row],[Boxes]]</f>
        <v>462</v>
      </c>
      <c r="I7424" s="4">
        <f>sales[[#This Row],[Revenue]]-sales[[#This Row],[Cost]]</f>
        <v>2044</v>
      </c>
    </row>
    <row r="7425" spans="2:9" x14ac:dyDescent="0.25">
      <c r="B7425" t="s">
        <v>40</v>
      </c>
      <c r="C7425" t="s">
        <v>11</v>
      </c>
      <c r="D7425" t="s">
        <v>44</v>
      </c>
      <c r="E7425" s="1">
        <v>44560</v>
      </c>
      <c r="F7425" s="4">
        <v>13783</v>
      </c>
      <c r="G7425">
        <v>600</v>
      </c>
      <c r="H7425" s="3">
        <f>_xlfn.XLOOKUP(sales[[#This Row],[Product]],products[Product],products[Cost per box])*sales[[#This Row],[Boxes]]</f>
        <v>5742</v>
      </c>
      <c r="I7425" s="4">
        <f>sales[[#This Row],[Revenue]]-sales[[#This Row],[Cost]]</f>
        <v>8041</v>
      </c>
    </row>
    <row r="7426" spans="2:9" x14ac:dyDescent="0.25">
      <c r="B7426" t="s">
        <v>13</v>
      </c>
      <c r="C7426" t="s">
        <v>27</v>
      </c>
      <c r="D7426" t="s">
        <v>48</v>
      </c>
      <c r="E7426" s="1">
        <v>44560</v>
      </c>
      <c r="F7426" s="4">
        <v>8988</v>
      </c>
      <c r="G7426">
        <v>346</v>
      </c>
      <c r="H7426" s="3">
        <f>_xlfn.XLOOKUP(sales[[#This Row],[Product]],products[Product],products[Cost per box])*sales[[#This Row],[Boxes]]</f>
        <v>2588.08</v>
      </c>
      <c r="I7426" s="4">
        <f>sales[[#This Row],[Revenue]]-sales[[#This Row],[Cost]]</f>
        <v>6399.92</v>
      </c>
    </row>
    <row r="7427" spans="2:9" x14ac:dyDescent="0.25">
      <c r="B7427" t="s">
        <v>49</v>
      </c>
      <c r="C7427" t="s">
        <v>27</v>
      </c>
      <c r="D7427" t="s">
        <v>24</v>
      </c>
      <c r="E7427" s="1">
        <v>44560</v>
      </c>
      <c r="F7427" s="4">
        <v>13909</v>
      </c>
      <c r="G7427">
        <v>770</v>
      </c>
      <c r="H7427" s="3">
        <f>_xlfn.XLOOKUP(sales[[#This Row],[Product]],products[Product],products[Cost per box])*sales[[#This Row],[Boxes]]</f>
        <v>8092.7</v>
      </c>
      <c r="I7427" s="4">
        <f>sales[[#This Row],[Revenue]]-sales[[#This Row],[Cost]]</f>
        <v>5816.3</v>
      </c>
    </row>
    <row r="7428" spans="2:9" x14ac:dyDescent="0.25">
      <c r="B7428" t="s">
        <v>34</v>
      </c>
      <c r="C7428" t="s">
        <v>9</v>
      </c>
      <c r="D7428" t="s">
        <v>22</v>
      </c>
      <c r="E7428" s="1">
        <v>44560</v>
      </c>
      <c r="F7428" s="4">
        <v>1869</v>
      </c>
      <c r="G7428">
        <v>208</v>
      </c>
      <c r="H7428" s="3">
        <f>_xlfn.XLOOKUP(sales[[#This Row],[Product]],products[Product],products[Cost per box])*sales[[#This Row],[Boxes]]</f>
        <v>1709.7600000000002</v>
      </c>
      <c r="I7428" s="4">
        <f>sales[[#This Row],[Revenue]]-sales[[#This Row],[Cost]]</f>
        <v>159.23999999999978</v>
      </c>
    </row>
    <row r="7429" spans="2:9" x14ac:dyDescent="0.25">
      <c r="B7429" t="s">
        <v>32</v>
      </c>
      <c r="C7429" t="s">
        <v>27</v>
      </c>
      <c r="D7429" t="s">
        <v>19</v>
      </c>
      <c r="E7429" s="1">
        <v>44560</v>
      </c>
      <c r="F7429" s="4">
        <v>3787</v>
      </c>
      <c r="G7429">
        <v>211</v>
      </c>
      <c r="H7429" s="3">
        <f>_xlfn.XLOOKUP(sales[[#This Row],[Product]],products[Product],products[Cost per box])*sales[[#This Row],[Boxes]]</f>
        <v>2158.5300000000002</v>
      </c>
      <c r="I7429" s="4">
        <f>sales[[#This Row],[Revenue]]-sales[[#This Row],[Cost]]</f>
        <v>1628.4699999999998</v>
      </c>
    </row>
    <row r="7430" spans="2:9" x14ac:dyDescent="0.25">
      <c r="B7430" t="s">
        <v>57</v>
      </c>
      <c r="C7430" t="s">
        <v>27</v>
      </c>
      <c r="D7430" t="s">
        <v>17</v>
      </c>
      <c r="E7430" s="1">
        <v>44560</v>
      </c>
      <c r="F7430" s="4">
        <v>770</v>
      </c>
      <c r="G7430">
        <v>37</v>
      </c>
      <c r="H7430" s="3">
        <f>_xlfn.XLOOKUP(sales[[#This Row],[Product]],products[Product],products[Cost per box])*sales[[#This Row],[Boxes]]</f>
        <v>251.6</v>
      </c>
      <c r="I7430" s="4">
        <f>sales[[#This Row],[Revenue]]-sales[[#This Row],[Cost]]</f>
        <v>518.4</v>
      </c>
    </row>
    <row r="7431" spans="2:9" x14ac:dyDescent="0.25">
      <c r="B7431" t="s">
        <v>41</v>
      </c>
      <c r="C7431" t="s">
        <v>27</v>
      </c>
      <c r="D7431" t="s">
        <v>35</v>
      </c>
      <c r="E7431" s="1">
        <v>44560</v>
      </c>
      <c r="F7431" s="4">
        <v>15379</v>
      </c>
      <c r="G7431">
        <v>840</v>
      </c>
      <c r="H7431" s="3">
        <f>_xlfn.XLOOKUP(sales[[#This Row],[Product]],products[Product],products[Cost per box])*sales[[#This Row],[Boxes]]</f>
        <v>2226</v>
      </c>
      <c r="I7431" s="4">
        <f>sales[[#This Row],[Revenue]]-sales[[#This Row],[Cost]]</f>
        <v>13153</v>
      </c>
    </row>
    <row r="7432" spans="2:9" x14ac:dyDescent="0.25">
      <c r="B7432" t="s">
        <v>57</v>
      </c>
      <c r="C7432" t="s">
        <v>21</v>
      </c>
      <c r="D7432" t="s">
        <v>12</v>
      </c>
      <c r="E7432" s="1">
        <v>44560</v>
      </c>
      <c r="F7432" s="4">
        <v>4886</v>
      </c>
      <c r="G7432">
        <v>288</v>
      </c>
      <c r="H7432" s="3">
        <f>_xlfn.XLOOKUP(sales[[#This Row],[Product]],products[Product],products[Cost per box])*sales[[#This Row],[Boxes]]</f>
        <v>2427.84</v>
      </c>
      <c r="I7432" s="4">
        <f>sales[[#This Row],[Revenue]]-sales[[#This Row],[Cost]]</f>
        <v>2458.16</v>
      </c>
    </row>
    <row r="7433" spans="2:9" x14ac:dyDescent="0.25">
      <c r="B7433" t="s">
        <v>5</v>
      </c>
      <c r="C7433" t="s">
        <v>27</v>
      </c>
      <c r="D7433" t="s">
        <v>44</v>
      </c>
      <c r="E7433" s="1">
        <v>44560</v>
      </c>
      <c r="F7433" s="4">
        <v>7644</v>
      </c>
      <c r="G7433">
        <v>333</v>
      </c>
      <c r="H7433" s="3">
        <f>_xlfn.XLOOKUP(sales[[#This Row],[Product]],products[Product],products[Cost per box])*sales[[#This Row],[Boxes]]</f>
        <v>3186.81</v>
      </c>
      <c r="I7433" s="4">
        <f>sales[[#This Row],[Revenue]]-sales[[#This Row],[Cost]]</f>
        <v>4457.1900000000005</v>
      </c>
    </row>
    <row r="7434" spans="2:9" x14ac:dyDescent="0.25">
      <c r="B7434" t="s">
        <v>46</v>
      </c>
      <c r="C7434" t="s">
        <v>21</v>
      </c>
      <c r="D7434" t="s">
        <v>7</v>
      </c>
      <c r="E7434" s="1">
        <v>44560</v>
      </c>
      <c r="F7434" s="4">
        <v>6279</v>
      </c>
      <c r="G7434">
        <v>393</v>
      </c>
      <c r="H7434" s="3">
        <f>_xlfn.XLOOKUP(sales[[#This Row],[Product]],products[Product],products[Cost per box])*sales[[#This Row],[Boxes]]</f>
        <v>2023.95</v>
      </c>
      <c r="I7434" s="4">
        <f>sales[[#This Row],[Revenue]]-sales[[#This Row],[Cost]]</f>
        <v>4255.05</v>
      </c>
    </row>
    <row r="7435" spans="2:9" x14ac:dyDescent="0.25">
      <c r="B7435" t="s">
        <v>37</v>
      </c>
      <c r="C7435" t="s">
        <v>9</v>
      </c>
      <c r="D7435" t="s">
        <v>52</v>
      </c>
      <c r="E7435" s="1">
        <v>44560</v>
      </c>
      <c r="F7435" s="4">
        <v>13923</v>
      </c>
      <c r="G7435">
        <v>1260</v>
      </c>
      <c r="H7435" s="3">
        <f>_xlfn.XLOOKUP(sales[[#This Row],[Product]],products[Product],products[Cost per box])*sales[[#This Row],[Boxes]]</f>
        <v>4183.2</v>
      </c>
      <c r="I7435" s="4">
        <f>sales[[#This Row],[Revenue]]-sales[[#This Row],[Cost]]</f>
        <v>9739.7999999999993</v>
      </c>
    </row>
    <row r="7436" spans="2:9" x14ac:dyDescent="0.25">
      <c r="B7436" t="s">
        <v>20</v>
      </c>
      <c r="C7436" t="s">
        <v>21</v>
      </c>
      <c r="D7436" t="s">
        <v>12</v>
      </c>
      <c r="E7436" s="1">
        <v>44560</v>
      </c>
      <c r="F7436" s="4">
        <v>1428</v>
      </c>
      <c r="G7436">
        <v>84</v>
      </c>
      <c r="H7436" s="3">
        <f>_xlfn.XLOOKUP(sales[[#This Row],[Product]],products[Product],products[Cost per box])*sales[[#This Row],[Boxes]]</f>
        <v>708.12</v>
      </c>
      <c r="I7436" s="4">
        <f>sales[[#This Row],[Revenue]]-sales[[#This Row],[Cost]]</f>
        <v>719.88</v>
      </c>
    </row>
    <row r="7437" spans="2:9" x14ac:dyDescent="0.25">
      <c r="B7437" t="s">
        <v>29</v>
      </c>
      <c r="C7437" t="s">
        <v>27</v>
      </c>
      <c r="D7437" t="s">
        <v>52</v>
      </c>
      <c r="E7437" s="1">
        <v>44560</v>
      </c>
      <c r="F7437" s="4">
        <v>3969</v>
      </c>
      <c r="G7437">
        <v>397</v>
      </c>
      <c r="H7437" s="3">
        <f>_xlfn.XLOOKUP(sales[[#This Row],[Product]],products[Product],products[Cost per box])*sales[[#This Row],[Boxes]]</f>
        <v>1318.04</v>
      </c>
      <c r="I7437" s="4">
        <f>sales[[#This Row],[Revenue]]-sales[[#This Row],[Cost]]</f>
        <v>2650.96</v>
      </c>
    </row>
    <row r="7438" spans="2:9" x14ac:dyDescent="0.25">
      <c r="B7438" t="s">
        <v>33</v>
      </c>
      <c r="C7438" t="s">
        <v>11</v>
      </c>
      <c r="D7438" t="s">
        <v>7</v>
      </c>
      <c r="E7438" s="1">
        <v>44561</v>
      </c>
      <c r="F7438" s="4">
        <v>11872</v>
      </c>
      <c r="G7438">
        <v>770</v>
      </c>
      <c r="H7438" s="3">
        <f>_xlfn.XLOOKUP(sales[[#This Row],[Product]],products[Product],products[Cost per box])*sales[[#This Row],[Boxes]]</f>
        <v>3965.5000000000005</v>
      </c>
      <c r="I7438" s="4">
        <f>sales[[#This Row],[Revenue]]-sales[[#This Row],[Cost]]</f>
        <v>7906.5</v>
      </c>
    </row>
    <row r="7439" spans="2:9" x14ac:dyDescent="0.25">
      <c r="B7439" t="s">
        <v>40</v>
      </c>
      <c r="C7439" t="s">
        <v>21</v>
      </c>
      <c r="D7439" t="s">
        <v>38</v>
      </c>
      <c r="E7439" s="1">
        <v>44561</v>
      </c>
      <c r="F7439" s="4">
        <v>8442</v>
      </c>
      <c r="G7439">
        <v>313</v>
      </c>
      <c r="H7439" s="3">
        <f>_xlfn.XLOOKUP(sales[[#This Row],[Product]],products[Product],products[Cost per box])*sales[[#This Row],[Boxes]]</f>
        <v>3111.22</v>
      </c>
      <c r="I7439" s="4">
        <f>sales[[#This Row],[Revenue]]-sales[[#This Row],[Cost]]</f>
        <v>5330.7800000000007</v>
      </c>
    </row>
    <row r="7440" spans="2:9" x14ac:dyDescent="0.25">
      <c r="B7440" t="s">
        <v>10</v>
      </c>
      <c r="C7440" t="s">
        <v>6</v>
      </c>
      <c r="D7440" t="s">
        <v>47</v>
      </c>
      <c r="E7440" s="1">
        <v>44561</v>
      </c>
      <c r="F7440" s="4">
        <v>4830</v>
      </c>
      <c r="G7440">
        <v>302</v>
      </c>
      <c r="H7440" s="3">
        <f>_xlfn.XLOOKUP(sales[[#This Row],[Product]],products[Product],products[Cost per box])*sales[[#This Row],[Boxes]]</f>
        <v>1588.52</v>
      </c>
      <c r="I7440" s="4">
        <f>sales[[#This Row],[Revenue]]-sales[[#This Row],[Cost]]</f>
        <v>3241.48</v>
      </c>
    </row>
    <row r="7441" spans="2:9" x14ac:dyDescent="0.25">
      <c r="B7441" t="s">
        <v>32</v>
      </c>
      <c r="C7441" t="s">
        <v>16</v>
      </c>
      <c r="D7441" t="s">
        <v>14</v>
      </c>
      <c r="E7441" s="1">
        <v>44561</v>
      </c>
      <c r="F7441" s="4">
        <v>6671</v>
      </c>
      <c r="G7441">
        <v>840</v>
      </c>
      <c r="H7441" s="3">
        <f>_xlfn.XLOOKUP(sales[[#This Row],[Product]],products[Product],products[Cost per box])*sales[[#This Row],[Boxes]]</f>
        <v>5300.4</v>
      </c>
      <c r="I7441" s="4">
        <f>sales[[#This Row],[Revenue]]-sales[[#This Row],[Cost]]</f>
        <v>1370.6000000000004</v>
      </c>
    </row>
    <row r="7442" spans="2:9" x14ac:dyDescent="0.25">
      <c r="B7442" t="s">
        <v>56</v>
      </c>
      <c r="C7442" t="s">
        <v>11</v>
      </c>
      <c r="D7442" t="s">
        <v>19</v>
      </c>
      <c r="E7442" s="1">
        <v>44561</v>
      </c>
      <c r="F7442" s="4">
        <v>5712</v>
      </c>
      <c r="G7442">
        <v>336</v>
      </c>
      <c r="H7442" s="3">
        <f>_xlfn.XLOOKUP(sales[[#This Row],[Product]],products[Product],products[Cost per box])*sales[[#This Row],[Boxes]]</f>
        <v>3437.28</v>
      </c>
      <c r="I7442" s="4">
        <f>sales[[#This Row],[Revenue]]-sales[[#This Row],[Cost]]</f>
        <v>2274.7199999999998</v>
      </c>
    </row>
    <row r="7443" spans="2:9" x14ac:dyDescent="0.25">
      <c r="B7443" t="s">
        <v>29</v>
      </c>
      <c r="C7443" t="s">
        <v>16</v>
      </c>
      <c r="D7443" t="s">
        <v>24</v>
      </c>
      <c r="E7443" s="1">
        <v>44561</v>
      </c>
      <c r="F7443" s="4">
        <v>1925</v>
      </c>
      <c r="G7443">
        <v>97</v>
      </c>
      <c r="H7443" s="3">
        <f>_xlfn.XLOOKUP(sales[[#This Row],[Product]],products[Product],products[Cost per box])*sales[[#This Row],[Boxes]]</f>
        <v>1019.47</v>
      </c>
      <c r="I7443" s="4">
        <f>sales[[#This Row],[Revenue]]-sales[[#This Row],[Cost]]</f>
        <v>905.53</v>
      </c>
    </row>
    <row r="7444" spans="2:9" x14ac:dyDescent="0.25">
      <c r="B7444" t="s">
        <v>32</v>
      </c>
      <c r="C7444" t="s">
        <v>16</v>
      </c>
      <c r="D7444" t="s">
        <v>50</v>
      </c>
      <c r="E7444" s="1">
        <v>44561</v>
      </c>
      <c r="F7444" s="4">
        <v>6398</v>
      </c>
      <c r="G7444">
        <v>291</v>
      </c>
      <c r="H7444" s="3">
        <f>_xlfn.XLOOKUP(sales[[#This Row],[Product]],products[Product],products[Cost per box])*sales[[#This Row],[Boxes]]</f>
        <v>3611.31</v>
      </c>
      <c r="I7444" s="4">
        <f>sales[[#This Row],[Revenue]]-sales[[#This Row],[Cost]]</f>
        <v>2786.69</v>
      </c>
    </row>
    <row r="7445" spans="2:9" x14ac:dyDescent="0.25">
      <c r="B7445" t="s">
        <v>34</v>
      </c>
      <c r="C7445" t="s">
        <v>16</v>
      </c>
      <c r="D7445" t="s">
        <v>44</v>
      </c>
      <c r="E7445" s="1">
        <v>44561</v>
      </c>
      <c r="F7445" s="4">
        <v>11263</v>
      </c>
      <c r="G7445">
        <v>470</v>
      </c>
      <c r="H7445" s="3">
        <f>_xlfn.XLOOKUP(sales[[#This Row],[Product]],products[Product],products[Cost per box])*sales[[#This Row],[Boxes]]</f>
        <v>4497.9000000000005</v>
      </c>
      <c r="I7445" s="4">
        <f>sales[[#This Row],[Revenue]]-sales[[#This Row],[Cost]]</f>
        <v>6765.0999999999995</v>
      </c>
    </row>
    <row r="7446" spans="2:9" x14ac:dyDescent="0.25">
      <c r="B7446" t="s">
        <v>20</v>
      </c>
      <c r="C7446" t="s">
        <v>6</v>
      </c>
      <c r="D7446" t="s">
        <v>47</v>
      </c>
      <c r="E7446" s="1">
        <v>44561</v>
      </c>
      <c r="F7446" s="4">
        <v>7854</v>
      </c>
      <c r="G7446">
        <v>491</v>
      </c>
      <c r="H7446" s="3">
        <f>_xlfn.XLOOKUP(sales[[#This Row],[Product]],products[Product],products[Cost per box])*sales[[#This Row],[Boxes]]</f>
        <v>2582.66</v>
      </c>
      <c r="I7446" s="4">
        <f>sales[[#This Row],[Revenue]]-sales[[#This Row],[Cost]]</f>
        <v>5271.34</v>
      </c>
    </row>
    <row r="7447" spans="2:9" x14ac:dyDescent="0.25">
      <c r="B7447" t="s">
        <v>33</v>
      </c>
      <c r="C7447" t="s">
        <v>11</v>
      </c>
      <c r="D7447" t="s">
        <v>35</v>
      </c>
      <c r="E7447" s="1">
        <v>44561</v>
      </c>
      <c r="F7447" s="4">
        <v>8309</v>
      </c>
      <c r="G7447">
        <v>462</v>
      </c>
      <c r="H7447" s="3">
        <f>_xlfn.XLOOKUP(sales[[#This Row],[Product]],products[Product],products[Cost per box])*sales[[#This Row],[Boxes]]</f>
        <v>1224.3</v>
      </c>
      <c r="I7447" s="4">
        <f>sales[[#This Row],[Revenue]]-sales[[#This Row],[Cost]]</f>
        <v>7084.7</v>
      </c>
    </row>
    <row r="7448" spans="2:9" x14ac:dyDescent="0.25">
      <c r="B7448" t="s">
        <v>25</v>
      </c>
      <c r="C7448" t="s">
        <v>9</v>
      </c>
      <c r="D7448" t="s">
        <v>42</v>
      </c>
      <c r="E7448" s="1">
        <v>44561</v>
      </c>
      <c r="F7448" s="4">
        <v>2751</v>
      </c>
      <c r="G7448">
        <v>197</v>
      </c>
      <c r="H7448" s="3">
        <f>_xlfn.XLOOKUP(sales[[#This Row],[Product]],products[Product],products[Cost per box])*sales[[#This Row],[Boxes]]</f>
        <v>933.78000000000009</v>
      </c>
      <c r="I7448" s="4">
        <f>sales[[#This Row],[Revenue]]-sales[[#This Row],[Cost]]</f>
        <v>1817.2199999999998</v>
      </c>
    </row>
    <row r="7449" spans="2:9" x14ac:dyDescent="0.25">
      <c r="B7449" t="s">
        <v>20</v>
      </c>
      <c r="C7449" t="s">
        <v>6</v>
      </c>
      <c r="D7449" t="s">
        <v>50</v>
      </c>
      <c r="E7449" s="1">
        <v>44561</v>
      </c>
      <c r="F7449" s="4">
        <v>2212</v>
      </c>
      <c r="G7449">
        <v>93</v>
      </c>
      <c r="H7449" s="3">
        <f>_xlfn.XLOOKUP(sales[[#This Row],[Product]],products[Product],products[Cost per box])*sales[[#This Row],[Boxes]]</f>
        <v>1154.1300000000001</v>
      </c>
      <c r="I7449" s="4">
        <f>sales[[#This Row],[Revenue]]-sales[[#This Row],[Cost]]</f>
        <v>1057.8699999999999</v>
      </c>
    </row>
    <row r="7450" spans="2:9" x14ac:dyDescent="0.25">
      <c r="B7450" t="s">
        <v>13</v>
      </c>
      <c r="C7450" t="s">
        <v>27</v>
      </c>
      <c r="D7450" t="s">
        <v>24</v>
      </c>
      <c r="E7450" s="1">
        <v>44561</v>
      </c>
      <c r="F7450" s="4">
        <v>308</v>
      </c>
      <c r="G7450">
        <v>16</v>
      </c>
      <c r="H7450" s="3">
        <f>_xlfn.XLOOKUP(sales[[#This Row],[Product]],products[Product],products[Cost per box])*sales[[#This Row],[Boxes]]</f>
        <v>168.16</v>
      </c>
      <c r="I7450" s="4">
        <f>sales[[#This Row],[Revenue]]-sales[[#This Row],[Cost]]</f>
        <v>139.84</v>
      </c>
    </row>
    <row r="7451" spans="2:9" x14ac:dyDescent="0.25">
      <c r="B7451" t="s">
        <v>20</v>
      </c>
      <c r="C7451" t="s">
        <v>21</v>
      </c>
      <c r="D7451" t="s">
        <v>50</v>
      </c>
      <c r="E7451" s="1">
        <v>44561</v>
      </c>
      <c r="F7451" s="4">
        <v>4438</v>
      </c>
      <c r="G7451">
        <v>193</v>
      </c>
      <c r="H7451" s="3">
        <f>_xlfn.XLOOKUP(sales[[#This Row],[Product]],products[Product],products[Cost per box])*sales[[#This Row],[Boxes]]</f>
        <v>2395.13</v>
      </c>
      <c r="I7451" s="4">
        <f>sales[[#This Row],[Revenue]]-sales[[#This Row],[Cost]]</f>
        <v>2042.87</v>
      </c>
    </row>
    <row r="7452" spans="2:9" x14ac:dyDescent="0.25">
      <c r="B7452" t="s">
        <v>51</v>
      </c>
      <c r="C7452" t="s">
        <v>21</v>
      </c>
      <c r="D7452" t="s">
        <v>28</v>
      </c>
      <c r="E7452" s="1">
        <v>44561</v>
      </c>
      <c r="F7452" s="4">
        <v>2296</v>
      </c>
      <c r="G7452">
        <v>287</v>
      </c>
      <c r="H7452" s="3">
        <f>_xlfn.XLOOKUP(sales[[#This Row],[Product]],products[Product],products[Cost per box])*sales[[#This Row],[Boxes]]</f>
        <v>792.11999999999989</v>
      </c>
      <c r="I7452" s="4">
        <f>sales[[#This Row],[Revenue]]-sales[[#This Row],[Cost]]</f>
        <v>1503.88</v>
      </c>
    </row>
    <row r="7453" spans="2:9" x14ac:dyDescent="0.25">
      <c r="B7453" t="s">
        <v>39</v>
      </c>
      <c r="C7453" t="s">
        <v>21</v>
      </c>
      <c r="D7453" t="s">
        <v>14</v>
      </c>
      <c r="E7453" s="1">
        <v>44561</v>
      </c>
      <c r="F7453" s="4">
        <v>126</v>
      </c>
      <c r="G7453">
        <v>18</v>
      </c>
      <c r="H7453" s="3">
        <f>_xlfn.XLOOKUP(sales[[#This Row],[Product]],products[Product],products[Cost per box])*sales[[#This Row],[Boxes]]</f>
        <v>113.58</v>
      </c>
      <c r="I7453" s="4">
        <f>sales[[#This Row],[Revenue]]-sales[[#This Row],[Cost]]</f>
        <v>12.420000000000002</v>
      </c>
    </row>
    <row r="7454" spans="2:9" x14ac:dyDescent="0.25">
      <c r="B7454" t="s">
        <v>13</v>
      </c>
      <c r="C7454" t="s">
        <v>16</v>
      </c>
      <c r="D7454" t="s">
        <v>44</v>
      </c>
      <c r="E7454" s="1">
        <v>44561</v>
      </c>
      <c r="F7454" s="4">
        <v>6657</v>
      </c>
      <c r="G7454">
        <v>290</v>
      </c>
      <c r="H7454" s="3">
        <f>_xlfn.XLOOKUP(sales[[#This Row],[Product]],products[Product],products[Cost per box])*sales[[#This Row],[Boxes]]</f>
        <v>2775.3</v>
      </c>
      <c r="I7454" s="4">
        <f>sales[[#This Row],[Revenue]]-sales[[#This Row],[Cost]]</f>
        <v>3881.7</v>
      </c>
    </row>
    <row r="7455" spans="2:9" x14ac:dyDescent="0.25">
      <c r="B7455" t="s">
        <v>51</v>
      </c>
      <c r="C7455" t="s">
        <v>11</v>
      </c>
      <c r="D7455" t="s">
        <v>30</v>
      </c>
      <c r="E7455" s="1">
        <v>44561</v>
      </c>
      <c r="F7455" s="4">
        <v>2156</v>
      </c>
      <c r="G7455">
        <v>108</v>
      </c>
      <c r="H7455" s="3">
        <f>_xlfn.XLOOKUP(sales[[#This Row],[Product]],products[Product],products[Cost per box])*sales[[#This Row],[Boxes]]</f>
        <v>397.44</v>
      </c>
      <c r="I7455" s="4">
        <f>sales[[#This Row],[Revenue]]-sales[[#This Row],[Cost]]</f>
        <v>1758.56</v>
      </c>
    </row>
    <row r="7456" spans="2:9" x14ac:dyDescent="0.25">
      <c r="B7456" t="s">
        <v>41</v>
      </c>
      <c r="C7456" t="s">
        <v>27</v>
      </c>
      <c r="D7456" t="s">
        <v>38</v>
      </c>
      <c r="E7456" s="1">
        <v>44561</v>
      </c>
      <c r="F7456" s="4">
        <v>8736</v>
      </c>
      <c r="G7456">
        <v>336</v>
      </c>
      <c r="H7456" s="3">
        <f>_xlfn.XLOOKUP(sales[[#This Row],[Product]],products[Product],products[Cost per box])*sales[[#This Row],[Boxes]]</f>
        <v>3339.8399999999997</v>
      </c>
      <c r="I7456" s="4">
        <f>sales[[#This Row],[Revenue]]-sales[[#This Row],[Cost]]</f>
        <v>5396.16</v>
      </c>
    </row>
    <row r="7457" spans="2:9" x14ac:dyDescent="0.25">
      <c r="B7457" t="s">
        <v>49</v>
      </c>
      <c r="C7457" t="s">
        <v>16</v>
      </c>
      <c r="D7457" t="s">
        <v>12</v>
      </c>
      <c r="E7457" s="1">
        <v>44561</v>
      </c>
      <c r="F7457" s="4">
        <v>1225</v>
      </c>
      <c r="G7457">
        <v>77</v>
      </c>
      <c r="H7457" s="3">
        <f>_xlfn.XLOOKUP(sales[[#This Row],[Product]],products[Product],products[Cost per box])*sales[[#This Row],[Boxes]]</f>
        <v>649.11</v>
      </c>
      <c r="I7457" s="4">
        <f>sales[[#This Row],[Revenue]]-sales[[#This Row],[Cost]]</f>
        <v>575.89</v>
      </c>
    </row>
    <row r="7458" spans="2:9" x14ac:dyDescent="0.25">
      <c r="B7458" t="s">
        <v>46</v>
      </c>
      <c r="C7458" t="s">
        <v>21</v>
      </c>
      <c r="D7458" t="s">
        <v>30</v>
      </c>
      <c r="E7458" s="1">
        <v>44561</v>
      </c>
      <c r="F7458" s="4">
        <v>3766</v>
      </c>
      <c r="G7458">
        <v>189</v>
      </c>
      <c r="H7458" s="3">
        <f>_xlfn.XLOOKUP(sales[[#This Row],[Product]],products[Product],products[Cost per box])*sales[[#This Row],[Boxes]]</f>
        <v>695.52</v>
      </c>
      <c r="I7458" s="4">
        <f>sales[[#This Row],[Revenue]]-sales[[#This Row],[Cost]]</f>
        <v>3070.48</v>
      </c>
    </row>
    <row r="7459" spans="2:9" x14ac:dyDescent="0.25">
      <c r="B7459" t="s">
        <v>20</v>
      </c>
      <c r="C7459" t="s">
        <v>9</v>
      </c>
      <c r="D7459" t="s">
        <v>14</v>
      </c>
      <c r="E7459" s="1">
        <v>44564</v>
      </c>
      <c r="F7459" s="4">
        <v>5355</v>
      </c>
      <c r="G7459">
        <v>910</v>
      </c>
      <c r="H7459" s="3">
        <f>_xlfn.XLOOKUP(sales[[#This Row],[Product]],products[Product],products[Cost per box])*sales[[#This Row],[Boxes]]</f>
        <v>5742.0999999999995</v>
      </c>
      <c r="I7459" s="4">
        <f>sales[[#This Row],[Revenue]]-sales[[#This Row],[Cost]]</f>
        <v>-387.09999999999945</v>
      </c>
    </row>
    <row r="7460" spans="2:9" x14ac:dyDescent="0.25">
      <c r="B7460" t="s">
        <v>33</v>
      </c>
      <c r="C7460" t="s">
        <v>6</v>
      </c>
      <c r="D7460" t="s">
        <v>30</v>
      </c>
      <c r="E7460" s="1">
        <v>44564</v>
      </c>
      <c r="F7460" s="4">
        <v>3297</v>
      </c>
      <c r="G7460">
        <v>184</v>
      </c>
      <c r="H7460" s="3">
        <f>_xlfn.XLOOKUP(sales[[#This Row],[Product]],products[Product],products[Cost per box])*sales[[#This Row],[Boxes]]</f>
        <v>677.12</v>
      </c>
      <c r="I7460" s="4">
        <f>sales[[#This Row],[Revenue]]-sales[[#This Row],[Cost]]</f>
        <v>2619.88</v>
      </c>
    </row>
    <row r="7461" spans="2:9" x14ac:dyDescent="0.25">
      <c r="B7461" t="s">
        <v>15</v>
      </c>
      <c r="C7461" t="s">
        <v>6</v>
      </c>
      <c r="D7461" t="s">
        <v>30</v>
      </c>
      <c r="E7461" s="1">
        <v>44564</v>
      </c>
      <c r="F7461" s="4">
        <v>3899</v>
      </c>
      <c r="G7461">
        <v>217</v>
      </c>
      <c r="H7461" s="3">
        <f>_xlfn.XLOOKUP(sales[[#This Row],[Product]],products[Product],products[Cost per box])*sales[[#This Row],[Boxes]]</f>
        <v>798.56000000000006</v>
      </c>
      <c r="I7461" s="4">
        <f>sales[[#This Row],[Revenue]]-sales[[#This Row],[Cost]]</f>
        <v>3100.44</v>
      </c>
    </row>
    <row r="7462" spans="2:9" x14ac:dyDescent="0.25">
      <c r="B7462" t="s">
        <v>15</v>
      </c>
      <c r="C7462" t="s">
        <v>11</v>
      </c>
      <c r="D7462" t="s">
        <v>36</v>
      </c>
      <c r="E7462" s="1">
        <v>44564</v>
      </c>
      <c r="F7462" s="4">
        <v>1113</v>
      </c>
      <c r="G7462">
        <v>159</v>
      </c>
      <c r="H7462" s="3">
        <f>_xlfn.XLOOKUP(sales[[#This Row],[Product]],products[Product],products[Cost per box])*sales[[#This Row],[Boxes]]</f>
        <v>801.36</v>
      </c>
      <c r="I7462" s="4">
        <f>sales[[#This Row],[Revenue]]-sales[[#This Row],[Cost]]</f>
        <v>311.64</v>
      </c>
    </row>
    <row r="7463" spans="2:9" x14ac:dyDescent="0.25">
      <c r="B7463" t="s">
        <v>53</v>
      </c>
      <c r="C7463" t="s">
        <v>9</v>
      </c>
      <c r="D7463" t="s">
        <v>28</v>
      </c>
      <c r="E7463" s="1">
        <v>44564</v>
      </c>
      <c r="F7463" s="4">
        <v>6580</v>
      </c>
      <c r="G7463">
        <v>1120</v>
      </c>
      <c r="H7463" s="3">
        <f>_xlfn.XLOOKUP(sales[[#This Row],[Product]],products[Product],products[Cost per box])*sales[[#This Row],[Boxes]]</f>
        <v>3091.2</v>
      </c>
      <c r="I7463" s="4">
        <f>sales[[#This Row],[Revenue]]-sales[[#This Row],[Cost]]</f>
        <v>3488.8</v>
      </c>
    </row>
    <row r="7464" spans="2:9" x14ac:dyDescent="0.25">
      <c r="B7464" t="s">
        <v>32</v>
      </c>
      <c r="C7464" t="s">
        <v>9</v>
      </c>
      <c r="D7464" t="s">
        <v>42</v>
      </c>
      <c r="E7464" s="1">
        <v>44564</v>
      </c>
      <c r="F7464" s="4">
        <v>7420</v>
      </c>
      <c r="G7464">
        <v>464</v>
      </c>
      <c r="H7464" s="3">
        <f>_xlfn.XLOOKUP(sales[[#This Row],[Product]],products[Product],products[Cost per box])*sales[[#This Row],[Boxes]]</f>
        <v>2199.36</v>
      </c>
      <c r="I7464" s="4">
        <f>sales[[#This Row],[Revenue]]-sales[[#This Row],[Cost]]</f>
        <v>5220.6399999999994</v>
      </c>
    </row>
    <row r="7465" spans="2:9" x14ac:dyDescent="0.25">
      <c r="B7465" t="s">
        <v>57</v>
      </c>
      <c r="C7465" t="s">
        <v>6</v>
      </c>
      <c r="D7465" t="s">
        <v>44</v>
      </c>
      <c r="E7465" s="1">
        <v>44564</v>
      </c>
      <c r="F7465" s="4">
        <v>2632</v>
      </c>
      <c r="G7465">
        <v>115</v>
      </c>
      <c r="H7465" s="3">
        <f>_xlfn.XLOOKUP(sales[[#This Row],[Product]],products[Product],products[Cost per box])*sales[[#This Row],[Boxes]]</f>
        <v>1100.55</v>
      </c>
      <c r="I7465" s="4">
        <f>sales[[#This Row],[Revenue]]-sales[[#This Row],[Cost]]</f>
        <v>1531.45</v>
      </c>
    </row>
    <row r="7466" spans="2:9" x14ac:dyDescent="0.25">
      <c r="B7466" t="s">
        <v>13</v>
      </c>
      <c r="C7466" t="s">
        <v>27</v>
      </c>
      <c r="D7466" t="s">
        <v>50</v>
      </c>
      <c r="E7466" s="1">
        <v>44564</v>
      </c>
      <c r="F7466" s="4">
        <v>11368</v>
      </c>
      <c r="G7466">
        <v>474</v>
      </c>
      <c r="H7466" s="3">
        <f>_xlfn.XLOOKUP(sales[[#This Row],[Product]],products[Product],products[Cost per box])*sales[[#This Row],[Boxes]]</f>
        <v>5882.34</v>
      </c>
      <c r="I7466" s="4">
        <f>sales[[#This Row],[Revenue]]-sales[[#This Row],[Cost]]</f>
        <v>5485.66</v>
      </c>
    </row>
    <row r="7467" spans="2:9" x14ac:dyDescent="0.25">
      <c r="B7467" t="s">
        <v>10</v>
      </c>
      <c r="C7467" t="s">
        <v>11</v>
      </c>
      <c r="D7467" t="s">
        <v>36</v>
      </c>
      <c r="E7467" s="1">
        <v>44564</v>
      </c>
      <c r="F7467" s="4">
        <v>2520</v>
      </c>
      <c r="G7467">
        <v>280</v>
      </c>
      <c r="H7467" s="3">
        <f>_xlfn.XLOOKUP(sales[[#This Row],[Product]],products[Product],products[Cost per box])*sales[[#This Row],[Boxes]]</f>
        <v>1411.2</v>
      </c>
      <c r="I7467" s="4">
        <f>sales[[#This Row],[Revenue]]-sales[[#This Row],[Cost]]</f>
        <v>1108.8</v>
      </c>
    </row>
    <row r="7468" spans="2:9" x14ac:dyDescent="0.25">
      <c r="B7468" t="s">
        <v>34</v>
      </c>
      <c r="C7468" t="s">
        <v>27</v>
      </c>
      <c r="D7468" t="s">
        <v>45</v>
      </c>
      <c r="E7468" s="1">
        <v>44564</v>
      </c>
      <c r="F7468" s="4">
        <v>1897</v>
      </c>
      <c r="G7468">
        <v>83</v>
      </c>
      <c r="H7468" s="3">
        <f>_xlfn.XLOOKUP(sales[[#This Row],[Product]],products[Product],products[Cost per box])*sales[[#This Row],[Boxes]]</f>
        <v>641.59</v>
      </c>
      <c r="I7468" s="4">
        <f>sales[[#This Row],[Revenue]]-sales[[#This Row],[Cost]]</f>
        <v>1255.4099999999999</v>
      </c>
    </row>
    <row r="7469" spans="2:9" x14ac:dyDescent="0.25">
      <c r="B7469" t="s">
        <v>13</v>
      </c>
      <c r="C7469" t="s">
        <v>9</v>
      </c>
      <c r="D7469" t="s">
        <v>42</v>
      </c>
      <c r="E7469" s="1">
        <v>44564</v>
      </c>
      <c r="F7469" s="4">
        <v>3031</v>
      </c>
      <c r="G7469">
        <v>203</v>
      </c>
      <c r="H7469" s="3">
        <f>_xlfn.XLOOKUP(sales[[#This Row],[Product]],products[Product],products[Cost per box])*sales[[#This Row],[Boxes]]</f>
        <v>962.22</v>
      </c>
      <c r="I7469" s="4">
        <f>sales[[#This Row],[Revenue]]-sales[[#This Row],[Cost]]</f>
        <v>2068.7799999999997</v>
      </c>
    </row>
    <row r="7470" spans="2:9" x14ac:dyDescent="0.25">
      <c r="B7470" t="s">
        <v>25</v>
      </c>
      <c r="C7470" t="s">
        <v>27</v>
      </c>
      <c r="D7470" t="s">
        <v>43</v>
      </c>
      <c r="E7470" s="1">
        <v>44564</v>
      </c>
      <c r="F7470" s="4">
        <v>8764</v>
      </c>
      <c r="G7470">
        <v>399</v>
      </c>
      <c r="H7470" s="3">
        <f>_xlfn.XLOOKUP(sales[[#This Row],[Product]],products[Product],products[Cost per box])*sales[[#This Row],[Boxes]]</f>
        <v>1536.15</v>
      </c>
      <c r="I7470" s="4">
        <f>sales[[#This Row],[Revenue]]-sales[[#This Row],[Cost]]</f>
        <v>7227.85</v>
      </c>
    </row>
    <row r="7471" spans="2:9" x14ac:dyDescent="0.25">
      <c r="B7471" t="s">
        <v>51</v>
      </c>
      <c r="C7471" t="s">
        <v>16</v>
      </c>
      <c r="D7471" t="s">
        <v>31</v>
      </c>
      <c r="E7471" s="1">
        <v>44564</v>
      </c>
      <c r="F7471" s="4">
        <v>6153</v>
      </c>
      <c r="G7471">
        <v>513</v>
      </c>
      <c r="H7471" s="3">
        <f>_xlfn.XLOOKUP(sales[[#This Row],[Product]],products[Product],products[Cost per box])*sales[[#This Row],[Boxes]]</f>
        <v>2934.3599999999997</v>
      </c>
      <c r="I7471" s="4">
        <f>sales[[#This Row],[Revenue]]-sales[[#This Row],[Cost]]</f>
        <v>3218.6400000000003</v>
      </c>
    </row>
    <row r="7472" spans="2:9" x14ac:dyDescent="0.25">
      <c r="B7472" t="s">
        <v>8</v>
      </c>
      <c r="C7472" t="s">
        <v>11</v>
      </c>
      <c r="D7472" t="s">
        <v>26</v>
      </c>
      <c r="E7472" s="1">
        <v>44564</v>
      </c>
      <c r="F7472" s="4">
        <v>2422</v>
      </c>
      <c r="G7472">
        <v>202</v>
      </c>
      <c r="H7472" s="3">
        <f>_xlfn.XLOOKUP(sales[[#This Row],[Product]],products[Product],products[Cost per box])*sales[[#This Row],[Boxes]]</f>
        <v>1298.8599999999999</v>
      </c>
      <c r="I7472" s="4">
        <f>sales[[#This Row],[Revenue]]-sales[[#This Row],[Cost]]</f>
        <v>1123.1400000000001</v>
      </c>
    </row>
    <row r="7473" spans="2:9" x14ac:dyDescent="0.25">
      <c r="B7473" t="s">
        <v>55</v>
      </c>
      <c r="C7473" t="s">
        <v>9</v>
      </c>
      <c r="D7473" t="s">
        <v>17</v>
      </c>
      <c r="E7473" s="1">
        <v>44564</v>
      </c>
      <c r="F7473" s="4">
        <v>1862</v>
      </c>
      <c r="G7473">
        <v>81</v>
      </c>
      <c r="H7473" s="3">
        <f>_xlfn.XLOOKUP(sales[[#This Row],[Product]],products[Product],products[Cost per box])*sales[[#This Row],[Boxes]]</f>
        <v>550.79999999999995</v>
      </c>
      <c r="I7473" s="4">
        <f>sales[[#This Row],[Revenue]]-sales[[#This Row],[Cost]]</f>
        <v>1311.2</v>
      </c>
    </row>
    <row r="7474" spans="2:9" x14ac:dyDescent="0.25">
      <c r="B7474" t="s">
        <v>39</v>
      </c>
      <c r="C7474" t="s">
        <v>21</v>
      </c>
      <c r="D7474" t="s">
        <v>19</v>
      </c>
      <c r="E7474" s="1">
        <v>44564</v>
      </c>
      <c r="F7474" s="4">
        <v>8400</v>
      </c>
      <c r="G7474">
        <v>467</v>
      </c>
      <c r="H7474" s="3">
        <f>_xlfn.XLOOKUP(sales[[#This Row],[Product]],products[Product],products[Cost per box])*sales[[#This Row],[Boxes]]</f>
        <v>4777.41</v>
      </c>
      <c r="I7474" s="4">
        <f>sales[[#This Row],[Revenue]]-sales[[#This Row],[Cost]]</f>
        <v>3622.59</v>
      </c>
    </row>
    <row r="7475" spans="2:9" x14ac:dyDescent="0.25">
      <c r="B7475" t="s">
        <v>8</v>
      </c>
      <c r="C7475" t="s">
        <v>11</v>
      </c>
      <c r="D7475" t="s">
        <v>45</v>
      </c>
      <c r="E7475" s="1">
        <v>44564</v>
      </c>
      <c r="F7475" s="4">
        <v>4011</v>
      </c>
      <c r="G7475">
        <v>175</v>
      </c>
      <c r="H7475" s="3">
        <f>_xlfn.XLOOKUP(sales[[#This Row],[Product]],products[Product],products[Cost per box])*sales[[#This Row],[Boxes]]</f>
        <v>1352.75</v>
      </c>
      <c r="I7475" s="4">
        <f>sales[[#This Row],[Revenue]]-sales[[#This Row],[Cost]]</f>
        <v>2658.25</v>
      </c>
    </row>
    <row r="7476" spans="2:9" x14ac:dyDescent="0.25">
      <c r="B7476" t="s">
        <v>33</v>
      </c>
      <c r="C7476" t="s">
        <v>9</v>
      </c>
      <c r="D7476" t="s">
        <v>12</v>
      </c>
      <c r="E7476" s="1">
        <v>44564</v>
      </c>
      <c r="F7476" s="4">
        <v>19026</v>
      </c>
      <c r="G7476">
        <v>1260</v>
      </c>
      <c r="H7476" s="3">
        <f>_xlfn.XLOOKUP(sales[[#This Row],[Product]],products[Product],products[Cost per box])*sales[[#This Row],[Boxes]]</f>
        <v>10621.8</v>
      </c>
      <c r="I7476" s="4">
        <f>sales[[#This Row],[Revenue]]-sales[[#This Row],[Cost]]</f>
        <v>8404.2000000000007</v>
      </c>
    </row>
    <row r="7477" spans="2:9" x14ac:dyDescent="0.25">
      <c r="B7477" t="s">
        <v>33</v>
      </c>
      <c r="C7477" t="s">
        <v>11</v>
      </c>
      <c r="D7477" t="s">
        <v>19</v>
      </c>
      <c r="E7477" s="1">
        <v>44564</v>
      </c>
      <c r="F7477" s="4">
        <v>2660</v>
      </c>
      <c r="G7477">
        <v>148</v>
      </c>
      <c r="H7477" s="3">
        <f>_xlfn.XLOOKUP(sales[[#This Row],[Product]],products[Product],products[Cost per box])*sales[[#This Row],[Boxes]]</f>
        <v>1514.04</v>
      </c>
      <c r="I7477" s="4">
        <f>sales[[#This Row],[Revenue]]-sales[[#This Row],[Cost]]</f>
        <v>1145.96</v>
      </c>
    </row>
    <row r="7478" spans="2:9" x14ac:dyDescent="0.25">
      <c r="B7478" t="s">
        <v>20</v>
      </c>
      <c r="C7478" t="s">
        <v>27</v>
      </c>
      <c r="D7478" t="s">
        <v>26</v>
      </c>
      <c r="E7478" s="1">
        <v>44564</v>
      </c>
      <c r="F7478" s="4">
        <v>15386</v>
      </c>
      <c r="G7478">
        <v>1190</v>
      </c>
      <c r="H7478" s="3">
        <f>_xlfn.XLOOKUP(sales[[#This Row],[Product]],products[Product],products[Cost per box])*sales[[#This Row],[Boxes]]</f>
        <v>7651.7</v>
      </c>
      <c r="I7478" s="4">
        <f>sales[[#This Row],[Revenue]]-sales[[#This Row],[Cost]]</f>
        <v>7734.3</v>
      </c>
    </row>
    <row r="7479" spans="2:9" x14ac:dyDescent="0.25">
      <c r="B7479" t="s">
        <v>29</v>
      </c>
      <c r="C7479" t="s">
        <v>11</v>
      </c>
      <c r="D7479" t="s">
        <v>31</v>
      </c>
      <c r="E7479" s="1">
        <v>44564</v>
      </c>
      <c r="F7479" s="4">
        <v>2065</v>
      </c>
      <c r="G7479">
        <v>173</v>
      </c>
      <c r="H7479" s="3">
        <f>_xlfn.XLOOKUP(sales[[#This Row],[Product]],products[Product],products[Cost per box])*sales[[#This Row],[Boxes]]</f>
        <v>989.56</v>
      </c>
      <c r="I7479" s="4">
        <f>sales[[#This Row],[Revenue]]-sales[[#This Row],[Cost]]</f>
        <v>1075.44</v>
      </c>
    </row>
    <row r="7480" spans="2:9" x14ac:dyDescent="0.25">
      <c r="B7480" t="s">
        <v>23</v>
      </c>
      <c r="C7480" t="s">
        <v>6</v>
      </c>
      <c r="D7480" t="s">
        <v>31</v>
      </c>
      <c r="E7480" s="1">
        <v>44564</v>
      </c>
      <c r="F7480" s="4">
        <v>2968</v>
      </c>
      <c r="G7480">
        <v>248</v>
      </c>
      <c r="H7480" s="3">
        <f>_xlfn.XLOOKUP(sales[[#This Row],[Product]],products[Product],products[Cost per box])*sales[[#This Row],[Boxes]]</f>
        <v>1418.56</v>
      </c>
      <c r="I7480" s="4">
        <f>sales[[#This Row],[Revenue]]-sales[[#This Row],[Cost]]</f>
        <v>1549.44</v>
      </c>
    </row>
    <row r="7481" spans="2:9" x14ac:dyDescent="0.25">
      <c r="B7481" t="s">
        <v>53</v>
      </c>
      <c r="C7481" t="s">
        <v>11</v>
      </c>
      <c r="D7481" t="s">
        <v>44</v>
      </c>
      <c r="E7481" s="1">
        <v>44564</v>
      </c>
      <c r="F7481" s="4">
        <v>9772</v>
      </c>
      <c r="G7481">
        <v>445</v>
      </c>
      <c r="H7481" s="3">
        <f>_xlfn.XLOOKUP(sales[[#This Row],[Product]],products[Product],products[Cost per box])*sales[[#This Row],[Boxes]]</f>
        <v>4258.6500000000005</v>
      </c>
      <c r="I7481" s="4">
        <f>sales[[#This Row],[Revenue]]-sales[[#This Row],[Cost]]</f>
        <v>5513.3499999999995</v>
      </c>
    </row>
    <row r="7482" spans="2:9" x14ac:dyDescent="0.25">
      <c r="B7482" t="s">
        <v>57</v>
      </c>
      <c r="C7482" t="s">
        <v>16</v>
      </c>
      <c r="D7482" t="s">
        <v>14</v>
      </c>
      <c r="E7482" s="1">
        <v>44564</v>
      </c>
      <c r="F7482" s="4">
        <v>1274</v>
      </c>
      <c r="G7482">
        <v>213</v>
      </c>
      <c r="H7482" s="3">
        <f>_xlfn.XLOOKUP(sales[[#This Row],[Product]],products[Product],products[Cost per box])*sales[[#This Row],[Boxes]]</f>
        <v>1344.03</v>
      </c>
      <c r="I7482" s="4">
        <f>sales[[#This Row],[Revenue]]-sales[[#This Row],[Cost]]</f>
        <v>-70.029999999999973</v>
      </c>
    </row>
    <row r="7483" spans="2:9" x14ac:dyDescent="0.25">
      <c r="B7483" t="s">
        <v>55</v>
      </c>
      <c r="C7483" t="s">
        <v>16</v>
      </c>
      <c r="D7483" t="s">
        <v>35</v>
      </c>
      <c r="E7483" s="1">
        <v>44564</v>
      </c>
      <c r="F7483" s="4">
        <v>5047</v>
      </c>
      <c r="G7483">
        <v>266</v>
      </c>
      <c r="H7483" s="3">
        <f>_xlfn.XLOOKUP(sales[[#This Row],[Product]],products[Product],products[Cost per box])*sales[[#This Row],[Boxes]]</f>
        <v>704.9</v>
      </c>
      <c r="I7483" s="4">
        <f>sales[[#This Row],[Revenue]]-sales[[#This Row],[Cost]]</f>
        <v>4342.1000000000004</v>
      </c>
    </row>
    <row r="7484" spans="2:9" x14ac:dyDescent="0.25">
      <c r="B7484" t="s">
        <v>32</v>
      </c>
      <c r="C7484" t="s">
        <v>16</v>
      </c>
      <c r="D7484" t="s">
        <v>30</v>
      </c>
      <c r="E7484" s="1">
        <v>44564</v>
      </c>
      <c r="F7484" s="4">
        <v>1967</v>
      </c>
      <c r="G7484">
        <v>104</v>
      </c>
      <c r="H7484" s="3">
        <f>_xlfn.XLOOKUP(sales[[#This Row],[Product]],products[Product],products[Cost per box])*sales[[#This Row],[Boxes]]</f>
        <v>382.72</v>
      </c>
      <c r="I7484" s="4">
        <f>sales[[#This Row],[Revenue]]-sales[[#This Row],[Cost]]</f>
        <v>1584.28</v>
      </c>
    </row>
    <row r="7485" spans="2:9" x14ac:dyDescent="0.25">
      <c r="B7485" t="s">
        <v>33</v>
      </c>
      <c r="C7485" t="s">
        <v>11</v>
      </c>
      <c r="D7485" t="s">
        <v>14</v>
      </c>
      <c r="E7485" s="1">
        <v>44564</v>
      </c>
      <c r="F7485" s="4">
        <v>5075</v>
      </c>
      <c r="G7485">
        <v>700</v>
      </c>
      <c r="H7485" s="3">
        <f>_xlfn.XLOOKUP(sales[[#This Row],[Product]],products[Product],products[Cost per box])*sales[[#This Row],[Boxes]]</f>
        <v>4417</v>
      </c>
      <c r="I7485" s="4">
        <f>sales[[#This Row],[Revenue]]-sales[[#This Row],[Cost]]</f>
        <v>658</v>
      </c>
    </row>
    <row r="7486" spans="2:9" x14ac:dyDescent="0.25">
      <c r="B7486" t="s">
        <v>23</v>
      </c>
      <c r="C7486" t="s">
        <v>16</v>
      </c>
      <c r="D7486" t="s">
        <v>43</v>
      </c>
      <c r="E7486" s="1">
        <v>44564</v>
      </c>
      <c r="F7486" s="4">
        <v>4536</v>
      </c>
      <c r="G7486">
        <v>207</v>
      </c>
      <c r="H7486" s="3">
        <f>_xlfn.XLOOKUP(sales[[#This Row],[Product]],products[Product],products[Cost per box])*sales[[#This Row],[Boxes]]</f>
        <v>796.95</v>
      </c>
      <c r="I7486" s="4">
        <f>sales[[#This Row],[Revenue]]-sales[[#This Row],[Cost]]</f>
        <v>3739.05</v>
      </c>
    </row>
    <row r="7487" spans="2:9" x14ac:dyDescent="0.25">
      <c r="B7487" t="s">
        <v>25</v>
      </c>
      <c r="C7487" t="s">
        <v>11</v>
      </c>
      <c r="D7487" t="s">
        <v>17</v>
      </c>
      <c r="E7487" s="1">
        <v>44564</v>
      </c>
      <c r="F7487" s="4">
        <v>126</v>
      </c>
      <c r="G7487">
        <v>6</v>
      </c>
      <c r="H7487" s="3">
        <f>_xlfn.XLOOKUP(sales[[#This Row],[Product]],products[Product],products[Cost per box])*sales[[#This Row],[Boxes]]</f>
        <v>40.799999999999997</v>
      </c>
      <c r="I7487" s="4">
        <f>sales[[#This Row],[Revenue]]-sales[[#This Row],[Cost]]</f>
        <v>85.2</v>
      </c>
    </row>
    <row r="7488" spans="2:9" x14ac:dyDescent="0.25">
      <c r="B7488" t="s">
        <v>25</v>
      </c>
      <c r="C7488" t="s">
        <v>16</v>
      </c>
      <c r="D7488" t="s">
        <v>19</v>
      </c>
      <c r="E7488" s="1">
        <v>44564</v>
      </c>
      <c r="F7488" s="4">
        <v>2646</v>
      </c>
      <c r="G7488">
        <v>156</v>
      </c>
      <c r="H7488" s="3">
        <f>_xlfn.XLOOKUP(sales[[#This Row],[Product]],products[Product],products[Cost per box])*sales[[#This Row],[Boxes]]</f>
        <v>1595.88</v>
      </c>
      <c r="I7488" s="4">
        <f>sales[[#This Row],[Revenue]]-sales[[#This Row],[Cost]]</f>
        <v>1050.1199999999999</v>
      </c>
    </row>
    <row r="7489" spans="2:9" x14ac:dyDescent="0.25">
      <c r="B7489" t="s">
        <v>18</v>
      </c>
      <c r="C7489" t="s">
        <v>9</v>
      </c>
      <c r="D7489" t="s">
        <v>50</v>
      </c>
      <c r="E7489" s="1">
        <v>44564</v>
      </c>
      <c r="F7489" s="4">
        <v>2576</v>
      </c>
      <c r="G7489">
        <v>108</v>
      </c>
      <c r="H7489" s="3">
        <f>_xlfn.XLOOKUP(sales[[#This Row],[Product]],products[Product],products[Cost per box])*sales[[#This Row],[Boxes]]</f>
        <v>1340.28</v>
      </c>
      <c r="I7489" s="4">
        <f>sales[[#This Row],[Revenue]]-sales[[#This Row],[Cost]]</f>
        <v>1235.72</v>
      </c>
    </row>
    <row r="7490" spans="2:9" x14ac:dyDescent="0.25">
      <c r="B7490" t="s">
        <v>49</v>
      </c>
      <c r="C7490" t="s">
        <v>11</v>
      </c>
      <c r="D7490" t="s">
        <v>30</v>
      </c>
      <c r="E7490" s="1">
        <v>44564</v>
      </c>
      <c r="F7490" s="4">
        <v>8337</v>
      </c>
      <c r="G7490">
        <v>464</v>
      </c>
      <c r="H7490" s="3">
        <f>_xlfn.XLOOKUP(sales[[#This Row],[Product]],products[Product],products[Cost per box])*sales[[#This Row],[Boxes]]</f>
        <v>1707.52</v>
      </c>
      <c r="I7490" s="4">
        <f>sales[[#This Row],[Revenue]]-sales[[#This Row],[Cost]]</f>
        <v>6629.48</v>
      </c>
    </row>
    <row r="7491" spans="2:9" x14ac:dyDescent="0.25">
      <c r="B7491" t="s">
        <v>46</v>
      </c>
      <c r="C7491" t="s">
        <v>21</v>
      </c>
      <c r="D7491" t="s">
        <v>31</v>
      </c>
      <c r="E7491" s="1">
        <v>44564</v>
      </c>
      <c r="F7491" s="4">
        <v>3885</v>
      </c>
      <c r="G7491">
        <v>299</v>
      </c>
      <c r="H7491" s="3">
        <f>_xlfn.XLOOKUP(sales[[#This Row],[Product]],products[Product],products[Cost per box])*sales[[#This Row],[Boxes]]</f>
        <v>1710.28</v>
      </c>
      <c r="I7491" s="4">
        <f>sales[[#This Row],[Revenue]]-sales[[#This Row],[Cost]]</f>
        <v>2174.7200000000003</v>
      </c>
    </row>
    <row r="7492" spans="2:9" x14ac:dyDescent="0.25">
      <c r="B7492" t="s">
        <v>23</v>
      </c>
      <c r="C7492" t="s">
        <v>6</v>
      </c>
      <c r="D7492" t="s">
        <v>43</v>
      </c>
      <c r="E7492" s="1">
        <v>44564</v>
      </c>
      <c r="F7492" s="4">
        <v>8085</v>
      </c>
      <c r="G7492">
        <v>405</v>
      </c>
      <c r="H7492" s="3">
        <f>_xlfn.XLOOKUP(sales[[#This Row],[Product]],products[Product],products[Cost per box])*sales[[#This Row],[Boxes]]</f>
        <v>1559.25</v>
      </c>
      <c r="I7492" s="4">
        <f>sales[[#This Row],[Revenue]]-sales[[#This Row],[Cost]]</f>
        <v>6525.75</v>
      </c>
    </row>
    <row r="7493" spans="2:9" x14ac:dyDescent="0.25">
      <c r="B7493" t="s">
        <v>18</v>
      </c>
      <c r="C7493" t="s">
        <v>9</v>
      </c>
      <c r="D7493" t="s">
        <v>17</v>
      </c>
      <c r="E7493" s="1">
        <v>44564</v>
      </c>
      <c r="F7493" s="4">
        <v>5544</v>
      </c>
      <c r="G7493">
        <v>242</v>
      </c>
      <c r="H7493" s="3">
        <f>_xlfn.XLOOKUP(sales[[#This Row],[Product]],products[Product],products[Cost per box])*sales[[#This Row],[Boxes]]</f>
        <v>1645.6</v>
      </c>
      <c r="I7493" s="4">
        <f>sales[[#This Row],[Revenue]]-sales[[#This Row],[Cost]]</f>
        <v>3898.4</v>
      </c>
    </row>
    <row r="7494" spans="2:9" x14ac:dyDescent="0.25">
      <c r="B7494" t="s">
        <v>37</v>
      </c>
      <c r="C7494" t="s">
        <v>11</v>
      </c>
      <c r="D7494" t="s">
        <v>35</v>
      </c>
      <c r="E7494" s="1">
        <v>44564</v>
      </c>
      <c r="F7494" s="4">
        <v>5250</v>
      </c>
      <c r="G7494">
        <v>277</v>
      </c>
      <c r="H7494" s="3">
        <f>_xlfn.XLOOKUP(sales[[#This Row],[Product]],products[Product],products[Cost per box])*sales[[#This Row],[Boxes]]</f>
        <v>734.05</v>
      </c>
      <c r="I7494" s="4">
        <f>sales[[#This Row],[Revenue]]-sales[[#This Row],[Cost]]</f>
        <v>4515.95</v>
      </c>
    </row>
    <row r="7495" spans="2:9" x14ac:dyDescent="0.25">
      <c r="B7495" t="s">
        <v>23</v>
      </c>
      <c r="C7495" t="s">
        <v>11</v>
      </c>
      <c r="D7495" t="s">
        <v>48</v>
      </c>
      <c r="E7495" s="1">
        <v>44564</v>
      </c>
      <c r="F7495" s="4">
        <v>4788</v>
      </c>
      <c r="G7495">
        <v>192</v>
      </c>
      <c r="H7495" s="3">
        <f>_xlfn.XLOOKUP(sales[[#This Row],[Product]],products[Product],products[Cost per box])*sales[[#This Row],[Boxes]]</f>
        <v>1436.16</v>
      </c>
      <c r="I7495" s="4">
        <f>sales[[#This Row],[Revenue]]-sales[[#This Row],[Cost]]</f>
        <v>3351.84</v>
      </c>
    </row>
    <row r="7496" spans="2:9" x14ac:dyDescent="0.25">
      <c r="B7496" t="s">
        <v>8</v>
      </c>
      <c r="C7496" t="s">
        <v>27</v>
      </c>
      <c r="D7496" t="s">
        <v>35</v>
      </c>
      <c r="E7496" s="1">
        <v>44564</v>
      </c>
      <c r="F7496" s="4">
        <v>3717</v>
      </c>
      <c r="G7496">
        <v>196</v>
      </c>
      <c r="H7496" s="3">
        <f>_xlfn.XLOOKUP(sales[[#This Row],[Product]],products[Product],products[Cost per box])*sales[[#This Row],[Boxes]]</f>
        <v>519.4</v>
      </c>
      <c r="I7496" s="4">
        <f>sales[[#This Row],[Revenue]]-sales[[#This Row],[Cost]]</f>
        <v>3197.6</v>
      </c>
    </row>
    <row r="7497" spans="2:9" x14ac:dyDescent="0.25">
      <c r="B7497" t="s">
        <v>39</v>
      </c>
      <c r="C7497" t="s">
        <v>27</v>
      </c>
      <c r="D7497" t="s">
        <v>43</v>
      </c>
      <c r="E7497" s="1">
        <v>44564</v>
      </c>
      <c r="F7497" s="4">
        <v>4165</v>
      </c>
      <c r="G7497">
        <v>190</v>
      </c>
      <c r="H7497" s="3">
        <f>_xlfn.XLOOKUP(sales[[#This Row],[Product]],products[Product],products[Cost per box])*sales[[#This Row],[Boxes]]</f>
        <v>731.5</v>
      </c>
      <c r="I7497" s="4">
        <f>sales[[#This Row],[Revenue]]-sales[[#This Row],[Cost]]</f>
        <v>3433.5</v>
      </c>
    </row>
    <row r="7498" spans="2:9" x14ac:dyDescent="0.25">
      <c r="B7498" t="s">
        <v>5</v>
      </c>
      <c r="C7498" t="s">
        <v>21</v>
      </c>
      <c r="D7498" t="s">
        <v>44</v>
      </c>
      <c r="E7498" s="1">
        <v>44564</v>
      </c>
      <c r="F7498" s="4">
        <v>1813</v>
      </c>
      <c r="G7498">
        <v>83</v>
      </c>
      <c r="H7498" s="3">
        <f>_xlfn.XLOOKUP(sales[[#This Row],[Product]],products[Product],products[Cost per box])*sales[[#This Row],[Boxes]]</f>
        <v>794.31000000000006</v>
      </c>
      <c r="I7498" s="4">
        <f>sales[[#This Row],[Revenue]]-sales[[#This Row],[Cost]]</f>
        <v>1018.6899999999999</v>
      </c>
    </row>
    <row r="7499" spans="2:9" x14ac:dyDescent="0.25">
      <c r="B7499" t="s">
        <v>57</v>
      </c>
      <c r="C7499" t="s">
        <v>21</v>
      </c>
      <c r="D7499" t="s">
        <v>42</v>
      </c>
      <c r="E7499" s="1">
        <v>44564</v>
      </c>
      <c r="F7499" s="4">
        <v>5005</v>
      </c>
      <c r="G7499">
        <v>358</v>
      </c>
      <c r="H7499" s="3">
        <f>_xlfn.XLOOKUP(sales[[#This Row],[Product]],products[Product],products[Cost per box])*sales[[#This Row],[Boxes]]</f>
        <v>1696.92</v>
      </c>
      <c r="I7499" s="4">
        <f>sales[[#This Row],[Revenue]]-sales[[#This Row],[Cost]]</f>
        <v>3308.08</v>
      </c>
    </row>
    <row r="7500" spans="2:9" x14ac:dyDescent="0.25">
      <c r="B7500" t="s">
        <v>53</v>
      </c>
      <c r="C7500" t="s">
        <v>6</v>
      </c>
      <c r="D7500" t="s">
        <v>42</v>
      </c>
      <c r="E7500" s="1">
        <v>44564</v>
      </c>
      <c r="F7500" s="4">
        <v>13538</v>
      </c>
      <c r="G7500">
        <v>910</v>
      </c>
      <c r="H7500" s="3">
        <f>_xlfn.XLOOKUP(sales[[#This Row],[Product]],products[Product],products[Cost per box])*sales[[#This Row],[Boxes]]</f>
        <v>4313.4000000000005</v>
      </c>
      <c r="I7500" s="4">
        <f>sales[[#This Row],[Revenue]]-sales[[#This Row],[Cost]]</f>
        <v>9224.5999999999985</v>
      </c>
    </row>
    <row r="7501" spans="2:9" x14ac:dyDescent="0.25">
      <c r="B7501" t="s">
        <v>18</v>
      </c>
      <c r="C7501" t="s">
        <v>16</v>
      </c>
      <c r="D7501" t="s">
        <v>24</v>
      </c>
      <c r="E7501" s="1">
        <v>44564</v>
      </c>
      <c r="F7501" s="4">
        <v>8715</v>
      </c>
      <c r="G7501">
        <v>485</v>
      </c>
      <c r="H7501" s="3">
        <f>_xlfn.XLOOKUP(sales[[#This Row],[Product]],products[Product],products[Cost per box])*sales[[#This Row],[Boxes]]</f>
        <v>5097.3499999999995</v>
      </c>
      <c r="I7501" s="4">
        <f>sales[[#This Row],[Revenue]]-sales[[#This Row],[Cost]]</f>
        <v>3617.6500000000005</v>
      </c>
    </row>
    <row r="7502" spans="2:9" x14ac:dyDescent="0.25">
      <c r="B7502" t="s">
        <v>41</v>
      </c>
      <c r="C7502" t="s">
        <v>27</v>
      </c>
      <c r="D7502" t="s">
        <v>31</v>
      </c>
      <c r="E7502" s="1">
        <v>44564</v>
      </c>
      <c r="F7502" s="4">
        <v>2905</v>
      </c>
      <c r="G7502">
        <v>243</v>
      </c>
      <c r="H7502" s="3">
        <f>_xlfn.XLOOKUP(sales[[#This Row],[Product]],products[Product],products[Cost per box])*sales[[#This Row],[Boxes]]</f>
        <v>1389.96</v>
      </c>
      <c r="I7502" s="4">
        <f>sales[[#This Row],[Revenue]]-sales[[#This Row],[Cost]]</f>
        <v>1515.04</v>
      </c>
    </row>
    <row r="7503" spans="2:9" x14ac:dyDescent="0.25">
      <c r="B7503" t="s">
        <v>10</v>
      </c>
      <c r="C7503" t="s">
        <v>11</v>
      </c>
      <c r="D7503" t="s">
        <v>44</v>
      </c>
      <c r="E7503" s="1">
        <v>44564</v>
      </c>
      <c r="F7503" s="4">
        <v>1197</v>
      </c>
      <c r="G7503">
        <v>50</v>
      </c>
      <c r="H7503" s="3">
        <f>_xlfn.XLOOKUP(sales[[#This Row],[Product]],products[Product],products[Cost per box])*sales[[#This Row],[Boxes]]</f>
        <v>478.5</v>
      </c>
      <c r="I7503" s="4">
        <f>sales[[#This Row],[Revenue]]-sales[[#This Row],[Cost]]</f>
        <v>718.5</v>
      </c>
    </row>
    <row r="7504" spans="2:9" x14ac:dyDescent="0.25">
      <c r="B7504" t="s">
        <v>10</v>
      </c>
      <c r="C7504" t="s">
        <v>11</v>
      </c>
      <c r="D7504" t="s">
        <v>48</v>
      </c>
      <c r="E7504" s="1">
        <v>44564</v>
      </c>
      <c r="F7504" s="4">
        <v>3843</v>
      </c>
      <c r="G7504">
        <v>148</v>
      </c>
      <c r="H7504" s="3">
        <f>_xlfn.XLOOKUP(sales[[#This Row],[Product]],products[Product],products[Cost per box])*sales[[#This Row],[Boxes]]</f>
        <v>1107.04</v>
      </c>
      <c r="I7504" s="4">
        <f>sales[[#This Row],[Revenue]]-sales[[#This Row],[Cost]]</f>
        <v>2735.96</v>
      </c>
    </row>
    <row r="7505" spans="2:9" x14ac:dyDescent="0.25">
      <c r="B7505" t="s">
        <v>37</v>
      </c>
      <c r="C7505" t="s">
        <v>6</v>
      </c>
      <c r="D7505" t="s">
        <v>7</v>
      </c>
      <c r="E7505" s="1">
        <v>44564</v>
      </c>
      <c r="F7505" s="4">
        <v>3234</v>
      </c>
      <c r="G7505">
        <v>231</v>
      </c>
      <c r="H7505" s="3">
        <f>_xlfn.XLOOKUP(sales[[#This Row],[Product]],products[Product],products[Cost per box])*sales[[#This Row],[Boxes]]</f>
        <v>1189.6500000000001</v>
      </c>
      <c r="I7505" s="4">
        <f>sales[[#This Row],[Revenue]]-sales[[#This Row],[Cost]]</f>
        <v>2044.35</v>
      </c>
    </row>
    <row r="7506" spans="2:9" x14ac:dyDescent="0.25">
      <c r="B7506" t="s">
        <v>18</v>
      </c>
      <c r="C7506" t="s">
        <v>16</v>
      </c>
      <c r="D7506" t="s">
        <v>12</v>
      </c>
      <c r="E7506" s="1">
        <v>44564</v>
      </c>
      <c r="F7506" s="4">
        <v>756</v>
      </c>
      <c r="G7506">
        <v>48</v>
      </c>
      <c r="H7506" s="3">
        <f>_xlfn.XLOOKUP(sales[[#This Row],[Product]],products[Product],products[Cost per box])*sales[[#This Row],[Boxes]]</f>
        <v>404.64</v>
      </c>
      <c r="I7506" s="4">
        <f>sales[[#This Row],[Revenue]]-sales[[#This Row],[Cost]]</f>
        <v>351.36</v>
      </c>
    </row>
    <row r="7507" spans="2:9" x14ac:dyDescent="0.25">
      <c r="B7507" t="s">
        <v>46</v>
      </c>
      <c r="C7507" t="s">
        <v>11</v>
      </c>
      <c r="D7507" t="s">
        <v>48</v>
      </c>
      <c r="E7507" s="1">
        <v>44564</v>
      </c>
      <c r="F7507" s="4">
        <v>2961</v>
      </c>
      <c r="G7507">
        <v>110</v>
      </c>
      <c r="H7507" s="3">
        <f>_xlfn.XLOOKUP(sales[[#This Row],[Product]],products[Product],products[Cost per box])*sales[[#This Row],[Boxes]]</f>
        <v>822.80000000000007</v>
      </c>
      <c r="I7507" s="4">
        <f>sales[[#This Row],[Revenue]]-sales[[#This Row],[Cost]]</f>
        <v>2138.1999999999998</v>
      </c>
    </row>
    <row r="7508" spans="2:9" x14ac:dyDescent="0.25">
      <c r="B7508" t="s">
        <v>41</v>
      </c>
      <c r="C7508" t="s">
        <v>11</v>
      </c>
      <c r="D7508" t="s">
        <v>14</v>
      </c>
      <c r="E7508" s="1">
        <v>44564</v>
      </c>
      <c r="F7508" s="4">
        <v>12425</v>
      </c>
      <c r="G7508">
        <v>2100</v>
      </c>
      <c r="H7508" s="3">
        <f>_xlfn.XLOOKUP(sales[[#This Row],[Product]],products[Product],products[Cost per box])*sales[[#This Row],[Boxes]]</f>
        <v>13251</v>
      </c>
      <c r="I7508" s="4">
        <f>sales[[#This Row],[Revenue]]-sales[[#This Row],[Cost]]</f>
        <v>-826</v>
      </c>
    </row>
    <row r="7509" spans="2:9" x14ac:dyDescent="0.25">
      <c r="B7509" t="s">
        <v>53</v>
      </c>
      <c r="C7509" t="s">
        <v>6</v>
      </c>
      <c r="D7509" t="s">
        <v>7</v>
      </c>
      <c r="E7509" s="1">
        <v>44564</v>
      </c>
      <c r="F7509" s="4">
        <v>6139</v>
      </c>
      <c r="G7509">
        <v>439</v>
      </c>
      <c r="H7509" s="3">
        <f>_xlfn.XLOOKUP(sales[[#This Row],[Product]],products[Product],products[Cost per box])*sales[[#This Row],[Boxes]]</f>
        <v>2260.8500000000004</v>
      </c>
      <c r="I7509" s="4">
        <f>sales[[#This Row],[Revenue]]-sales[[#This Row],[Cost]]</f>
        <v>3878.1499999999996</v>
      </c>
    </row>
    <row r="7510" spans="2:9" x14ac:dyDescent="0.25">
      <c r="B7510" t="s">
        <v>49</v>
      </c>
      <c r="C7510" t="s">
        <v>9</v>
      </c>
      <c r="D7510" t="s">
        <v>43</v>
      </c>
      <c r="E7510" s="1">
        <v>44565</v>
      </c>
      <c r="F7510" s="4">
        <v>3619</v>
      </c>
      <c r="G7510">
        <v>173</v>
      </c>
      <c r="H7510" s="3">
        <f>_xlfn.XLOOKUP(sales[[#This Row],[Product]],products[Product],products[Cost per box])*sales[[#This Row],[Boxes]]</f>
        <v>666.05000000000007</v>
      </c>
      <c r="I7510" s="4">
        <f>sales[[#This Row],[Revenue]]-sales[[#This Row],[Cost]]</f>
        <v>2952.95</v>
      </c>
    </row>
    <row r="7511" spans="2:9" x14ac:dyDescent="0.25">
      <c r="B7511" t="s">
        <v>25</v>
      </c>
      <c r="C7511" t="s">
        <v>16</v>
      </c>
      <c r="D7511" t="s">
        <v>12</v>
      </c>
      <c r="E7511" s="1">
        <v>44565</v>
      </c>
      <c r="F7511" s="4">
        <v>1225</v>
      </c>
      <c r="G7511">
        <v>77</v>
      </c>
      <c r="H7511" s="3">
        <f>_xlfn.XLOOKUP(sales[[#This Row],[Product]],products[Product],products[Cost per box])*sales[[#This Row],[Boxes]]</f>
        <v>649.11</v>
      </c>
      <c r="I7511" s="4">
        <f>sales[[#This Row],[Revenue]]-sales[[#This Row],[Cost]]</f>
        <v>575.89</v>
      </c>
    </row>
    <row r="7512" spans="2:9" x14ac:dyDescent="0.25">
      <c r="B7512" t="s">
        <v>5</v>
      </c>
      <c r="C7512" t="s">
        <v>6</v>
      </c>
      <c r="D7512" t="s">
        <v>31</v>
      </c>
      <c r="E7512" s="1">
        <v>44565</v>
      </c>
      <c r="F7512" s="4">
        <v>8827</v>
      </c>
      <c r="G7512">
        <v>631</v>
      </c>
      <c r="H7512" s="3">
        <f>_xlfn.XLOOKUP(sales[[#This Row],[Product]],products[Product],products[Cost per box])*sales[[#This Row],[Boxes]]</f>
        <v>3609.3199999999997</v>
      </c>
      <c r="I7512" s="4">
        <f>sales[[#This Row],[Revenue]]-sales[[#This Row],[Cost]]</f>
        <v>5217.68</v>
      </c>
    </row>
    <row r="7513" spans="2:9" x14ac:dyDescent="0.25">
      <c r="B7513" t="s">
        <v>20</v>
      </c>
      <c r="C7513" t="s">
        <v>9</v>
      </c>
      <c r="D7513" t="s">
        <v>38</v>
      </c>
      <c r="E7513" s="1">
        <v>44565</v>
      </c>
      <c r="F7513" s="4">
        <v>6398</v>
      </c>
      <c r="G7513">
        <v>256</v>
      </c>
      <c r="H7513" s="3">
        <f>_xlfn.XLOOKUP(sales[[#This Row],[Product]],products[Product],products[Cost per box])*sales[[#This Row],[Boxes]]</f>
        <v>2544.64</v>
      </c>
      <c r="I7513" s="4">
        <f>sales[[#This Row],[Revenue]]-sales[[#This Row],[Cost]]</f>
        <v>3853.36</v>
      </c>
    </row>
    <row r="7514" spans="2:9" x14ac:dyDescent="0.25">
      <c r="B7514" t="s">
        <v>34</v>
      </c>
      <c r="C7514" t="s">
        <v>27</v>
      </c>
      <c r="D7514" t="s">
        <v>12</v>
      </c>
      <c r="E7514" s="1">
        <v>44565</v>
      </c>
      <c r="F7514" s="4">
        <v>588</v>
      </c>
      <c r="G7514">
        <v>35</v>
      </c>
      <c r="H7514" s="3">
        <f>_xlfn.XLOOKUP(sales[[#This Row],[Product]],products[Product],products[Cost per box])*sales[[#This Row],[Boxes]]</f>
        <v>295.05</v>
      </c>
      <c r="I7514" s="4">
        <f>sales[[#This Row],[Revenue]]-sales[[#This Row],[Cost]]</f>
        <v>292.95</v>
      </c>
    </row>
    <row r="7515" spans="2:9" x14ac:dyDescent="0.25">
      <c r="B7515" t="s">
        <v>18</v>
      </c>
      <c r="C7515" t="s">
        <v>21</v>
      </c>
      <c r="D7515" t="s">
        <v>17</v>
      </c>
      <c r="E7515" s="1">
        <v>44565</v>
      </c>
      <c r="F7515" s="4">
        <v>3948</v>
      </c>
      <c r="G7515">
        <v>180</v>
      </c>
      <c r="H7515" s="3">
        <f>_xlfn.XLOOKUP(sales[[#This Row],[Product]],products[Product],products[Cost per box])*sales[[#This Row],[Boxes]]</f>
        <v>1224</v>
      </c>
      <c r="I7515" s="4">
        <f>sales[[#This Row],[Revenue]]-sales[[#This Row],[Cost]]</f>
        <v>2724</v>
      </c>
    </row>
    <row r="7516" spans="2:9" x14ac:dyDescent="0.25">
      <c r="B7516" t="s">
        <v>32</v>
      </c>
      <c r="C7516" t="s">
        <v>11</v>
      </c>
      <c r="D7516" t="s">
        <v>17</v>
      </c>
      <c r="E7516" s="1">
        <v>44565</v>
      </c>
      <c r="F7516" s="4">
        <v>6349</v>
      </c>
      <c r="G7516">
        <v>289</v>
      </c>
      <c r="H7516" s="3">
        <f>_xlfn.XLOOKUP(sales[[#This Row],[Product]],products[Product],products[Cost per box])*sales[[#This Row],[Boxes]]</f>
        <v>1965.2</v>
      </c>
      <c r="I7516" s="4">
        <f>sales[[#This Row],[Revenue]]-sales[[#This Row],[Cost]]</f>
        <v>4383.8</v>
      </c>
    </row>
    <row r="7517" spans="2:9" x14ac:dyDescent="0.25">
      <c r="B7517" t="s">
        <v>15</v>
      </c>
      <c r="C7517" t="s">
        <v>11</v>
      </c>
      <c r="D7517" t="s">
        <v>44</v>
      </c>
      <c r="E7517" s="1">
        <v>44565</v>
      </c>
      <c r="F7517" s="4">
        <v>4893</v>
      </c>
      <c r="G7517">
        <v>223</v>
      </c>
      <c r="H7517" s="3">
        <f>_xlfn.XLOOKUP(sales[[#This Row],[Product]],products[Product],products[Cost per box])*sales[[#This Row],[Boxes]]</f>
        <v>2134.11</v>
      </c>
      <c r="I7517" s="4">
        <f>sales[[#This Row],[Revenue]]-sales[[#This Row],[Cost]]</f>
        <v>2758.89</v>
      </c>
    </row>
    <row r="7518" spans="2:9" x14ac:dyDescent="0.25">
      <c r="B7518" t="s">
        <v>23</v>
      </c>
      <c r="C7518" t="s">
        <v>6</v>
      </c>
      <c r="D7518" t="s">
        <v>17</v>
      </c>
      <c r="E7518" s="1">
        <v>44565</v>
      </c>
      <c r="F7518" s="4">
        <v>5320</v>
      </c>
      <c r="G7518">
        <v>232</v>
      </c>
      <c r="H7518" s="3">
        <f>_xlfn.XLOOKUP(sales[[#This Row],[Product]],products[Product],products[Cost per box])*sales[[#This Row],[Boxes]]</f>
        <v>1577.6</v>
      </c>
      <c r="I7518" s="4">
        <f>sales[[#This Row],[Revenue]]-sales[[#This Row],[Cost]]</f>
        <v>3742.4</v>
      </c>
    </row>
    <row r="7519" spans="2:9" x14ac:dyDescent="0.25">
      <c r="B7519" t="s">
        <v>57</v>
      </c>
      <c r="C7519" t="s">
        <v>16</v>
      </c>
      <c r="D7519" t="s">
        <v>52</v>
      </c>
      <c r="E7519" s="1">
        <v>44565</v>
      </c>
      <c r="F7519" s="4">
        <v>5719</v>
      </c>
      <c r="G7519">
        <v>520</v>
      </c>
      <c r="H7519" s="3">
        <f>_xlfn.XLOOKUP(sales[[#This Row],[Product]],products[Product],products[Cost per box])*sales[[#This Row],[Boxes]]</f>
        <v>1726.3999999999999</v>
      </c>
      <c r="I7519" s="4">
        <f>sales[[#This Row],[Revenue]]-sales[[#This Row],[Cost]]</f>
        <v>3992.6000000000004</v>
      </c>
    </row>
    <row r="7520" spans="2:9" x14ac:dyDescent="0.25">
      <c r="B7520" t="s">
        <v>49</v>
      </c>
      <c r="C7520" t="s">
        <v>16</v>
      </c>
      <c r="D7520" t="s">
        <v>28</v>
      </c>
      <c r="E7520" s="1">
        <v>44565</v>
      </c>
      <c r="F7520" s="4">
        <v>6692</v>
      </c>
      <c r="G7520">
        <v>840</v>
      </c>
      <c r="H7520" s="3">
        <f>_xlfn.XLOOKUP(sales[[#This Row],[Product]],products[Product],products[Cost per box])*sales[[#This Row],[Boxes]]</f>
        <v>2318.3999999999996</v>
      </c>
      <c r="I7520" s="4">
        <f>sales[[#This Row],[Revenue]]-sales[[#This Row],[Cost]]</f>
        <v>4373.6000000000004</v>
      </c>
    </row>
    <row r="7521" spans="2:9" x14ac:dyDescent="0.25">
      <c r="B7521" t="s">
        <v>13</v>
      </c>
      <c r="C7521" t="s">
        <v>6</v>
      </c>
      <c r="D7521" t="s">
        <v>24</v>
      </c>
      <c r="E7521" s="1">
        <v>44565</v>
      </c>
      <c r="F7521" s="4">
        <v>16345</v>
      </c>
      <c r="G7521">
        <v>840</v>
      </c>
      <c r="H7521" s="3">
        <f>_xlfn.XLOOKUP(sales[[#This Row],[Product]],products[Product],products[Cost per box])*sales[[#This Row],[Boxes]]</f>
        <v>8828.4</v>
      </c>
      <c r="I7521" s="4">
        <f>sales[[#This Row],[Revenue]]-sales[[#This Row],[Cost]]</f>
        <v>7516.6</v>
      </c>
    </row>
    <row r="7522" spans="2:9" x14ac:dyDescent="0.25">
      <c r="B7522" t="s">
        <v>20</v>
      </c>
      <c r="C7522" t="s">
        <v>6</v>
      </c>
      <c r="D7522" t="s">
        <v>24</v>
      </c>
      <c r="E7522" s="1">
        <v>44565</v>
      </c>
      <c r="F7522" s="4">
        <v>10290</v>
      </c>
      <c r="G7522">
        <v>572</v>
      </c>
      <c r="H7522" s="3">
        <f>_xlfn.XLOOKUP(sales[[#This Row],[Product]],products[Product],products[Cost per box])*sales[[#This Row],[Boxes]]</f>
        <v>6011.72</v>
      </c>
      <c r="I7522" s="4">
        <f>sales[[#This Row],[Revenue]]-sales[[#This Row],[Cost]]</f>
        <v>4278.28</v>
      </c>
    </row>
    <row r="7523" spans="2:9" x14ac:dyDescent="0.25">
      <c r="B7523" t="s">
        <v>46</v>
      </c>
      <c r="C7523" t="s">
        <v>11</v>
      </c>
      <c r="D7523" t="s">
        <v>44</v>
      </c>
      <c r="E7523" s="1">
        <v>44565</v>
      </c>
      <c r="F7523" s="4">
        <v>8022</v>
      </c>
      <c r="G7523">
        <v>349</v>
      </c>
      <c r="H7523" s="3">
        <f>_xlfn.XLOOKUP(sales[[#This Row],[Product]],products[Product],products[Cost per box])*sales[[#This Row],[Boxes]]</f>
        <v>3339.9300000000003</v>
      </c>
      <c r="I7523" s="4">
        <f>sales[[#This Row],[Revenue]]-sales[[#This Row],[Cost]]</f>
        <v>4682.07</v>
      </c>
    </row>
    <row r="7524" spans="2:9" x14ac:dyDescent="0.25">
      <c r="B7524" t="s">
        <v>33</v>
      </c>
      <c r="C7524" t="s">
        <v>6</v>
      </c>
      <c r="D7524" t="s">
        <v>48</v>
      </c>
      <c r="E7524" s="1">
        <v>44565</v>
      </c>
      <c r="F7524" s="4">
        <v>770</v>
      </c>
      <c r="G7524">
        <v>31</v>
      </c>
      <c r="H7524" s="3">
        <f>_xlfn.XLOOKUP(sales[[#This Row],[Product]],products[Product],products[Cost per box])*sales[[#This Row],[Boxes]]</f>
        <v>231.88000000000002</v>
      </c>
      <c r="I7524" s="4">
        <f>sales[[#This Row],[Revenue]]-sales[[#This Row],[Cost]]</f>
        <v>538.12</v>
      </c>
    </row>
    <row r="7525" spans="2:9" x14ac:dyDescent="0.25">
      <c r="B7525" t="s">
        <v>37</v>
      </c>
      <c r="C7525" t="s">
        <v>27</v>
      </c>
      <c r="D7525" t="s">
        <v>28</v>
      </c>
      <c r="E7525" s="1">
        <v>44565</v>
      </c>
      <c r="F7525" s="4">
        <v>3465</v>
      </c>
      <c r="G7525">
        <v>495</v>
      </c>
      <c r="H7525" s="3">
        <f>_xlfn.XLOOKUP(sales[[#This Row],[Product]],products[Product],products[Cost per box])*sales[[#This Row],[Boxes]]</f>
        <v>1366.1999999999998</v>
      </c>
      <c r="I7525" s="4">
        <f>sales[[#This Row],[Revenue]]-sales[[#This Row],[Cost]]</f>
        <v>2098.8000000000002</v>
      </c>
    </row>
    <row r="7526" spans="2:9" x14ac:dyDescent="0.25">
      <c r="B7526" t="s">
        <v>51</v>
      </c>
      <c r="C7526" t="s">
        <v>6</v>
      </c>
      <c r="D7526" t="s">
        <v>42</v>
      </c>
      <c r="E7526" s="1">
        <v>44565</v>
      </c>
      <c r="F7526" s="4">
        <v>12327</v>
      </c>
      <c r="G7526">
        <v>910</v>
      </c>
      <c r="H7526" s="3">
        <f>_xlfn.XLOOKUP(sales[[#This Row],[Product]],products[Product],products[Cost per box])*sales[[#This Row],[Boxes]]</f>
        <v>4313.4000000000005</v>
      </c>
      <c r="I7526" s="4">
        <f>sales[[#This Row],[Revenue]]-sales[[#This Row],[Cost]]</f>
        <v>8013.5999999999995</v>
      </c>
    </row>
    <row r="7527" spans="2:9" x14ac:dyDescent="0.25">
      <c r="B7527" t="s">
        <v>55</v>
      </c>
      <c r="C7527" t="s">
        <v>21</v>
      </c>
      <c r="D7527" t="s">
        <v>19</v>
      </c>
      <c r="E7527" s="1">
        <v>44565</v>
      </c>
      <c r="F7527" s="4">
        <v>12369</v>
      </c>
      <c r="G7527">
        <v>700</v>
      </c>
      <c r="H7527" s="3">
        <f>_xlfn.XLOOKUP(sales[[#This Row],[Product]],products[Product],products[Cost per box])*sales[[#This Row],[Boxes]]</f>
        <v>7161</v>
      </c>
      <c r="I7527" s="4">
        <f>sales[[#This Row],[Revenue]]-sales[[#This Row],[Cost]]</f>
        <v>5208</v>
      </c>
    </row>
    <row r="7528" spans="2:9" x14ac:dyDescent="0.25">
      <c r="B7528" t="s">
        <v>40</v>
      </c>
      <c r="C7528" t="s">
        <v>21</v>
      </c>
      <c r="D7528" t="s">
        <v>26</v>
      </c>
      <c r="E7528" s="1">
        <v>44565</v>
      </c>
      <c r="F7528" s="4">
        <v>3696</v>
      </c>
      <c r="G7528">
        <v>308</v>
      </c>
      <c r="H7528" s="3">
        <f>_xlfn.XLOOKUP(sales[[#This Row],[Product]],products[Product],products[Cost per box])*sales[[#This Row],[Boxes]]</f>
        <v>1980.4399999999998</v>
      </c>
      <c r="I7528" s="4">
        <f>sales[[#This Row],[Revenue]]-sales[[#This Row],[Cost]]</f>
        <v>1715.5600000000002</v>
      </c>
    </row>
    <row r="7529" spans="2:9" x14ac:dyDescent="0.25">
      <c r="B7529" t="s">
        <v>55</v>
      </c>
      <c r="C7529" t="s">
        <v>6</v>
      </c>
      <c r="D7529" t="s">
        <v>48</v>
      </c>
      <c r="E7529" s="1">
        <v>44565</v>
      </c>
      <c r="F7529" s="4">
        <v>5397</v>
      </c>
      <c r="G7529">
        <v>208</v>
      </c>
      <c r="H7529" s="3">
        <f>_xlfn.XLOOKUP(sales[[#This Row],[Product]],products[Product],products[Cost per box])*sales[[#This Row],[Boxes]]</f>
        <v>1555.8400000000001</v>
      </c>
      <c r="I7529" s="4">
        <f>sales[[#This Row],[Revenue]]-sales[[#This Row],[Cost]]</f>
        <v>3841.16</v>
      </c>
    </row>
    <row r="7530" spans="2:9" x14ac:dyDescent="0.25">
      <c r="B7530" t="s">
        <v>53</v>
      </c>
      <c r="C7530" t="s">
        <v>9</v>
      </c>
      <c r="D7530" t="s">
        <v>47</v>
      </c>
      <c r="E7530" s="1">
        <v>44565</v>
      </c>
      <c r="F7530" s="4">
        <v>1449</v>
      </c>
      <c r="G7530">
        <v>86</v>
      </c>
      <c r="H7530" s="3">
        <f>_xlfn.XLOOKUP(sales[[#This Row],[Product]],products[Product],products[Cost per box])*sales[[#This Row],[Boxes]]</f>
        <v>452.35999999999996</v>
      </c>
      <c r="I7530" s="4">
        <f>sales[[#This Row],[Revenue]]-sales[[#This Row],[Cost]]</f>
        <v>996.6400000000001</v>
      </c>
    </row>
    <row r="7531" spans="2:9" x14ac:dyDescent="0.25">
      <c r="B7531" t="s">
        <v>53</v>
      </c>
      <c r="C7531" t="s">
        <v>11</v>
      </c>
      <c r="D7531" t="s">
        <v>19</v>
      </c>
      <c r="E7531" s="1">
        <v>44565</v>
      </c>
      <c r="F7531" s="4">
        <v>13013</v>
      </c>
      <c r="G7531">
        <v>840</v>
      </c>
      <c r="H7531" s="3">
        <f>_xlfn.XLOOKUP(sales[[#This Row],[Product]],products[Product],products[Cost per box])*sales[[#This Row],[Boxes]]</f>
        <v>8593.2000000000007</v>
      </c>
      <c r="I7531" s="4">
        <f>sales[[#This Row],[Revenue]]-sales[[#This Row],[Cost]]</f>
        <v>4419.7999999999993</v>
      </c>
    </row>
    <row r="7532" spans="2:9" x14ac:dyDescent="0.25">
      <c r="B7532" t="s">
        <v>5</v>
      </c>
      <c r="C7532" t="s">
        <v>16</v>
      </c>
      <c r="D7532" t="s">
        <v>44</v>
      </c>
      <c r="E7532" s="1">
        <v>44565</v>
      </c>
      <c r="F7532" s="4">
        <v>6447</v>
      </c>
      <c r="G7532">
        <v>281</v>
      </c>
      <c r="H7532" s="3">
        <f>_xlfn.XLOOKUP(sales[[#This Row],[Product]],products[Product],products[Cost per box])*sales[[#This Row],[Boxes]]</f>
        <v>2689.17</v>
      </c>
      <c r="I7532" s="4">
        <f>sales[[#This Row],[Revenue]]-sales[[#This Row],[Cost]]</f>
        <v>3757.83</v>
      </c>
    </row>
    <row r="7533" spans="2:9" x14ac:dyDescent="0.25">
      <c r="B7533" t="s">
        <v>15</v>
      </c>
      <c r="C7533" t="s">
        <v>16</v>
      </c>
      <c r="D7533" t="s">
        <v>12</v>
      </c>
      <c r="E7533" s="1">
        <v>44565</v>
      </c>
      <c r="F7533" s="4">
        <v>7980</v>
      </c>
      <c r="G7533">
        <v>470</v>
      </c>
      <c r="H7533" s="3">
        <f>_xlfn.XLOOKUP(sales[[#This Row],[Product]],products[Product],products[Cost per box])*sales[[#This Row],[Boxes]]</f>
        <v>3962.1</v>
      </c>
      <c r="I7533" s="4">
        <f>sales[[#This Row],[Revenue]]-sales[[#This Row],[Cost]]</f>
        <v>4017.9</v>
      </c>
    </row>
    <row r="7534" spans="2:9" x14ac:dyDescent="0.25">
      <c r="B7534" t="s">
        <v>46</v>
      </c>
      <c r="C7534" t="s">
        <v>11</v>
      </c>
      <c r="D7534" t="s">
        <v>31</v>
      </c>
      <c r="E7534" s="1">
        <v>44565</v>
      </c>
      <c r="F7534" s="4">
        <v>2485</v>
      </c>
      <c r="G7534">
        <v>192</v>
      </c>
      <c r="H7534" s="3">
        <f>_xlfn.XLOOKUP(sales[[#This Row],[Product]],products[Product],products[Cost per box])*sales[[#This Row],[Boxes]]</f>
        <v>1098.24</v>
      </c>
      <c r="I7534" s="4">
        <f>sales[[#This Row],[Revenue]]-sales[[#This Row],[Cost]]</f>
        <v>1386.76</v>
      </c>
    </row>
    <row r="7535" spans="2:9" x14ac:dyDescent="0.25">
      <c r="B7535" t="s">
        <v>29</v>
      </c>
      <c r="C7535" t="s">
        <v>9</v>
      </c>
      <c r="D7535" t="s">
        <v>24</v>
      </c>
      <c r="E7535" s="1">
        <v>44565</v>
      </c>
      <c r="F7535" s="4">
        <v>7826</v>
      </c>
      <c r="G7535">
        <v>435</v>
      </c>
      <c r="H7535" s="3">
        <f>_xlfn.XLOOKUP(sales[[#This Row],[Product]],products[Product],products[Cost per box])*sales[[#This Row],[Boxes]]</f>
        <v>4571.8499999999995</v>
      </c>
      <c r="I7535" s="4">
        <f>sales[[#This Row],[Revenue]]-sales[[#This Row],[Cost]]</f>
        <v>3254.1500000000005</v>
      </c>
    </row>
    <row r="7536" spans="2:9" x14ac:dyDescent="0.25">
      <c r="B7536" t="s">
        <v>29</v>
      </c>
      <c r="C7536" t="s">
        <v>16</v>
      </c>
      <c r="D7536" t="s">
        <v>35</v>
      </c>
      <c r="E7536" s="1">
        <v>44565</v>
      </c>
      <c r="F7536" s="4">
        <v>20097</v>
      </c>
      <c r="G7536">
        <v>1050</v>
      </c>
      <c r="H7536" s="3">
        <f>_xlfn.XLOOKUP(sales[[#This Row],[Product]],products[Product],products[Cost per box])*sales[[#This Row],[Boxes]]</f>
        <v>2782.5</v>
      </c>
      <c r="I7536" s="4">
        <f>sales[[#This Row],[Revenue]]-sales[[#This Row],[Cost]]</f>
        <v>17314.5</v>
      </c>
    </row>
    <row r="7537" spans="2:9" x14ac:dyDescent="0.25">
      <c r="B7537" t="s">
        <v>51</v>
      </c>
      <c r="C7537" t="s">
        <v>11</v>
      </c>
      <c r="D7537" t="s">
        <v>44</v>
      </c>
      <c r="E7537" s="1">
        <v>44565</v>
      </c>
      <c r="F7537" s="4">
        <v>3857</v>
      </c>
      <c r="G7537">
        <v>161</v>
      </c>
      <c r="H7537" s="3">
        <f>_xlfn.XLOOKUP(sales[[#This Row],[Product]],products[Product],products[Cost per box])*sales[[#This Row],[Boxes]]</f>
        <v>1540.77</v>
      </c>
      <c r="I7537" s="4">
        <f>sales[[#This Row],[Revenue]]-sales[[#This Row],[Cost]]</f>
        <v>2316.23</v>
      </c>
    </row>
    <row r="7538" spans="2:9" x14ac:dyDescent="0.25">
      <c r="B7538" t="s">
        <v>51</v>
      </c>
      <c r="C7538" t="s">
        <v>27</v>
      </c>
      <c r="D7538" t="s">
        <v>7</v>
      </c>
      <c r="E7538" s="1">
        <v>44565</v>
      </c>
      <c r="F7538" s="4">
        <v>168</v>
      </c>
      <c r="G7538">
        <v>12</v>
      </c>
      <c r="H7538" s="3">
        <f>_xlfn.XLOOKUP(sales[[#This Row],[Product]],products[Product],products[Cost per box])*sales[[#This Row],[Boxes]]</f>
        <v>61.800000000000004</v>
      </c>
      <c r="I7538" s="4">
        <f>sales[[#This Row],[Revenue]]-sales[[#This Row],[Cost]]</f>
        <v>106.19999999999999</v>
      </c>
    </row>
    <row r="7539" spans="2:9" x14ac:dyDescent="0.25">
      <c r="B7539" t="s">
        <v>29</v>
      </c>
      <c r="C7539" t="s">
        <v>21</v>
      </c>
      <c r="D7539" t="s">
        <v>42</v>
      </c>
      <c r="E7539" s="1">
        <v>44565</v>
      </c>
      <c r="F7539" s="4">
        <v>308</v>
      </c>
      <c r="G7539">
        <v>21</v>
      </c>
      <c r="H7539" s="3">
        <f>_xlfn.XLOOKUP(sales[[#This Row],[Product]],products[Product],products[Cost per box])*sales[[#This Row],[Boxes]]</f>
        <v>99.54</v>
      </c>
      <c r="I7539" s="4">
        <f>sales[[#This Row],[Revenue]]-sales[[#This Row],[Cost]]</f>
        <v>208.45999999999998</v>
      </c>
    </row>
    <row r="7540" spans="2:9" x14ac:dyDescent="0.25">
      <c r="B7540" t="s">
        <v>34</v>
      </c>
      <c r="C7540" t="s">
        <v>11</v>
      </c>
      <c r="D7540" t="s">
        <v>47</v>
      </c>
      <c r="E7540" s="1">
        <v>44565</v>
      </c>
      <c r="F7540" s="4">
        <v>5964</v>
      </c>
      <c r="G7540">
        <v>373</v>
      </c>
      <c r="H7540" s="3">
        <f>_xlfn.XLOOKUP(sales[[#This Row],[Product]],products[Product],products[Cost per box])*sales[[#This Row],[Boxes]]</f>
        <v>1961.98</v>
      </c>
      <c r="I7540" s="4">
        <f>sales[[#This Row],[Revenue]]-sales[[#This Row],[Cost]]</f>
        <v>4002.02</v>
      </c>
    </row>
    <row r="7541" spans="2:9" x14ac:dyDescent="0.25">
      <c r="B7541" t="s">
        <v>34</v>
      </c>
      <c r="C7541" t="s">
        <v>6</v>
      </c>
      <c r="D7541" t="s">
        <v>12</v>
      </c>
      <c r="E7541" s="1">
        <v>44565</v>
      </c>
      <c r="F7541" s="4">
        <v>1344</v>
      </c>
      <c r="G7541">
        <v>84</v>
      </c>
      <c r="H7541" s="3">
        <f>_xlfn.XLOOKUP(sales[[#This Row],[Product]],products[Product],products[Cost per box])*sales[[#This Row],[Boxes]]</f>
        <v>708.12</v>
      </c>
      <c r="I7541" s="4">
        <f>sales[[#This Row],[Revenue]]-sales[[#This Row],[Cost]]</f>
        <v>635.88</v>
      </c>
    </row>
    <row r="7542" spans="2:9" x14ac:dyDescent="0.25">
      <c r="B7542" t="s">
        <v>25</v>
      </c>
      <c r="C7542" t="s">
        <v>21</v>
      </c>
      <c r="D7542" t="s">
        <v>43</v>
      </c>
      <c r="E7542" s="1">
        <v>44565</v>
      </c>
      <c r="F7542" s="4">
        <v>2100</v>
      </c>
      <c r="G7542">
        <v>96</v>
      </c>
      <c r="H7542" s="3">
        <f>_xlfn.XLOOKUP(sales[[#This Row],[Product]],products[Product],products[Cost per box])*sales[[#This Row],[Boxes]]</f>
        <v>369.6</v>
      </c>
      <c r="I7542" s="4">
        <f>sales[[#This Row],[Revenue]]-sales[[#This Row],[Cost]]</f>
        <v>1730.4</v>
      </c>
    </row>
    <row r="7543" spans="2:9" x14ac:dyDescent="0.25">
      <c r="B7543" t="s">
        <v>41</v>
      </c>
      <c r="C7543" t="s">
        <v>27</v>
      </c>
      <c r="D7543" t="s">
        <v>24</v>
      </c>
      <c r="E7543" s="1">
        <v>44565</v>
      </c>
      <c r="F7543" s="4">
        <v>1988</v>
      </c>
      <c r="G7543">
        <v>100</v>
      </c>
      <c r="H7543" s="3">
        <f>_xlfn.XLOOKUP(sales[[#This Row],[Product]],products[Product],products[Cost per box])*sales[[#This Row],[Boxes]]</f>
        <v>1051</v>
      </c>
      <c r="I7543" s="4">
        <f>sales[[#This Row],[Revenue]]-sales[[#This Row],[Cost]]</f>
        <v>937</v>
      </c>
    </row>
    <row r="7544" spans="2:9" x14ac:dyDescent="0.25">
      <c r="B7544" t="s">
        <v>46</v>
      </c>
      <c r="C7544" t="s">
        <v>9</v>
      </c>
      <c r="D7544" t="s">
        <v>30</v>
      </c>
      <c r="E7544" s="1">
        <v>44565</v>
      </c>
      <c r="F7544" s="4">
        <v>3255</v>
      </c>
      <c r="G7544">
        <v>181</v>
      </c>
      <c r="H7544" s="3">
        <f>_xlfn.XLOOKUP(sales[[#This Row],[Product]],products[Product],products[Cost per box])*sales[[#This Row],[Boxes]]</f>
        <v>666.08</v>
      </c>
      <c r="I7544" s="4">
        <f>sales[[#This Row],[Revenue]]-sales[[#This Row],[Cost]]</f>
        <v>2588.92</v>
      </c>
    </row>
    <row r="7545" spans="2:9" x14ac:dyDescent="0.25">
      <c r="B7545" t="s">
        <v>53</v>
      </c>
      <c r="C7545" t="s">
        <v>27</v>
      </c>
      <c r="D7545" t="s">
        <v>36</v>
      </c>
      <c r="E7545" s="1">
        <v>44565</v>
      </c>
      <c r="F7545" s="4">
        <v>17206</v>
      </c>
      <c r="G7545">
        <v>2450</v>
      </c>
      <c r="H7545" s="3">
        <f>_xlfn.XLOOKUP(sales[[#This Row],[Product]],products[Product],products[Cost per box])*sales[[#This Row],[Boxes]]</f>
        <v>12348</v>
      </c>
      <c r="I7545" s="4">
        <f>sales[[#This Row],[Revenue]]-sales[[#This Row],[Cost]]</f>
        <v>4858</v>
      </c>
    </row>
    <row r="7546" spans="2:9" x14ac:dyDescent="0.25">
      <c r="B7546" t="s">
        <v>37</v>
      </c>
      <c r="C7546" t="s">
        <v>21</v>
      </c>
      <c r="D7546" t="s">
        <v>38</v>
      </c>
      <c r="E7546" s="1">
        <v>44565</v>
      </c>
      <c r="F7546" s="4">
        <v>602</v>
      </c>
      <c r="G7546">
        <v>24</v>
      </c>
      <c r="H7546" s="3">
        <f>_xlfn.XLOOKUP(sales[[#This Row],[Product]],products[Product],products[Cost per box])*sales[[#This Row],[Boxes]]</f>
        <v>238.56</v>
      </c>
      <c r="I7546" s="4">
        <f>sales[[#This Row],[Revenue]]-sales[[#This Row],[Cost]]</f>
        <v>363.44</v>
      </c>
    </row>
    <row r="7547" spans="2:9" x14ac:dyDescent="0.25">
      <c r="B7547" t="s">
        <v>5</v>
      </c>
      <c r="C7547" t="s">
        <v>6</v>
      </c>
      <c r="D7547" t="s">
        <v>35</v>
      </c>
      <c r="E7547" s="1">
        <v>44565</v>
      </c>
      <c r="F7547" s="4">
        <v>1281</v>
      </c>
      <c r="G7547">
        <v>76</v>
      </c>
      <c r="H7547" s="3">
        <f>_xlfn.XLOOKUP(sales[[#This Row],[Product]],products[Product],products[Cost per box])*sales[[#This Row],[Boxes]]</f>
        <v>201.4</v>
      </c>
      <c r="I7547" s="4">
        <f>sales[[#This Row],[Revenue]]-sales[[#This Row],[Cost]]</f>
        <v>1079.5999999999999</v>
      </c>
    </row>
    <row r="7548" spans="2:9" x14ac:dyDescent="0.25">
      <c r="B7548" t="s">
        <v>40</v>
      </c>
      <c r="C7548" t="s">
        <v>16</v>
      </c>
      <c r="D7548" t="s">
        <v>24</v>
      </c>
      <c r="E7548" s="1">
        <v>44565</v>
      </c>
      <c r="F7548" s="4">
        <v>1148</v>
      </c>
      <c r="G7548">
        <v>64</v>
      </c>
      <c r="H7548" s="3">
        <f>_xlfn.XLOOKUP(sales[[#This Row],[Product]],products[Product],products[Cost per box])*sales[[#This Row],[Boxes]]</f>
        <v>672.64</v>
      </c>
      <c r="I7548" s="4">
        <f>sales[[#This Row],[Revenue]]-sales[[#This Row],[Cost]]</f>
        <v>475.36</v>
      </c>
    </row>
    <row r="7549" spans="2:9" x14ac:dyDescent="0.25">
      <c r="B7549" t="s">
        <v>18</v>
      </c>
      <c r="C7549" t="s">
        <v>21</v>
      </c>
      <c r="D7549" t="s">
        <v>7</v>
      </c>
      <c r="E7549" s="1">
        <v>44565</v>
      </c>
      <c r="F7549" s="4">
        <v>13636</v>
      </c>
      <c r="G7549">
        <v>840</v>
      </c>
      <c r="H7549" s="3">
        <f>_xlfn.XLOOKUP(sales[[#This Row],[Product]],products[Product],products[Cost per box])*sales[[#This Row],[Boxes]]</f>
        <v>4326</v>
      </c>
      <c r="I7549" s="4">
        <f>sales[[#This Row],[Revenue]]-sales[[#This Row],[Cost]]</f>
        <v>9310</v>
      </c>
    </row>
    <row r="7550" spans="2:9" x14ac:dyDescent="0.25">
      <c r="B7550" t="s">
        <v>41</v>
      </c>
      <c r="C7550" t="s">
        <v>6</v>
      </c>
      <c r="D7550" t="s">
        <v>19</v>
      </c>
      <c r="E7550" s="1">
        <v>44565</v>
      </c>
      <c r="F7550" s="4">
        <v>8274</v>
      </c>
      <c r="G7550">
        <v>460</v>
      </c>
      <c r="H7550" s="3">
        <f>_xlfn.XLOOKUP(sales[[#This Row],[Product]],products[Product],products[Cost per box])*sales[[#This Row],[Boxes]]</f>
        <v>4705.8</v>
      </c>
      <c r="I7550" s="4">
        <f>sales[[#This Row],[Revenue]]-sales[[#This Row],[Cost]]</f>
        <v>3568.2</v>
      </c>
    </row>
    <row r="7551" spans="2:9" x14ac:dyDescent="0.25">
      <c r="B7551" t="s">
        <v>51</v>
      </c>
      <c r="C7551" t="s">
        <v>6</v>
      </c>
      <c r="D7551" t="s">
        <v>35</v>
      </c>
      <c r="E7551" s="1">
        <v>44565</v>
      </c>
      <c r="F7551" s="4">
        <v>3878</v>
      </c>
      <c r="G7551">
        <v>229</v>
      </c>
      <c r="H7551" s="3">
        <f>_xlfn.XLOOKUP(sales[[#This Row],[Product]],products[Product],products[Cost per box])*sales[[#This Row],[Boxes]]</f>
        <v>606.85</v>
      </c>
      <c r="I7551" s="4">
        <f>sales[[#This Row],[Revenue]]-sales[[#This Row],[Cost]]</f>
        <v>3271.15</v>
      </c>
    </row>
    <row r="7552" spans="2:9" x14ac:dyDescent="0.25">
      <c r="B7552" t="s">
        <v>57</v>
      </c>
      <c r="C7552" t="s">
        <v>21</v>
      </c>
      <c r="D7552" t="s">
        <v>48</v>
      </c>
      <c r="E7552" s="1">
        <v>44565</v>
      </c>
      <c r="F7552" s="4">
        <v>17129</v>
      </c>
      <c r="G7552">
        <v>635</v>
      </c>
      <c r="H7552" s="3">
        <f>_xlfn.XLOOKUP(sales[[#This Row],[Product]],products[Product],products[Cost per box])*sales[[#This Row],[Boxes]]</f>
        <v>4749.8</v>
      </c>
      <c r="I7552" s="4">
        <f>sales[[#This Row],[Revenue]]-sales[[#This Row],[Cost]]</f>
        <v>12379.2</v>
      </c>
    </row>
    <row r="7553" spans="2:9" x14ac:dyDescent="0.25">
      <c r="B7553" t="s">
        <v>8</v>
      </c>
      <c r="C7553" t="s">
        <v>21</v>
      </c>
      <c r="D7553" t="s">
        <v>52</v>
      </c>
      <c r="E7553" s="1">
        <v>44565</v>
      </c>
      <c r="F7553" s="4">
        <v>4781</v>
      </c>
      <c r="G7553">
        <v>435</v>
      </c>
      <c r="H7553" s="3">
        <f>_xlfn.XLOOKUP(sales[[#This Row],[Product]],products[Product],products[Cost per box])*sales[[#This Row],[Boxes]]</f>
        <v>1444.1999999999998</v>
      </c>
      <c r="I7553" s="4">
        <f>sales[[#This Row],[Revenue]]-sales[[#This Row],[Cost]]</f>
        <v>3336.8</v>
      </c>
    </row>
    <row r="7554" spans="2:9" x14ac:dyDescent="0.25">
      <c r="B7554" t="s">
        <v>33</v>
      </c>
      <c r="C7554" t="s">
        <v>9</v>
      </c>
      <c r="D7554" t="s">
        <v>22</v>
      </c>
      <c r="E7554" s="1">
        <v>44565</v>
      </c>
      <c r="F7554" s="4">
        <v>4550</v>
      </c>
      <c r="G7554">
        <v>506</v>
      </c>
      <c r="H7554" s="3">
        <f>_xlfn.XLOOKUP(sales[[#This Row],[Product]],products[Product],products[Cost per box])*sales[[#This Row],[Boxes]]</f>
        <v>4159.3200000000006</v>
      </c>
      <c r="I7554" s="4">
        <f>sales[[#This Row],[Revenue]]-sales[[#This Row],[Cost]]</f>
        <v>390.67999999999938</v>
      </c>
    </row>
    <row r="7555" spans="2:9" x14ac:dyDescent="0.25">
      <c r="B7555" t="s">
        <v>18</v>
      </c>
      <c r="C7555" t="s">
        <v>9</v>
      </c>
      <c r="D7555" t="s">
        <v>43</v>
      </c>
      <c r="E7555" s="1">
        <v>44565</v>
      </c>
      <c r="F7555" s="4">
        <v>1449</v>
      </c>
      <c r="G7555">
        <v>66</v>
      </c>
      <c r="H7555" s="3">
        <f>_xlfn.XLOOKUP(sales[[#This Row],[Product]],products[Product],products[Cost per box])*sales[[#This Row],[Boxes]]</f>
        <v>254.1</v>
      </c>
      <c r="I7555" s="4">
        <f>sales[[#This Row],[Revenue]]-sales[[#This Row],[Cost]]</f>
        <v>1194.9000000000001</v>
      </c>
    </row>
    <row r="7556" spans="2:9" x14ac:dyDescent="0.25">
      <c r="B7556" t="s">
        <v>55</v>
      </c>
      <c r="C7556" t="s">
        <v>11</v>
      </c>
      <c r="D7556" t="s">
        <v>12</v>
      </c>
      <c r="E7556" s="1">
        <v>44565</v>
      </c>
      <c r="F7556" s="4">
        <v>17304</v>
      </c>
      <c r="G7556">
        <v>1050</v>
      </c>
      <c r="H7556" s="3">
        <f>_xlfn.XLOOKUP(sales[[#This Row],[Product]],products[Product],products[Cost per box])*sales[[#This Row],[Boxes]]</f>
        <v>8851.5</v>
      </c>
      <c r="I7556" s="4">
        <f>sales[[#This Row],[Revenue]]-sales[[#This Row],[Cost]]</f>
        <v>8452.5</v>
      </c>
    </row>
    <row r="7557" spans="2:9" x14ac:dyDescent="0.25">
      <c r="B7557" t="s">
        <v>8</v>
      </c>
      <c r="C7557" t="s">
        <v>9</v>
      </c>
      <c r="D7557" t="s">
        <v>28</v>
      </c>
      <c r="E7557" s="1">
        <v>44565</v>
      </c>
      <c r="F7557" s="4">
        <v>5502</v>
      </c>
      <c r="G7557">
        <v>688</v>
      </c>
      <c r="H7557" s="3">
        <f>_xlfn.XLOOKUP(sales[[#This Row],[Product]],products[Product],products[Cost per box])*sales[[#This Row],[Boxes]]</f>
        <v>1898.8799999999999</v>
      </c>
      <c r="I7557" s="4">
        <f>sales[[#This Row],[Revenue]]-sales[[#This Row],[Cost]]</f>
        <v>3603.12</v>
      </c>
    </row>
    <row r="7558" spans="2:9" x14ac:dyDescent="0.25">
      <c r="B7558" t="s">
        <v>15</v>
      </c>
      <c r="C7558" t="s">
        <v>16</v>
      </c>
      <c r="D7558" t="s">
        <v>45</v>
      </c>
      <c r="E7558" s="1">
        <v>44565</v>
      </c>
      <c r="F7558" s="4">
        <v>5145</v>
      </c>
      <c r="G7558">
        <v>224</v>
      </c>
      <c r="H7558" s="3">
        <f>_xlfn.XLOOKUP(sales[[#This Row],[Product]],products[Product],products[Cost per box])*sales[[#This Row],[Boxes]]</f>
        <v>1731.52</v>
      </c>
      <c r="I7558" s="4">
        <f>sales[[#This Row],[Revenue]]-sales[[#This Row],[Cost]]</f>
        <v>3413.48</v>
      </c>
    </row>
    <row r="7559" spans="2:9" x14ac:dyDescent="0.25">
      <c r="B7559" t="s">
        <v>46</v>
      </c>
      <c r="C7559" t="s">
        <v>16</v>
      </c>
      <c r="D7559" t="s">
        <v>28</v>
      </c>
      <c r="E7559" s="1">
        <v>44565</v>
      </c>
      <c r="F7559" s="4">
        <v>1708</v>
      </c>
      <c r="G7559">
        <v>214</v>
      </c>
      <c r="H7559" s="3">
        <f>_xlfn.XLOOKUP(sales[[#This Row],[Product]],products[Product],products[Cost per box])*sales[[#This Row],[Boxes]]</f>
        <v>590.64</v>
      </c>
      <c r="I7559" s="4">
        <f>sales[[#This Row],[Revenue]]-sales[[#This Row],[Cost]]</f>
        <v>1117.3600000000001</v>
      </c>
    </row>
    <row r="7560" spans="2:9" x14ac:dyDescent="0.25">
      <c r="B7560" t="s">
        <v>18</v>
      </c>
      <c r="C7560" t="s">
        <v>11</v>
      </c>
      <c r="D7560" t="s">
        <v>36</v>
      </c>
      <c r="E7560" s="1">
        <v>44565</v>
      </c>
      <c r="F7560" s="4">
        <v>8239</v>
      </c>
      <c r="G7560">
        <v>1190</v>
      </c>
      <c r="H7560" s="3">
        <f>_xlfn.XLOOKUP(sales[[#This Row],[Product]],products[Product],products[Cost per box])*sales[[#This Row],[Boxes]]</f>
        <v>5997.6</v>
      </c>
      <c r="I7560" s="4">
        <f>sales[[#This Row],[Revenue]]-sales[[#This Row],[Cost]]</f>
        <v>2241.3999999999996</v>
      </c>
    </row>
    <row r="7561" spans="2:9" x14ac:dyDescent="0.25">
      <c r="B7561" t="s">
        <v>54</v>
      </c>
      <c r="C7561" t="s">
        <v>16</v>
      </c>
      <c r="D7561" t="s">
        <v>44</v>
      </c>
      <c r="E7561" s="1">
        <v>44565</v>
      </c>
      <c r="F7561" s="4">
        <v>9583</v>
      </c>
      <c r="G7561">
        <v>417</v>
      </c>
      <c r="H7561" s="3">
        <f>_xlfn.XLOOKUP(sales[[#This Row],[Product]],products[Product],products[Cost per box])*sales[[#This Row],[Boxes]]</f>
        <v>3990.69</v>
      </c>
      <c r="I7561" s="4">
        <f>sales[[#This Row],[Revenue]]-sales[[#This Row],[Cost]]</f>
        <v>5592.3099999999995</v>
      </c>
    </row>
    <row r="7562" spans="2:9" x14ac:dyDescent="0.25">
      <c r="B7562" t="s">
        <v>57</v>
      </c>
      <c r="C7562" t="s">
        <v>9</v>
      </c>
      <c r="D7562" t="s">
        <v>31</v>
      </c>
      <c r="E7562" s="1">
        <v>44566</v>
      </c>
      <c r="F7562" s="4">
        <v>9387</v>
      </c>
      <c r="G7562">
        <v>770</v>
      </c>
      <c r="H7562" s="3">
        <f>_xlfn.XLOOKUP(sales[[#This Row],[Product]],products[Product],products[Cost per box])*sales[[#This Row],[Boxes]]</f>
        <v>4404.3999999999996</v>
      </c>
      <c r="I7562" s="4">
        <f>sales[[#This Row],[Revenue]]-sales[[#This Row],[Cost]]</f>
        <v>4982.6000000000004</v>
      </c>
    </row>
    <row r="7563" spans="2:9" x14ac:dyDescent="0.25">
      <c r="B7563" t="s">
        <v>8</v>
      </c>
      <c r="C7563" t="s">
        <v>16</v>
      </c>
      <c r="D7563" t="s">
        <v>45</v>
      </c>
      <c r="E7563" s="1">
        <v>44566</v>
      </c>
      <c r="F7563" s="4">
        <v>5649</v>
      </c>
      <c r="G7563">
        <v>246</v>
      </c>
      <c r="H7563" s="3">
        <f>_xlfn.XLOOKUP(sales[[#This Row],[Product]],products[Product],products[Cost per box])*sales[[#This Row],[Boxes]]</f>
        <v>1901.5800000000002</v>
      </c>
      <c r="I7563" s="4">
        <f>sales[[#This Row],[Revenue]]-sales[[#This Row],[Cost]]</f>
        <v>3747.42</v>
      </c>
    </row>
    <row r="7564" spans="2:9" x14ac:dyDescent="0.25">
      <c r="B7564" t="s">
        <v>25</v>
      </c>
      <c r="C7564" t="s">
        <v>11</v>
      </c>
      <c r="D7564" t="s">
        <v>42</v>
      </c>
      <c r="E7564" s="1">
        <v>44566</v>
      </c>
      <c r="F7564" s="4">
        <v>10857</v>
      </c>
      <c r="G7564">
        <v>679</v>
      </c>
      <c r="H7564" s="3">
        <f>_xlfn.XLOOKUP(sales[[#This Row],[Product]],products[Product],products[Cost per box])*sales[[#This Row],[Boxes]]</f>
        <v>3218.46</v>
      </c>
      <c r="I7564" s="4">
        <f>sales[[#This Row],[Revenue]]-sales[[#This Row],[Cost]]</f>
        <v>7638.54</v>
      </c>
    </row>
    <row r="7565" spans="2:9" x14ac:dyDescent="0.25">
      <c r="B7565" t="s">
        <v>20</v>
      </c>
      <c r="C7565" t="s">
        <v>11</v>
      </c>
      <c r="D7565" t="s">
        <v>7</v>
      </c>
      <c r="E7565" s="1">
        <v>44566</v>
      </c>
      <c r="F7565" s="4">
        <v>4802</v>
      </c>
      <c r="G7565">
        <v>343</v>
      </c>
      <c r="H7565" s="3">
        <f>_xlfn.XLOOKUP(sales[[#This Row],[Product]],products[Product],products[Cost per box])*sales[[#This Row],[Boxes]]</f>
        <v>1766.45</v>
      </c>
      <c r="I7565" s="4">
        <f>sales[[#This Row],[Revenue]]-sales[[#This Row],[Cost]]</f>
        <v>3035.55</v>
      </c>
    </row>
    <row r="7566" spans="2:9" x14ac:dyDescent="0.25">
      <c r="B7566" t="s">
        <v>8</v>
      </c>
      <c r="C7566" t="s">
        <v>9</v>
      </c>
      <c r="D7566" t="s">
        <v>35</v>
      </c>
      <c r="E7566" s="1">
        <v>44566</v>
      </c>
      <c r="F7566" s="4">
        <v>3647</v>
      </c>
      <c r="G7566">
        <v>203</v>
      </c>
      <c r="H7566" s="3">
        <f>_xlfn.XLOOKUP(sales[[#This Row],[Product]],products[Product],products[Cost per box])*sales[[#This Row],[Boxes]]</f>
        <v>537.94999999999993</v>
      </c>
      <c r="I7566" s="4">
        <f>sales[[#This Row],[Revenue]]-sales[[#This Row],[Cost]]</f>
        <v>3109.05</v>
      </c>
    </row>
    <row r="7567" spans="2:9" x14ac:dyDescent="0.25">
      <c r="B7567" t="s">
        <v>51</v>
      </c>
      <c r="C7567" t="s">
        <v>9</v>
      </c>
      <c r="D7567" t="s">
        <v>7</v>
      </c>
      <c r="E7567" s="1">
        <v>44566</v>
      </c>
      <c r="F7567" s="4">
        <v>2737</v>
      </c>
      <c r="G7567">
        <v>172</v>
      </c>
      <c r="H7567" s="3">
        <f>_xlfn.XLOOKUP(sales[[#This Row],[Product]],products[Product],products[Cost per box])*sales[[#This Row],[Boxes]]</f>
        <v>885.80000000000007</v>
      </c>
      <c r="I7567" s="4">
        <f>sales[[#This Row],[Revenue]]-sales[[#This Row],[Cost]]</f>
        <v>1851.1999999999998</v>
      </c>
    </row>
    <row r="7568" spans="2:9" x14ac:dyDescent="0.25">
      <c r="B7568" t="s">
        <v>18</v>
      </c>
      <c r="C7568" t="s">
        <v>6</v>
      </c>
      <c r="D7568" t="s">
        <v>48</v>
      </c>
      <c r="E7568" s="1">
        <v>44566</v>
      </c>
      <c r="F7568" s="4">
        <v>2905</v>
      </c>
      <c r="G7568">
        <v>112</v>
      </c>
      <c r="H7568" s="3">
        <f>_xlfn.XLOOKUP(sales[[#This Row],[Product]],products[Product],products[Cost per box])*sales[[#This Row],[Boxes]]</f>
        <v>837.76</v>
      </c>
      <c r="I7568" s="4">
        <f>sales[[#This Row],[Revenue]]-sales[[#This Row],[Cost]]</f>
        <v>2067.2399999999998</v>
      </c>
    </row>
    <row r="7569" spans="2:9" x14ac:dyDescent="0.25">
      <c r="B7569" t="s">
        <v>53</v>
      </c>
      <c r="C7569" t="s">
        <v>9</v>
      </c>
      <c r="D7569" t="s">
        <v>19</v>
      </c>
      <c r="E7569" s="1">
        <v>44566</v>
      </c>
      <c r="F7569" s="4">
        <v>11641</v>
      </c>
      <c r="G7569">
        <v>647</v>
      </c>
      <c r="H7569" s="3">
        <f>_xlfn.XLOOKUP(sales[[#This Row],[Product]],products[Product],products[Cost per box])*sales[[#This Row],[Boxes]]</f>
        <v>6618.81</v>
      </c>
      <c r="I7569" s="4">
        <f>sales[[#This Row],[Revenue]]-sales[[#This Row],[Cost]]</f>
        <v>5022.1899999999996</v>
      </c>
    </row>
    <row r="7570" spans="2:9" x14ac:dyDescent="0.25">
      <c r="B7570" t="s">
        <v>37</v>
      </c>
      <c r="C7570" t="s">
        <v>16</v>
      </c>
      <c r="D7570" t="s">
        <v>28</v>
      </c>
      <c r="E7570" s="1">
        <v>44566</v>
      </c>
      <c r="F7570" s="4">
        <v>4963</v>
      </c>
      <c r="G7570">
        <v>840</v>
      </c>
      <c r="H7570" s="3">
        <f>_xlfn.XLOOKUP(sales[[#This Row],[Product]],products[Product],products[Cost per box])*sales[[#This Row],[Boxes]]</f>
        <v>2318.3999999999996</v>
      </c>
      <c r="I7570" s="4">
        <f>sales[[#This Row],[Revenue]]-sales[[#This Row],[Cost]]</f>
        <v>2644.6000000000004</v>
      </c>
    </row>
    <row r="7571" spans="2:9" x14ac:dyDescent="0.25">
      <c r="B7571" t="s">
        <v>57</v>
      </c>
      <c r="C7571" t="s">
        <v>16</v>
      </c>
      <c r="D7571" t="s">
        <v>35</v>
      </c>
      <c r="E7571" s="1">
        <v>44566</v>
      </c>
      <c r="F7571" s="4">
        <v>3822</v>
      </c>
      <c r="G7571">
        <v>213</v>
      </c>
      <c r="H7571" s="3">
        <f>_xlfn.XLOOKUP(sales[[#This Row],[Product]],products[Product],products[Cost per box])*sales[[#This Row],[Boxes]]</f>
        <v>564.44999999999993</v>
      </c>
      <c r="I7571" s="4">
        <f>sales[[#This Row],[Revenue]]-sales[[#This Row],[Cost]]</f>
        <v>3257.55</v>
      </c>
    </row>
    <row r="7572" spans="2:9" x14ac:dyDescent="0.25">
      <c r="B7572" t="s">
        <v>18</v>
      </c>
      <c r="C7572" t="s">
        <v>16</v>
      </c>
      <c r="D7572" t="s">
        <v>48</v>
      </c>
      <c r="E7572" s="1">
        <v>44566</v>
      </c>
      <c r="F7572" s="4">
        <v>2240</v>
      </c>
      <c r="G7572">
        <v>90</v>
      </c>
      <c r="H7572" s="3">
        <f>_xlfn.XLOOKUP(sales[[#This Row],[Product]],products[Product],products[Cost per box])*sales[[#This Row],[Boxes]]</f>
        <v>673.2</v>
      </c>
      <c r="I7572" s="4">
        <f>sales[[#This Row],[Revenue]]-sales[[#This Row],[Cost]]</f>
        <v>1566.8</v>
      </c>
    </row>
    <row r="7573" spans="2:9" x14ac:dyDescent="0.25">
      <c r="B7573" t="s">
        <v>20</v>
      </c>
      <c r="C7573" t="s">
        <v>16</v>
      </c>
      <c r="D7573" t="s">
        <v>17</v>
      </c>
      <c r="E7573" s="1">
        <v>44566</v>
      </c>
      <c r="F7573" s="4">
        <v>14546</v>
      </c>
      <c r="G7573">
        <v>633</v>
      </c>
      <c r="H7573" s="3">
        <f>_xlfn.XLOOKUP(sales[[#This Row],[Product]],products[Product],products[Cost per box])*sales[[#This Row],[Boxes]]</f>
        <v>4304.3999999999996</v>
      </c>
      <c r="I7573" s="4">
        <f>sales[[#This Row],[Revenue]]-sales[[#This Row],[Cost]]</f>
        <v>10241.6</v>
      </c>
    </row>
    <row r="7574" spans="2:9" x14ac:dyDescent="0.25">
      <c r="B7574" t="s">
        <v>29</v>
      </c>
      <c r="C7574" t="s">
        <v>11</v>
      </c>
      <c r="D7574" t="s">
        <v>28</v>
      </c>
      <c r="E7574" s="1">
        <v>44566</v>
      </c>
      <c r="F7574" s="4">
        <v>3556</v>
      </c>
      <c r="G7574">
        <v>593</v>
      </c>
      <c r="H7574" s="3">
        <f>_xlfn.XLOOKUP(sales[[#This Row],[Product]],products[Product],products[Cost per box])*sales[[#This Row],[Boxes]]</f>
        <v>1636.6799999999998</v>
      </c>
      <c r="I7574" s="4">
        <f>sales[[#This Row],[Revenue]]-sales[[#This Row],[Cost]]</f>
        <v>1919.3200000000002</v>
      </c>
    </row>
    <row r="7575" spans="2:9" x14ac:dyDescent="0.25">
      <c r="B7575" t="s">
        <v>57</v>
      </c>
      <c r="C7575" t="s">
        <v>11</v>
      </c>
      <c r="D7575" t="s">
        <v>7</v>
      </c>
      <c r="E7575" s="1">
        <v>44566</v>
      </c>
      <c r="F7575" s="4">
        <v>784</v>
      </c>
      <c r="G7575">
        <v>53</v>
      </c>
      <c r="H7575" s="3">
        <f>_xlfn.XLOOKUP(sales[[#This Row],[Product]],products[Product],products[Cost per box])*sales[[#This Row],[Boxes]]</f>
        <v>272.95000000000005</v>
      </c>
      <c r="I7575" s="4">
        <f>sales[[#This Row],[Revenue]]-sales[[#This Row],[Cost]]</f>
        <v>511.04999999999995</v>
      </c>
    </row>
    <row r="7576" spans="2:9" x14ac:dyDescent="0.25">
      <c r="B7576" t="s">
        <v>56</v>
      </c>
      <c r="C7576" t="s">
        <v>16</v>
      </c>
      <c r="D7576" t="s">
        <v>31</v>
      </c>
      <c r="E7576" s="1">
        <v>44566</v>
      </c>
      <c r="F7576" s="4">
        <v>49</v>
      </c>
      <c r="G7576">
        <v>4</v>
      </c>
      <c r="H7576" s="3">
        <f>_xlfn.XLOOKUP(sales[[#This Row],[Product]],products[Product],products[Cost per box])*sales[[#This Row],[Boxes]]</f>
        <v>22.88</v>
      </c>
      <c r="I7576" s="4">
        <f>sales[[#This Row],[Revenue]]-sales[[#This Row],[Cost]]</f>
        <v>26.12</v>
      </c>
    </row>
    <row r="7577" spans="2:9" x14ac:dyDescent="0.25">
      <c r="B7577" t="s">
        <v>54</v>
      </c>
      <c r="C7577" t="s">
        <v>9</v>
      </c>
      <c r="D7577" t="s">
        <v>52</v>
      </c>
      <c r="E7577" s="1">
        <v>44566</v>
      </c>
      <c r="F7577" s="4">
        <v>2653</v>
      </c>
      <c r="G7577">
        <v>266</v>
      </c>
      <c r="H7577" s="3">
        <f>_xlfn.XLOOKUP(sales[[#This Row],[Product]],products[Product],products[Cost per box])*sales[[#This Row],[Boxes]]</f>
        <v>883.12</v>
      </c>
      <c r="I7577" s="4">
        <f>sales[[#This Row],[Revenue]]-sales[[#This Row],[Cost]]</f>
        <v>1769.88</v>
      </c>
    </row>
    <row r="7578" spans="2:9" x14ac:dyDescent="0.25">
      <c r="B7578" t="s">
        <v>54</v>
      </c>
      <c r="C7578" t="s">
        <v>6</v>
      </c>
      <c r="D7578" t="s">
        <v>19</v>
      </c>
      <c r="E7578" s="1">
        <v>44566</v>
      </c>
      <c r="F7578" s="4">
        <v>6979</v>
      </c>
      <c r="G7578">
        <v>437</v>
      </c>
      <c r="H7578" s="3">
        <f>_xlfn.XLOOKUP(sales[[#This Row],[Product]],products[Product],products[Cost per box])*sales[[#This Row],[Boxes]]</f>
        <v>4470.51</v>
      </c>
      <c r="I7578" s="4">
        <f>sales[[#This Row],[Revenue]]-sales[[#This Row],[Cost]]</f>
        <v>2508.4899999999998</v>
      </c>
    </row>
    <row r="7579" spans="2:9" x14ac:dyDescent="0.25">
      <c r="B7579" t="s">
        <v>10</v>
      </c>
      <c r="C7579" t="s">
        <v>9</v>
      </c>
      <c r="D7579" t="s">
        <v>45</v>
      </c>
      <c r="E7579" s="1">
        <v>44566</v>
      </c>
      <c r="F7579" s="4">
        <v>7945</v>
      </c>
      <c r="G7579">
        <v>332</v>
      </c>
      <c r="H7579" s="3">
        <f>_xlfn.XLOOKUP(sales[[#This Row],[Product]],products[Product],products[Cost per box])*sales[[#This Row],[Boxes]]</f>
        <v>2566.36</v>
      </c>
      <c r="I7579" s="4">
        <f>sales[[#This Row],[Revenue]]-sales[[#This Row],[Cost]]</f>
        <v>5378.6399999999994</v>
      </c>
    </row>
    <row r="7580" spans="2:9" x14ac:dyDescent="0.25">
      <c r="B7580" t="s">
        <v>15</v>
      </c>
      <c r="C7580" t="s">
        <v>9</v>
      </c>
      <c r="D7580" t="s">
        <v>14</v>
      </c>
      <c r="E7580" s="1">
        <v>44566</v>
      </c>
      <c r="F7580" s="4">
        <v>9016</v>
      </c>
      <c r="G7580">
        <v>1260</v>
      </c>
      <c r="H7580" s="3">
        <f>_xlfn.XLOOKUP(sales[[#This Row],[Product]],products[Product],products[Cost per box])*sales[[#This Row],[Boxes]]</f>
        <v>7950.5999999999995</v>
      </c>
      <c r="I7580" s="4">
        <f>sales[[#This Row],[Revenue]]-sales[[#This Row],[Cost]]</f>
        <v>1065.4000000000005</v>
      </c>
    </row>
    <row r="7581" spans="2:9" x14ac:dyDescent="0.25">
      <c r="B7581" t="s">
        <v>23</v>
      </c>
      <c r="C7581" t="s">
        <v>27</v>
      </c>
      <c r="D7581" t="s">
        <v>31</v>
      </c>
      <c r="E7581" s="1">
        <v>44566</v>
      </c>
      <c r="F7581" s="4">
        <v>6713</v>
      </c>
      <c r="G7581">
        <v>560</v>
      </c>
      <c r="H7581" s="3">
        <f>_xlfn.XLOOKUP(sales[[#This Row],[Product]],products[Product],products[Cost per box])*sales[[#This Row],[Boxes]]</f>
        <v>3203.2</v>
      </c>
      <c r="I7581" s="4">
        <f>sales[[#This Row],[Revenue]]-sales[[#This Row],[Cost]]</f>
        <v>3509.8</v>
      </c>
    </row>
    <row r="7582" spans="2:9" x14ac:dyDescent="0.25">
      <c r="B7582" t="s">
        <v>53</v>
      </c>
      <c r="C7582" t="s">
        <v>11</v>
      </c>
      <c r="D7582" t="s">
        <v>38</v>
      </c>
      <c r="E7582" s="1">
        <v>44566</v>
      </c>
      <c r="F7582" s="4">
        <v>7364</v>
      </c>
      <c r="G7582">
        <v>273</v>
      </c>
      <c r="H7582" s="3">
        <f>_xlfn.XLOOKUP(sales[[#This Row],[Product]],products[Product],products[Cost per box])*sales[[#This Row],[Boxes]]</f>
        <v>2713.62</v>
      </c>
      <c r="I7582" s="4">
        <f>sales[[#This Row],[Revenue]]-sales[[#This Row],[Cost]]</f>
        <v>4650.38</v>
      </c>
    </row>
    <row r="7583" spans="2:9" x14ac:dyDescent="0.25">
      <c r="B7583" t="s">
        <v>49</v>
      </c>
      <c r="C7583" t="s">
        <v>9</v>
      </c>
      <c r="D7583" t="s">
        <v>50</v>
      </c>
      <c r="E7583" s="1">
        <v>44566</v>
      </c>
      <c r="F7583" s="4">
        <v>5761</v>
      </c>
      <c r="G7583">
        <v>251</v>
      </c>
      <c r="H7583" s="3">
        <f>_xlfn.XLOOKUP(sales[[#This Row],[Product]],products[Product],products[Cost per box])*sales[[#This Row],[Boxes]]</f>
        <v>3114.91</v>
      </c>
      <c r="I7583" s="4">
        <f>sales[[#This Row],[Revenue]]-sales[[#This Row],[Cost]]</f>
        <v>2646.09</v>
      </c>
    </row>
    <row r="7584" spans="2:9" x14ac:dyDescent="0.25">
      <c r="B7584" t="s">
        <v>20</v>
      </c>
      <c r="C7584" t="s">
        <v>11</v>
      </c>
      <c r="D7584" t="s">
        <v>12</v>
      </c>
      <c r="E7584" s="1">
        <v>44566</v>
      </c>
      <c r="F7584" s="4">
        <v>9870</v>
      </c>
      <c r="G7584">
        <v>581</v>
      </c>
      <c r="H7584" s="3">
        <f>_xlfn.XLOOKUP(sales[[#This Row],[Product]],products[Product],products[Cost per box])*sales[[#This Row],[Boxes]]</f>
        <v>4897.83</v>
      </c>
      <c r="I7584" s="4">
        <f>sales[[#This Row],[Revenue]]-sales[[#This Row],[Cost]]</f>
        <v>4972.17</v>
      </c>
    </row>
    <row r="7585" spans="2:9" x14ac:dyDescent="0.25">
      <c r="B7585" t="s">
        <v>10</v>
      </c>
      <c r="C7585" t="s">
        <v>27</v>
      </c>
      <c r="D7585" t="s">
        <v>24</v>
      </c>
      <c r="E7585" s="1">
        <v>44566</v>
      </c>
      <c r="F7585" s="4">
        <v>7231</v>
      </c>
      <c r="G7585">
        <v>381</v>
      </c>
      <c r="H7585" s="3">
        <f>_xlfn.XLOOKUP(sales[[#This Row],[Product]],products[Product],products[Cost per box])*sales[[#This Row],[Boxes]]</f>
        <v>4004.31</v>
      </c>
      <c r="I7585" s="4">
        <f>sales[[#This Row],[Revenue]]-sales[[#This Row],[Cost]]</f>
        <v>3226.69</v>
      </c>
    </row>
    <row r="7586" spans="2:9" x14ac:dyDescent="0.25">
      <c r="B7586" t="s">
        <v>13</v>
      </c>
      <c r="C7586" t="s">
        <v>21</v>
      </c>
      <c r="D7586" t="s">
        <v>17</v>
      </c>
      <c r="E7586" s="1">
        <v>44566</v>
      </c>
      <c r="F7586" s="4">
        <v>13923</v>
      </c>
      <c r="G7586">
        <v>633</v>
      </c>
      <c r="H7586" s="3">
        <f>_xlfn.XLOOKUP(sales[[#This Row],[Product]],products[Product],products[Cost per box])*sales[[#This Row],[Boxes]]</f>
        <v>4304.3999999999996</v>
      </c>
      <c r="I7586" s="4">
        <f>sales[[#This Row],[Revenue]]-sales[[#This Row],[Cost]]</f>
        <v>9618.6</v>
      </c>
    </row>
    <row r="7587" spans="2:9" x14ac:dyDescent="0.25">
      <c r="B7587" t="s">
        <v>49</v>
      </c>
      <c r="C7587" t="s">
        <v>9</v>
      </c>
      <c r="D7587" t="s">
        <v>45</v>
      </c>
      <c r="E7587" s="1">
        <v>44566</v>
      </c>
      <c r="F7587" s="4">
        <v>7357</v>
      </c>
      <c r="G7587">
        <v>307</v>
      </c>
      <c r="H7587" s="3">
        <f>_xlfn.XLOOKUP(sales[[#This Row],[Product]],products[Product],products[Cost per box])*sales[[#This Row],[Boxes]]</f>
        <v>2373.11</v>
      </c>
      <c r="I7587" s="4">
        <f>sales[[#This Row],[Revenue]]-sales[[#This Row],[Cost]]</f>
        <v>4983.8899999999994</v>
      </c>
    </row>
    <row r="7588" spans="2:9" x14ac:dyDescent="0.25">
      <c r="B7588" t="s">
        <v>53</v>
      </c>
      <c r="C7588" t="s">
        <v>9</v>
      </c>
      <c r="D7588" t="s">
        <v>17</v>
      </c>
      <c r="E7588" s="1">
        <v>44566</v>
      </c>
      <c r="F7588" s="4">
        <v>8869</v>
      </c>
      <c r="G7588">
        <v>404</v>
      </c>
      <c r="H7588" s="3">
        <f>_xlfn.XLOOKUP(sales[[#This Row],[Product]],products[Product],products[Cost per box])*sales[[#This Row],[Boxes]]</f>
        <v>2747.2</v>
      </c>
      <c r="I7588" s="4">
        <f>sales[[#This Row],[Revenue]]-sales[[#This Row],[Cost]]</f>
        <v>6121.8</v>
      </c>
    </row>
    <row r="7589" spans="2:9" x14ac:dyDescent="0.25">
      <c r="B7589" t="s">
        <v>34</v>
      </c>
      <c r="C7589" t="s">
        <v>9</v>
      </c>
      <c r="D7589" t="s">
        <v>24</v>
      </c>
      <c r="E7589" s="1">
        <v>44566</v>
      </c>
      <c r="F7589" s="4">
        <v>17731</v>
      </c>
      <c r="G7589">
        <v>910</v>
      </c>
      <c r="H7589" s="3">
        <f>_xlfn.XLOOKUP(sales[[#This Row],[Product]],products[Product],products[Cost per box])*sales[[#This Row],[Boxes]]</f>
        <v>9564.1</v>
      </c>
      <c r="I7589" s="4">
        <f>sales[[#This Row],[Revenue]]-sales[[#This Row],[Cost]]</f>
        <v>8166.9</v>
      </c>
    </row>
    <row r="7590" spans="2:9" x14ac:dyDescent="0.25">
      <c r="B7590" t="s">
        <v>13</v>
      </c>
      <c r="C7590" t="s">
        <v>21</v>
      </c>
      <c r="D7590" t="s">
        <v>30</v>
      </c>
      <c r="E7590" s="1">
        <v>44566</v>
      </c>
      <c r="F7590" s="4">
        <v>14462</v>
      </c>
      <c r="G7590">
        <v>770</v>
      </c>
      <c r="H7590" s="3">
        <f>_xlfn.XLOOKUP(sales[[#This Row],[Product]],products[Product],products[Cost per box])*sales[[#This Row],[Boxes]]</f>
        <v>2833.6</v>
      </c>
      <c r="I7590" s="4">
        <f>sales[[#This Row],[Revenue]]-sales[[#This Row],[Cost]]</f>
        <v>11628.4</v>
      </c>
    </row>
    <row r="7591" spans="2:9" x14ac:dyDescent="0.25">
      <c r="B7591" t="s">
        <v>39</v>
      </c>
      <c r="C7591" t="s">
        <v>21</v>
      </c>
      <c r="D7591" t="s">
        <v>38</v>
      </c>
      <c r="E7591" s="1">
        <v>44566</v>
      </c>
      <c r="F7591" s="4">
        <v>1302</v>
      </c>
      <c r="G7591">
        <v>53</v>
      </c>
      <c r="H7591" s="3">
        <f>_xlfn.XLOOKUP(sales[[#This Row],[Product]],products[Product],products[Cost per box])*sales[[#This Row],[Boxes]]</f>
        <v>526.81999999999994</v>
      </c>
      <c r="I7591" s="4">
        <f>sales[[#This Row],[Revenue]]-sales[[#This Row],[Cost]]</f>
        <v>775.18000000000006</v>
      </c>
    </row>
    <row r="7592" spans="2:9" x14ac:dyDescent="0.25">
      <c r="B7592" t="s">
        <v>41</v>
      </c>
      <c r="C7592" t="s">
        <v>6</v>
      </c>
      <c r="D7592" t="s">
        <v>22</v>
      </c>
      <c r="E7592" s="1">
        <v>44566</v>
      </c>
      <c r="F7592" s="4">
        <v>10038</v>
      </c>
      <c r="G7592">
        <v>1120</v>
      </c>
      <c r="H7592" s="3">
        <f>_xlfn.XLOOKUP(sales[[#This Row],[Product]],products[Product],products[Cost per box])*sales[[#This Row],[Boxes]]</f>
        <v>9206.4000000000015</v>
      </c>
      <c r="I7592" s="4">
        <f>sales[[#This Row],[Revenue]]-sales[[#This Row],[Cost]]</f>
        <v>831.59999999999854</v>
      </c>
    </row>
    <row r="7593" spans="2:9" x14ac:dyDescent="0.25">
      <c r="B7593" t="s">
        <v>37</v>
      </c>
      <c r="C7593" t="s">
        <v>11</v>
      </c>
      <c r="D7593" t="s">
        <v>52</v>
      </c>
      <c r="E7593" s="1">
        <v>44566</v>
      </c>
      <c r="F7593" s="4">
        <v>14245</v>
      </c>
      <c r="G7593">
        <v>1400</v>
      </c>
      <c r="H7593" s="3">
        <f>_xlfn.XLOOKUP(sales[[#This Row],[Product]],products[Product],products[Cost per box])*sales[[#This Row],[Boxes]]</f>
        <v>4648</v>
      </c>
      <c r="I7593" s="4">
        <f>sales[[#This Row],[Revenue]]-sales[[#This Row],[Cost]]</f>
        <v>9597</v>
      </c>
    </row>
    <row r="7594" spans="2:9" x14ac:dyDescent="0.25">
      <c r="B7594" t="s">
        <v>5</v>
      </c>
      <c r="C7594" t="s">
        <v>16</v>
      </c>
      <c r="D7594" t="s">
        <v>31</v>
      </c>
      <c r="E7594" s="1">
        <v>44566</v>
      </c>
      <c r="F7594" s="4">
        <v>3311</v>
      </c>
      <c r="G7594">
        <v>276</v>
      </c>
      <c r="H7594" s="3">
        <f>_xlfn.XLOOKUP(sales[[#This Row],[Product]],products[Product],products[Cost per box])*sales[[#This Row],[Boxes]]</f>
        <v>1578.72</v>
      </c>
      <c r="I7594" s="4">
        <f>sales[[#This Row],[Revenue]]-sales[[#This Row],[Cost]]</f>
        <v>1732.28</v>
      </c>
    </row>
    <row r="7595" spans="2:9" x14ac:dyDescent="0.25">
      <c r="B7595" t="s">
        <v>53</v>
      </c>
      <c r="C7595" t="s">
        <v>27</v>
      </c>
      <c r="D7595" t="s">
        <v>7</v>
      </c>
      <c r="E7595" s="1">
        <v>44566</v>
      </c>
      <c r="F7595" s="4">
        <v>10122</v>
      </c>
      <c r="G7595">
        <v>633</v>
      </c>
      <c r="H7595" s="3">
        <f>_xlfn.XLOOKUP(sales[[#This Row],[Product]],products[Product],products[Cost per box])*sales[[#This Row],[Boxes]]</f>
        <v>3259.9500000000003</v>
      </c>
      <c r="I7595" s="4">
        <f>sales[[#This Row],[Revenue]]-sales[[#This Row],[Cost]]</f>
        <v>6862.0499999999993</v>
      </c>
    </row>
    <row r="7596" spans="2:9" x14ac:dyDescent="0.25">
      <c r="B7596" t="s">
        <v>55</v>
      </c>
      <c r="C7596" t="s">
        <v>9</v>
      </c>
      <c r="D7596" t="s">
        <v>35</v>
      </c>
      <c r="E7596" s="1">
        <v>44566</v>
      </c>
      <c r="F7596" s="4">
        <v>6874</v>
      </c>
      <c r="G7596">
        <v>382</v>
      </c>
      <c r="H7596" s="3">
        <f>_xlfn.XLOOKUP(sales[[#This Row],[Product]],products[Product],products[Cost per box])*sales[[#This Row],[Boxes]]</f>
        <v>1012.3</v>
      </c>
      <c r="I7596" s="4">
        <f>sales[[#This Row],[Revenue]]-sales[[#This Row],[Cost]]</f>
        <v>5861.7</v>
      </c>
    </row>
    <row r="7597" spans="2:9" x14ac:dyDescent="0.25">
      <c r="B7597" t="s">
        <v>49</v>
      </c>
      <c r="C7597" t="s">
        <v>6</v>
      </c>
      <c r="D7597" t="s">
        <v>31</v>
      </c>
      <c r="E7597" s="1">
        <v>44566</v>
      </c>
      <c r="F7597" s="4">
        <v>17164</v>
      </c>
      <c r="G7597">
        <v>1330</v>
      </c>
      <c r="H7597" s="3">
        <f>_xlfn.XLOOKUP(sales[[#This Row],[Product]],products[Product],products[Cost per box])*sales[[#This Row],[Boxes]]</f>
        <v>7607.5999999999995</v>
      </c>
      <c r="I7597" s="4">
        <f>sales[[#This Row],[Revenue]]-sales[[#This Row],[Cost]]</f>
        <v>9556.4000000000015</v>
      </c>
    </row>
    <row r="7598" spans="2:9" x14ac:dyDescent="0.25">
      <c r="B7598" t="s">
        <v>15</v>
      </c>
      <c r="C7598" t="s">
        <v>27</v>
      </c>
      <c r="D7598" t="s">
        <v>45</v>
      </c>
      <c r="E7598" s="1">
        <v>44566</v>
      </c>
      <c r="F7598" s="4">
        <v>1589</v>
      </c>
      <c r="G7598">
        <v>73</v>
      </c>
      <c r="H7598" s="3">
        <f>_xlfn.XLOOKUP(sales[[#This Row],[Product]],products[Product],products[Cost per box])*sales[[#This Row],[Boxes]]</f>
        <v>564.29000000000008</v>
      </c>
      <c r="I7598" s="4">
        <f>sales[[#This Row],[Revenue]]-sales[[#This Row],[Cost]]</f>
        <v>1024.71</v>
      </c>
    </row>
    <row r="7599" spans="2:9" x14ac:dyDescent="0.25">
      <c r="B7599" t="s">
        <v>25</v>
      </c>
      <c r="C7599" t="s">
        <v>27</v>
      </c>
      <c r="D7599" t="s">
        <v>45</v>
      </c>
      <c r="E7599" s="1">
        <v>44566</v>
      </c>
      <c r="F7599" s="4">
        <v>9142</v>
      </c>
      <c r="G7599">
        <v>416</v>
      </c>
      <c r="H7599" s="3">
        <f>_xlfn.XLOOKUP(sales[[#This Row],[Product]],products[Product],products[Cost per box])*sales[[#This Row],[Boxes]]</f>
        <v>3215.6800000000003</v>
      </c>
      <c r="I7599" s="4">
        <f>sales[[#This Row],[Revenue]]-sales[[#This Row],[Cost]]</f>
        <v>5926.32</v>
      </c>
    </row>
    <row r="7600" spans="2:9" x14ac:dyDescent="0.25">
      <c r="B7600" t="s">
        <v>55</v>
      </c>
      <c r="C7600" t="s">
        <v>11</v>
      </c>
      <c r="D7600" t="s">
        <v>43</v>
      </c>
      <c r="E7600" s="1">
        <v>44566</v>
      </c>
      <c r="F7600" s="4">
        <v>3227</v>
      </c>
      <c r="G7600">
        <v>154</v>
      </c>
      <c r="H7600" s="3">
        <f>_xlfn.XLOOKUP(sales[[#This Row],[Product]],products[Product],products[Cost per box])*sales[[#This Row],[Boxes]]</f>
        <v>592.9</v>
      </c>
      <c r="I7600" s="4">
        <f>sales[[#This Row],[Revenue]]-sales[[#This Row],[Cost]]</f>
        <v>2634.1</v>
      </c>
    </row>
    <row r="7601" spans="2:9" x14ac:dyDescent="0.25">
      <c r="B7601" t="s">
        <v>20</v>
      </c>
      <c r="C7601" t="s">
        <v>21</v>
      </c>
      <c r="D7601" t="s">
        <v>30</v>
      </c>
      <c r="E7601" s="1">
        <v>44566</v>
      </c>
      <c r="F7601" s="4">
        <v>3500</v>
      </c>
      <c r="G7601">
        <v>175</v>
      </c>
      <c r="H7601" s="3">
        <f>_xlfn.XLOOKUP(sales[[#This Row],[Product]],products[Product],products[Cost per box])*sales[[#This Row],[Boxes]]</f>
        <v>644</v>
      </c>
      <c r="I7601" s="4">
        <f>sales[[#This Row],[Revenue]]-sales[[#This Row],[Cost]]</f>
        <v>2856</v>
      </c>
    </row>
    <row r="7602" spans="2:9" x14ac:dyDescent="0.25">
      <c r="B7602" t="s">
        <v>10</v>
      </c>
      <c r="C7602" t="s">
        <v>11</v>
      </c>
      <c r="D7602" t="s">
        <v>7</v>
      </c>
      <c r="E7602" s="1">
        <v>44566</v>
      </c>
      <c r="F7602" s="4">
        <v>5222</v>
      </c>
      <c r="G7602">
        <v>327</v>
      </c>
      <c r="H7602" s="3">
        <f>_xlfn.XLOOKUP(sales[[#This Row],[Product]],products[Product],products[Cost per box])*sales[[#This Row],[Boxes]]</f>
        <v>1684.0500000000002</v>
      </c>
      <c r="I7602" s="4">
        <f>sales[[#This Row],[Revenue]]-sales[[#This Row],[Cost]]</f>
        <v>3537.95</v>
      </c>
    </row>
    <row r="7603" spans="2:9" x14ac:dyDescent="0.25">
      <c r="B7603" t="s">
        <v>13</v>
      </c>
      <c r="C7603" t="s">
        <v>11</v>
      </c>
      <c r="D7603" t="s">
        <v>35</v>
      </c>
      <c r="E7603" s="1">
        <v>44566</v>
      </c>
      <c r="F7603" s="4">
        <v>7497</v>
      </c>
      <c r="G7603">
        <v>417</v>
      </c>
      <c r="H7603" s="3">
        <f>_xlfn.XLOOKUP(sales[[#This Row],[Product]],products[Product],products[Cost per box])*sales[[#This Row],[Boxes]]</f>
        <v>1105.05</v>
      </c>
      <c r="I7603" s="4">
        <f>sales[[#This Row],[Revenue]]-sales[[#This Row],[Cost]]</f>
        <v>6391.95</v>
      </c>
    </row>
    <row r="7604" spans="2:9" x14ac:dyDescent="0.25">
      <c r="B7604" t="s">
        <v>20</v>
      </c>
      <c r="C7604" t="s">
        <v>11</v>
      </c>
      <c r="D7604" t="s">
        <v>31</v>
      </c>
      <c r="E7604" s="1">
        <v>44566</v>
      </c>
      <c r="F7604" s="4">
        <v>6916</v>
      </c>
      <c r="G7604">
        <v>494</v>
      </c>
      <c r="H7604" s="3">
        <f>_xlfn.XLOOKUP(sales[[#This Row],[Product]],products[Product],products[Cost per box])*sales[[#This Row],[Boxes]]</f>
        <v>2825.68</v>
      </c>
      <c r="I7604" s="4">
        <f>sales[[#This Row],[Revenue]]-sales[[#This Row],[Cost]]</f>
        <v>4090.32</v>
      </c>
    </row>
    <row r="7605" spans="2:9" x14ac:dyDescent="0.25">
      <c r="B7605" t="s">
        <v>40</v>
      </c>
      <c r="C7605" t="s">
        <v>11</v>
      </c>
      <c r="D7605" t="s">
        <v>14</v>
      </c>
      <c r="E7605" s="1">
        <v>44566</v>
      </c>
      <c r="F7605" s="4">
        <v>10248</v>
      </c>
      <c r="G7605">
        <v>1260</v>
      </c>
      <c r="H7605" s="3">
        <f>_xlfn.XLOOKUP(sales[[#This Row],[Product]],products[Product],products[Cost per box])*sales[[#This Row],[Boxes]]</f>
        <v>7950.5999999999995</v>
      </c>
      <c r="I7605" s="4">
        <f>sales[[#This Row],[Revenue]]-sales[[#This Row],[Cost]]</f>
        <v>2297.4000000000005</v>
      </c>
    </row>
    <row r="7606" spans="2:9" x14ac:dyDescent="0.25">
      <c r="B7606" t="s">
        <v>51</v>
      </c>
      <c r="C7606" t="s">
        <v>11</v>
      </c>
      <c r="D7606" t="s">
        <v>14</v>
      </c>
      <c r="E7606" s="1">
        <v>44566</v>
      </c>
      <c r="F7606" s="4">
        <v>5040</v>
      </c>
      <c r="G7606">
        <v>630</v>
      </c>
      <c r="H7606" s="3">
        <f>_xlfn.XLOOKUP(sales[[#This Row],[Product]],products[Product],products[Cost per box])*sales[[#This Row],[Boxes]]</f>
        <v>3975.2999999999997</v>
      </c>
      <c r="I7606" s="4">
        <f>sales[[#This Row],[Revenue]]-sales[[#This Row],[Cost]]</f>
        <v>1064.7000000000003</v>
      </c>
    </row>
    <row r="7607" spans="2:9" x14ac:dyDescent="0.25">
      <c r="B7607" t="s">
        <v>15</v>
      </c>
      <c r="C7607" t="s">
        <v>11</v>
      </c>
      <c r="D7607" t="s">
        <v>48</v>
      </c>
      <c r="E7607" s="1">
        <v>44566</v>
      </c>
      <c r="F7607" s="4">
        <v>2093</v>
      </c>
      <c r="G7607">
        <v>78</v>
      </c>
      <c r="H7607" s="3">
        <f>_xlfn.XLOOKUP(sales[[#This Row],[Product]],products[Product],products[Cost per box])*sales[[#This Row],[Boxes]]</f>
        <v>583.44000000000005</v>
      </c>
      <c r="I7607" s="4">
        <f>sales[[#This Row],[Revenue]]-sales[[#This Row],[Cost]]</f>
        <v>1509.56</v>
      </c>
    </row>
    <row r="7608" spans="2:9" x14ac:dyDescent="0.25">
      <c r="B7608" t="s">
        <v>20</v>
      </c>
      <c r="C7608" t="s">
        <v>16</v>
      </c>
      <c r="D7608" t="s">
        <v>44</v>
      </c>
      <c r="E7608" s="1">
        <v>44566</v>
      </c>
      <c r="F7608" s="4">
        <v>8939</v>
      </c>
      <c r="G7608">
        <v>407</v>
      </c>
      <c r="H7608" s="3">
        <f>_xlfn.XLOOKUP(sales[[#This Row],[Product]],products[Product],products[Cost per box])*sales[[#This Row],[Boxes]]</f>
        <v>3894.9900000000002</v>
      </c>
      <c r="I7608" s="4">
        <f>sales[[#This Row],[Revenue]]-sales[[#This Row],[Cost]]</f>
        <v>5044.01</v>
      </c>
    </row>
    <row r="7609" spans="2:9" x14ac:dyDescent="0.25">
      <c r="B7609" t="s">
        <v>13</v>
      </c>
      <c r="C7609" t="s">
        <v>9</v>
      </c>
      <c r="D7609" t="s">
        <v>44</v>
      </c>
      <c r="E7609" s="1">
        <v>44566</v>
      </c>
      <c r="F7609" s="4">
        <v>2177</v>
      </c>
      <c r="G7609">
        <v>99</v>
      </c>
      <c r="H7609" s="3">
        <f>_xlfn.XLOOKUP(sales[[#This Row],[Product]],products[Product],products[Cost per box])*sales[[#This Row],[Boxes]]</f>
        <v>947.43000000000006</v>
      </c>
      <c r="I7609" s="4">
        <f>sales[[#This Row],[Revenue]]-sales[[#This Row],[Cost]]</f>
        <v>1229.57</v>
      </c>
    </row>
    <row r="7610" spans="2:9" x14ac:dyDescent="0.25">
      <c r="B7610" t="s">
        <v>29</v>
      </c>
      <c r="C7610" t="s">
        <v>27</v>
      </c>
      <c r="D7610" t="s">
        <v>45</v>
      </c>
      <c r="E7610" s="1">
        <v>44566</v>
      </c>
      <c r="F7610" s="4">
        <v>10395</v>
      </c>
      <c r="G7610">
        <v>473</v>
      </c>
      <c r="H7610" s="3">
        <f>_xlfn.XLOOKUP(sales[[#This Row],[Product]],products[Product],products[Cost per box])*sales[[#This Row],[Boxes]]</f>
        <v>3656.2900000000004</v>
      </c>
      <c r="I7610" s="4">
        <f>sales[[#This Row],[Revenue]]-sales[[#This Row],[Cost]]</f>
        <v>6738.7099999999991</v>
      </c>
    </row>
    <row r="7611" spans="2:9" x14ac:dyDescent="0.25">
      <c r="B7611" t="s">
        <v>25</v>
      </c>
      <c r="C7611" t="s">
        <v>11</v>
      </c>
      <c r="D7611" t="s">
        <v>24</v>
      </c>
      <c r="E7611" s="1">
        <v>44566</v>
      </c>
      <c r="F7611" s="4">
        <v>10738</v>
      </c>
      <c r="G7611">
        <v>566</v>
      </c>
      <c r="H7611" s="3">
        <f>_xlfn.XLOOKUP(sales[[#This Row],[Product]],products[Product],products[Cost per box])*sales[[#This Row],[Boxes]]</f>
        <v>5948.66</v>
      </c>
      <c r="I7611" s="4">
        <f>sales[[#This Row],[Revenue]]-sales[[#This Row],[Cost]]</f>
        <v>4789.34</v>
      </c>
    </row>
    <row r="7612" spans="2:9" x14ac:dyDescent="0.25">
      <c r="B7612" t="s">
        <v>41</v>
      </c>
      <c r="C7612" t="s">
        <v>6</v>
      </c>
      <c r="D7612" t="s">
        <v>42</v>
      </c>
      <c r="E7612" s="1">
        <v>44567</v>
      </c>
      <c r="F7612" s="4">
        <v>6867</v>
      </c>
      <c r="G7612">
        <v>491</v>
      </c>
      <c r="H7612" s="3">
        <f>_xlfn.XLOOKUP(sales[[#This Row],[Product]],products[Product],products[Cost per box])*sales[[#This Row],[Boxes]]</f>
        <v>2327.34</v>
      </c>
      <c r="I7612" s="4">
        <f>sales[[#This Row],[Revenue]]-sales[[#This Row],[Cost]]</f>
        <v>4539.66</v>
      </c>
    </row>
    <row r="7613" spans="2:9" x14ac:dyDescent="0.25">
      <c r="B7613" t="s">
        <v>15</v>
      </c>
      <c r="C7613" t="s">
        <v>16</v>
      </c>
      <c r="D7613" t="s">
        <v>14</v>
      </c>
      <c r="E7613" s="1">
        <v>44567</v>
      </c>
      <c r="F7613" s="4">
        <v>6454</v>
      </c>
      <c r="G7613">
        <v>1050</v>
      </c>
      <c r="H7613" s="3">
        <f>_xlfn.XLOOKUP(sales[[#This Row],[Product]],products[Product],products[Cost per box])*sales[[#This Row],[Boxes]]</f>
        <v>6625.5</v>
      </c>
      <c r="I7613" s="4">
        <f>sales[[#This Row],[Revenue]]-sales[[#This Row],[Cost]]</f>
        <v>-171.5</v>
      </c>
    </row>
    <row r="7614" spans="2:9" x14ac:dyDescent="0.25">
      <c r="B7614" t="s">
        <v>53</v>
      </c>
      <c r="C7614" t="s">
        <v>16</v>
      </c>
      <c r="D7614" t="s">
        <v>38</v>
      </c>
      <c r="E7614" s="1">
        <v>44567</v>
      </c>
      <c r="F7614" s="4">
        <v>1267</v>
      </c>
      <c r="G7614">
        <v>51</v>
      </c>
      <c r="H7614" s="3">
        <f>_xlfn.XLOOKUP(sales[[#This Row],[Product]],products[Product],products[Cost per box])*sales[[#This Row],[Boxes]]</f>
        <v>506.94</v>
      </c>
      <c r="I7614" s="4">
        <f>sales[[#This Row],[Revenue]]-sales[[#This Row],[Cost]]</f>
        <v>760.06</v>
      </c>
    </row>
    <row r="7615" spans="2:9" x14ac:dyDescent="0.25">
      <c r="B7615" t="s">
        <v>51</v>
      </c>
      <c r="C7615" t="s">
        <v>27</v>
      </c>
      <c r="D7615" t="s">
        <v>31</v>
      </c>
      <c r="E7615" s="1">
        <v>44567</v>
      </c>
      <c r="F7615" s="4">
        <v>343</v>
      </c>
      <c r="G7615">
        <v>27</v>
      </c>
      <c r="H7615" s="3">
        <f>_xlfn.XLOOKUP(sales[[#This Row],[Product]],products[Product],products[Cost per box])*sales[[#This Row],[Boxes]]</f>
        <v>154.44</v>
      </c>
      <c r="I7615" s="4">
        <f>sales[[#This Row],[Revenue]]-sales[[#This Row],[Cost]]</f>
        <v>188.56</v>
      </c>
    </row>
    <row r="7616" spans="2:9" x14ac:dyDescent="0.25">
      <c r="B7616" t="s">
        <v>54</v>
      </c>
      <c r="C7616" t="s">
        <v>21</v>
      </c>
      <c r="D7616" t="s">
        <v>36</v>
      </c>
      <c r="E7616" s="1">
        <v>44567</v>
      </c>
      <c r="F7616" s="4">
        <v>1029</v>
      </c>
      <c r="G7616">
        <v>147</v>
      </c>
      <c r="H7616" s="3">
        <f>_xlfn.XLOOKUP(sales[[#This Row],[Product]],products[Product],products[Cost per box])*sales[[#This Row],[Boxes]]</f>
        <v>740.88</v>
      </c>
      <c r="I7616" s="4">
        <f>sales[[#This Row],[Revenue]]-sales[[#This Row],[Cost]]</f>
        <v>288.12</v>
      </c>
    </row>
    <row r="7617" spans="2:9" x14ac:dyDescent="0.25">
      <c r="B7617" t="s">
        <v>20</v>
      </c>
      <c r="C7617" t="s">
        <v>27</v>
      </c>
      <c r="D7617" t="s">
        <v>36</v>
      </c>
      <c r="E7617" s="1">
        <v>44567</v>
      </c>
      <c r="F7617" s="4">
        <v>3836</v>
      </c>
      <c r="G7617">
        <v>480</v>
      </c>
      <c r="H7617" s="3">
        <f>_xlfn.XLOOKUP(sales[[#This Row],[Product]],products[Product],products[Cost per box])*sales[[#This Row],[Boxes]]</f>
        <v>2419.1999999999998</v>
      </c>
      <c r="I7617" s="4">
        <f>sales[[#This Row],[Revenue]]-sales[[#This Row],[Cost]]</f>
        <v>1416.8000000000002</v>
      </c>
    </row>
    <row r="7618" spans="2:9" x14ac:dyDescent="0.25">
      <c r="B7618" t="s">
        <v>39</v>
      </c>
      <c r="C7618" t="s">
        <v>27</v>
      </c>
      <c r="D7618" t="s">
        <v>26</v>
      </c>
      <c r="E7618" s="1">
        <v>44567</v>
      </c>
      <c r="F7618" s="4">
        <v>4011</v>
      </c>
      <c r="G7618">
        <v>365</v>
      </c>
      <c r="H7618" s="3">
        <f>_xlfn.XLOOKUP(sales[[#This Row],[Product]],products[Product],products[Cost per box])*sales[[#This Row],[Boxes]]</f>
        <v>2346.9499999999998</v>
      </c>
      <c r="I7618" s="4">
        <f>sales[[#This Row],[Revenue]]-sales[[#This Row],[Cost]]</f>
        <v>1664.0500000000002</v>
      </c>
    </row>
    <row r="7619" spans="2:9" x14ac:dyDescent="0.25">
      <c r="B7619" t="s">
        <v>51</v>
      </c>
      <c r="C7619" t="s">
        <v>6</v>
      </c>
      <c r="D7619" t="s">
        <v>30</v>
      </c>
      <c r="E7619" s="1">
        <v>44567</v>
      </c>
      <c r="F7619" s="4">
        <v>4508</v>
      </c>
      <c r="G7619">
        <v>251</v>
      </c>
      <c r="H7619" s="3">
        <f>_xlfn.XLOOKUP(sales[[#This Row],[Product]],products[Product],products[Cost per box])*sales[[#This Row],[Boxes]]</f>
        <v>923.68000000000006</v>
      </c>
      <c r="I7619" s="4">
        <f>sales[[#This Row],[Revenue]]-sales[[#This Row],[Cost]]</f>
        <v>3584.3199999999997</v>
      </c>
    </row>
    <row r="7620" spans="2:9" x14ac:dyDescent="0.25">
      <c r="B7620" t="s">
        <v>25</v>
      </c>
      <c r="C7620" t="s">
        <v>16</v>
      </c>
      <c r="D7620" t="s">
        <v>35</v>
      </c>
      <c r="E7620" s="1">
        <v>44567</v>
      </c>
      <c r="F7620" s="4">
        <v>6013</v>
      </c>
      <c r="G7620">
        <v>354</v>
      </c>
      <c r="H7620" s="3">
        <f>_xlfn.XLOOKUP(sales[[#This Row],[Product]],products[Product],products[Cost per box])*sales[[#This Row],[Boxes]]</f>
        <v>938.1</v>
      </c>
      <c r="I7620" s="4">
        <f>sales[[#This Row],[Revenue]]-sales[[#This Row],[Cost]]</f>
        <v>5074.8999999999996</v>
      </c>
    </row>
    <row r="7621" spans="2:9" x14ac:dyDescent="0.25">
      <c r="B7621" t="s">
        <v>23</v>
      </c>
      <c r="C7621" t="s">
        <v>21</v>
      </c>
      <c r="D7621" t="s">
        <v>38</v>
      </c>
      <c r="E7621" s="1">
        <v>44567</v>
      </c>
      <c r="F7621" s="4">
        <v>469</v>
      </c>
      <c r="G7621">
        <v>19</v>
      </c>
      <c r="H7621" s="3">
        <f>_xlfn.XLOOKUP(sales[[#This Row],[Product]],products[Product],products[Cost per box])*sales[[#This Row],[Boxes]]</f>
        <v>188.85999999999999</v>
      </c>
      <c r="I7621" s="4">
        <f>sales[[#This Row],[Revenue]]-sales[[#This Row],[Cost]]</f>
        <v>280.14</v>
      </c>
    </row>
    <row r="7622" spans="2:9" x14ac:dyDescent="0.25">
      <c r="B7622" t="s">
        <v>54</v>
      </c>
      <c r="C7622" t="s">
        <v>6</v>
      </c>
      <c r="D7622" t="s">
        <v>42</v>
      </c>
      <c r="E7622" s="1">
        <v>44567</v>
      </c>
      <c r="F7622" s="4">
        <v>5117</v>
      </c>
      <c r="G7622">
        <v>342</v>
      </c>
      <c r="H7622" s="3">
        <f>_xlfn.XLOOKUP(sales[[#This Row],[Product]],products[Product],products[Cost per box])*sales[[#This Row],[Boxes]]</f>
        <v>1621.0800000000002</v>
      </c>
      <c r="I7622" s="4">
        <f>sales[[#This Row],[Revenue]]-sales[[#This Row],[Cost]]</f>
        <v>3495.92</v>
      </c>
    </row>
    <row r="7623" spans="2:9" x14ac:dyDescent="0.25">
      <c r="B7623" t="s">
        <v>20</v>
      </c>
      <c r="C7623" t="s">
        <v>27</v>
      </c>
      <c r="D7623" t="s">
        <v>35</v>
      </c>
      <c r="E7623" s="1">
        <v>44567</v>
      </c>
      <c r="F7623" s="4">
        <v>3913</v>
      </c>
      <c r="G7623">
        <v>218</v>
      </c>
      <c r="H7623" s="3">
        <f>_xlfn.XLOOKUP(sales[[#This Row],[Product]],products[Product],products[Cost per box])*sales[[#This Row],[Boxes]]</f>
        <v>577.69999999999993</v>
      </c>
      <c r="I7623" s="4">
        <f>sales[[#This Row],[Revenue]]-sales[[#This Row],[Cost]]</f>
        <v>3335.3</v>
      </c>
    </row>
    <row r="7624" spans="2:9" x14ac:dyDescent="0.25">
      <c r="B7624" t="s">
        <v>34</v>
      </c>
      <c r="C7624" t="s">
        <v>27</v>
      </c>
      <c r="D7624" t="s">
        <v>22</v>
      </c>
      <c r="E7624" s="1">
        <v>44567</v>
      </c>
      <c r="F7624" s="4">
        <v>9289</v>
      </c>
      <c r="G7624">
        <v>910</v>
      </c>
      <c r="H7624" s="3">
        <f>_xlfn.XLOOKUP(sales[[#This Row],[Product]],products[Product],products[Cost per box])*sales[[#This Row],[Boxes]]</f>
        <v>7480.2000000000007</v>
      </c>
      <c r="I7624" s="4">
        <f>sales[[#This Row],[Revenue]]-sales[[#This Row],[Cost]]</f>
        <v>1808.7999999999993</v>
      </c>
    </row>
    <row r="7625" spans="2:9" x14ac:dyDescent="0.25">
      <c r="B7625" t="s">
        <v>34</v>
      </c>
      <c r="C7625" t="s">
        <v>27</v>
      </c>
      <c r="D7625" t="s">
        <v>48</v>
      </c>
      <c r="E7625" s="1">
        <v>44567</v>
      </c>
      <c r="F7625" s="4">
        <v>4179</v>
      </c>
      <c r="G7625">
        <v>155</v>
      </c>
      <c r="H7625" s="3">
        <f>_xlfn.XLOOKUP(sales[[#This Row],[Product]],products[Product],products[Cost per box])*sales[[#This Row],[Boxes]]</f>
        <v>1159.4000000000001</v>
      </c>
      <c r="I7625" s="4">
        <f>sales[[#This Row],[Revenue]]-sales[[#This Row],[Cost]]</f>
        <v>3019.6</v>
      </c>
    </row>
    <row r="7626" spans="2:9" x14ac:dyDescent="0.25">
      <c r="B7626" t="s">
        <v>15</v>
      </c>
      <c r="C7626" t="s">
        <v>9</v>
      </c>
      <c r="D7626" t="s">
        <v>30</v>
      </c>
      <c r="E7626" s="1">
        <v>44567</v>
      </c>
      <c r="F7626" s="4">
        <v>1715</v>
      </c>
      <c r="G7626">
        <v>86</v>
      </c>
      <c r="H7626" s="3">
        <f>_xlfn.XLOOKUP(sales[[#This Row],[Product]],products[Product],products[Cost per box])*sales[[#This Row],[Boxes]]</f>
        <v>316.48</v>
      </c>
      <c r="I7626" s="4">
        <f>sales[[#This Row],[Revenue]]-sales[[#This Row],[Cost]]</f>
        <v>1398.52</v>
      </c>
    </row>
    <row r="7627" spans="2:9" x14ac:dyDescent="0.25">
      <c r="B7627" t="s">
        <v>10</v>
      </c>
      <c r="C7627" t="s">
        <v>9</v>
      </c>
      <c r="D7627" t="s">
        <v>24</v>
      </c>
      <c r="E7627" s="1">
        <v>44567</v>
      </c>
      <c r="F7627" s="4">
        <v>791</v>
      </c>
      <c r="G7627">
        <v>40</v>
      </c>
      <c r="H7627" s="3">
        <f>_xlfn.XLOOKUP(sales[[#This Row],[Product]],products[Product],products[Cost per box])*sales[[#This Row],[Boxes]]</f>
        <v>420.4</v>
      </c>
      <c r="I7627" s="4">
        <f>sales[[#This Row],[Revenue]]-sales[[#This Row],[Cost]]</f>
        <v>370.6</v>
      </c>
    </row>
    <row r="7628" spans="2:9" x14ac:dyDescent="0.25">
      <c r="B7628" t="s">
        <v>41</v>
      </c>
      <c r="C7628" t="s">
        <v>9</v>
      </c>
      <c r="D7628" t="s">
        <v>47</v>
      </c>
      <c r="E7628" s="1">
        <v>44567</v>
      </c>
      <c r="F7628" s="4">
        <v>9954</v>
      </c>
      <c r="G7628">
        <v>586</v>
      </c>
      <c r="H7628" s="3">
        <f>_xlfn.XLOOKUP(sales[[#This Row],[Product]],products[Product],products[Cost per box])*sales[[#This Row],[Boxes]]</f>
        <v>3082.3599999999997</v>
      </c>
      <c r="I7628" s="4">
        <f>sales[[#This Row],[Revenue]]-sales[[#This Row],[Cost]]</f>
        <v>6871.64</v>
      </c>
    </row>
    <row r="7629" spans="2:9" x14ac:dyDescent="0.25">
      <c r="B7629" t="s">
        <v>54</v>
      </c>
      <c r="C7629" t="s">
        <v>21</v>
      </c>
      <c r="D7629" t="s">
        <v>47</v>
      </c>
      <c r="E7629" s="1">
        <v>44567</v>
      </c>
      <c r="F7629" s="4">
        <v>20090</v>
      </c>
      <c r="G7629">
        <v>1260</v>
      </c>
      <c r="H7629" s="3">
        <f>_xlfn.XLOOKUP(sales[[#This Row],[Product]],products[Product],products[Cost per box])*sales[[#This Row],[Boxes]]</f>
        <v>6627.5999999999995</v>
      </c>
      <c r="I7629" s="4">
        <f>sales[[#This Row],[Revenue]]-sales[[#This Row],[Cost]]</f>
        <v>13462.400000000001</v>
      </c>
    </row>
    <row r="7630" spans="2:9" x14ac:dyDescent="0.25">
      <c r="B7630" t="s">
        <v>13</v>
      </c>
      <c r="C7630" t="s">
        <v>11</v>
      </c>
      <c r="D7630" t="s">
        <v>42</v>
      </c>
      <c r="E7630" s="1">
        <v>44567</v>
      </c>
      <c r="F7630" s="4">
        <v>651</v>
      </c>
      <c r="G7630">
        <v>44</v>
      </c>
      <c r="H7630" s="3">
        <f>_xlfn.XLOOKUP(sales[[#This Row],[Product]],products[Product],products[Cost per box])*sales[[#This Row],[Boxes]]</f>
        <v>208.56</v>
      </c>
      <c r="I7630" s="4">
        <f>sales[[#This Row],[Revenue]]-sales[[#This Row],[Cost]]</f>
        <v>442.44</v>
      </c>
    </row>
    <row r="7631" spans="2:9" x14ac:dyDescent="0.25">
      <c r="B7631" t="s">
        <v>8</v>
      </c>
      <c r="C7631" t="s">
        <v>6</v>
      </c>
      <c r="D7631" t="s">
        <v>12</v>
      </c>
      <c r="E7631" s="1">
        <v>44567</v>
      </c>
      <c r="F7631" s="4">
        <v>5159</v>
      </c>
      <c r="G7631">
        <v>323</v>
      </c>
      <c r="H7631" s="3">
        <f>_xlfn.XLOOKUP(sales[[#This Row],[Product]],products[Product],products[Cost per box])*sales[[#This Row],[Boxes]]</f>
        <v>2722.89</v>
      </c>
      <c r="I7631" s="4">
        <f>sales[[#This Row],[Revenue]]-sales[[#This Row],[Cost]]</f>
        <v>2436.11</v>
      </c>
    </row>
    <row r="7632" spans="2:9" x14ac:dyDescent="0.25">
      <c r="B7632" t="s">
        <v>8</v>
      </c>
      <c r="C7632" t="s">
        <v>21</v>
      </c>
      <c r="D7632" t="s">
        <v>45</v>
      </c>
      <c r="E7632" s="1">
        <v>44567</v>
      </c>
      <c r="F7632" s="4">
        <v>3745</v>
      </c>
      <c r="G7632">
        <v>157</v>
      </c>
      <c r="H7632" s="3">
        <f>_xlfn.XLOOKUP(sales[[#This Row],[Product]],products[Product],products[Cost per box])*sales[[#This Row],[Boxes]]</f>
        <v>1213.6100000000001</v>
      </c>
      <c r="I7632" s="4">
        <f>sales[[#This Row],[Revenue]]-sales[[#This Row],[Cost]]</f>
        <v>2531.39</v>
      </c>
    </row>
    <row r="7633" spans="2:9" x14ac:dyDescent="0.25">
      <c r="B7633" t="s">
        <v>57</v>
      </c>
      <c r="C7633" t="s">
        <v>9</v>
      </c>
      <c r="D7633" t="s">
        <v>38</v>
      </c>
      <c r="E7633" s="1">
        <v>44567</v>
      </c>
      <c r="F7633" s="4">
        <v>4102</v>
      </c>
      <c r="G7633">
        <v>152</v>
      </c>
      <c r="H7633" s="3">
        <f>_xlfn.XLOOKUP(sales[[#This Row],[Product]],products[Product],products[Cost per box])*sales[[#This Row],[Boxes]]</f>
        <v>1510.8799999999999</v>
      </c>
      <c r="I7633" s="4">
        <f>sales[[#This Row],[Revenue]]-sales[[#This Row],[Cost]]</f>
        <v>2591.12</v>
      </c>
    </row>
    <row r="7634" spans="2:9" x14ac:dyDescent="0.25">
      <c r="B7634" t="s">
        <v>23</v>
      </c>
      <c r="C7634" t="s">
        <v>9</v>
      </c>
      <c r="D7634" t="s">
        <v>30</v>
      </c>
      <c r="E7634" s="1">
        <v>44567</v>
      </c>
      <c r="F7634" s="4">
        <v>2177</v>
      </c>
      <c r="G7634">
        <v>109</v>
      </c>
      <c r="H7634" s="3">
        <f>_xlfn.XLOOKUP(sales[[#This Row],[Product]],products[Product],products[Cost per box])*sales[[#This Row],[Boxes]]</f>
        <v>401.12</v>
      </c>
      <c r="I7634" s="4">
        <f>sales[[#This Row],[Revenue]]-sales[[#This Row],[Cost]]</f>
        <v>1775.88</v>
      </c>
    </row>
    <row r="7635" spans="2:9" x14ac:dyDescent="0.25">
      <c r="B7635" t="s">
        <v>18</v>
      </c>
      <c r="C7635" t="s">
        <v>16</v>
      </c>
      <c r="D7635" t="s">
        <v>50</v>
      </c>
      <c r="E7635" s="1">
        <v>44567</v>
      </c>
      <c r="F7635" s="4">
        <v>7182</v>
      </c>
      <c r="G7635">
        <v>327</v>
      </c>
      <c r="H7635" s="3">
        <f>_xlfn.XLOOKUP(sales[[#This Row],[Product]],products[Product],products[Cost per box])*sales[[#This Row],[Boxes]]</f>
        <v>4058.07</v>
      </c>
      <c r="I7635" s="4">
        <f>sales[[#This Row],[Revenue]]-sales[[#This Row],[Cost]]</f>
        <v>3123.93</v>
      </c>
    </row>
    <row r="7636" spans="2:9" x14ac:dyDescent="0.25">
      <c r="B7636" t="s">
        <v>51</v>
      </c>
      <c r="C7636" t="s">
        <v>9</v>
      </c>
      <c r="D7636" t="s">
        <v>42</v>
      </c>
      <c r="E7636" s="1">
        <v>44567</v>
      </c>
      <c r="F7636" s="4">
        <v>1456</v>
      </c>
      <c r="G7636">
        <v>98</v>
      </c>
      <c r="H7636" s="3">
        <f>_xlfn.XLOOKUP(sales[[#This Row],[Product]],products[Product],products[Cost per box])*sales[[#This Row],[Boxes]]</f>
        <v>464.52000000000004</v>
      </c>
      <c r="I7636" s="4">
        <f>sales[[#This Row],[Revenue]]-sales[[#This Row],[Cost]]</f>
        <v>991.48</v>
      </c>
    </row>
    <row r="7637" spans="2:9" x14ac:dyDescent="0.25">
      <c r="B7637" t="s">
        <v>57</v>
      </c>
      <c r="C7637" t="s">
        <v>6</v>
      </c>
      <c r="D7637" t="s">
        <v>35</v>
      </c>
      <c r="E7637" s="1">
        <v>44567</v>
      </c>
      <c r="F7637" s="4">
        <v>6783</v>
      </c>
      <c r="G7637">
        <v>357</v>
      </c>
      <c r="H7637" s="3">
        <f>_xlfn.XLOOKUP(sales[[#This Row],[Product]],products[Product],products[Cost per box])*sales[[#This Row],[Boxes]]</f>
        <v>946.05</v>
      </c>
      <c r="I7637" s="4">
        <f>sales[[#This Row],[Revenue]]-sales[[#This Row],[Cost]]</f>
        <v>5836.95</v>
      </c>
    </row>
    <row r="7638" spans="2:9" x14ac:dyDescent="0.25">
      <c r="B7638" t="s">
        <v>41</v>
      </c>
      <c r="C7638" t="s">
        <v>21</v>
      </c>
      <c r="D7638" t="s">
        <v>30</v>
      </c>
      <c r="E7638" s="1">
        <v>44567</v>
      </c>
      <c r="F7638" s="4">
        <v>6006</v>
      </c>
      <c r="G7638">
        <v>301</v>
      </c>
      <c r="H7638" s="3">
        <f>_xlfn.XLOOKUP(sales[[#This Row],[Product]],products[Product],products[Cost per box])*sales[[#This Row],[Boxes]]</f>
        <v>1107.68</v>
      </c>
      <c r="I7638" s="4">
        <f>sales[[#This Row],[Revenue]]-sales[[#This Row],[Cost]]</f>
        <v>4898.32</v>
      </c>
    </row>
    <row r="7639" spans="2:9" x14ac:dyDescent="0.25">
      <c r="B7639" t="s">
        <v>18</v>
      </c>
      <c r="C7639" t="s">
        <v>11</v>
      </c>
      <c r="D7639" t="s">
        <v>17</v>
      </c>
      <c r="E7639" s="1">
        <v>44567</v>
      </c>
      <c r="F7639" s="4">
        <v>392</v>
      </c>
      <c r="G7639">
        <v>19</v>
      </c>
      <c r="H7639" s="3">
        <f>_xlfn.XLOOKUP(sales[[#This Row],[Product]],products[Product],products[Cost per box])*sales[[#This Row],[Boxes]]</f>
        <v>129.19999999999999</v>
      </c>
      <c r="I7639" s="4">
        <f>sales[[#This Row],[Revenue]]-sales[[#This Row],[Cost]]</f>
        <v>262.8</v>
      </c>
    </row>
    <row r="7640" spans="2:9" x14ac:dyDescent="0.25">
      <c r="B7640" t="s">
        <v>54</v>
      </c>
      <c r="C7640" t="s">
        <v>16</v>
      </c>
      <c r="D7640" t="s">
        <v>36</v>
      </c>
      <c r="E7640" s="1">
        <v>44567</v>
      </c>
      <c r="F7640" s="4">
        <v>1715</v>
      </c>
      <c r="G7640">
        <v>245</v>
      </c>
      <c r="H7640" s="3">
        <f>_xlfn.XLOOKUP(sales[[#This Row],[Product]],products[Product],products[Cost per box])*sales[[#This Row],[Boxes]]</f>
        <v>1234.8</v>
      </c>
      <c r="I7640" s="4">
        <f>sales[[#This Row],[Revenue]]-sales[[#This Row],[Cost]]</f>
        <v>480.20000000000005</v>
      </c>
    </row>
    <row r="7641" spans="2:9" x14ac:dyDescent="0.25">
      <c r="B7641" t="s">
        <v>18</v>
      </c>
      <c r="C7641" t="s">
        <v>11</v>
      </c>
      <c r="D7641" t="s">
        <v>31</v>
      </c>
      <c r="E7641" s="1">
        <v>44567</v>
      </c>
      <c r="F7641" s="4">
        <v>13657</v>
      </c>
      <c r="G7641">
        <v>1120</v>
      </c>
      <c r="H7641" s="3">
        <f>_xlfn.XLOOKUP(sales[[#This Row],[Product]],products[Product],products[Cost per box])*sales[[#This Row],[Boxes]]</f>
        <v>6406.4</v>
      </c>
      <c r="I7641" s="4">
        <f>sales[[#This Row],[Revenue]]-sales[[#This Row],[Cost]]</f>
        <v>7250.6</v>
      </c>
    </row>
    <row r="7642" spans="2:9" x14ac:dyDescent="0.25">
      <c r="B7642" t="s">
        <v>57</v>
      </c>
      <c r="C7642" t="s">
        <v>11</v>
      </c>
      <c r="D7642" t="s">
        <v>30</v>
      </c>
      <c r="E7642" s="1">
        <v>44567</v>
      </c>
      <c r="F7642" s="4">
        <v>5215</v>
      </c>
      <c r="G7642">
        <v>275</v>
      </c>
      <c r="H7642" s="3">
        <f>_xlfn.XLOOKUP(sales[[#This Row],[Product]],products[Product],products[Cost per box])*sales[[#This Row],[Boxes]]</f>
        <v>1012</v>
      </c>
      <c r="I7642" s="4">
        <f>sales[[#This Row],[Revenue]]-sales[[#This Row],[Cost]]</f>
        <v>4203</v>
      </c>
    </row>
    <row r="7643" spans="2:9" x14ac:dyDescent="0.25">
      <c r="B7643" t="s">
        <v>51</v>
      </c>
      <c r="C7643" t="s">
        <v>9</v>
      </c>
      <c r="D7643" t="s">
        <v>50</v>
      </c>
      <c r="E7643" s="1">
        <v>44567</v>
      </c>
      <c r="F7643" s="4">
        <v>4221</v>
      </c>
      <c r="G7643">
        <v>176</v>
      </c>
      <c r="H7643" s="3">
        <f>_xlfn.XLOOKUP(sales[[#This Row],[Product]],products[Product],products[Cost per box])*sales[[#This Row],[Boxes]]</f>
        <v>2184.16</v>
      </c>
      <c r="I7643" s="4">
        <f>sales[[#This Row],[Revenue]]-sales[[#This Row],[Cost]]</f>
        <v>2036.8400000000001</v>
      </c>
    </row>
    <row r="7644" spans="2:9" x14ac:dyDescent="0.25">
      <c r="B7644" t="s">
        <v>23</v>
      </c>
      <c r="C7644" t="s">
        <v>6</v>
      </c>
      <c r="D7644" t="s">
        <v>19</v>
      </c>
      <c r="E7644" s="1">
        <v>44567</v>
      </c>
      <c r="F7644" s="4">
        <v>7112</v>
      </c>
      <c r="G7644">
        <v>419</v>
      </c>
      <c r="H7644" s="3">
        <f>_xlfn.XLOOKUP(sales[[#This Row],[Product]],products[Product],products[Cost per box])*sales[[#This Row],[Boxes]]</f>
        <v>4286.37</v>
      </c>
      <c r="I7644" s="4">
        <f>sales[[#This Row],[Revenue]]-sales[[#This Row],[Cost]]</f>
        <v>2825.63</v>
      </c>
    </row>
    <row r="7645" spans="2:9" x14ac:dyDescent="0.25">
      <c r="B7645" t="s">
        <v>40</v>
      </c>
      <c r="C7645" t="s">
        <v>11</v>
      </c>
      <c r="D7645" t="s">
        <v>26</v>
      </c>
      <c r="E7645" s="1">
        <v>44567</v>
      </c>
      <c r="F7645" s="4">
        <v>5810</v>
      </c>
      <c r="G7645">
        <v>447</v>
      </c>
      <c r="H7645" s="3">
        <f>_xlfn.XLOOKUP(sales[[#This Row],[Product]],products[Product],products[Cost per box])*sales[[#This Row],[Boxes]]</f>
        <v>2874.21</v>
      </c>
      <c r="I7645" s="4">
        <f>sales[[#This Row],[Revenue]]-sales[[#This Row],[Cost]]</f>
        <v>2935.79</v>
      </c>
    </row>
    <row r="7646" spans="2:9" x14ac:dyDescent="0.25">
      <c r="B7646" t="s">
        <v>49</v>
      </c>
      <c r="C7646" t="s">
        <v>16</v>
      </c>
      <c r="D7646" t="s">
        <v>30</v>
      </c>
      <c r="E7646" s="1">
        <v>44567</v>
      </c>
      <c r="F7646" s="4">
        <v>7700</v>
      </c>
      <c r="G7646">
        <v>406</v>
      </c>
      <c r="H7646" s="3">
        <f>_xlfn.XLOOKUP(sales[[#This Row],[Product]],products[Product],products[Cost per box])*sales[[#This Row],[Boxes]]</f>
        <v>1494.0800000000002</v>
      </c>
      <c r="I7646" s="4">
        <f>sales[[#This Row],[Revenue]]-sales[[#This Row],[Cost]]</f>
        <v>6205.92</v>
      </c>
    </row>
    <row r="7647" spans="2:9" x14ac:dyDescent="0.25">
      <c r="B7647" t="s">
        <v>10</v>
      </c>
      <c r="C7647" t="s">
        <v>9</v>
      </c>
      <c r="D7647" t="s">
        <v>17</v>
      </c>
      <c r="E7647" s="1">
        <v>44567</v>
      </c>
      <c r="F7647" s="4">
        <v>8652</v>
      </c>
      <c r="G7647">
        <v>394</v>
      </c>
      <c r="H7647" s="3">
        <f>_xlfn.XLOOKUP(sales[[#This Row],[Product]],products[Product],products[Cost per box])*sales[[#This Row],[Boxes]]</f>
        <v>2679.2</v>
      </c>
      <c r="I7647" s="4">
        <f>sales[[#This Row],[Revenue]]-sales[[#This Row],[Cost]]</f>
        <v>5972.8</v>
      </c>
    </row>
    <row r="7648" spans="2:9" x14ac:dyDescent="0.25">
      <c r="B7648" t="s">
        <v>32</v>
      </c>
      <c r="C7648" t="s">
        <v>9</v>
      </c>
      <c r="D7648" t="s">
        <v>12</v>
      </c>
      <c r="E7648" s="1">
        <v>44567</v>
      </c>
      <c r="F7648" s="4">
        <v>12390</v>
      </c>
      <c r="G7648">
        <v>770</v>
      </c>
      <c r="H7648" s="3">
        <f>_xlfn.XLOOKUP(sales[[#This Row],[Product]],products[Product],products[Cost per box])*sales[[#This Row],[Boxes]]</f>
        <v>6491.0999999999995</v>
      </c>
      <c r="I7648" s="4">
        <f>sales[[#This Row],[Revenue]]-sales[[#This Row],[Cost]]</f>
        <v>5898.9000000000005</v>
      </c>
    </row>
    <row r="7649" spans="2:9" x14ac:dyDescent="0.25">
      <c r="B7649" t="s">
        <v>54</v>
      </c>
      <c r="C7649" t="s">
        <v>9</v>
      </c>
      <c r="D7649" t="s">
        <v>24</v>
      </c>
      <c r="E7649" s="1">
        <v>44567</v>
      </c>
      <c r="F7649" s="4">
        <v>6202</v>
      </c>
      <c r="G7649">
        <v>345</v>
      </c>
      <c r="H7649" s="3">
        <f>_xlfn.XLOOKUP(sales[[#This Row],[Product]],products[Product],products[Cost per box])*sales[[#This Row],[Boxes]]</f>
        <v>3625.95</v>
      </c>
      <c r="I7649" s="4">
        <f>sales[[#This Row],[Revenue]]-sales[[#This Row],[Cost]]</f>
        <v>2576.0500000000002</v>
      </c>
    </row>
    <row r="7650" spans="2:9" x14ac:dyDescent="0.25">
      <c r="B7650" t="s">
        <v>10</v>
      </c>
      <c r="C7650" t="s">
        <v>9</v>
      </c>
      <c r="D7650" t="s">
        <v>43</v>
      </c>
      <c r="E7650" s="1">
        <v>44567</v>
      </c>
      <c r="F7650" s="4">
        <v>6608</v>
      </c>
      <c r="G7650">
        <v>331</v>
      </c>
      <c r="H7650" s="3">
        <f>_xlfn.XLOOKUP(sales[[#This Row],[Product]],products[Product],products[Cost per box])*sales[[#This Row],[Boxes]]</f>
        <v>1274.3500000000001</v>
      </c>
      <c r="I7650" s="4">
        <f>sales[[#This Row],[Revenue]]-sales[[#This Row],[Cost]]</f>
        <v>5333.65</v>
      </c>
    </row>
    <row r="7651" spans="2:9" x14ac:dyDescent="0.25">
      <c r="B7651" t="s">
        <v>55</v>
      </c>
      <c r="C7651" t="s">
        <v>16</v>
      </c>
      <c r="D7651" t="s">
        <v>22</v>
      </c>
      <c r="E7651" s="1">
        <v>44567</v>
      </c>
      <c r="F7651" s="4">
        <v>8561</v>
      </c>
      <c r="G7651">
        <v>1050</v>
      </c>
      <c r="H7651" s="3">
        <f>_xlfn.XLOOKUP(sales[[#This Row],[Product]],products[Product],products[Cost per box])*sales[[#This Row],[Boxes]]</f>
        <v>8631</v>
      </c>
      <c r="I7651" s="4">
        <f>sales[[#This Row],[Revenue]]-sales[[#This Row],[Cost]]</f>
        <v>-70</v>
      </c>
    </row>
    <row r="7652" spans="2:9" x14ac:dyDescent="0.25">
      <c r="B7652" t="s">
        <v>20</v>
      </c>
      <c r="C7652" t="s">
        <v>6</v>
      </c>
      <c r="D7652" t="s">
        <v>7</v>
      </c>
      <c r="E7652" s="1">
        <v>44567</v>
      </c>
      <c r="F7652" s="4">
        <v>833</v>
      </c>
      <c r="G7652">
        <v>60</v>
      </c>
      <c r="H7652" s="3">
        <f>_xlfn.XLOOKUP(sales[[#This Row],[Product]],products[Product],products[Cost per box])*sales[[#This Row],[Boxes]]</f>
        <v>309</v>
      </c>
      <c r="I7652" s="4">
        <f>sales[[#This Row],[Revenue]]-sales[[#This Row],[Cost]]</f>
        <v>524</v>
      </c>
    </row>
    <row r="7653" spans="2:9" x14ac:dyDescent="0.25">
      <c r="B7653" t="s">
        <v>41</v>
      </c>
      <c r="C7653" t="s">
        <v>6</v>
      </c>
      <c r="D7653" t="s">
        <v>38</v>
      </c>
      <c r="E7653" s="1">
        <v>44567</v>
      </c>
      <c r="F7653" s="4">
        <v>10381</v>
      </c>
      <c r="G7653">
        <v>385</v>
      </c>
      <c r="H7653" s="3">
        <f>_xlfn.XLOOKUP(sales[[#This Row],[Product]],products[Product],products[Cost per box])*sales[[#This Row],[Boxes]]</f>
        <v>3826.8999999999996</v>
      </c>
      <c r="I7653" s="4">
        <f>sales[[#This Row],[Revenue]]-sales[[#This Row],[Cost]]</f>
        <v>6554.1</v>
      </c>
    </row>
    <row r="7654" spans="2:9" x14ac:dyDescent="0.25">
      <c r="B7654" t="s">
        <v>25</v>
      </c>
      <c r="C7654" t="s">
        <v>16</v>
      </c>
      <c r="D7654" t="s">
        <v>38</v>
      </c>
      <c r="E7654" s="1">
        <v>44567</v>
      </c>
      <c r="F7654" s="4">
        <v>378</v>
      </c>
      <c r="G7654">
        <v>14</v>
      </c>
      <c r="H7654" s="3">
        <f>_xlfn.XLOOKUP(sales[[#This Row],[Product]],products[Product],products[Cost per box])*sales[[#This Row],[Boxes]]</f>
        <v>139.16</v>
      </c>
      <c r="I7654" s="4">
        <f>sales[[#This Row],[Revenue]]-sales[[#This Row],[Cost]]</f>
        <v>238.84</v>
      </c>
    </row>
    <row r="7655" spans="2:9" x14ac:dyDescent="0.25">
      <c r="B7655" t="s">
        <v>49</v>
      </c>
      <c r="C7655" t="s">
        <v>27</v>
      </c>
      <c r="D7655" t="s">
        <v>26</v>
      </c>
      <c r="E7655" s="1">
        <v>44567</v>
      </c>
      <c r="F7655" s="4">
        <v>301</v>
      </c>
      <c r="G7655">
        <v>28</v>
      </c>
      <c r="H7655" s="3">
        <f>_xlfn.XLOOKUP(sales[[#This Row],[Product]],products[Product],products[Cost per box])*sales[[#This Row],[Boxes]]</f>
        <v>180.04</v>
      </c>
      <c r="I7655" s="4">
        <f>sales[[#This Row],[Revenue]]-sales[[#This Row],[Cost]]</f>
        <v>120.96000000000001</v>
      </c>
    </row>
    <row r="7656" spans="2:9" x14ac:dyDescent="0.25">
      <c r="B7656" t="s">
        <v>55</v>
      </c>
      <c r="C7656" t="s">
        <v>11</v>
      </c>
      <c r="D7656" t="s">
        <v>35</v>
      </c>
      <c r="E7656" s="1">
        <v>44567</v>
      </c>
      <c r="F7656" s="4">
        <v>4900</v>
      </c>
      <c r="G7656">
        <v>258</v>
      </c>
      <c r="H7656" s="3">
        <f>_xlfn.XLOOKUP(sales[[#This Row],[Product]],products[Product],products[Cost per box])*sales[[#This Row],[Boxes]]</f>
        <v>683.69999999999993</v>
      </c>
      <c r="I7656" s="4">
        <f>sales[[#This Row],[Revenue]]-sales[[#This Row],[Cost]]</f>
        <v>4216.3</v>
      </c>
    </row>
    <row r="7657" spans="2:9" x14ac:dyDescent="0.25">
      <c r="B7657" t="s">
        <v>8</v>
      </c>
      <c r="C7657" t="s">
        <v>6</v>
      </c>
      <c r="D7657" t="s">
        <v>30</v>
      </c>
      <c r="E7657" s="1">
        <v>44567</v>
      </c>
      <c r="F7657" s="4">
        <v>4053</v>
      </c>
      <c r="G7657">
        <v>214</v>
      </c>
      <c r="H7657" s="3">
        <f>_xlfn.XLOOKUP(sales[[#This Row],[Product]],products[Product],products[Cost per box])*sales[[#This Row],[Boxes]]</f>
        <v>787.52</v>
      </c>
      <c r="I7657" s="4">
        <f>sales[[#This Row],[Revenue]]-sales[[#This Row],[Cost]]</f>
        <v>3265.48</v>
      </c>
    </row>
    <row r="7658" spans="2:9" x14ac:dyDescent="0.25">
      <c r="B7658" t="s">
        <v>41</v>
      </c>
      <c r="C7658" t="s">
        <v>16</v>
      </c>
      <c r="D7658" t="s">
        <v>24</v>
      </c>
      <c r="E7658" s="1">
        <v>44567</v>
      </c>
      <c r="F7658" s="4">
        <v>8281</v>
      </c>
      <c r="G7658">
        <v>415</v>
      </c>
      <c r="H7658" s="3">
        <f>_xlfn.XLOOKUP(sales[[#This Row],[Product]],products[Product],products[Cost per box])*sales[[#This Row],[Boxes]]</f>
        <v>4361.6499999999996</v>
      </c>
      <c r="I7658" s="4">
        <f>sales[[#This Row],[Revenue]]-sales[[#This Row],[Cost]]</f>
        <v>3919.3500000000004</v>
      </c>
    </row>
    <row r="7659" spans="2:9" x14ac:dyDescent="0.25">
      <c r="B7659" t="s">
        <v>54</v>
      </c>
      <c r="C7659" t="s">
        <v>21</v>
      </c>
      <c r="D7659" t="s">
        <v>24</v>
      </c>
      <c r="E7659" s="1">
        <v>44567</v>
      </c>
      <c r="F7659" s="4">
        <v>2905</v>
      </c>
      <c r="G7659">
        <v>153</v>
      </c>
      <c r="H7659" s="3">
        <f>_xlfn.XLOOKUP(sales[[#This Row],[Product]],products[Product],products[Cost per box])*sales[[#This Row],[Boxes]]</f>
        <v>1608.03</v>
      </c>
      <c r="I7659" s="4">
        <f>sales[[#This Row],[Revenue]]-sales[[#This Row],[Cost]]</f>
        <v>1296.97</v>
      </c>
    </row>
    <row r="7660" spans="2:9" x14ac:dyDescent="0.25">
      <c r="B7660" t="s">
        <v>25</v>
      </c>
      <c r="C7660" t="s">
        <v>6</v>
      </c>
      <c r="D7660" t="s">
        <v>35</v>
      </c>
      <c r="E7660" s="1">
        <v>44567</v>
      </c>
      <c r="F7660" s="4">
        <v>13111</v>
      </c>
      <c r="G7660">
        <v>691</v>
      </c>
      <c r="H7660" s="3">
        <f>_xlfn.XLOOKUP(sales[[#This Row],[Product]],products[Product],products[Cost per box])*sales[[#This Row],[Boxes]]</f>
        <v>1831.1499999999999</v>
      </c>
      <c r="I7660" s="4">
        <f>sales[[#This Row],[Revenue]]-sales[[#This Row],[Cost]]</f>
        <v>11279.85</v>
      </c>
    </row>
    <row r="7661" spans="2:9" x14ac:dyDescent="0.25">
      <c r="B7661" t="s">
        <v>55</v>
      </c>
      <c r="C7661" t="s">
        <v>6</v>
      </c>
      <c r="D7661" t="s">
        <v>24</v>
      </c>
      <c r="E7661" s="1">
        <v>44567</v>
      </c>
      <c r="F7661" s="4">
        <v>4403</v>
      </c>
      <c r="G7661">
        <v>232</v>
      </c>
      <c r="H7661" s="3">
        <f>_xlfn.XLOOKUP(sales[[#This Row],[Product]],products[Product],products[Cost per box])*sales[[#This Row],[Boxes]]</f>
        <v>2438.3200000000002</v>
      </c>
      <c r="I7661" s="4">
        <f>sales[[#This Row],[Revenue]]-sales[[#This Row],[Cost]]</f>
        <v>1964.6799999999998</v>
      </c>
    </row>
    <row r="7662" spans="2:9" x14ac:dyDescent="0.25">
      <c r="B7662" t="s">
        <v>56</v>
      </c>
      <c r="C7662" t="s">
        <v>21</v>
      </c>
      <c r="D7662" t="s">
        <v>28</v>
      </c>
      <c r="E7662" s="1">
        <v>44567</v>
      </c>
      <c r="F7662" s="4">
        <v>266</v>
      </c>
      <c r="G7662">
        <v>34</v>
      </c>
      <c r="H7662" s="3">
        <f>_xlfn.XLOOKUP(sales[[#This Row],[Product]],products[Product],products[Cost per box])*sales[[#This Row],[Boxes]]</f>
        <v>93.839999999999989</v>
      </c>
      <c r="I7662" s="4">
        <f>sales[[#This Row],[Revenue]]-sales[[#This Row],[Cost]]</f>
        <v>172.16000000000003</v>
      </c>
    </row>
    <row r="7663" spans="2:9" x14ac:dyDescent="0.25">
      <c r="B7663" t="s">
        <v>15</v>
      </c>
      <c r="C7663" t="s">
        <v>27</v>
      </c>
      <c r="D7663" t="s">
        <v>7</v>
      </c>
      <c r="E7663" s="1">
        <v>44567</v>
      </c>
      <c r="F7663" s="4">
        <v>875</v>
      </c>
      <c r="G7663">
        <v>59</v>
      </c>
      <c r="H7663" s="3">
        <f>_xlfn.XLOOKUP(sales[[#This Row],[Product]],products[Product],products[Cost per box])*sales[[#This Row],[Boxes]]</f>
        <v>303.85000000000002</v>
      </c>
      <c r="I7663" s="4">
        <f>sales[[#This Row],[Revenue]]-sales[[#This Row],[Cost]]</f>
        <v>571.15</v>
      </c>
    </row>
    <row r="7664" spans="2:9" x14ac:dyDescent="0.25">
      <c r="B7664" t="s">
        <v>55</v>
      </c>
      <c r="C7664" t="s">
        <v>9</v>
      </c>
      <c r="D7664" t="s">
        <v>30</v>
      </c>
      <c r="E7664" s="1">
        <v>44567</v>
      </c>
      <c r="F7664" s="4">
        <v>3381</v>
      </c>
      <c r="G7664">
        <v>170</v>
      </c>
      <c r="H7664" s="3">
        <f>_xlfn.XLOOKUP(sales[[#This Row],[Product]],products[Product],products[Cost per box])*sales[[#This Row],[Boxes]]</f>
        <v>625.6</v>
      </c>
      <c r="I7664" s="4">
        <f>sales[[#This Row],[Revenue]]-sales[[#This Row],[Cost]]</f>
        <v>2755.4</v>
      </c>
    </row>
    <row r="7665" spans="2:9" x14ac:dyDescent="0.25">
      <c r="B7665" t="s">
        <v>5</v>
      </c>
      <c r="C7665" t="s">
        <v>27</v>
      </c>
      <c r="D7665" t="s">
        <v>35</v>
      </c>
      <c r="E7665" s="1">
        <v>44567</v>
      </c>
      <c r="F7665" s="4">
        <v>7588</v>
      </c>
      <c r="G7665">
        <v>422</v>
      </c>
      <c r="H7665" s="3">
        <f>_xlfn.XLOOKUP(sales[[#This Row],[Product]],products[Product],products[Cost per box])*sales[[#This Row],[Boxes]]</f>
        <v>1118.3</v>
      </c>
      <c r="I7665" s="4">
        <f>sales[[#This Row],[Revenue]]-sales[[#This Row],[Cost]]</f>
        <v>6469.7</v>
      </c>
    </row>
    <row r="7666" spans="2:9" x14ac:dyDescent="0.25">
      <c r="B7666" t="s">
        <v>13</v>
      </c>
      <c r="C7666" t="s">
        <v>9</v>
      </c>
      <c r="D7666" t="s">
        <v>7</v>
      </c>
      <c r="E7666" s="1">
        <v>44567</v>
      </c>
      <c r="F7666" s="4">
        <v>1092</v>
      </c>
      <c r="G7666">
        <v>78</v>
      </c>
      <c r="H7666" s="3">
        <f>_xlfn.XLOOKUP(sales[[#This Row],[Product]],products[Product],products[Cost per box])*sales[[#This Row],[Boxes]]</f>
        <v>401.70000000000005</v>
      </c>
      <c r="I7666" s="4">
        <f>sales[[#This Row],[Revenue]]-sales[[#This Row],[Cost]]</f>
        <v>690.3</v>
      </c>
    </row>
    <row r="7667" spans="2:9" x14ac:dyDescent="0.25">
      <c r="B7667" t="s">
        <v>53</v>
      </c>
      <c r="C7667" t="s">
        <v>9</v>
      </c>
      <c r="D7667" t="s">
        <v>14</v>
      </c>
      <c r="E7667" s="1">
        <v>44567</v>
      </c>
      <c r="F7667" s="4">
        <v>3899</v>
      </c>
      <c r="G7667">
        <v>488</v>
      </c>
      <c r="H7667" s="3">
        <f>_xlfn.XLOOKUP(sales[[#This Row],[Product]],products[Product],products[Cost per box])*sales[[#This Row],[Boxes]]</f>
        <v>3079.2799999999997</v>
      </c>
      <c r="I7667" s="4">
        <f>sales[[#This Row],[Revenue]]-sales[[#This Row],[Cost]]</f>
        <v>819.72000000000025</v>
      </c>
    </row>
    <row r="7668" spans="2:9" x14ac:dyDescent="0.25">
      <c r="B7668" t="s">
        <v>34</v>
      </c>
      <c r="C7668" t="s">
        <v>9</v>
      </c>
      <c r="D7668" t="s">
        <v>17</v>
      </c>
      <c r="E7668" s="1">
        <v>44567</v>
      </c>
      <c r="F7668" s="4">
        <v>7812</v>
      </c>
      <c r="G7668">
        <v>356</v>
      </c>
      <c r="H7668" s="3">
        <f>_xlfn.XLOOKUP(sales[[#This Row],[Product]],products[Product],products[Cost per box])*sales[[#This Row],[Boxes]]</f>
        <v>2420.7999999999997</v>
      </c>
      <c r="I7668" s="4">
        <f>sales[[#This Row],[Revenue]]-sales[[#This Row],[Cost]]</f>
        <v>5391.2000000000007</v>
      </c>
    </row>
    <row r="7669" spans="2:9" x14ac:dyDescent="0.25">
      <c r="B7669" t="s">
        <v>32</v>
      </c>
      <c r="C7669" t="s">
        <v>27</v>
      </c>
      <c r="D7669" t="s">
        <v>43</v>
      </c>
      <c r="E7669" s="1">
        <v>44567</v>
      </c>
      <c r="F7669" s="4">
        <v>4697</v>
      </c>
      <c r="G7669">
        <v>214</v>
      </c>
      <c r="H7669" s="3">
        <f>_xlfn.XLOOKUP(sales[[#This Row],[Product]],products[Product],products[Cost per box])*sales[[#This Row],[Boxes]]</f>
        <v>823.9</v>
      </c>
      <c r="I7669" s="4">
        <f>sales[[#This Row],[Revenue]]-sales[[#This Row],[Cost]]</f>
        <v>3873.1</v>
      </c>
    </row>
    <row r="7670" spans="2:9" x14ac:dyDescent="0.25">
      <c r="B7670" t="s">
        <v>39</v>
      </c>
      <c r="C7670" t="s">
        <v>9</v>
      </c>
      <c r="D7670" t="s">
        <v>24</v>
      </c>
      <c r="E7670" s="1">
        <v>44567</v>
      </c>
      <c r="F7670" s="4">
        <v>7168</v>
      </c>
      <c r="G7670">
        <v>378</v>
      </c>
      <c r="H7670" s="3">
        <f>_xlfn.XLOOKUP(sales[[#This Row],[Product]],products[Product],products[Cost per box])*sales[[#This Row],[Boxes]]</f>
        <v>3972.7799999999997</v>
      </c>
      <c r="I7670" s="4">
        <f>sales[[#This Row],[Revenue]]-sales[[#This Row],[Cost]]</f>
        <v>3195.2200000000003</v>
      </c>
    </row>
    <row r="7671" spans="2:9" x14ac:dyDescent="0.25">
      <c r="B7671" t="s">
        <v>20</v>
      </c>
      <c r="C7671" t="s">
        <v>9</v>
      </c>
      <c r="D7671" t="s">
        <v>28</v>
      </c>
      <c r="E7671" s="1">
        <v>44567</v>
      </c>
      <c r="F7671" s="4">
        <v>8260</v>
      </c>
      <c r="G7671">
        <v>1400</v>
      </c>
      <c r="H7671" s="3">
        <f>_xlfn.XLOOKUP(sales[[#This Row],[Product]],products[Product],products[Cost per box])*sales[[#This Row],[Boxes]]</f>
        <v>3863.9999999999995</v>
      </c>
      <c r="I7671" s="4">
        <f>sales[[#This Row],[Revenue]]-sales[[#This Row],[Cost]]</f>
        <v>4396</v>
      </c>
    </row>
    <row r="7672" spans="2:9" x14ac:dyDescent="0.25">
      <c r="B7672" t="s">
        <v>55</v>
      </c>
      <c r="C7672" t="s">
        <v>21</v>
      </c>
      <c r="D7672" t="s">
        <v>28</v>
      </c>
      <c r="E7672" s="1">
        <v>44567</v>
      </c>
      <c r="F7672" s="4">
        <v>1827</v>
      </c>
      <c r="G7672">
        <v>261</v>
      </c>
      <c r="H7672" s="3">
        <f>_xlfn.XLOOKUP(sales[[#This Row],[Product]],products[Product],products[Cost per box])*sales[[#This Row],[Boxes]]</f>
        <v>720.3599999999999</v>
      </c>
      <c r="I7672" s="4">
        <f>sales[[#This Row],[Revenue]]-sales[[#This Row],[Cost]]</f>
        <v>1106.6400000000001</v>
      </c>
    </row>
    <row r="7673" spans="2:9" x14ac:dyDescent="0.25">
      <c r="B7673" t="s">
        <v>13</v>
      </c>
      <c r="C7673" t="s">
        <v>6</v>
      </c>
      <c r="D7673" t="s">
        <v>45</v>
      </c>
      <c r="E7673" s="1">
        <v>44568</v>
      </c>
      <c r="F7673" s="4">
        <v>15806</v>
      </c>
      <c r="G7673">
        <v>659</v>
      </c>
      <c r="H7673" s="3">
        <f>_xlfn.XLOOKUP(sales[[#This Row],[Product]],products[Product],products[Cost per box])*sales[[#This Row],[Boxes]]</f>
        <v>5094.0700000000006</v>
      </c>
      <c r="I7673" s="4">
        <f>sales[[#This Row],[Revenue]]-sales[[#This Row],[Cost]]</f>
        <v>10711.93</v>
      </c>
    </row>
    <row r="7674" spans="2:9" x14ac:dyDescent="0.25">
      <c r="B7674" t="s">
        <v>55</v>
      </c>
      <c r="C7674" t="s">
        <v>6</v>
      </c>
      <c r="D7674" t="s">
        <v>7</v>
      </c>
      <c r="E7674" s="1">
        <v>44568</v>
      </c>
      <c r="F7674" s="4">
        <v>4067</v>
      </c>
      <c r="G7674">
        <v>255</v>
      </c>
      <c r="H7674" s="3">
        <f>_xlfn.XLOOKUP(sales[[#This Row],[Product]],products[Product],products[Cost per box])*sales[[#This Row],[Boxes]]</f>
        <v>1313.25</v>
      </c>
      <c r="I7674" s="4">
        <f>sales[[#This Row],[Revenue]]-sales[[#This Row],[Cost]]</f>
        <v>2753.75</v>
      </c>
    </row>
    <row r="7675" spans="2:9" x14ac:dyDescent="0.25">
      <c r="B7675" t="s">
        <v>34</v>
      </c>
      <c r="C7675" t="s">
        <v>9</v>
      </c>
      <c r="D7675" t="s">
        <v>50</v>
      </c>
      <c r="E7675" s="1">
        <v>44568</v>
      </c>
      <c r="F7675" s="4">
        <v>4088</v>
      </c>
      <c r="G7675">
        <v>178</v>
      </c>
      <c r="H7675" s="3">
        <f>_xlfn.XLOOKUP(sales[[#This Row],[Product]],products[Product],products[Cost per box])*sales[[#This Row],[Boxes]]</f>
        <v>2208.98</v>
      </c>
      <c r="I7675" s="4">
        <f>sales[[#This Row],[Revenue]]-sales[[#This Row],[Cost]]</f>
        <v>1879.02</v>
      </c>
    </row>
    <row r="7676" spans="2:9" x14ac:dyDescent="0.25">
      <c r="B7676" t="s">
        <v>54</v>
      </c>
      <c r="C7676" t="s">
        <v>6</v>
      </c>
      <c r="D7676" t="s">
        <v>7</v>
      </c>
      <c r="E7676" s="1">
        <v>44568</v>
      </c>
      <c r="F7676" s="4">
        <v>5467</v>
      </c>
      <c r="G7676">
        <v>391</v>
      </c>
      <c r="H7676" s="3">
        <f>_xlfn.XLOOKUP(sales[[#This Row],[Product]],products[Product],products[Cost per box])*sales[[#This Row],[Boxes]]</f>
        <v>2013.65</v>
      </c>
      <c r="I7676" s="4">
        <f>sales[[#This Row],[Revenue]]-sales[[#This Row],[Cost]]</f>
        <v>3453.35</v>
      </c>
    </row>
    <row r="7677" spans="2:9" x14ac:dyDescent="0.25">
      <c r="B7677" t="s">
        <v>13</v>
      </c>
      <c r="C7677" t="s">
        <v>9</v>
      </c>
      <c r="D7677" t="s">
        <v>22</v>
      </c>
      <c r="E7677" s="1">
        <v>44568</v>
      </c>
      <c r="F7677" s="4">
        <v>6790</v>
      </c>
      <c r="G7677">
        <v>770</v>
      </c>
      <c r="H7677" s="3">
        <f>_xlfn.XLOOKUP(sales[[#This Row],[Product]],products[Product],products[Cost per box])*sales[[#This Row],[Boxes]]</f>
        <v>6329.4000000000005</v>
      </c>
      <c r="I7677" s="4">
        <f>sales[[#This Row],[Revenue]]-sales[[#This Row],[Cost]]</f>
        <v>460.59999999999945</v>
      </c>
    </row>
    <row r="7678" spans="2:9" x14ac:dyDescent="0.25">
      <c r="B7678" t="s">
        <v>29</v>
      </c>
      <c r="C7678" t="s">
        <v>16</v>
      </c>
      <c r="D7678" t="s">
        <v>52</v>
      </c>
      <c r="E7678" s="1">
        <v>44568</v>
      </c>
      <c r="F7678" s="4">
        <v>2786</v>
      </c>
      <c r="G7678">
        <v>279</v>
      </c>
      <c r="H7678" s="3">
        <f>_xlfn.XLOOKUP(sales[[#This Row],[Product]],products[Product],products[Cost per box])*sales[[#This Row],[Boxes]]</f>
        <v>926.28</v>
      </c>
      <c r="I7678" s="4">
        <f>sales[[#This Row],[Revenue]]-sales[[#This Row],[Cost]]</f>
        <v>1859.72</v>
      </c>
    </row>
    <row r="7679" spans="2:9" x14ac:dyDescent="0.25">
      <c r="B7679" t="s">
        <v>49</v>
      </c>
      <c r="C7679" t="s">
        <v>6</v>
      </c>
      <c r="D7679" t="s">
        <v>26</v>
      </c>
      <c r="E7679" s="1">
        <v>44568</v>
      </c>
      <c r="F7679" s="4">
        <v>4172</v>
      </c>
      <c r="G7679">
        <v>348</v>
      </c>
      <c r="H7679" s="3">
        <f>_xlfn.XLOOKUP(sales[[#This Row],[Product]],products[Product],products[Cost per box])*sales[[#This Row],[Boxes]]</f>
        <v>2237.64</v>
      </c>
      <c r="I7679" s="4">
        <f>sales[[#This Row],[Revenue]]-sales[[#This Row],[Cost]]</f>
        <v>1934.3600000000001</v>
      </c>
    </row>
    <row r="7680" spans="2:9" x14ac:dyDescent="0.25">
      <c r="B7680" t="s">
        <v>34</v>
      </c>
      <c r="C7680" t="s">
        <v>9</v>
      </c>
      <c r="D7680" t="s">
        <v>26</v>
      </c>
      <c r="E7680" s="1">
        <v>44568</v>
      </c>
      <c r="F7680" s="4">
        <v>1897</v>
      </c>
      <c r="G7680">
        <v>159</v>
      </c>
      <c r="H7680" s="3">
        <f>_xlfn.XLOOKUP(sales[[#This Row],[Product]],products[Product],products[Cost per box])*sales[[#This Row],[Boxes]]</f>
        <v>1022.37</v>
      </c>
      <c r="I7680" s="4">
        <f>sales[[#This Row],[Revenue]]-sales[[#This Row],[Cost]]</f>
        <v>874.63</v>
      </c>
    </row>
    <row r="7681" spans="2:9" x14ac:dyDescent="0.25">
      <c r="B7681" t="s">
        <v>15</v>
      </c>
      <c r="C7681" t="s">
        <v>11</v>
      </c>
      <c r="D7681" t="s">
        <v>28</v>
      </c>
      <c r="E7681" s="1">
        <v>44568</v>
      </c>
      <c r="F7681" s="4">
        <v>2296</v>
      </c>
      <c r="G7681">
        <v>383</v>
      </c>
      <c r="H7681" s="3">
        <f>_xlfn.XLOOKUP(sales[[#This Row],[Product]],products[Product],products[Cost per box])*sales[[#This Row],[Boxes]]</f>
        <v>1057.08</v>
      </c>
      <c r="I7681" s="4">
        <f>sales[[#This Row],[Revenue]]-sales[[#This Row],[Cost]]</f>
        <v>1238.92</v>
      </c>
    </row>
    <row r="7682" spans="2:9" x14ac:dyDescent="0.25">
      <c r="B7682" t="s">
        <v>54</v>
      </c>
      <c r="C7682" t="s">
        <v>27</v>
      </c>
      <c r="D7682" t="s">
        <v>12</v>
      </c>
      <c r="E7682" s="1">
        <v>44568</v>
      </c>
      <c r="F7682" s="4">
        <v>658</v>
      </c>
      <c r="G7682">
        <v>39</v>
      </c>
      <c r="H7682" s="3">
        <f>_xlfn.XLOOKUP(sales[[#This Row],[Product]],products[Product],products[Cost per box])*sales[[#This Row],[Boxes]]</f>
        <v>328.77</v>
      </c>
      <c r="I7682" s="4">
        <f>sales[[#This Row],[Revenue]]-sales[[#This Row],[Cost]]</f>
        <v>329.23</v>
      </c>
    </row>
    <row r="7683" spans="2:9" x14ac:dyDescent="0.25">
      <c r="B7683" t="s">
        <v>15</v>
      </c>
      <c r="C7683" t="s">
        <v>11</v>
      </c>
      <c r="D7683" t="s">
        <v>35</v>
      </c>
      <c r="E7683" s="1">
        <v>44568</v>
      </c>
      <c r="F7683" s="4">
        <v>9303</v>
      </c>
      <c r="G7683">
        <v>490</v>
      </c>
      <c r="H7683" s="3">
        <f>_xlfn.XLOOKUP(sales[[#This Row],[Product]],products[Product],products[Cost per box])*sales[[#This Row],[Boxes]]</f>
        <v>1298.5</v>
      </c>
      <c r="I7683" s="4">
        <f>sales[[#This Row],[Revenue]]-sales[[#This Row],[Cost]]</f>
        <v>8004.5</v>
      </c>
    </row>
    <row r="7684" spans="2:9" x14ac:dyDescent="0.25">
      <c r="B7684" t="s">
        <v>33</v>
      </c>
      <c r="C7684" t="s">
        <v>11</v>
      </c>
      <c r="D7684" t="s">
        <v>22</v>
      </c>
      <c r="E7684" s="1">
        <v>44568</v>
      </c>
      <c r="F7684" s="4">
        <v>11711</v>
      </c>
      <c r="G7684">
        <v>1330</v>
      </c>
      <c r="H7684" s="3">
        <f>_xlfn.XLOOKUP(sales[[#This Row],[Product]],products[Product],products[Cost per box])*sales[[#This Row],[Boxes]]</f>
        <v>10932.6</v>
      </c>
      <c r="I7684" s="4">
        <f>sales[[#This Row],[Revenue]]-sales[[#This Row],[Cost]]</f>
        <v>778.39999999999964</v>
      </c>
    </row>
    <row r="7685" spans="2:9" x14ac:dyDescent="0.25">
      <c r="B7685" t="s">
        <v>55</v>
      </c>
      <c r="C7685" t="s">
        <v>9</v>
      </c>
      <c r="D7685" t="s">
        <v>47</v>
      </c>
      <c r="E7685" s="1">
        <v>44568</v>
      </c>
      <c r="F7685" s="4">
        <v>245</v>
      </c>
      <c r="G7685">
        <v>15</v>
      </c>
      <c r="H7685" s="3">
        <f>_xlfn.XLOOKUP(sales[[#This Row],[Product]],products[Product],products[Cost per box])*sales[[#This Row],[Boxes]]</f>
        <v>78.899999999999991</v>
      </c>
      <c r="I7685" s="4">
        <f>sales[[#This Row],[Revenue]]-sales[[#This Row],[Cost]]</f>
        <v>166.10000000000002</v>
      </c>
    </row>
    <row r="7686" spans="2:9" x14ac:dyDescent="0.25">
      <c r="B7686" t="s">
        <v>25</v>
      </c>
      <c r="C7686" t="s">
        <v>9</v>
      </c>
      <c r="D7686" t="s">
        <v>30</v>
      </c>
      <c r="E7686" s="1">
        <v>44568</v>
      </c>
      <c r="F7686" s="4">
        <v>9303</v>
      </c>
      <c r="G7686">
        <v>466</v>
      </c>
      <c r="H7686" s="3">
        <f>_xlfn.XLOOKUP(sales[[#This Row],[Product]],products[Product],products[Cost per box])*sales[[#This Row],[Boxes]]</f>
        <v>1714.88</v>
      </c>
      <c r="I7686" s="4">
        <f>sales[[#This Row],[Revenue]]-sales[[#This Row],[Cost]]</f>
        <v>7588.12</v>
      </c>
    </row>
    <row r="7687" spans="2:9" x14ac:dyDescent="0.25">
      <c r="B7687" t="s">
        <v>51</v>
      </c>
      <c r="C7687" t="s">
        <v>11</v>
      </c>
      <c r="D7687" t="s">
        <v>48</v>
      </c>
      <c r="E7687" s="1">
        <v>44568</v>
      </c>
      <c r="F7687" s="4">
        <v>3059</v>
      </c>
      <c r="G7687">
        <v>118</v>
      </c>
      <c r="H7687" s="3">
        <f>_xlfn.XLOOKUP(sales[[#This Row],[Product]],products[Product],products[Cost per box])*sales[[#This Row],[Boxes]]</f>
        <v>882.6400000000001</v>
      </c>
      <c r="I7687" s="4">
        <f>sales[[#This Row],[Revenue]]-sales[[#This Row],[Cost]]</f>
        <v>2176.3599999999997</v>
      </c>
    </row>
    <row r="7688" spans="2:9" x14ac:dyDescent="0.25">
      <c r="B7688" t="s">
        <v>33</v>
      </c>
      <c r="C7688" t="s">
        <v>11</v>
      </c>
      <c r="D7688" t="s">
        <v>44</v>
      </c>
      <c r="E7688" s="1">
        <v>44568</v>
      </c>
      <c r="F7688" s="4">
        <v>9233</v>
      </c>
      <c r="G7688">
        <v>402</v>
      </c>
      <c r="H7688" s="3">
        <f>_xlfn.XLOOKUP(sales[[#This Row],[Product]],products[Product],products[Cost per box])*sales[[#This Row],[Boxes]]</f>
        <v>3847.1400000000003</v>
      </c>
      <c r="I7688" s="4">
        <f>sales[[#This Row],[Revenue]]-sales[[#This Row],[Cost]]</f>
        <v>5385.86</v>
      </c>
    </row>
    <row r="7689" spans="2:9" x14ac:dyDescent="0.25">
      <c r="B7689" t="s">
        <v>46</v>
      </c>
      <c r="C7689" t="s">
        <v>6</v>
      </c>
      <c r="D7689" t="s">
        <v>45</v>
      </c>
      <c r="E7689" s="1">
        <v>44568</v>
      </c>
      <c r="F7689" s="4">
        <v>3640</v>
      </c>
      <c r="G7689">
        <v>159</v>
      </c>
      <c r="H7689" s="3">
        <f>_xlfn.XLOOKUP(sales[[#This Row],[Product]],products[Product],products[Cost per box])*sales[[#This Row],[Boxes]]</f>
        <v>1229.0700000000002</v>
      </c>
      <c r="I7689" s="4">
        <f>sales[[#This Row],[Revenue]]-sales[[#This Row],[Cost]]</f>
        <v>2410.9299999999998</v>
      </c>
    </row>
    <row r="7690" spans="2:9" x14ac:dyDescent="0.25">
      <c r="B7690" t="s">
        <v>29</v>
      </c>
      <c r="C7690" t="s">
        <v>6</v>
      </c>
      <c r="D7690" t="s">
        <v>36</v>
      </c>
      <c r="E7690" s="1">
        <v>44571</v>
      </c>
      <c r="F7690" s="4">
        <v>13328</v>
      </c>
      <c r="G7690">
        <v>1890</v>
      </c>
      <c r="H7690" s="3">
        <f>_xlfn.XLOOKUP(sales[[#This Row],[Product]],products[Product],products[Cost per box])*sales[[#This Row],[Boxes]]</f>
        <v>9525.6</v>
      </c>
      <c r="I7690" s="4">
        <f>sales[[#This Row],[Revenue]]-sales[[#This Row],[Cost]]</f>
        <v>3802.3999999999996</v>
      </c>
    </row>
    <row r="7691" spans="2:9" x14ac:dyDescent="0.25">
      <c r="B7691" t="s">
        <v>39</v>
      </c>
      <c r="C7691" t="s">
        <v>27</v>
      </c>
      <c r="D7691" t="s">
        <v>19</v>
      </c>
      <c r="E7691" s="1">
        <v>44571</v>
      </c>
      <c r="F7691" s="4">
        <v>3437</v>
      </c>
      <c r="G7691">
        <v>191</v>
      </c>
      <c r="H7691" s="3">
        <f>_xlfn.XLOOKUP(sales[[#This Row],[Product]],products[Product],products[Cost per box])*sales[[#This Row],[Boxes]]</f>
        <v>1953.93</v>
      </c>
      <c r="I7691" s="4">
        <f>sales[[#This Row],[Revenue]]-sales[[#This Row],[Cost]]</f>
        <v>1483.07</v>
      </c>
    </row>
    <row r="7692" spans="2:9" x14ac:dyDescent="0.25">
      <c r="B7692" t="s">
        <v>10</v>
      </c>
      <c r="C7692" t="s">
        <v>16</v>
      </c>
      <c r="D7692" t="s">
        <v>30</v>
      </c>
      <c r="E7692" s="1">
        <v>44571</v>
      </c>
      <c r="F7692" s="4">
        <v>2807</v>
      </c>
      <c r="G7692">
        <v>141</v>
      </c>
      <c r="H7692" s="3">
        <f>_xlfn.XLOOKUP(sales[[#This Row],[Product]],products[Product],products[Cost per box])*sales[[#This Row],[Boxes]]</f>
        <v>518.88</v>
      </c>
      <c r="I7692" s="4">
        <f>sales[[#This Row],[Revenue]]-sales[[#This Row],[Cost]]</f>
        <v>2288.12</v>
      </c>
    </row>
    <row r="7693" spans="2:9" x14ac:dyDescent="0.25">
      <c r="B7693" t="s">
        <v>25</v>
      </c>
      <c r="C7693" t="s">
        <v>9</v>
      </c>
      <c r="D7693" t="s">
        <v>45</v>
      </c>
      <c r="E7693" s="1">
        <v>44571</v>
      </c>
      <c r="F7693" s="4">
        <v>5838</v>
      </c>
      <c r="G7693">
        <v>244</v>
      </c>
      <c r="H7693" s="3">
        <f>_xlfn.XLOOKUP(sales[[#This Row],[Product]],products[Product],products[Cost per box])*sales[[#This Row],[Boxes]]</f>
        <v>1886.1200000000001</v>
      </c>
      <c r="I7693" s="4">
        <f>sales[[#This Row],[Revenue]]-sales[[#This Row],[Cost]]</f>
        <v>3951.88</v>
      </c>
    </row>
    <row r="7694" spans="2:9" x14ac:dyDescent="0.25">
      <c r="B7694" t="s">
        <v>37</v>
      </c>
      <c r="C7694" t="s">
        <v>27</v>
      </c>
      <c r="D7694" t="s">
        <v>24</v>
      </c>
      <c r="E7694" s="1">
        <v>44571</v>
      </c>
      <c r="F7694" s="4">
        <v>7938</v>
      </c>
      <c r="G7694">
        <v>441</v>
      </c>
      <c r="H7694" s="3">
        <f>_xlfn.XLOOKUP(sales[[#This Row],[Product]],products[Product],products[Cost per box])*sales[[#This Row],[Boxes]]</f>
        <v>4634.91</v>
      </c>
      <c r="I7694" s="4">
        <f>sales[[#This Row],[Revenue]]-sales[[#This Row],[Cost]]</f>
        <v>3303.09</v>
      </c>
    </row>
    <row r="7695" spans="2:9" x14ac:dyDescent="0.25">
      <c r="B7695" t="s">
        <v>15</v>
      </c>
      <c r="C7695" t="s">
        <v>16</v>
      </c>
      <c r="D7695" t="s">
        <v>17</v>
      </c>
      <c r="E7695" s="1">
        <v>44571</v>
      </c>
      <c r="F7695" s="4">
        <v>1771</v>
      </c>
      <c r="G7695">
        <v>85</v>
      </c>
      <c r="H7695" s="3">
        <f>_xlfn.XLOOKUP(sales[[#This Row],[Product]],products[Product],products[Cost per box])*sales[[#This Row],[Boxes]]</f>
        <v>578</v>
      </c>
      <c r="I7695" s="4">
        <f>sales[[#This Row],[Revenue]]-sales[[#This Row],[Cost]]</f>
        <v>1193</v>
      </c>
    </row>
    <row r="7696" spans="2:9" x14ac:dyDescent="0.25">
      <c r="B7696" t="s">
        <v>55</v>
      </c>
      <c r="C7696" t="s">
        <v>9</v>
      </c>
      <c r="D7696" t="s">
        <v>36</v>
      </c>
      <c r="E7696" s="1">
        <v>44571</v>
      </c>
      <c r="F7696" s="4">
        <v>2457</v>
      </c>
      <c r="G7696">
        <v>273</v>
      </c>
      <c r="H7696" s="3">
        <f>_xlfn.XLOOKUP(sales[[#This Row],[Product]],products[Product],products[Cost per box])*sales[[#This Row],[Boxes]]</f>
        <v>1375.92</v>
      </c>
      <c r="I7696" s="4">
        <f>sales[[#This Row],[Revenue]]-sales[[#This Row],[Cost]]</f>
        <v>1081.08</v>
      </c>
    </row>
    <row r="7697" spans="2:9" x14ac:dyDescent="0.25">
      <c r="B7697" t="s">
        <v>37</v>
      </c>
      <c r="C7697" t="s">
        <v>27</v>
      </c>
      <c r="D7697" t="s">
        <v>42</v>
      </c>
      <c r="E7697" s="1">
        <v>44571</v>
      </c>
      <c r="F7697" s="4">
        <v>2919</v>
      </c>
      <c r="G7697">
        <v>183</v>
      </c>
      <c r="H7697" s="3">
        <f>_xlfn.XLOOKUP(sales[[#This Row],[Product]],products[Product],products[Cost per box])*sales[[#This Row],[Boxes]]</f>
        <v>867.42000000000007</v>
      </c>
      <c r="I7697" s="4">
        <f>sales[[#This Row],[Revenue]]-sales[[#This Row],[Cost]]</f>
        <v>2051.58</v>
      </c>
    </row>
    <row r="7698" spans="2:9" x14ac:dyDescent="0.25">
      <c r="B7698" t="s">
        <v>41</v>
      </c>
      <c r="C7698" t="s">
        <v>11</v>
      </c>
      <c r="D7698" t="s">
        <v>30</v>
      </c>
      <c r="E7698" s="1">
        <v>44571</v>
      </c>
      <c r="F7698" s="4">
        <v>4221</v>
      </c>
      <c r="G7698">
        <v>223</v>
      </c>
      <c r="H7698" s="3">
        <f>_xlfn.XLOOKUP(sales[[#This Row],[Product]],products[Product],products[Cost per box])*sales[[#This Row],[Boxes]]</f>
        <v>820.64</v>
      </c>
      <c r="I7698" s="4">
        <f>sales[[#This Row],[Revenue]]-sales[[#This Row],[Cost]]</f>
        <v>3400.36</v>
      </c>
    </row>
    <row r="7699" spans="2:9" x14ac:dyDescent="0.25">
      <c r="B7699" t="s">
        <v>53</v>
      </c>
      <c r="C7699" t="s">
        <v>21</v>
      </c>
      <c r="D7699" t="s">
        <v>43</v>
      </c>
      <c r="E7699" s="1">
        <v>44571</v>
      </c>
      <c r="F7699" s="4">
        <v>3668</v>
      </c>
      <c r="G7699">
        <v>167</v>
      </c>
      <c r="H7699" s="3">
        <f>_xlfn.XLOOKUP(sales[[#This Row],[Product]],products[Product],products[Cost per box])*sales[[#This Row],[Boxes]]</f>
        <v>642.95000000000005</v>
      </c>
      <c r="I7699" s="4">
        <f>sales[[#This Row],[Revenue]]-sales[[#This Row],[Cost]]</f>
        <v>3025.05</v>
      </c>
    </row>
    <row r="7700" spans="2:9" x14ac:dyDescent="0.25">
      <c r="B7700" t="s">
        <v>54</v>
      </c>
      <c r="C7700" t="s">
        <v>16</v>
      </c>
      <c r="D7700" t="s">
        <v>7</v>
      </c>
      <c r="E7700" s="1">
        <v>44571</v>
      </c>
      <c r="F7700" s="4">
        <v>6062</v>
      </c>
      <c r="G7700">
        <v>379</v>
      </c>
      <c r="H7700" s="3">
        <f>_xlfn.XLOOKUP(sales[[#This Row],[Product]],products[Product],products[Cost per box])*sales[[#This Row],[Boxes]]</f>
        <v>1951.8500000000001</v>
      </c>
      <c r="I7700" s="4">
        <f>sales[[#This Row],[Revenue]]-sales[[#This Row],[Cost]]</f>
        <v>4110.1499999999996</v>
      </c>
    </row>
    <row r="7701" spans="2:9" x14ac:dyDescent="0.25">
      <c r="B7701" t="s">
        <v>37</v>
      </c>
      <c r="C7701" t="s">
        <v>16</v>
      </c>
      <c r="D7701" t="s">
        <v>12</v>
      </c>
      <c r="E7701" s="1">
        <v>44571</v>
      </c>
      <c r="F7701" s="4">
        <v>1190</v>
      </c>
      <c r="G7701">
        <v>80</v>
      </c>
      <c r="H7701" s="3">
        <f>_xlfn.XLOOKUP(sales[[#This Row],[Product]],products[Product],products[Cost per box])*sales[[#This Row],[Boxes]]</f>
        <v>674.4</v>
      </c>
      <c r="I7701" s="4">
        <f>sales[[#This Row],[Revenue]]-sales[[#This Row],[Cost]]</f>
        <v>515.6</v>
      </c>
    </row>
    <row r="7702" spans="2:9" x14ac:dyDescent="0.25">
      <c r="B7702" t="s">
        <v>20</v>
      </c>
      <c r="C7702" t="s">
        <v>16</v>
      </c>
      <c r="D7702" t="s">
        <v>28</v>
      </c>
      <c r="E7702" s="1">
        <v>44571</v>
      </c>
      <c r="F7702" s="4">
        <v>2856</v>
      </c>
      <c r="G7702">
        <v>476</v>
      </c>
      <c r="H7702" s="3">
        <f>_xlfn.XLOOKUP(sales[[#This Row],[Product]],products[Product],products[Cost per box])*sales[[#This Row],[Boxes]]</f>
        <v>1313.76</v>
      </c>
      <c r="I7702" s="4">
        <f>sales[[#This Row],[Revenue]]-sales[[#This Row],[Cost]]</f>
        <v>1542.24</v>
      </c>
    </row>
    <row r="7703" spans="2:9" x14ac:dyDescent="0.25">
      <c r="B7703" t="s">
        <v>34</v>
      </c>
      <c r="C7703" t="s">
        <v>16</v>
      </c>
      <c r="D7703" t="s">
        <v>24</v>
      </c>
      <c r="E7703" s="1">
        <v>44571</v>
      </c>
      <c r="F7703" s="4">
        <v>6755</v>
      </c>
      <c r="G7703">
        <v>356</v>
      </c>
      <c r="H7703" s="3">
        <f>_xlfn.XLOOKUP(sales[[#This Row],[Product]],products[Product],products[Cost per box])*sales[[#This Row],[Boxes]]</f>
        <v>3741.56</v>
      </c>
      <c r="I7703" s="4">
        <f>sales[[#This Row],[Revenue]]-sales[[#This Row],[Cost]]</f>
        <v>3013.44</v>
      </c>
    </row>
    <row r="7704" spans="2:9" x14ac:dyDescent="0.25">
      <c r="B7704" t="s">
        <v>41</v>
      </c>
      <c r="C7704" t="s">
        <v>9</v>
      </c>
      <c r="D7704" t="s">
        <v>22</v>
      </c>
      <c r="E7704" s="1">
        <v>44571</v>
      </c>
      <c r="F7704" s="4">
        <v>15946</v>
      </c>
      <c r="G7704">
        <v>1960</v>
      </c>
      <c r="H7704" s="3">
        <f>_xlfn.XLOOKUP(sales[[#This Row],[Product]],products[Product],products[Cost per box])*sales[[#This Row],[Boxes]]</f>
        <v>16111.2</v>
      </c>
      <c r="I7704" s="4">
        <f>sales[[#This Row],[Revenue]]-sales[[#This Row],[Cost]]</f>
        <v>-165.20000000000073</v>
      </c>
    </row>
    <row r="7705" spans="2:9" x14ac:dyDescent="0.25">
      <c r="B7705" t="s">
        <v>37</v>
      </c>
      <c r="C7705" t="s">
        <v>6</v>
      </c>
      <c r="D7705" t="s">
        <v>17</v>
      </c>
      <c r="E7705" s="1">
        <v>44571</v>
      </c>
      <c r="F7705" s="4">
        <v>1568</v>
      </c>
      <c r="G7705">
        <v>72</v>
      </c>
      <c r="H7705" s="3">
        <f>_xlfn.XLOOKUP(sales[[#This Row],[Product]],products[Product],products[Cost per box])*sales[[#This Row],[Boxes]]</f>
        <v>489.59999999999997</v>
      </c>
      <c r="I7705" s="4">
        <f>sales[[#This Row],[Revenue]]-sales[[#This Row],[Cost]]</f>
        <v>1078.4000000000001</v>
      </c>
    </row>
    <row r="7706" spans="2:9" x14ac:dyDescent="0.25">
      <c r="B7706" t="s">
        <v>53</v>
      </c>
      <c r="C7706" t="s">
        <v>16</v>
      </c>
      <c r="D7706" t="s">
        <v>12</v>
      </c>
      <c r="E7706" s="1">
        <v>44571</v>
      </c>
      <c r="F7706" s="4">
        <v>9044</v>
      </c>
      <c r="G7706">
        <v>603</v>
      </c>
      <c r="H7706" s="3">
        <f>_xlfn.XLOOKUP(sales[[#This Row],[Product]],products[Product],products[Cost per box])*sales[[#This Row],[Boxes]]</f>
        <v>5083.29</v>
      </c>
      <c r="I7706" s="4">
        <f>sales[[#This Row],[Revenue]]-sales[[#This Row],[Cost]]</f>
        <v>3960.71</v>
      </c>
    </row>
    <row r="7707" spans="2:9" x14ac:dyDescent="0.25">
      <c r="B7707" t="s">
        <v>15</v>
      </c>
      <c r="C7707" t="s">
        <v>16</v>
      </c>
      <c r="D7707" t="s">
        <v>36</v>
      </c>
      <c r="E7707" s="1">
        <v>44571</v>
      </c>
      <c r="F7707" s="4">
        <v>16492</v>
      </c>
      <c r="G7707">
        <v>2380</v>
      </c>
      <c r="H7707" s="3">
        <f>_xlfn.XLOOKUP(sales[[#This Row],[Product]],products[Product],products[Cost per box])*sales[[#This Row],[Boxes]]</f>
        <v>11995.2</v>
      </c>
      <c r="I7707" s="4">
        <f>sales[[#This Row],[Revenue]]-sales[[#This Row],[Cost]]</f>
        <v>4496.7999999999993</v>
      </c>
    </row>
    <row r="7708" spans="2:9" x14ac:dyDescent="0.25">
      <c r="B7708" t="s">
        <v>56</v>
      </c>
      <c r="C7708" t="s">
        <v>11</v>
      </c>
      <c r="D7708" t="s">
        <v>30</v>
      </c>
      <c r="E7708" s="1">
        <v>44571</v>
      </c>
      <c r="F7708" s="4">
        <v>2198</v>
      </c>
      <c r="G7708">
        <v>123</v>
      </c>
      <c r="H7708" s="3">
        <f>_xlfn.XLOOKUP(sales[[#This Row],[Product]],products[Product],products[Cost per box])*sales[[#This Row],[Boxes]]</f>
        <v>452.64000000000004</v>
      </c>
      <c r="I7708" s="4">
        <f>sales[[#This Row],[Revenue]]-sales[[#This Row],[Cost]]</f>
        <v>1745.36</v>
      </c>
    </row>
    <row r="7709" spans="2:9" x14ac:dyDescent="0.25">
      <c r="B7709" t="s">
        <v>53</v>
      </c>
      <c r="C7709" t="s">
        <v>27</v>
      </c>
      <c r="D7709" t="s">
        <v>30</v>
      </c>
      <c r="E7709" s="1">
        <v>44571</v>
      </c>
      <c r="F7709" s="4">
        <v>8015</v>
      </c>
      <c r="G7709">
        <v>446</v>
      </c>
      <c r="H7709" s="3">
        <f>_xlfn.XLOOKUP(sales[[#This Row],[Product]],products[Product],products[Cost per box])*sales[[#This Row],[Boxes]]</f>
        <v>1641.28</v>
      </c>
      <c r="I7709" s="4">
        <f>sales[[#This Row],[Revenue]]-sales[[#This Row],[Cost]]</f>
        <v>6373.72</v>
      </c>
    </row>
    <row r="7710" spans="2:9" x14ac:dyDescent="0.25">
      <c r="B7710" t="s">
        <v>5</v>
      </c>
      <c r="C7710" t="s">
        <v>21</v>
      </c>
      <c r="D7710" t="s">
        <v>43</v>
      </c>
      <c r="E7710" s="1">
        <v>44571</v>
      </c>
      <c r="F7710" s="4">
        <v>1813</v>
      </c>
      <c r="G7710">
        <v>83</v>
      </c>
      <c r="H7710" s="3">
        <f>_xlfn.XLOOKUP(sales[[#This Row],[Product]],products[Product],products[Cost per box])*sales[[#This Row],[Boxes]]</f>
        <v>319.55</v>
      </c>
      <c r="I7710" s="4">
        <f>sales[[#This Row],[Revenue]]-sales[[#This Row],[Cost]]</f>
        <v>1493.45</v>
      </c>
    </row>
    <row r="7711" spans="2:9" x14ac:dyDescent="0.25">
      <c r="B7711" t="s">
        <v>23</v>
      </c>
      <c r="C7711" t="s">
        <v>9</v>
      </c>
      <c r="D7711" t="s">
        <v>44</v>
      </c>
      <c r="E7711" s="1">
        <v>44571</v>
      </c>
      <c r="F7711" s="4">
        <v>1792</v>
      </c>
      <c r="G7711">
        <v>82</v>
      </c>
      <c r="H7711" s="3">
        <f>_xlfn.XLOOKUP(sales[[#This Row],[Product]],products[Product],products[Cost per box])*sales[[#This Row],[Boxes]]</f>
        <v>784.74</v>
      </c>
      <c r="I7711" s="4">
        <f>sales[[#This Row],[Revenue]]-sales[[#This Row],[Cost]]</f>
        <v>1007.26</v>
      </c>
    </row>
    <row r="7712" spans="2:9" x14ac:dyDescent="0.25">
      <c r="B7712" t="s">
        <v>51</v>
      </c>
      <c r="C7712" t="s">
        <v>21</v>
      </c>
      <c r="D7712" t="s">
        <v>47</v>
      </c>
      <c r="E7712" s="1">
        <v>44571</v>
      </c>
      <c r="F7712" s="4">
        <v>9695</v>
      </c>
      <c r="G7712">
        <v>647</v>
      </c>
      <c r="H7712" s="3">
        <f>_xlfn.XLOOKUP(sales[[#This Row],[Product]],products[Product],products[Cost per box])*sales[[#This Row],[Boxes]]</f>
        <v>3403.22</v>
      </c>
      <c r="I7712" s="4">
        <f>sales[[#This Row],[Revenue]]-sales[[#This Row],[Cost]]</f>
        <v>6291.7800000000007</v>
      </c>
    </row>
    <row r="7713" spans="2:9" x14ac:dyDescent="0.25">
      <c r="B7713" t="s">
        <v>5</v>
      </c>
      <c r="C7713" t="s">
        <v>9</v>
      </c>
      <c r="D7713" t="s">
        <v>35</v>
      </c>
      <c r="E7713" s="1">
        <v>44571</v>
      </c>
      <c r="F7713" s="4">
        <v>238</v>
      </c>
      <c r="G7713">
        <v>14</v>
      </c>
      <c r="H7713" s="3">
        <f>_xlfn.XLOOKUP(sales[[#This Row],[Product]],products[Product],products[Cost per box])*sales[[#This Row],[Boxes]]</f>
        <v>37.1</v>
      </c>
      <c r="I7713" s="4">
        <f>sales[[#This Row],[Revenue]]-sales[[#This Row],[Cost]]</f>
        <v>200.9</v>
      </c>
    </row>
    <row r="7714" spans="2:9" x14ac:dyDescent="0.25">
      <c r="B7714" t="s">
        <v>57</v>
      </c>
      <c r="C7714" t="s">
        <v>6</v>
      </c>
      <c r="D7714" t="s">
        <v>14</v>
      </c>
      <c r="E7714" s="1">
        <v>44571</v>
      </c>
      <c r="F7714" s="4">
        <v>175</v>
      </c>
      <c r="G7714">
        <v>30</v>
      </c>
      <c r="H7714" s="3">
        <f>_xlfn.XLOOKUP(sales[[#This Row],[Product]],products[Product],products[Cost per box])*sales[[#This Row],[Boxes]]</f>
        <v>189.29999999999998</v>
      </c>
      <c r="I7714" s="4">
        <f>sales[[#This Row],[Revenue]]-sales[[#This Row],[Cost]]</f>
        <v>-14.299999999999983</v>
      </c>
    </row>
    <row r="7715" spans="2:9" x14ac:dyDescent="0.25">
      <c r="B7715" t="s">
        <v>46</v>
      </c>
      <c r="C7715" t="s">
        <v>16</v>
      </c>
      <c r="D7715" t="s">
        <v>45</v>
      </c>
      <c r="E7715" s="1">
        <v>44571</v>
      </c>
      <c r="F7715" s="4">
        <v>6069</v>
      </c>
      <c r="G7715">
        <v>264</v>
      </c>
      <c r="H7715" s="3">
        <f>_xlfn.XLOOKUP(sales[[#This Row],[Product]],products[Product],products[Cost per box])*sales[[#This Row],[Boxes]]</f>
        <v>2040.72</v>
      </c>
      <c r="I7715" s="4">
        <f>sales[[#This Row],[Revenue]]-sales[[#This Row],[Cost]]</f>
        <v>4028.2799999999997</v>
      </c>
    </row>
    <row r="7716" spans="2:9" x14ac:dyDescent="0.25">
      <c r="B7716" t="s">
        <v>13</v>
      </c>
      <c r="C7716" t="s">
        <v>9</v>
      </c>
      <c r="D7716" t="s">
        <v>35</v>
      </c>
      <c r="E7716" s="1">
        <v>44571</v>
      </c>
      <c r="F7716" s="4">
        <v>9310</v>
      </c>
      <c r="G7716">
        <v>518</v>
      </c>
      <c r="H7716" s="3">
        <f>_xlfn.XLOOKUP(sales[[#This Row],[Product]],products[Product],products[Cost per box])*sales[[#This Row],[Boxes]]</f>
        <v>1372.7</v>
      </c>
      <c r="I7716" s="4">
        <f>sales[[#This Row],[Revenue]]-sales[[#This Row],[Cost]]</f>
        <v>7937.3</v>
      </c>
    </row>
    <row r="7717" spans="2:9" x14ac:dyDescent="0.25">
      <c r="B7717" t="s">
        <v>46</v>
      </c>
      <c r="C7717" t="s">
        <v>27</v>
      </c>
      <c r="D7717" t="s">
        <v>7</v>
      </c>
      <c r="E7717" s="1">
        <v>44571</v>
      </c>
      <c r="F7717" s="4">
        <v>15036</v>
      </c>
      <c r="G7717">
        <v>910</v>
      </c>
      <c r="H7717" s="3">
        <f>_xlfn.XLOOKUP(sales[[#This Row],[Product]],products[Product],products[Cost per box])*sales[[#This Row],[Boxes]]</f>
        <v>4686.5</v>
      </c>
      <c r="I7717" s="4">
        <f>sales[[#This Row],[Revenue]]-sales[[#This Row],[Cost]]</f>
        <v>10349.5</v>
      </c>
    </row>
    <row r="7718" spans="2:9" x14ac:dyDescent="0.25">
      <c r="B7718" t="s">
        <v>5</v>
      </c>
      <c r="C7718" t="s">
        <v>6</v>
      </c>
      <c r="D7718" t="s">
        <v>50</v>
      </c>
      <c r="E7718" s="1">
        <v>44571</v>
      </c>
      <c r="F7718" s="4">
        <v>2450</v>
      </c>
      <c r="G7718">
        <v>103</v>
      </c>
      <c r="H7718" s="3">
        <f>_xlfn.XLOOKUP(sales[[#This Row],[Product]],products[Product],products[Cost per box])*sales[[#This Row],[Boxes]]</f>
        <v>1278.23</v>
      </c>
      <c r="I7718" s="4">
        <f>sales[[#This Row],[Revenue]]-sales[[#This Row],[Cost]]</f>
        <v>1171.77</v>
      </c>
    </row>
    <row r="7719" spans="2:9" x14ac:dyDescent="0.25">
      <c r="B7719" t="s">
        <v>25</v>
      </c>
      <c r="C7719" t="s">
        <v>9</v>
      </c>
      <c r="D7719" t="s">
        <v>28</v>
      </c>
      <c r="E7719" s="1">
        <v>44571</v>
      </c>
      <c r="F7719" s="4">
        <v>3801</v>
      </c>
      <c r="G7719">
        <v>634</v>
      </c>
      <c r="H7719" s="3">
        <f>_xlfn.XLOOKUP(sales[[#This Row],[Product]],products[Product],products[Cost per box])*sales[[#This Row],[Boxes]]</f>
        <v>1749.84</v>
      </c>
      <c r="I7719" s="4">
        <f>sales[[#This Row],[Revenue]]-sales[[#This Row],[Cost]]</f>
        <v>2051.16</v>
      </c>
    </row>
    <row r="7720" spans="2:9" x14ac:dyDescent="0.25">
      <c r="B7720" t="s">
        <v>55</v>
      </c>
      <c r="C7720" t="s">
        <v>27</v>
      </c>
      <c r="D7720" t="s">
        <v>52</v>
      </c>
      <c r="E7720" s="1">
        <v>44571</v>
      </c>
      <c r="F7720" s="4">
        <v>3836</v>
      </c>
      <c r="G7720">
        <v>349</v>
      </c>
      <c r="H7720" s="3">
        <f>_xlfn.XLOOKUP(sales[[#This Row],[Product]],products[Product],products[Cost per box])*sales[[#This Row],[Boxes]]</f>
        <v>1158.6799999999998</v>
      </c>
      <c r="I7720" s="4">
        <f>sales[[#This Row],[Revenue]]-sales[[#This Row],[Cost]]</f>
        <v>2677.32</v>
      </c>
    </row>
    <row r="7721" spans="2:9" x14ac:dyDescent="0.25">
      <c r="B7721" t="s">
        <v>10</v>
      </c>
      <c r="C7721" t="s">
        <v>6</v>
      </c>
      <c r="D7721" t="s">
        <v>38</v>
      </c>
      <c r="E7721" s="1">
        <v>44571</v>
      </c>
      <c r="F7721" s="4">
        <v>4256</v>
      </c>
      <c r="G7721">
        <v>164</v>
      </c>
      <c r="H7721" s="3">
        <f>_xlfn.XLOOKUP(sales[[#This Row],[Product]],products[Product],products[Cost per box])*sales[[#This Row],[Boxes]]</f>
        <v>1630.1599999999999</v>
      </c>
      <c r="I7721" s="4">
        <f>sales[[#This Row],[Revenue]]-sales[[#This Row],[Cost]]</f>
        <v>2625.84</v>
      </c>
    </row>
    <row r="7722" spans="2:9" x14ac:dyDescent="0.25">
      <c r="B7722" t="s">
        <v>53</v>
      </c>
      <c r="C7722" t="s">
        <v>6</v>
      </c>
      <c r="D7722" t="s">
        <v>44</v>
      </c>
      <c r="E7722" s="1">
        <v>44571</v>
      </c>
      <c r="F7722" s="4">
        <v>3500</v>
      </c>
      <c r="G7722">
        <v>153</v>
      </c>
      <c r="H7722" s="3">
        <f>_xlfn.XLOOKUP(sales[[#This Row],[Product]],products[Product],products[Cost per box])*sales[[#This Row],[Boxes]]</f>
        <v>1464.21</v>
      </c>
      <c r="I7722" s="4">
        <f>sales[[#This Row],[Revenue]]-sales[[#This Row],[Cost]]</f>
        <v>2035.79</v>
      </c>
    </row>
    <row r="7723" spans="2:9" x14ac:dyDescent="0.25">
      <c r="B7723" t="s">
        <v>29</v>
      </c>
      <c r="C7723" t="s">
        <v>21</v>
      </c>
      <c r="D7723" t="s">
        <v>35</v>
      </c>
      <c r="E7723" s="1">
        <v>44571</v>
      </c>
      <c r="F7723" s="4">
        <v>11550</v>
      </c>
      <c r="G7723">
        <v>642</v>
      </c>
      <c r="H7723" s="3">
        <f>_xlfn.XLOOKUP(sales[[#This Row],[Product]],products[Product],products[Cost per box])*sales[[#This Row],[Boxes]]</f>
        <v>1701.3</v>
      </c>
      <c r="I7723" s="4">
        <f>sales[[#This Row],[Revenue]]-sales[[#This Row],[Cost]]</f>
        <v>9848.7000000000007</v>
      </c>
    </row>
    <row r="7724" spans="2:9" x14ac:dyDescent="0.25">
      <c r="B7724" t="s">
        <v>40</v>
      </c>
      <c r="C7724" t="s">
        <v>9</v>
      </c>
      <c r="D7724" t="s">
        <v>36</v>
      </c>
      <c r="E7724" s="1">
        <v>44571</v>
      </c>
      <c r="F7724" s="4">
        <v>966</v>
      </c>
      <c r="G7724">
        <v>138</v>
      </c>
      <c r="H7724" s="3">
        <f>_xlfn.XLOOKUP(sales[[#This Row],[Product]],products[Product],products[Cost per box])*sales[[#This Row],[Boxes]]</f>
        <v>695.52</v>
      </c>
      <c r="I7724" s="4">
        <f>sales[[#This Row],[Revenue]]-sales[[#This Row],[Cost]]</f>
        <v>270.48</v>
      </c>
    </row>
    <row r="7725" spans="2:9" x14ac:dyDescent="0.25">
      <c r="B7725" t="s">
        <v>18</v>
      </c>
      <c r="C7725" t="s">
        <v>21</v>
      </c>
      <c r="D7725" t="s">
        <v>26</v>
      </c>
      <c r="E7725" s="1">
        <v>44571</v>
      </c>
      <c r="F7725" s="4">
        <v>9800</v>
      </c>
      <c r="G7725">
        <v>910</v>
      </c>
      <c r="H7725" s="3">
        <f>_xlfn.XLOOKUP(sales[[#This Row],[Product]],products[Product],products[Cost per box])*sales[[#This Row],[Boxes]]</f>
        <v>5851.3</v>
      </c>
      <c r="I7725" s="4">
        <f>sales[[#This Row],[Revenue]]-sales[[#This Row],[Cost]]</f>
        <v>3948.7</v>
      </c>
    </row>
    <row r="7726" spans="2:9" x14ac:dyDescent="0.25">
      <c r="B7726" t="s">
        <v>18</v>
      </c>
      <c r="C7726" t="s">
        <v>11</v>
      </c>
      <c r="D7726" t="s">
        <v>7</v>
      </c>
      <c r="E7726" s="1">
        <v>44571</v>
      </c>
      <c r="F7726" s="4">
        <v>2310</v>
      </c>
      <c r="G7726">
        <v>154</v>
      </c>
      <c r="H7726" s="3">
        <f>_xlfn.XLOOKUP(sales[[#This Row],[Product]],products[Product],products[Cost per box])*sales[[#This Row],[Boxes]]</f>
        <v>793.1</v>
      </c>
      <c r="I7726" s="4">
        <f>sales[[#This Row],[Revenue]]-sales[[#This Row],[Cost]]</f>
        <v>1516.9</v>
      </c>
    </row>
    <row r="7727" spans="2:9" x14ac:dyDescent="0.25">
      <c r="B7727" t="s">
        <v>18</v>
      </c>
      <c r="C7727" t="s">
        <v>9</v>
      </c>
      <c r="D7727" t="s">
        <v>12</v>
      </c>
      <c r="E7727" s="1">
        <v>44571</v>
      </c>
      <c r="F7727" s="4">
        <v>3402</v>
      </c>
      <c r="G7727">
        <v>201</v>
      </c>
      <c r="H7727" s="3">
        <f>_xlfn.XLOOKUP(sales[[#This Row],[Product]],products[Product],products[Cost per box])*sales[[#This Row],[Boxes]]</f>
        <v>1694.4299999999998</v>
      </c>
      <c r="I7727" s="4">
        <f>sales[[#This Row],[Revenue]]-sales[[#This Row],[Cost]]</f>
        <v>1707.5700000000002</v>
      </c>
    </row>
    <row r="7728" spans="2:9" x14ac:dyDescent="0.25">
      <c r="B7728" t="s">
        <v>40</v>
      </c>
      <c r="C7728" t="s">
        <v>27</v>
      </c>
      <c r="D7728" t="s">
        <v>28</v>
      </c>
      <c r="E7728" s="1">
        <v>44571</v>
      </c>
      <c r="F7728" s="4">
        <v>2338</v>
      </c>
      <c r="G7728">
        <v>293</v>
      </c>
      <c r="H7728" s="3">
        <f>_xlfn.XLOOKUP(sales[[#This Row],[Product]],products[Product],products[Cost per box])*sales[[#This Row],[Boxes]]</f>
        <v>808.68</v>
      </c>
      <c r="I7728" s="4">
        <f>sales[[#This Row],[Revenue]]-sales[[#This Row],[Cost]]</f>
        <v>1529.3200000000002</v>
      </c>
    </row>
    <row r="7729" spans="2:9" x14ac:dyDescent="0.25">
      <c r="B7729" t="s">
        <v>13</v>
      </c>
      <c r="C7729" t="s">
        <v>9</v>
      </c>
      <c r="D7729" t="s">
        <v>24</v>
      </c>
      <c r="E7729" s="1">
        <v>44571</v>
      </c>
      <c r="F7729" s="4">
        <v>11767</v>
      </c>
      <c r="G7729">
        <v>654</v>
      </c>
      <c r="H7729" s="3">
        <f>_xlfn.XLOOKUP(sales[[#This Row],[Product]],products[Product],products[Cost per box])*sales[[#This Row],[Boxes]]</f>
        <v>6873.54</v>
      </c>
      <c r="I7729" s="4">
        <f>sales[[#This Row],[Revenue]]-sales[[#This Row],[Cost]]</f>
        <v>4893.46</v>
      </c>
    </row>
    <row r="7730" spans="2:9" x14ac:dyDescent="0.25">
      <c r="B7730" t="s">
        <v>49</v>
      </c>
      <c r="C7730" t="s">
        <v>16</v>
      </c>
      <c r="D7730" t="s">
        <v>45</v>
      </c>
      <c r="E7730" s="1">
        <v>44571</v>
      </c>
      <c r="F7730" s="4">
        <v>2310</v>
      </c>
      <c r="G7730">
        <v>101</v>
      </c>
      <c r="H7730" s="3">
        <f>_xlfn.XLOOKUP(sales[[#This Row],[Product]],products[Product],products[Cost per box])*sales[[#This Row],[Boxes]]</f>
        <v>780.73</v>
      </c>
      <c r="I7730" s="4">
        <f>sales[[#This Row],[Revenue]]-sales[[#This Row],[Cost]]</f>
        <v>1529.27</v>
      </c>
    </row>
    <row r="7731" spans="2:9" x14ac:dyDescent="0.25">
      <c r="B7731" t="s">
        <v>56</v>
      </c>
      <c r="C7731" t="s">
        <v>6</v>
      </c>
      <c r="D7731" t="s">
        <v>12</v>
      </c>
      <c r="E7731" s="1">
        <v>44572</v>
      </c>
      <c r="F7731" s="4">
        <v>2499</v>
      </c>
      <c r="G7731">
        <v>147</v>
      </c>
      <c r="H7731" s="3">
        <f>_xlfn.XLOOKUP(sales[[#This Row],[Product]],products[Product],products[Cost per box])*sales[[#This Row],[Boxes]]</f>
        <v>1239.21</v>
      </c>
      <c r="I7731" s="4">
        <f>sales[[#This Row],[Revenue]]-sales[[#This Row],[Cost]]</f>
        <v>1259.79</v>
      </c>
    </row>
    <row r="7732" spans="2:9" x14ac:dyDescent="0.25">
      <c r="B7732" t="s">
        <v>8</v>
      </c>
      <c r="C7732" t="s">
        <v>9</v>
      </c>
      <c r="D7732" t="s">
        <v>17</v>
      </c>
      <c r="E7732" s="1">
        <v>44572</v>
      </c>
      <c r="F7732" s="4">
        <v>693</v>
      </c>
      <c r="G7732">
        <v>31</v>
      </c>
      <c r="H7732" s="3">
        <f>_xlfn.XLOOKUP(sales[[#This Row],[Product]],products[Product],products[Cost per box])*sales[[#This Row],[Boxes]]</f>
        <v>210.79999999999998</v>
      </c>
      <c r="I7732" s="4">
        <f>sales[[#This Row],[Revenue]]-sales[[#This Row],[Cost]]</f>
        <v>482.20000000000005</v>
      </c>
    </row>
    <row r="7733" spans="2:9" x14ac:dyDescent="0.25">
      <c r="B7733" t="s">
        <v>49</v>
      </c>
      <c r="C7733" t="s">
        <v>21</v>
      </c>
      <c r="D7733" t="s">
        <v>17</v>
      </c>
      <c r="E7733" s="1">
        <v>44572</v>
      </c>
      <c r="F7733" s="4">
        <v>5943</v>
      </c>
      <c r="G7733">
        <v>271</v>
      </c>
      <c r="H7733" s="3">
        <f>_xlfn.XLOOKUP(sales[[#This Row],[Product]],products[Product],products[Cost per box])*sales[[#This Row],[Boxes]]</f>
        <v>1842.8</v>
      </c>
      <c r="I7733" s="4">
        <f>sales[[#This Row],[Revenue]]-sales[[#This Row],[Cost]]</f>
        <v>4100.2</v>
      </c>
    </row>
    <row r="7734" spans="2:9" x14ac:dyDescent="0.25">
      <c r="B7734" t="s">
        <v>13</v>
      </c>
      <c r="C7734" t="s">
        <v>21</v>
      </c>
      <c r="D7734" t="s">
        <v>42</v>
      </c>
      <c r="E7734" s="1">
        <v>44572</v>
      </c>
      <c r="F7734" s="4">
        <v>2828</v>
      </c>
      <c r="G7734">
        <v>189</v>
      </c>
      <c r="H7734" s="3">
        <f>_xlfn.XLOOKUP(sales[[#This Row],[Product]],products[Product],products[Cost per box])*sales[[#This Row],[Boxes]]</f>
        <v>895.86</v>
      </c>
      <c r="I7734" s="4">
        <f>sales[[#This Row],[Revenue]]-sales[[#This Row],[Cost]]</f>
        <v>1932.1399999999999</v>
      </c>
    </row>
    <row r="7735" spans="2:9" x14ac:dyDescent="0.25">
      <c r="B7735" t="s">
        <v>34</v>
      </c>
      <c r="C7735" t="s">
        <v>27</v>
      </c>
      <c r="D7735" t="s">
        <v>19</v>
      </c>
      <c r="E7735" s="1">
        <v>44572</v>
      </c>
      <c r="F7735" s="4">
        <v>861</v>
      </c>
      <c r="G7735">
        <v>51</v>
      </c>
      <c r="H7735" s="3">
        <f>_xlfn.XLOOKUP(sales[[#This Row],[Product]],products[Product],products[Cost per box])*sales[[#This Row],[Boxes]]</f>
        <v>521.73</v>
      </c>
      <c r="I7735" s="4">
        <f>sales[[#This Row],[Revenue]]-sales[[#This Row],[Cost]]</f>
        <v>339.27</v>
      </c>
    </row>
    <row r="7736" spans="2:9" x14ac:dyDescent="0.25">
      <c r="B7736" t="s">
        <v>57</v>
      </c>
      <c r="C7736" t="s">
        <v>21</v>
      </c>
      <c r="D7736" t="s">
        <v>43</v>
      </c>
      <c r="E7736" s="1">
        <v>44572</v>
      </c>
      <c r="F7736" s="4">
        <v>833</v>
      </c>
      <c r="G7736">
        <v>38</v>
      </c>
      <c r="H7736" s="3">
        <f>_xlfn.XLOOKUP(sales[[#This Row],[Product]],products[Product],products[Cost per box])*sales[[#This Row],[Boxes]]</f>
        <v>146.30000000000001</v>
      </c>
      <c r="I7736" s="4">
        <f>sales[[#This Row],[Revenue]]-sales[[#This Row],[Cost]]</f>
        <v>686.7</v>
      </c>
    </row>
    <row r="7737" spans="2:9" x14ac:dyDescent="0.25">
      <c r="B7737" t="s">
        <v>56</v>
      </c>
      <c r="C7737" t="s">
        <v>9</v>
      </c>
      <c r="D7737" t="s">
        <v>26</v>
      </c>
      <c r="E7737" s="1">
        <v>44572</v>
      </c>
      <c r="F7737" s="4">
        <v>3255</v>
      </c>
      <c r="G7737">
        <v>296</v>
      </c>
      <c r="H7737" s="3">
        <f>_xlfn.XLOOKUP(sales[[#This Row],[Product]],products[Product],products[Cost per box])*sales[[#This Row],[Boxes]]</f>
        <v>1903.28</v>
      </c>
      <c r="I7737" s="4">
        <f>sales[[#This Row],[Revenue]]-sales[[#This Row],[Cost]]</f>
        <v>1351.72</v>
      </c>
    </row>
    <row r="7738" spans="2:9" x14ac:dyDescent="0.25">
      <c r="B7738" t="s">
        <v>5</v>
      </c>
      <c r="C7738" t="s">
        <v>6</v>
      </c>
      <c r="D7738" t="s">
        <v>48</v>
      </c>
      <c r="E7738" s="1">
        <v>44572</v>
      </c>
      <c r="F7738" s="4">
        <v>2184</v>
      </c>
      <c r="G7738">
        <v>81</v>
      </c>
      <c r="H7738" s="3">
        <f>_xlfn.XLOOKUP(sales[[#This Row],[Product]],products[Product],products[Cost per box])*sales[[#This Row],[Boxes]]</f>
        <v>605.88</v>
      </c>
      <c r="I7738" s="4">
        <f>sales[[#This Row],[Revenue]]-sales[[#This Row],[Cost]]</f>
        <v>1578.12</v>
      </c>
    </row>
    <row r="7739" spans="2:9" x14ac:dyDescent="0.25">
      <c r="B7739" t="s">
        <v>10</v>
      </c>
      <c r="C7739" t="s">
        <v>11</v>
      </c>
      <c r="D7739" t="s">
        <v>14</v>
      </c>
      <c r="E7739" s="1">
        <v>44572</v>
      </c>
      <c r="F7739" s="4">
        <v>3360</v>
      </c>
      <c r="G7739">
        <v>420</v>
      </c>
      <c r="H7739" s="3">
        <f>_xlfn.XLOOKUP(sales[[#This Row],[Product]],products[Product],products[Cost per box])*sales[[#This Row],[Boxes]]</f>
        <v>2650.2</v>
      </c>
      <c r="I7739" s="4">
        <f>sales[[#This Row],[Revenue]]-sales[[#This Row],[Cost]]</f>
        <v>709.80000000000018</v>
      </c>
    </row>
    <row r="7740" spans="2:9" x14ac:dyDescent="0.25">
      <c r="B7740" t="s">
        <v>53</v>
      </c>
      <c r="C7740" t="s">
        <v>21</v>
      </c>
      <c r="D7740" t="s">
        <v>30</v>
      </c>
      <c r="E7740" s="1">
        <v>44572</v>
      </c>
      <c r="F7740" s="4">
        <v>3227</v>
      </c>
      <c r="G7740">
        <v>170</v>
      </c>
      <c r="H7740" s="3">
        <f>_xlfn.XLOOKUP(sales[[#This Row],[Product]],products[Product],products[Cost per box])*sales[[#This Row],[Boxes]]</f>
        <v>625.6</v>
      </c>
      <c r="I7740" s="4">
        <f>sales[[#This Row],[Revenue]]-sales[[#This Row],[Cost]]</f>
        <v>2601.4</v>
      </c>
    </row>
    <row r="7741" spans="2:9" x14ac:dyDescent="0.25">
      <c r="B7741" t="s">
        <v>37</v>
      </c>
      <c r="C7741" t="s">
        <v>16</v>
      </c>
      <c r="D7741" t="s">
        <v>22</v>
      </c>
      <c r="E7741" s="1">
        <v>44572</v>
      </c>
      <c r="F7741" s="4">
        <v>8792</v>
      </c>
      <c r="G7741">
        <v>910</v>
      </c>
      <c r="H7741" s="3">
        <f>_xlfn.XLOOKUP(sales[[#This Row],[Product]],products[Product],products[Cost per box])*sales[[#This Row],[Boxes]]</f>
        <v>7480.2000000000007</v>
      </c>
      <c r="I7741" s="4">
        <f>sales[[#This Row],[Revenue]]-sales[[#This Row],[Cost]]</f>
        <v>1311.7999999999993</v>
      </c>
    </row>
    <row r="7742" spans="2:9" x14ac:dyDescent="0.25">
      <c r="B7742" t="s">
        <v>32</v>
      </c>
      <c r="C7742" t="s">
        <v>27</v>
      </c>
      <c r="D7742" t="s">
        <v>38</v>
      </c>
      <c r="E7742" s="1">
        <v>44572</v>
      </c>
      <c r="F7742" s="4">
        <v>819</v>
      </c>
      <c r="G7742">
        <v>31</v>
      </c>
      <c r="H7742" s="3">
        <f>_xlfn.XLOOKUP(sales[[#This Row],[Product]],products[Product],products[Cost per box])*sales[[#This Row],[Boxes]]</f>
        <v>308.14</v>
      </c>
      <c r="I7742" s="4">
        <f>sales[[#This Row],[Revenue]]-sales[[#This Row],[Cost]]</f>
        <v>510.86</v>
      </c>
    </row>
    <row r="7743" spans="2:9" x14ac:dyDescent="0.25">
      <c r="B7743" t="s">
        <v>29</v>
      </c>
      <c r="C7743" t="s">
        <v>21</v>
      </c>
      <c r="D7743" t="s">
        <v>19</v>
      </c>
      <c r="E7743" s="1">
        <v>44572</v>
      </c>
      <c r="F7743" s="4">
        <v>1106</v>
      </c>
      <c r="G7743">
        <v>70</v>
      </c>
      <c r="H7743" s="3">
        <f>_xlfn.XLOOKUP(sales[[#This Row],[Product]],products[Product],products[Cost per box])*sales[[#This Row],[Boxes]]</f>
        <v>716.1</v>
      </c>
      <c r="I7743" s="4">
        <f>sales[[#This Row],[Revenue]]-sales[[#This Row],[Cost]]</f>
        <v>389.9</v>
      </c>
    </row>
    <row r="7744" spans="2:9" x14ac:dyDescent="0.25">
      <c r="B7744" t="s">
        <v>40</v>
      </c>
      <c r="C7744" t="s">
        <v>11</v>
      </c>
      <c r="D7744" t="s">
        <v>48</v>
      </c>
      <c r="E7744" s="1">
        <v>44572</v>
      </c>
      <c r="F7744" s="4">
        <v>910</v>
      </c>
      <c r="G7744">
        <v>37</v>
      </c>
      <c r="H7744" s="3">
        <f>_xlfn.XLOOKUP(sales[[#This Row],[Product]],products[Product],products[Cost per box])*sales[[#This Row],[Boxes]]</f>
        <v>276.76</v>
      </c>
      <c r="I7744" s="4">
        <f>sales[[#This Row],[Revenue]]-sales[[#This Row],[Cost]]</f>
        <v>633.24</v>
      </c>
    </row>
    <row r="7745" spans="2:9" x14ac:dyDescent="0.25">
      <c r="B7745" t="s">
        <v>23</v>
      </c>
      <c r="C7745" t="s">
        <v>27</v>
      </c>
      <c r="D7745" t="s">
        <v>28</v>
      </c>
      <c r="E7745" s="1">
        <v>44572</v>
      </c>
      <c r="F7745" s="4">
        <v>15925</v>
      </c>
      <c r="G7745">
        <v>2660</v>
      </c>
      <c r="H7745" s="3">
        <f>_xlfn.XLOOKUP(sales[[#This Row],[Product]],products[Product],products[Cost per box])*sales[[#This Row],[Boxes]]</f>
        <v>7341.5999999999995</v>
      </c>
      <c r="I7745" s="4">
        <f>sales[[#This Row],[Revenue]]-sales[[#This Row],[Cost]]</f>
        <v>8583.4000000000015</v>
      </c>
    </row>
    <row r="7746" spans="2:9" x14ac:dyDescent="0.25">
      <c r="B7746" t="s">
        <v>15</v>
      </c>
      <c r="C7746" t="s">
        <v>21</v>
      </c>
      <c r="D7746" t="s">
        <v>17</v>
      </c>
      <c r="E7746" s="1">
        <v>44572</v>
      </c>
      <c r="F7746" s="4">
        <v>329</v>
      </c>
      <c r="G7746">
        <v>15</v>
      </c>
      <c r="H7746" s="3">
        <f>_xlfn.XLOOKUP(sales[[#This Row],[Product]],products[Product],products[Cost per box])*sales[[#This Row],[Boxes]]</f>
        <v>102</v>
      </c>
      <c r="I7746" s="4">
        <f>sales[[#This Row],[Revenue]]-sales[[#This Row],[Cost]]</f>
        <v>227</v>
      </c>
    </row>
    <row r="7747" spans="2:9" x14ac:dyDescent="0.25">
      <c r="B7747" t="s">
        <v>32</v>
      </c>
      <c r="C7747" t="s">
        <v>6</v>
      </c>
      <c r="D7747" t="s">
        <v>31</v>
      </c>
      <c r="E7747" s="1">
        <v>44572</v>
      </c>
      <c r="F7747" s="4">
        <v>2905</v>
      </c>
      <c r="G7747">
        <v>208</v>
      </c>
      <c r="H7747" s="3">
        <f>_xlfn.XLOOKUP(sales[[#This Row],[Product]],products[Product],products[Cost per box])*sales[[#This Row],[Boxes]]</f>
        <v>1189.76</v>
      </c>
      <c r="I7747" s="4">
        <f>sales[[#This Row],[Revenue]]-sales[[#This Row],[Cost]]</f>
        <v>1715.24</v>
      </c>
    </row>
    <row r="7748" spans="2:9" x14ac:dyDescent="0.25">
      <c r="B7748" t="s">
        <v>8</v>
      </c>
      <c r="C7748" t="s">
        <v>6</v>
      </c>
      <c r="D7748" t="s">
        <v>52</v>
      </c>
      <c r="E7748" s="1">
        <v>44572</v>
      </c>
      <c r="F7748" s="4">
        <v>2562</v>
      </c>
      <c r="G7748">
        <v>214</v>
      </c>
      <c r="H7748" s="3">
        <f>_xlfn.XLOOKUP(sales[[#This Row],[Product]],products[Product],products[Cost per box])*sales[[#This Row],[Boxes]]</f>
        <v>710.48</v>
      </c>
      <c r="I7748" s="4">
        <f>sales[[#This Row],[Revenue]]-sales[[#This Row],[Cost]]</f>
        <v>1851.52</v>
      </c>
    </row>
    <row r="7749" spans="2:9" x14ac:dyDescent="0.25">
      <c r="B7749" t="s">
        <v>10</v>
      </c>
      <c r="C7749" t="s">
        <v>11</v>
      </c>
      <c r="D7749" t="s">
        <v>17</v>
      </c>
      <c r="E7749" s="1">
        <v>44572</v>
      </c>
      <c r="F7749" s="4">
        <v>16317</v>
      </c>
      <c r="G7749">
        <v>770</v>
      </c>
      <c r="H7749" s="3">
        <f>_xlfn.XLOOKUP(sales[[#This Row],[Product]],products[Product],products[Cost per box])*sales[[#This Row],[Boxes]]</f>
        <v>5236</v>
      </c>
      <c r="I7749" s="4">
        <f>sales[[#This Row],[Revenue]]-sales[[#This Row],[Cost]]</f>
        <v>11081</v>
      </c>
    </row>
    <row r="7750" spans="2:9" x14ac:dyDescent="0.25">
      <c r="B7750" t="s">
        <v>32</v>
      </c>
      <c r="C7750" t="s">
        <v>6</v>
      </c>
      <c r="D7750" t="s">
        <v>47</v>
      </c>
      <c r="E7750" s="1">
        <v>44572</v>
      </c>
      <c r="F7750" s="4">
        <v>1022</v>
      </c>
      <c r="G7750">
        <v>61</v>
      </c>
      <c r="H7750" s="3">
        <f>_xlfn.XLOOKUP(sales[[#This Row],[Product]],products[Product],products[Cost per box])*sales[[#This Row],[Boxes]]</f>
        <v>320.86</v>
      </c>
      <c r="I7750" s="4">
        <f>sales[[#This Row],[Revenue]]-sales[[#This Row],[Cost]]</f>
        <v>701.14</v>
      </c>
    </row>
    <row r="7751" spans="2:9" x14ac:dyDescent="0.25">
      <c r="B7751" t="s">
        <v>23</v>
      </c>
      <c r="C7751" t="s">
        <v>16</v>
      </c>
      <c r="D7751" t="s">
        <v>35</v>
      </c>
      <c r="E7751" s="1">
        <v>44572</v>
      </c>
      <c r="F7751" s="4">
        <v>10724</v>
      </c>
      <c r="G7751">
        <v>565</v>
      </c>
      <c r="H7751" s="3">
        <f>_xlfn.XLOOKUP(sales[[#This Row],[Product]],products[Product],products[Cost per box])*sales[[#This Row],[Boxes]]</f>
        <v>1497.25</v>
      </c>
      <c r="I7751" s="4">
        <f>sales[[#This Row],[Revenue]]-sales[[#This Row],[Cost]]</f>
        <v>9226.75</v>
      </c>
    </row>
    <row r="7752" spans="2:9" x14ac:dyDescent="0.25">
      <c r="B7752" t="s">
        <v>54</v>
      </c>
      <c r="C7752" t="s">
        <v>11</v>
      </c>
      <c r="D7752" t="s">
        <v>12</v>
      </c>
      <c r="E7752" s="1">
        <v>44572</v>
      </c>
      <c r="F7752" s="4">
        <v>5908</v>
      </c>
      <c r="G7752">
        <v>394</v>
      </c>
      <c r="H7752" s="3">
        <f>_xlfn.XLOOKUP(sales[[#This Row],[Product]],products[Product],products[Cost per box])*sales[[#This Row],[Boxes]]</f>
        <v>3321.42</v>
      </c>
      <c r="I7752" s="4">
        <f>sales[[#This Row],[Revenue]]-sales[[#This Row],[Cost]]</f>
        <v>2586.58</v>
      </c>
    </row>
    <row r="7753" spans="2:9" x14ac:dyDescent="0.25">
      <c r="B7753" t="s">
        <v>32</v>
      </c>
      <c r="C7753" t="s">
        <v>16</v>
      </c>
      <c r="D7753" t="s">
        <v>7</v>
      </c>
      <c r="E7753" s="1">
        <v>44572</v>
      </c>
      <c r="F7753" s="4">
        <v>7889</v>
      </c>
      <c r="G7753">
        <v>494</v>
      </c>
      <c r="H7753" s="3">
        <f>_xlfn.XLOOKUP(sales[[#This Row],[Product]],products[Product],products[Cost per box])*sales[[#This Row],[Boxes]]</f>
        <v>2544.1000000000004</v>
      </c>
      <c r="I7753" s="4">
        <f>sales[[#This Row],[Revenue]]-sales[[#This Row],[Cost]]</f>
        <v>5344.9</v>
      </c>
    </row>
    <row r="7754" spans="2:9" x14ac:dyDescent="0.25">
      <c r="B7754" t="s">
        <v>46</v>
      </c>
      <c r="C7754" t="s">
        <v>27</v>
      </c>
      <c r="D7754" t="s">
        <v>14</v>
      </c>
      <c r="E7754" s="1">
        <v>44572</v>
      </c>
      <c r="F7754" s="4">
        <v>8211</v>
      </c>
      <c r="G7754">
        <v>1050</v>
      </c>
      <c r="H7754" s="3">
        <f>_xlfn.XLOOKUP(sales[[#This Row],[Product]],products[Product],products[Cost per box])*sales[[#This Row],[Boxes]]</f>
        <v>6625.5</v>
      </c>
      <c r="I7754" s="4">
        <f>sales[[#This Row],[Revenue]]-sales[[#This Row],[Cost]]</f>
        <v>1585.5</v>
      </c>
    </row>
    <row r="7755" spans="2:9" x14ac:dyDescent="0.25">
      <c r="B7755" t="s">
        <v>56</v>
      </c>
      <c r="C7755" t="s">
        <v>16</v>
      </c>
      <c r="D7755" t="s">
        <v>7</v>
      </c>
      <c r="E7755" s="1">
        <v>44572</v>
      </c>
      <c r="F7755" s="4">
        <v>3227</v>
      </c>
      <c r="G7755">
        <v>216</v>
      </c>
      <c r="H7755" s="3">
        <f>_xlfn.XLOOKUP(sales[[#This Row],[Product]],products[Product],products[Cost per box])*sales[[#This Row],[Boxes]]</f>
        <v>1112.4000000000001</v>
      </c>
      <c r="I7755" s="4">
        <f>sales[[#This Row],[Revenue]]-sales[[#This Row],[Cost]]</f>
        <v>2114.6</v>
      </c>
    </row>
    <row r="7756" spans="2:9" x14ac:dyDescent="0.25">
      <c r="B7756" t="s">
        <v>57</v>
      </c>
      <c r="C7756" t="s">
        <v>6</v>
      </c>
      <c r="D7756" t="s">
        <v>26</v>
      </c>
      <c r="E7756" s="1">
        <v>44572</v>
      </c>
      <c r="F7756" s="4">
        <v>2303</v>
      </c>
      <c r="G7756">
        <v>192</v>
      </c>
      <c r="H7756" s="3">
        <f>_xlfn.XLOOKUP(sales[[#This Row],[Product]],products[Product],products[Cost per box])*sales[[#This Row],[Boxes]]</f>
        <v>1234.56</v>
      </c>
      <c r="I7756" s="4">
        <f>sales[[#This Row],[Revenue]]-sales[[#This Row],[Cost]]</f>
        <v>1068.44</v>
      </c>
    </row>
    <row r="7757" spans="2:9" x14ac:dyDescent="0.25">
      <c r="B7757" t="s">
        <v>53</v>
      </c>
      <c r="C7757" t="s">
        <v>21</v>
      </c>
      <c r="D7757" t="s">
        <v>47</v>
      </c>
      <c r="E7757" s="1">
        <v>44572</v>
      </c>
      <c r="F7757" s="4">
        <v>1456</v>
      </c>
      <c r="G7757">
        <v>98</v>
      </c>
      <c r="H7757" s="3">
        <f>_xlfn.XLOOKUP(sales[[#This Row],[Product]],products[Product],products[Cost per box])*sales[[#This Row],[Boxes]]</f>
        <v>515.48</v>
      </c>
      <c r="I7757" s="4">
        <f>sales[[#This Row],[Revenue]]-sales[[#This Row],[Cost]]</f>
        <v>940.52</v>
      </c>
    </row>
    <row r="7758" spans="2:9" x14ac:dyDescent="0.25">
      <c r="B7758" t="s">
        <v>55</v>
      </c>
      <c r="C7758" t="s">
        <v>16</v>
      </c>
      <c r="D7758" t="s">
        <v>12</v>
      </c>
      <c r="E7758" s="1">
        <v>44572</v>
      </c>
      <c r="F7758" s="4">
        <v>4487</v>
      </c>
      <c r="G7758">
        <v>264</v>
      </c>
      <c r="H7758" s="3">
        <f>_xlfn.XLOOKUP(sales[[#This Row],[Product]],products[Product],products[Cost per box])*sales[[#This Row],[Boxes]]</f>
        <v>2225.52</v>
      </c>
      <c r="I7758" s="4">
        <f>sales[[#This Row],[Revenue]]-sales[[#This Row],[Cost]]</f>
        <v>2261.48</v>
      </c>
    </row>
    <row r="7759" spans="2:9" x14ac:dyDescent="0.25">
      <c r="B7759" t="s">
        <v>49</v>
      </c>
      <c r="C7759" t="s">
        <v>27</v>
      </c>
      <c r="D7759" t="s">
        <v>28</v>
      </c>
      <c r="E7759" s="1">
        <v>44572</v>
      </c>
      <c r="F7759" s="4">
        <v>5467</v>
      </c>
      <c r="G7759">
        <v>770</v>
      </c>
      <c r="H7759" s="3">
        <f>_xlfn.XLOOKUP(sales[[#This Row],[Product]],products[Product],products[Cost per box])*sales[[#This Row],[Boxes]]</f>
        <v>2125.1999999999998</v>
      </c>
      <c r="I7759" s="4">
        <f>sales[[#This Row],[Revenue]]-sales[[#This Row],[Cost]]</f>
        <v>3341.8</v>
      </c>
    </row>
    <row r="7760" spans="2:9" x14ac:dyDescent="0.25">
      <c r="B7760" t="s">
        <v>39</v>
      </c>
      <c r="C7760" t="s">
        <v>16</v>
      </c>
      <c r="D7760" t="s">
        <v>28</v>
      </c>
      <c r="E7760" s="1">
        <v>44572</v>
      </c>
      <c r="F7760" s="4">
        <v>6083</v>
      </c>
      <c r="G7760">
        <v>770</v>
      </c>
      <c r="H7760" s="3">
        <f>_xlfn.XLOOKUP(sales[[#This Row],[Product]],products[Product],products[Cost per box])*sales[[#This Row],[Boxes]]</f>
        <v>2125.1999999999998</v>
      </c>
      <c r="I7760" s="4">
        <f>sales[[#This Row],[Revenue]]-sales[[#This Row],[Cost]]</f>
        <v>3957.8</v>
      </c>
    </row>
    <row r="7761" spans="2:9" x14ac:dyDescent="0.25">
      <c r="B7761" t="s">
        <v>56</v>
      </c>
      <c r="C7761" t="s">
        <v>6</v>
      </c>
      <c r="D7761" t="s">
        <v>35</v>
      </c>
      <c r="E7761" s="1">
        <v>44572</v>
      </c>
      <c r="F7761" s="4">
        <v>3402</v>
      </c>
      <c r="G7761">
        <v>189</v>
      </c>
      <c r="H7761" s="3">
        <f>_xlfn.XLOOKUP(sales[[#This Row],[Product]],products[Product],products[Cost per box])*sales[[#This Row],[Boxes]]</f>
        <v>500.84999999999997</v>
      </c>
      <c r="I7761" s="4">
        <f>sales[[#This Row],[Revenue]]-sales[[#This Row],[Cost]]</f>
        <v>2901.15</v>
      </c>
    </row>
    <row r="7762" spans="2:9" x14ac:dyDescent="0.25">
      <c r="B7762" t="s">
        <v>23</v>
      </c>
      <c r="C7762" t="s">
        <v>9</v>
      </c>
      <c r="D7762" t="s">
        <v>31</v>
      </c>
      <c r="E7762" s="1">
        <v>44572</v>
      </c>
      <c r="F7762" s="4">
        <v>7840</v>
      </c>
      <c r="G7762">
        <v>560</v>
      </c>
      <c r="H7762" s="3">
        <f>_xlfn.XLOOKUP(sales[[#This Row],[Product]],products[Product],products[Cost per box])*sales[[#This Row],[Boxes]]</f>
        <v>3203.2</v>
      </c>
      <c r="I7762" s="4">
        <f>sales[[#This Row],[Revenue]]-sales[[#This Row],[Cost]]</f>
        <v>4636.8</v>
      </c>
    </row>
    <row r="7763" spans="2:9" x14ac:dyDescent="0.25">
      <c r="B7763" t="s">
        <v>40</v>
      </c>
      <c r="C7763" t="s">
        <v>16</v>
      </c>
      <c r="D7763" t="s">
        <v>14</v>
      </c>
      <c r="E7763" s="1">
        <v>44572</v>
      </c>
      <c r="F7763" s="4">
        <v>7560</v>
      </c>
      <c r="G7763">
        <v>1050</v>
      </c>
      <c r="H7763" s="3">
        <f>_xlfn.XLOOKUP(sales[[#This Row],[Product]],products[Product],products[Cost per box])*sales[[#This Row],[Boxes]]</f>
        <v>6625.5</v>
      </c>
      <c r="I7763" s="4">
        <f>sales[[#This Row],[Revenue]]-sales[[#This Row],[Cost]]</f>
        <v>934.5</v>
      </c>
    </row>
    <row r="7764" spans="2:9" x14ac:dyDescent="0.25">
      <c r="B7764" t="s">
        <v>57</v>
      </c>
      <c r="C7764" t="s">
        <v>27</v>
      </c>
      <c r="D7764" t="s">
        <v>7</v>
      </c>
      <c r="E7764" s="1">
        <v>44572</v>
      </c>
      <c r="F7764" s="4">
        <v>4004</v>
      </c>
      <c r="G7764">
        <v>286</v>
      </c>
      <c r="H7764" s="3">
        <f>_xlfn.XLOOKUP(sales[[#This Row],[Product]],products[Product],products[Cost per box])*sales[[#This Row],[Boxes]]</f>
        <v>1472.9</v>
      </c>
      <c r="I7764" s="4">
        <f>sales[[#This Row],[Revenue]]-sales[[#This Row],[Cost]]</f>
        <v>2531.1</v>
      </c>
    </row>
    <row r="7765" spans="2:9" x14ac:dyDescent="0.25">
      <c r="B7765" t="s">
        <v>13</v>
      </c>
      <c r="C7765" t="s">
        <v>9</v>
      </c>
      <c r="D7765" t="s">
        <v>30</v>
      </c>
      <c r="E7765" s="1">
        <v>44572</v>
      </c>
      <c r="F7765" s="4">
        <v>2947</v>
      </c>
      <c r="G7765">
        <v>164</v>
      </c>
      <c r="H7765" s="3">
        <f>_xlfn.XLOOKUP(sales[[#This Row],[Product]],products[Product],products[Cost per box])*sales[[#This Row],[Boxes]]</f>
        <v>603.52</v>
      </c>
      <c r="I7765" s="4">
        <f>sales[[#This Row],[Revenue]]-sales[[#This Row],[Cost]]</f>
        <v>2343.48</v>
      </c>
    </row>
    <row r="7766" spans="2:9" x14ac:dyDescent="0.25">
      <c r="B7766" t="s">
        <v>25</v>
      </c>
      <c r="C7766" t="s">
        <v>16</v>
      </c>
      <c r="D7766" t="s">
        <v>48</v>
      </c>
      <c r="E7766" s="1">
        <v>44572</v>
      </c>
      <c r="F7766" s="4">
        <v>1078</v>
      </c>
      <c r="G7766">
        <v>40</v>
      </c>
      <c r="H7766" s="3">
        <f>_xlfn.XLOOKUP(sales[[#This Row],[Product]],products[Product],products[Cost per box])*sales[[#This Row],[Boxes]]</f>
        <v>299.20000000000005</v>
      </c>
      <c r="I7766" s="4">
        <f>sales[[#This Row],[Revenue]]-sales[[#This Row],[Cost]]</f>
        <v>778.8</v>
      </c>
    </row>
    <row r="7767" spans="2:9" x14ac:dyDescent="0.25">
      <c r="B7767" t="s">
        <v>57</v>
      </c>
      <c r="C7767" t="s">
        <v>11</v>
      </c>
      <c r="D7767" t="s">
        <v>26</v>
      </c>
      <c r="E7767" s="1">
        <v>44572</v>
      </c>
      <c r="F7767" s="4">
        <v>11620</v>
      </c>
      <c r="G7767">
        <v>1050</v>
      </c>
      <c r="H7767" s="3">
        <f>_xlfn.XLOOKUP(sales[[#This Row],[Product]],products[Product],products[Cost per box])*sales[[#This Row],[Boxes]]</f>
        <v>6751.5</v>
      </c>
      <c r="I7767" s="4">
        <f>sales[[#This Row],[Revenue]]-sales[[#This Row],[Cost]]</f>
        <v>4868.5</v>
      </c>
    </row>
    <row r="7768" spans="2:9" x14ac:dyDescent="0.25">
      <c r="B7768" t="s">
        <v>54</v>
      </c>
      <c r="C7768" t="s">
        <v>9</v>
      </c>
      <c r="D7768" t="s">
        <v>47</v>
      </c>
      <c r="E7768" s="1">
        <v>44572</v>
      </c>
      <c r="F7768" s="4">
        <v>6699</v>
      </c>
      <c r="G7768">
        <v>419</v>
      </c>
      <c r="H7768" s="3">
        <f>_xlfn.XLOOKUP(sales[[#This Row],[Product]],products[Product],products[Cost per box])*sales[[#This Row],[Boxes]]</f>
        <v>2203.94</v>
      </c>
      <c r="I7768" s="4">
        <f>sales[[#This Row],[Revenue]]-sales[[#This Row],[Cost]]</f>
        <v>4495.0599999999995</v>
      </c>
    </row>
    <row r="7769" spans="2:9" x14ac:dyDescent="0.25">
      <c r="B7769" t="s">
        <v>18</v>
      </c>
      <c r="C7769" t="s">
        <v>6</v>
      </c>
      <c r="D7769" t="s">
        <v>22</v>
      </c>
      <c r="E7769" s="1">
        <v>44572</v>
      </c>
      <c r="F7769" s="4">
        <v>4984</v>
      </c>
      <c r="G7769">
        <v>623</v>
      </c>
      <c r="H7769" s="3">
        <f>_xlfn.XLOOKUP(sales[[#This Row],[Product]],products[Product],products[Cost per box])*sales[[#This Row],[Boxes]]</f>
        <v>5121.0600000000004</v>
      </c>
      <c r="I7769" s="4">
        <f>sales[[#This Row],[Revenue]]-sales[[#This Row],[Cost]]</f>
        <v>-137.0600000000004</v>
      </c>
    </row>
    <row r="7770" spans="2:9" x14ac:dyDescent="0.25">
      <c r="B7770" t="s">
        <v>49</v>
      </c>
      <c r="C7770" t="s">
        <v>11</v>
      </c>
      <c r="D7770" t="s">
        <v>7</v>
      </c>
      <c r="E7770" s="1">
        <v>44572</v>
      </c>
      <c r="F7770" s="4">
        <v>1309</v>
      </c>
      <c r="G7770">
        <v>82</v>
      </c>
      <c r="H7770" s="3">
        <f>_xlfn.XLOOKUP(sales[[#This Row],[Product]],products[Product],products[Cost per box])*sales[[#This Row],[Boxes]]</f>
        <v>422.3</v>
      </c>
      <c r="I7770" s="4">
        <f>sales[[#This Row],[Revenue]]-sales[[#This Row],[Cost]]</f>
        <v>886.7</v>
      </c>
    </row>
    <row r="7771" spans="2:9" x14ac:dyDescent="0.25">
      <c r="B7771" t="s">
        <v>13</v>
      </c>
      <c r="C7771" t="s">
        <v>9</v>
      </c>
      <c r="D7771" t="s">
        <v>12</v>
      </c>
      <c r="E7771" s="1">
        <v>44572</v>
      </c>
      <c r="F7771" s="4">
        <v>8827</v>
      </c>
      <c r="G7771">
        <v>589</v>
      </c>
      <c r="H7771" s="3">
        <f>_xlfn.XLOOKUP(sales[[#This Row],[Product]],products[Product],products[Cost per box])*sales[[#This Row],[Boxes]]</f>
        <v>4965.2699999999995</v>
      </c>
      <c r="I7771" s="4">
        <f>sales[[#This Row],[Revenue]]-sales[[#This Row],[Cost]]</f>
        <v>3861.7300000000005</v>
      </c>
    </row>
    <row r="7772" spans="2:9" x14ac:dyDescent="0.25">
      <c r="B7772" t="s">
        <v>8</v>
      </c>
      <c r="C7772" t="s">
        <v>27</v>
      </c>
      <c r="D7772" t="s">
        <v>36</v>
      </c>
      <c r="E7772" s="1">
        <v>44572</v>
      </c>
      <c r="F7772" s="4">
        <v>6244</v>
      </c>
      <c r="G7772">
        <v>770</v>
      </c>
      <c r="H7772" s="3">
        <f>_xlfn.XLOOKUP(sales[[#This Row],[Product]],products[Product],products[Cost per box])*sales[[#This Row],[Boxes]]</f>
        <v>3880.8</v>
      </c>
      <c r="I7772" s="4">
        <f>sales[[#This Row],[Revenue]]-sales[[#This Row],[Cost]]</f>
        <v>2363.1999999999998</v>
      </c>
    </row>
    <row r="7773" spans="2:9" x14ac:dyDescent="0.25">
      <c r="B7773" t="s">
        <v>33</v>
      </c>
      <c r="C7773" t="s">
        <v>16</v>
      </c>
      <c r="D7773" t="s">
        <v>26</v>
      </c>
      <c r="E7773" s="1">
        <v>44572</v>
      </c>
      <c r="F7773" s="4">
        <v>8274</v>
      </c>
      <c r="G7773">
        <v>770</v>
      </c>
      <c r="H7773" s="3">
        <f>_xlfn.XLOOKUP(sales[[#This Row],[Product]],products[Product],products[Cost per box])*sales[[#This Row],[Boxes]]</f>
        <v>4951.0999999999995</v>
      </c>
      <c r="I7773" s="4">
        <f>sales[[#This Row],[Revenue]]-sales[[#This Row],[Cost]]</f>
        <v>3322.9000000000005</v>
      </c>
    </row>
    <row r="7774" spans="2:9" x14ac:dyDescent="0.25">
      <c r="B7774" t="s">
        <v>46</v>
      </c>
      <c r="C7774" t="s">
        <v>9</v>
      </c>
      <c r="D7774" t="s">
        <v>28</v>
      </c>
      <c r="E7774" s="1">
        <v>44572</v>
      </c>
      <c r="F7774" s="4">
        <v>6321</v>
      </c>
      <c r="G7774">
        <v>1050</v>
      </c>
      <c r="H7774" s="3">
        <f>_xlfn.XLOOKUP(sales[[#This Row],[Product]],products[Product],products[Cost per box])*sales[[#This Row],[Boxes]]</f>
        <v>2898</v>
      </c>
      <c r="I7774" s="4">
        <f>sales[[#This Row],[Revenue]]-sales[[#This Row],[Cost]]</f>
        <v>3423</v>
      </c>
    </row>
    <row r="7775" spans="2:9" x14ac:dyDescent="0.25">
      <c r="B7775" t="s">
        <v>18</v>
      </c>
      <c r="C7775" t="s">
        <v>27</v>
      </c>
      <c r="D7775" t="s">
        <v>17</v>
      </c>
      <c r="E7775" s="1">
        <v>44572</v>
      </c>
      <c r="F7775" s="4">
        <v>8883</v>
      </c>
      <c r="G7775">
        <v>423</v>
      </c>
      <c r="H7775" s="3">
        <f>_xlfn.XLOOKUP(sales[[#This Row],[Product]],products[Product],products[Cost per box])*sales[[#This Row],[Boxes]]</f>
        <v>2876.4</v>
      </c>
      <c r="I7775" s="4">
        <f>sales[[#This Row],[Revenue]]-sales[[#This Row],[Cost]]</f>
        <v>6006.6</v>
      </c>
    </row>
    <row r="7776" spans="2:9" x14ac:dyDescent="0.25">
      <c r="B7776" t="s">
        <v>40</v>
      </c>
      <c r="C7776" t="s">
        <v>27</v>
      </c>
      <c r="D7776" t="s">
        <v>35</v>
      </c>
      <c r="E7776" s="1">
        <v>44572</v>
      </c>
      <c r="F7776" s="4">
        <v>6069</v>
      </c>
      <c r="G7776">
        <v>357</v>
      </c>
      <c r="H7776" s="3">
        <f>_xlfn.XLOOKUP(sales[[#This Row],[Product]],products[Product],products[Cost per box])*sales[[#This Row],[Boxes]]</f>
        <v>946.05</v>
      </c>
      <c r="I7776" s="4">
        <f>sales[[#This Row],[Revenue]]-sales[[#This Row],[Cost]]</f>
        <v>5122.95</v>
      </c>
    </row>
    <row r="7777" spans="2:9" x14ac:dyDescent="0.25">
      <c r="B7777" t="s">
        <v>33</v>
      </c>
      <c r="C7777" t="s">
        <v>21</v>
      </c>
      <c r="D7777" t="s">
        <v>36</v>
      </c>
      <c r="E7777" s="1">
        <v>44572</v>
      </c>
      <c r="F7777" s="4">
        <v>4522</v>
      </c>
      <c r="G7777">
        <v>646</v>
      </c>
      <c r="H7777" s="3">
        <f>_xlfn.XLOOKUP(sales[[#This Row],[Product]],products[Product],products[Cost per box])*sales[[#This Row],[Boxes]]</f>
        <v>3255.84</v>
      </c>
      <c r="I7777" s="4">
        <f>sales[[#This Row],[Revenue]]-sales[[#This Row],[Cost]]</f>
        <v>1266.1599999999999</v>
      </c>
    </row>
    <row r="7778" spans="2:9" x14ac:dyDescent="0.25">
      <c r="B7778" t="s">
        <v>53</v>
      </c>
      <c r="C7778" t="s">
        <v>21</v>
      </c>
      <c r="D7778" t="s">
        <v>26</v>
      </c>
      <c r="E7778" s="1">
        <v>44572</v>
      </c>
      <c r="F7778" s="4">
        <v>1890</v>
      </c>
      <c r="G7778">
        <v>172</v>
      </c>
      <c r="H7778" s="3">
        <f>_xlfn.XLOOKUP(sales[[#This Row],[Product]],products[Product],products[Cost per box])*sales[[#This Row],[Boxes]]</f>
        <v>1105.96</v>
      </c>
      <c r="I7778" s="4">
        <f>sales[[#This Row],[Revenue]]-sales[[#This Row],[Cost]]</f>
        <v>784.04</v>
      </c>
    </row>
    <row r="7779" spans="2:9" x14ac:dyDescent="0.25">
      <c r="B7779" t="s">
        <v>37</v>
      </c>
      <c r="C7779" t="s">
        <v>11</v>
      </c>
      <c r="D7779" t="s">
        <v>17</v>
      </c>
      <c r="E7779" s="1">
        <v>44572</v>
      </c>
      <c r="F7779" s="4">
        <v>2086</v>
      </c>
      <c r="G7779">
        <v>95</v>
      </c>
      <c r="H7779" s="3">
        <f>_xlfn.XLOOKUP(sales[[#This Row],[Product]],products[Product],products[Cost per box])*sales[[#This Row],[Boxes]]</f>
        <v>646</v>
      </c>
      <c r="I7779" s="4">
        <f>sales[[#This Row],[Revenue]]-sales[[#This Row],[Cost]]</f>
        <v>1440</v>
      </c>
    </row>
    <row r="7780" spans="2:9" x14ac:dyDescent="0.25">
      <c r="B7780" t="s">
        <v>37</v>
      </c>
      <c r="C7780" t="s">
        <v>9</v>
      </c>
      <c r="D7780" t="s">
        <v>26</v>
      </c>
      <c r="E7780" s="1">
        <v>44572</v>
      </c>
      <c r="F7780" s="4">
        <v>12530</v>
      </c>
      <c r="G7780">
        <v>1120</v>
      </c>
      <c r="H7780" s="3">
        <f>_xlfn.XLOOKUP(sales[[#This Row],[Product]],products[Product],products[Cost per box])*sales[[#This Row],[Boxes]]</f>
        <v>7201.5999999999995</v>
      </c>
      <c r="I7780" s="4">
        <f>sales[[#This Row],[Revenue]]-sales[[#This Row],[Cost]]</f>
        <v>5328.4000000000005</v>
      </c>
    </row>
    <row r="7781" spans="2:9" x14ac:dyDescent="0.25">
      <c r="B7781" t="s">
        <v>40</v>
      </c>
      <c r="C7781" t="s">
        <v>9</v>
      </c>
      <c r="D7781" t="s">
        <v>38</v>
      </c>
      <c r="E7781" s="1">
        <v>44572</v>
      </c>
      <c r="F7781" s="4">
        <v>6237</v>
      </c>
      <c r="G7781">
        <v>240</v>
      </c>
      <c r="H7781" s="3">
        <f>_xlfn.XLOOKUP(sales[[#This Row],[Product]],products[Product],products[Cost per box])*sales[[#This Row],[Boxes]]</f>
        <v>2385.6</v>
      </c>
      <c r="I7781" s="4">
        <f>sales[[#This Row],[Revenue]]-sales[[#This Row],[Cost]]</f>
        <v>3851.4</v>
      </c>
    </row>
    <row r="7782" spans="2:9" x14ac:dyDescent="0.25">
      <c r="B7782" t="s">
        <v>18</v>
      </c>
      <c r="C7782" t="s">
        <v>6</v>
      </c>
      <c r="D7782" t="s">
        <v>43</v>
      </c>
      <c r="E7782" s="1">
        <v>44572</v>
      </c>
      <c r="F7782" s="4">
        <v>1701</v>
      </c>
      <c r="G7782">
        <v>81</v>
      </c>
      <c r="H7782" s="3">
        <f>_xlfn.XLOOKUP(sales[[#This Row],[Product]],products[Product],products[Cost per box])*sales[[#This Row],[Boxes]]</f>
        <v>311.85000000000002</v>
      </c>
      <c r="I7782" s="4">
        <f>sales[[#This Row],[Revenue]]-sales[[#This Row],[Cost]]</f>
        <v>1389.15</v>
      </c>
    </row>
    <row r="7783" spans="2:9" x14ac:dyDescent="0.25">
      <c r="B7783" t="s">
        <v>54</v>
      </c>
      <c r="C7783" t="s">
        <v>27</v>
      </c>
      <c r="D7783" t="s">
        <v>28</v>
      </c>
      <c r="E7783" s="1">
        <v>44572</v>
      </c>
      <c r="F7783" s="4">
        <v>476</v>
      </c>
      <c r="G7783">
        <v>68</v>
      </c>
      <c r="H7783" s="3">
        <f>_xlfn.XLOOKUP(sales[[#This Row],[Product]],products[Product],products[Cost per box])*sales[[#This Row],[Boxes]]</f>
        <v>187.67999999999998</v>
      </c>
      <c r="I7783" s="4">
        <f>sales[[#This Row],[Revenue]]-sales[[#This Row],[Cost]]</f>
        <v>288.32000000000005</v>
      </c>
    </row>
    <row r="7784" spans="2:9" x14ac:dyDescent="0.25">
      <c r="B7784" t="s">
        <v>39</v>
      </c>
      <c r="C7784" t="s">
        <v>16</v>
      </c>
      <c r="D7784" t="s">
        <v>31</v>
      </c>
      <c r="E7784" s="1">
        <v>44572</v>
      </c>
      <c r="F7784" s="4">
        <v>11305</v>
      </c>
      <c r="G7784">
        <v>910</v>
      </c>
      <c r="H7784" s="3">
        <f>_xlfn.XLOOKUP(sales[[#This Row],[Product]],products[Product],products[Cost per box])*sales[[#This Row],[Boxes]]</f>
        <v>5205.2</v>
      </c>
      <c r="I7784" s="4">
        <f>sales[[#This Row],[Revenue]]-sales[[#This Row],[Cost]]</f>
        <v>6099.8</v>
      </c>
    </row>
    <row r="7785" spans="2:9" x14ac:dyDescent="0.25">
      <c r="B7785" t="s">
        <v>40</v>
      </c>
      <c r="C7785" t="s">
        <v>16</v>
      </c>
      <c r="D7785" t="s">
        <v>35</v>
      </c>
      <c r="E7785" s="1">
        <v>44572</v>
      </c>
      <c r="F7785" s="4">
        <v>8666</v>
      </c>
      <c r="G7785">
        <v>482</v>
      </c>
      <c r="H7785" s="3">
        <f>_xlfn.XLOOKUP(sales[[#This Row],[Product]],products[Product],products[Cost per box])*sales[[#This Row],[Boxes]]</f>
        <v>1277.3</v>
      </c>
      <c r="I7785" s="4">
        <f>sales[[#This Row],[Revenue]]-sales[[#This Row],[Cost]]</f>
        <v>7388.7</v>
      </c>
    </row>
    <row r="7786" spans="2:9" x14ac:dyDescent="0.25">
      <c r="B7786" t="s">
        <v>53</v>
      </c>
      <c r="C7786" t="s">
        <v>6</v>
      </c>
      <c r="D7786" t="s">
        <v>38</v>
      </c>
      <c r="E7786" s="1">
        <v>44572</v>
      </c>
      <c r="F7786" s="4">
        <v>1015</v>
      </c>
      <c r="G7786">
        <v>41</v>
      </c>
      <c r="H7786" s="3">
        <f>_xlfn.XLOOKUP(sales[[#This Row],[Product]],products[Product],products[Cost per box])*sales[[#This Row],[Boxes]]</f>
        <v>407.53999999999996</v>
      </c>
      <c r="I7786" s="4">
        <f>sales[[#This Row],[Revenue]]-sales[[#This Row],[Cost]]</f>
        <v>607.46</v>
      </c>
    </row>
    <row r="7787" spans="2:9" x14ac:dyDescent="0.25">
      <c r="B7787" t="s">
        <v>51</v>
      </c>
      <c r="C7787" t="s">
        <v>21</v>
      </c>
      <c r="D7787" t="s">
        <v>38</v>
      </c>
      <c r="E7787" s="1">
        <v>44572</v>
      </c>
      <c r="F7787" s="4">
        <v>11991</v>
      </c>
      <c r="G7787">
        <v>445</v>
      </c>
      <c r="H7787" s="3">
        <f>_xlfn.XLOOKUP(sales[[#This Row],[Product]],products[Product],products[Cost per box])*sales[[#This Row],[Boxes]]</f>
        <v>4423.3</v>
      </c>
      <c r="I7787" s="4">
        <f>sales[[#This Row],[Revenue]]-sales[[#This Row],[Cost]]</f>
        <v>7567.7</v>
      </c>
    </row>
    <row r="7788" spans="2:9" x14ac:dyDescent="0.25">
      <c r="B7788" t="s">
        <v>57</v>
      </c>
      <c r="C7788" t="s">
        <v>6</v>
      </c>
      <c r="D7788" t="s">
        <v>22</v>
      </c>
      <c r="E7788" s="1">
        <v>44572</v>
      </c>
      <c r="F7788" s="4">
        <v>3479</v>
      </c>
      <c r="G7788">
        <v>435</v>
      </c>
      <c r="H7788" s="3">
        <f>_xlfn.XLOOKUP(sales[[#This Row],[Product]],products[Product],products[Cost per box])*sales[[#This Row],[Boxes]]</f>
        <v>3575.7000000000003</v>
      </c>
      <c r="I7788" s="4">
        <f>sales[[#This Row],[Revenue]]-sales[[#This Row],[Cost]]</f>
        <v>-96.700000000000273</v>
      </c>
    </row>
    <row r="7789" spans="2:9" x14ac:dyDescent="0.25">
      <c r="B7789" t="s">
        <v>49</v>
      </c>
      <c r="C7789" t="s">
        <v>9</v>
      </c>
      <c r="D7789" t="s">
        <v>7</v>
      </c>
      <c r="E7789" s="1">
        <v>44573</v>
      </c>
      <c r="F7789" s="4">
        <v>6909</v>
      </c>
      <c r="G7789">
        <v>432</v>
      </c>
      <c r="H7789" s="3">
        <f>_xlfn.XLOOKUP(sales[[#This Row],[Product]],products[Product],products[Cost per box])*sales[[#This Row],[Boxes]]</f>
        <v>2224.8000000000002</v>
      </c>
      <c r="I7789" s="4">
        <f>sales[[#This Row],[Revenue]]-sales[[#This Row],[Cost]]</f>
        <v>4684.2</v>
      </c>
    </row>
    <row r="7790" spans="2:9" x14ac:dyDescent="0.25">
      <c r="B7790" t="s">
        <v>40</v>
      </c>
      <c r="C7790" t="s">
        <v>9</v>
      </c>
      <c r="D7790" t="s">
        <v>14</v>
      </c>
      <c r="E7790" s="1">
        <v>44573</v>
      </c>
      <c r="F7790" s="4">
        <v>3087</v>
      </c>
      <c r="G7790">
        <v>441</v>
      </c>
      <c r="H7790" s="3">
        <f>_xlfn.XLOOKUP(sales[[#This Row],[Product]],products[Product],products[Cost per box])*sales[[#This Row],[Boxes]]</f>
        <v>2782.71</v>
      </c>
      <c r="I7790" s="4">
        <f>sales[[#This Row],[Revenue]]-sales[[#This Row],[Cost]]</f>
        <v>304.28999999999996</v>
      </c>
    </row>
    <row r="7791" spans="2:9" x14ac:dyDescent="0.25">
      <c r="B7791" t="s">
        <v>33</v>
      </c>
      <c r="C7791" t="s">
        <v>21</v>
      </c>
      <c r="D7791" t="s">
        <v>7</v>
      </c>
      <c r="E7791" s="1">
        <v>44573</v>
      </c>
      <c r="F7791" s="4">
        <v>2618</v>
      </c>
      <c r="G7791">
        <v>175</v>
      </c>
      <c r="H7791" s="3">
        <f>_xlfn.XLOOKUP(sales[[#This Row],[Product]],products[Product],products[Cost per box])*sales[[#This Row],[Boxes]]</f>
        <v>901.25000000000011</v>
      </c>
      <c r="I7791" s="4">
        <f>sales[[#This Row],[Revenue]]-sales[[#This Row],[Cost]]</f>
        <v>1716.75</v>
      </c>
    </row>
    <row r="7792" spans="2:9" x14ac:dyDescent="0.25">
      <c r="B7792" t="s">
        <v>56</v>
      </c>
      <c r="C7792" t="s">
        <v>11</v>
      </c>
      <c r="D7792" t="s">
        <v>35</v>
      </c>
      <c r="E7792" s="1">
        <v>44573</v>
      </c>
      <c r="F7792" s="4">
        <v>6125</v>
      </c>
      <c r="G7792">
        <v>341</v>
      </c>
      <c r="H7792" s="3">
        <f>_xlfn.XLOOKUP(sales[[#This Row],[Product]],products[Product],products[Cost per box])*sales[[#This Row],[Boxes]]</f>
        <v>903.65</v>
      </c>
      <c r="I7792" s="4">
        <f>sales[[#This Row],[Revenue]]-sales[[#This Row],[Cost]]</f>
        <v>5221.3500000000004</v>
      </c>
    </row>
    <row r="7793" spans="2:9" x14ac:dyDescent="0.25">
      <c r="B7793" t="s">
        <v>54</v>
      </c>
      <c r="C7793" t="s">
        <v>21</v>
      </c>
      <c r="D7793" t="s">
        <v>38</v>
      </c>
      <c r="E7793" s="1">
        <v>44573</v>
      </c>
      <c r="F7793" s="4">
        <v>13797</v>
      </c>
      <c r="G7793">
        <v>552</v>
      </c>
      <c r="H7793" s="3">
        <f>_xlfn.XLOOKUP(sales[[#This Row],[Product]],products[Product],products[Cost per box])*sales[[#This Row],[Boxes]]</f>
        <v>5486.88</v>
      </c>
      <c r="I7793" s="4">
        <f>sales[[#This Row],[Revenue]]-sales[[#This Row],[Cost]]</f>
        <v>8310.119999999999</v>
      </c>
    </row>
    <row r="7794" spans="2:9" x14ac:dyDescent="0.25">
      <c r="B7794" t="s">
        <v>49</v>
      </c>
      <c r="C7794" t="s">
        <v>11</v>
      </c>
      <c r="D7794" t="s">
        <v>19</v>
      </c>
      <c r="E7794" s="1">
        <v>44573</v>
      </c>
      <c r="F7794" s="4">
        <v>10003</v>
      </c>
      <c r="G7794">
        <v>626</v>
      </c>
      <c r="H7794" s="3">
        <f>_xlfn.XLOOKUP(sales[[#This Row],[Product]],products[Product],products[Cost per box])*sales[[#This Row],[Boxes]]</f>
        <v>6403.9800000000005</v>
      </c>
      <c r="I7794" s="4">
        <f>sales[[#This Row],[Revenue]]-sales[[#This Row],[Cost]]</f>
        <v>3599.0199999999995</v>
      </c>
    </row>
    <row r="7795" spans="2:9" x14ac:dyDescent="0.25">
      <c r="B7795" t="s">
        <v>23</v>
      </c>
      <c r="C7795" t="s">
        <v>11</v>
      </c>
      <c r="D7795" t="s">
        <v>30</v>
      </c>
      <c r="E7795" s="1">
        <v>44573</v>
      </c>
      <c r="F7795" s="4">
        <v>9471</v>
      </c>
      <c r="G7795">
        <v>499</v>
      </c>
      <c r="H7795" s="3">
        <f>_xlfn.XLOOKUP(sales[[#This Row],[Product]],products[Product],products[Cost per box])*sales[[#This Row],[Boxes]]</f>
        <v>1836.3200000000002</v>
      </c>
      <c r="I7795" s="4">
        <f>sales[[#This Row],[Revenue]]-sales[[#This Row],[Cost]]</f>
        <v>7634.68</v>
      </c>
    </row>
    <row r="7796" spans="2:9" x14ac:dyDescent="0.25">
      <c r="B7796" t="s">
        <v>33</v>
      </c>
      <c r="C7796" t="s">
        <v>27</v>
      </c>
      <c r="D7796" t="s">
        <v>24</v>
      </c>
      <c r="E7796" s="1">
        <v>44573</v>
      </c>
      <c r="F7796" s="4">
        <v>2170</v>
      </c>
      <c r="G7796">
        <v>115</v>
      </c>
      <c r="H7796" s="3">
        <f>_xlfn.XLOOKUP(sales[[#This Row],[Product]],products[Product],products[Cost per box])*sales[[#This Row],[Boxes]]</f>
        <v>1208.6499999999999</v>
      </c>
      <c r="I7796" s="4">
        <f>sales[[#This Row],[Revenue]]-sales[[#This Row],[Cost]]</f>
        <v>961.35000000000014</v>
      </c>
    </row>
    <row r="7797" spans="2:9" x14ac:dyDescent="0.25">
      <c r="B7797" t="s">
        <v>39</v>
      </c>
      <c r="C7797" t="s">
        <v>6</v>
      </c>
      <c r="D7797" t="s">
        <v>48</v>
      </c>
      <c r="E7797" s="1">
        <v>44573</v>
      </c>
      <c r="F7797" s="4">
        <v>6202</v>
      </c>
      <c r="G7797">
        <v>239</v>
      </c>
      <c r="H7797" s="3">
        <f>_xlfn.XLOOKUP(sales[[#This Row],[Product]],products[Product],products[Cost per box])*sales[[#This Row],[Boxes]]</f>
        <v>1787.72</v>
      </c>
      <c r="I7797" s="4">
        <f>sales[[#This Row],[Revenue]]-sales[[#This Row],[Cost]]</f>
        <v>4414.28</v>
      </c>
    </row>
    <row r="7798" spans="2:9" x14ac:dyDescent="0.25">
      <c r="B7798" t="s">
        <v>8</v>
      </c>
      <c r="C7798" t="s">
        <v>27</v>
      </c>
      <c r="D7798" t="s">
        <v>31</v>
      </c>
      <c r="E7798" s="1">
        <v>44573</v>
      </c>
      <c r="F7798" s="4">
        <v>10031</v>
      </c>
      <c r="G7798">
        <v>770</v>
      </c>
      <c r="H7798" s="3">
        <f>_xlfn.XLOOKUP(sales[[#This Row],[Product]],products[Product],products[Cost per box])*sales[[#This Row],[Boxes]]</f>
        <v>4404.3999999999996</v>
      </c>
      <c r="I7798" s="4">
        <f>sales[[#This Row],[Revenue]]-sales[[#This Row],[Cost]]</f>
        <v>5626.6</v>
      </c>
    </row>
    <row r="7799" spans="2:9" x14ac:dyDescent="0.25">
      <c r="B7799" t="s">
        <v>39</v>
      </c>
      <c r="C7799" t="s">
        <v>6</v>
      </c>
      <c r="D7799" t="s">
        <v>47</v>
      </c>
      <c r="E7799" s="1">
        <v>44573</v>
      </c>
      <c r="F7799" s="4">
        <v>3766</v>
      </c>
      <c r="G7799">
        <v>252</v>
      </c>
      <c r="H7799" s="3">
        <f>_xlfn.XLOOKUP(sales[[#This Row],[Product]],products[Product],products[Cost per box])*sales[[#This Row],[Boxes]]</f>
        <v>1325.52</v>
      </c>
      <c r="I7799" s="4">
        <f>sales[[#This Row],[Revenue]]-sales[[#This Row],[Cost]]</f>
        <v>2440.48</v>
      </c>
    </row>
    <row r="7800" spans="2:9" x14ac:dyDescent="0.25">
      <c r="B7800" t="s">
        <v>57</v>
      </c>
      <c r="C7800" t="s">
        <v>27</v>
      </c>
      <c r="D7800" t="s">
        <v>31</v>
      </c>
      <c r="E7800" s="1">
        <v>44573</v>
      </c>
      <c r="F7800" s="4">
        <v>105</v>
      </c>
      <c r="G7800">
        <v>8</v>
      </c>
      <c r="H7800" s="3">
        <f>_xlfn.XLOOKUP(sales[[#This Row],[Product]],products[Product],products[Cost per box])*sales[[#This Row],[Boxes]]</f>
        <v>45.76</v>
      </c>
      <c r="I7800" s="4">
        <f>sales[[#This Row],[Revenue]]-sales[[#This Row],[Cost]]</f>
        <v>59.24</v>
      </c>
    </row>
    <row r="7801" spans="2:9" x14ac:dyDescent="0.25">
      <c r="B7801" t="s">
        <v>13</v>
      </c>
      <c r="C7801" t="s">
        <v>21</v>
      </c>
      <c r="D7801" t="s">
        <v>52</v>
      </c>
      <c r="E7801" s="1">
        <v>44573</v>
      </c>
      <c r="F7801" s="4">
        <v>2695</v>
      </c>
      <c r="G7801">
        <v>225</v>
      </c>
      <c r="H7801" s="3">
        <f>_xlfn.XLOOKUP(sales[[#This Row],[Product]],products[Product],products[Cost per box])*sales[[#This Row],[Boxes]]</f>
        <v>747</v>
      </c>
      <c r="I7801" s="4">
        <f>sales[[#This Row],[Revenue]]-sales[[#This Row],[Cost]]</f>
        <v>1948</v>
      </c>
    </row>
    <row r="7802" spans="2:9" x14ac:dyDescent="0.25">
      <c r="B7802" t="s">
        <v>29</v>
      </c>
      <c r="C7802" t="s">
        <v>21</v>
      </c>
      <c r="D7802" t="s">
        <v>17</v>
      </c>
      <c r="E7802" s="1">
        <v>44573</v>
      </c>
      <c r="F7802" s="4">
        <v>196</v>
      </c>
      <c r="G7802">
        <v>9</v>
      </c>
      <c r="H7802" s="3">
        <f>_xlfn.XLOOKUP(sales[[#This Row],[Product]],products[Product],products[Cost per box])*sales[[#This Row],[Boxes]]</f>
        <v>61.199999999999996</v>
      </c>
      <c r="I7802" s="4">
        <f>sales[[#This Row],[Revenue]]-sales[[#This Row],[Cost]]</f>
        <v>134.80000000000001</v>
      </c>
    </row>
    <row r="7803" spans="2:9" x14ac:dyDescent="0.25">
      <c r="B7803" t="s">
        <v>10</v>
      </c>
      <c r="C7803" t="s">
        <v>21</v>
      </c>
      <c r="D7803" t="s">
        <v>30</v>
      </c>
      <c r="E7803" s="1">
        <v>44573</v>
      </c>
      <c r="F7803" s="4">
        <v>7287</v>
      </c>
      <c r="G7803">
        <v>365</v>
      </c>
      <c r="H7803" s="3">
        <f>_xlfn.XLOOKUP(sales[[#This Row],[Product]],products[Product],products[Cost per box])*sales[[#This Row],[Boxes]]</f>
        <v>1343.2</v>
      </c>
      <c r="I7803" s="4">
        <f>sales[[#This Row],[Revenue]]-sales[[#This Row],[Cost]]</f>
        <v>5943.8</v>
      </c>
    </row>
    <row r="7804" spans="2:9" x14ac:dyDescent="0.25">
      <c r="B7804" t="s">
        <v>57</v>
      </c>
      <c r="C7804" t="s">
        <v>9</v>
      </c>
      <c r="D7804" t="s">
        <v>48</v>
      </c>
      <c r="E7804" s="1">
        <v>44573</v>
      </c>
      <c r="F7804" s="4">
        <v>15610</v>
      </c>
      <c r="G7804">
        <v>625</v>
      </c>
      <c r="H7804" s="3">
        <f>_xlfn.XLOOKUP(sales[[#This Row],[Product]],products[Product],products[Cost per box])*sales[[#This Row],[Boxes]]</f>
        <v>4675</v>
      </c>
      <c r="I7804" s="4">
        <f>sales[[#This Row],[Revenue]]-sales[[#This Row],[Cost]]</f>
        <v>10935</v>
      </c>
    </row>
    <row r="7805" spans="2:9" x14ac:dyDescent="0.25">
      <c r="B7805" t="s">
        <v>57</v>
      </c>
      <c r="C7805" t="s">
        <v>21</v>
      </c>
      <c r="D7805" t="s">
        <v>7</v>
      </c>
      <c r="E7805" s="1">
        <v>44573</v>
      </c>
      <c r="F7805" s="4">
        <v>3192</v>
      </c>
      <c r="G7805">
        <v>228</v>
      </c>
      <c r="H7805" s="3">
        <f>_xlfn.XLOOKUP(sales[[#This Row],[Product]],products[Product],products[Cost per box])*sales[[#This Row],[Boxes]]</f>
        <v>1174.2</v>
      </c>
      <c r="I7805" s="4">
        <f>sales[[#This Row],[Revenue]]-sales[[#This Row],[Cost]]</f>
        <v>2017.8</v>
      </c>
    </row>
    <row r="7806" spans="2:9" x14ac:dyDescent="0.25">
      <c r="B7806" t="s">
        <v>32</v>
      </c>
      <c r="C7806" t="s">
        <v>9</v>
      </c>
      <c r="D7806" t="s">
        <v>36</v>
      </c>
      <c r="E7806" s="1">
        <v>44573</v>
      </c>
      <c r="F7806" s="4">
        <v>9107</v>
      </c>
      <c r="G7806">
        <v>1120</v>
      </c>
      <c r="H7806" s="3">
        <f>_xlfn.XLOOKUP(sales[[#This Row],[Product]],products[Product],products[Cost per box])*sales[[#This Row],[Boxes]]</f>
        <v>5644.8</v>
      </c>
      <c r="I7806" s="4">
        <f>sales[[#This Row],[Revenue]]-sales[[#This Row],[Cost]]</f>
        <v>3462.2</v>
      </c>
    </row>
    <row r="7807" spans="2:9" x14ac:dyDescent="0.25">
      <c r="B7807" t="s">
        <v>32</v>
      </c>
      <c r="C7807" t="s">
        <v>11</v>
      </c>
      <c r="D7807" t="s">
        <v>12</v>
      </c>
      <c r="E7807" s="1">
        <v>44573</v>
      </c>
      <c r="F7807" s="4">
        <v>9387</v>
      </c>
      <c r="G7807">
        <v>587</v>
      </c>
      <c r="H7807" s="3">
        <f>_xlfn.XLOOKUP(sales[[#This Row],[Product]],products[Product],products[Cost per box])*sales[[#This Row],[Boxes]]</f>
        <v>4948.41</v>
      </c>
      <c r="I7807" s="4">
        <f>sales[[#This Row],[Revenue]]-sales[[#This Row],[Cost]]</f>
        <v>4438.59</v>
      </c>
    </row>
    <row r="7808" spans="2:9" x14ac:dyDescent="0.25">
      <c r="B7808" t="s">
        <v>29</v>
      </c>
      <c r="C7808" t="s">
        <v>16</v>
      </c>
      <c r="D7808" t="s">
        <v>26</v>
      </c>
      <c r="E7808" s="1">
        <v>44573</v>
      </c>
      <c r="F7808" s="4">
        <v>2261</v>
      </c>
      <c r="G7808">
        <v>174</v>
      </c>
      <c r="H7808" s="3">
        <f>_xlfn.XLOOKUP(sales[[#This Row],[Product]],products[Product],products[Cost per box])*sales[[#This Row],[Boxes]]</f>
        <v>1118.82</v>
      </c>
      <c r="I7808" s="4">
        <f>sales[[#This Row],[Revenue]]-sales[[#This Row],[Cost]]</f>
        <v>1142.18</v>
      </c>
    </row>
    <row r="7809" spans="2:9" x14ac:dyDescent="0.25">
      <c r="B7809" t="s">
        <v>29</v>
      </c>
      <c r="C7809" t="s">
        <v>27</v>
      </c>
      <c r="D7809" t="s">
        <v>14</v>
      </c>
      <c r="E7809" s="1">
        <v>44573</v>
      </c>
      <c r="F7809" s="4">
        <v>7434</v>
      </c>
      <c r="G7809">
        <v>910</v>
      </c>
      <c r="H7809" s="3">
        <f>_xlfn.XLOOKUP(sales[[#This Row],[Product]],products[Product],products[Cost per box])*sales[[#This Row],[Boxes]]</f>
        <v>5742.0999999999995</v>
      </c>
      <c r="I7809" s="4">
        <f>sales[[#This Row],[Revenue]]-sales[[#This Row],[Cost]]</f>
        <v>1691.9000000000005</v>
      </c>
    </row>
    <row r="7810" spans="2:9" x14ac:dyDescent="0.25">
      <c r="B7810" t="s">
        <v>56</v>
      </c>
      <c r="C7810" t="s">
        <v>11</v>
      </c>
      <c r="D7810" t="s">
        <v>42</v>
      </c>
      <c r="E7810" s="1">
        <v>44573</v>
      </c>
      <c r="F7810" s="4">
        <v>868</v>
      </c>
      <c r="G7810">
        <v>62</v>
      </c>
      <c r="H7810" s="3">
        <f>_xlfn.XLOOKUP(sales[[#This Row],[Product]],products[Product],products[Cost per box])*sales[[#This Row],[Boxes]]</f>
        <v>293.88</v>
      </c>
      <c r="I7810" s="4">
        <f>sales[[#This Row],[Revenue]]-sales[[#This Row],[Cost]]</f>
        <v>574.12</v>
      </c>
    </row>
    <row r="7811" spans="2:9" x14ac:dyDescent="0.25">
      <c r="B7811" t="s">
        <v>33</v>
      </c>
      <c r="C7811" t="s">
        <v>27</v>
      </c>
      <c r="D7811" t="s">
        <v>19</v>
      </c>
      <c r="E7811" s="1">
        <v>44573</v>
      </c>
      <c r="F7811" s="4">
        <v>5824</v>
      </c>
      <c r="G7811">
        <v>364</v>
      </c>
      <c r="H7811" s="3">
        <f>_xlfn.XLOOKUP(sales[[#This Row],[Product]],products[Product],products[Cost per box])*sales[[#This Row],[Boxes]]</f>
        <v>3723.7200000000003</v>
      </c>
      <c r="I7811" s="4">
        <f>sales[[#This Row],[Revenue]]-sales[[#This Row],[Cost]]</f>
        <v>2100.2799999999997</v>
      </c>
    </row>
    <row r="7812" spans="2:9" x14ac:dyDescent="0.25">
      <c r="B7812" t="s">
        <v>8</v>
      </c>
      <c r="C7812" t="s">
        <v>27</v>
      </c>
      <c r="D7812" t="s">
        <v>48</v>
      </c>
      <c r="E7812" s="1">
        <v>44573</v>
      </c>
      <c r="F7812" s="4">
        <v>5803</v>
      </c>
      <c r="G7812">
        <v>233</v>
      </c>
      <c r="H7812" s="3">
        <f>_xlfn.XLOOKUP(sales[[#This Row],[Product]],products[Product],products[Cost per box])*sales[[#This Row],[Boxes]]</f>
        <v>1742.8400000000001</v>
      </c>
      <c r="I7812" s="4">
        <f>sales[[#This Row],[Revenue]]-sales[[#This Row],[Cost]]</f>
        <v>4060.16</v>
      </c>
    </row>
    <row r="7813" spans="2:9" x14ac:dyDescent="0.25">
      <c r="B7813" t="s">
        <v>32</v>
      </c>
      <c r="C7813" t="s">
        <v>11</v>
      </c>
      <c r="D7813" t="s">
        <v>48</v>
      </c>
      <c r="E7813" s="1">
        <v>44573</v>
      </c>
      <c r="F7813" s="4">
        <v>3059</v>
      </c>
      <c r="G7813">
        <v>114</v>
      </c>
      <c r="H7813" s="3">
        <f>_xlfn.XLOOKUP(sales[[#This Row],[Product]],products[Product],products[Cost per box])*sales[[#This Row],[Boxes]]</f>
        <v>852.72</v>
      </c>
      <c r="I7813" s="4">
        <f>sales[[#This Row],[Revenue]]-sales[[#This Row],[Cost]]</f>
        <v>2206.2799999999997</v>
      </c>
    </row>
    <row r="7814" spans="2:9" x14ac:dyDescent="0.25">
      <c r="B7814" t="s">
        <v>54</v>
      </c>
      <c r="C7814" t="s">
        <v>6</v>
      </c>
      <c r="D7814" t="s">
        <v>52</v>
      </c>
      <c r="E7814" s="1">
        <v>44573</v>
      </c>
      <c r="F7814" s="4">
        <v>2548</v>
      </c>
      <c r="G7814">
        <v>213</v>
      </c>
      <c r="H7814" s="3">
        <f>_xlfn.XLOOKUP(sales[[#This Row],[Product]],products[Product],products[Cost per box])*sales[[#This Row],[Boxes]]</f>
        <v>707.16</v>
      </c>
      <c r="I7814" s="4">
        <f>sales[[#This Row],[Revenue]]-sales[[#This Row],[Cost]]</f>
        <v>1840.8400000000001</v>
      </c>
    </row>
    <row r="7815" spans="2:9" x14ac:dyDescent="0.25">
      <c r="B7815" t="s">
        <v>39</v>
      </c>
      <c r="C7815" t="s">
        <v>6</v>
      </c>
      <c r="D7815" t="s">
        <v>38</v>
      </c>
      <c r="E7815" s="1">
        <v>44573</v>
      </c>
      <c r="F7815" s="4">
        <v>8295</v>
      </c>
      <c r="G7815">
        <v>308</v>
      </c>
      <c r="H7815" s="3">
        <f>_xlfn.XLOOKUP(sales[[#This Row],[Product]],products[Product],products[Cost per box])*sales[[#This Row],[Boxes]]</f>
        <v>3061.52</v>
      </c>
      <c r="I7815" s="4">
        <f>sales[[#This Row],[Revenue]]-sales[[#This Row],[Cost]]</f>
        <v>5233.4799999999996</v>
      </c>
    </row>
    <row r="7816" spans="2:9" x14ac:dyDescent="0.25">
      <c r="B7816" t="s">
        <v>49</v>
      </c>
      <c r="C7816" t="s">
        <v>9</v>
      </c>
      <c r="D7816" t="s">
        <v>28</v>
      </c>
      <c r="E7816" s="1">
        <v>44573</v>
      </c>
      <c r="F7816" s="4">
        <v>4494</v>
      </c>
      <c r="G7816">
        <v>770</v>
      </c>
      <c r="H7816" s="3">
        <f>_xlfn.XLOOKUP(sales[[#This Row],[Product]],products[Product],products[Cost per box])*sales[[#This Row],[Boxes]]</f>
        <v>2125.1999999999998</v>
      </c>
      <c r="I7816" s="4">
        <f>sales[[#This Row],[Revenue]]-sales[[#This Row],[Cost]]</f>
        <v>2368.8000000000002</v>
      </c>
    </row>
    <row r="7817" spans="2:9" x14ac:dyDescent="0.25">
      <c r="B7817" t="s">
        <v>10</v>
      </c>
      <c r="C7817" t="s">
        <v>6</v>
      </c>
      <c r="D7817" t="s">
        <v>22</v>
      </c>
      <c r="E7817" s="1">
        <v>44573</v>
      </c>
      <c r="F7817" s="4">
        <v>2051</v>
      </c>
      <c r="G7817">
        <v>228</v>
      </c>
      <c r="H7817" s="3">
        <f>_xlfn.XLOOKUP(sales[[#This Row],[Product]],products[Product],products[Cost per box])*sales[[#This Row],[Boxes]]</f>
        <v>1874.16</v>
      </c>
      <c r="I7817" s="4">
        <f>sales[[#This Row],[Revenue]]-sales[[#This Row],[Cost]]</f>
        <v>176.83999999999992</v>
      </c>
    </row>
    <row r="7818" spans="2:9" x14ac:dyDescent="0.25">
      <c r="B7818" t="s">
        <v>55</v>
      </c>
      <c r="C7818" t="s">
        <v>9</v>
      </c>
      <c r="D7818" t="s">
        <v>24</v>
      </c>
      <c r="E7818" s="1">
        <v>44573</v>
      </c>
      <c r="F7818" s="4">
        <v>16835</v>
      </c>
      <c r="G7818">
        <v>910</v>
      </c>
      <c r="H7818" s="3">
        <f>_xlfn.XLOOKUP(sales[[#This Row],[Product]],products[Product],products[Cost per box])*sales[[#This Row],[Boxes]]</f>
        <v>9564.1</v>
      </c>
      <c r="I7818" s="4">
        <f>sales[[#This Row],[Revenue]]-sales[[#This Row],[Cost]]</f>
        <v>7270.9</v>
      </c>
    </row>
    <row r="7819" spans="2:9" x14ac:dyDescent="0.25">
      <c r="B7819" t="s">
        <v>13</v>
      </c>
      <c r="C7819" t="s">
        <v>21</v>
      </c>
      <c r="D7819" t="s">
        <v>22</v>
      </c>
      <c r="E7819" s="1">
        <v>44573</v>
      </c>
      <c r="F7819" s="4">
        <v>8274</v>
      </c>
      <c r="G7819">
        <v>1050</v>
      </c>
      <c r="H7819" s="3">
        <f>_xlfn.XLOOKUP(sales[[#This Row],[Product]],products[Product],products[Cost per box])*sales[[#This Row],[Boxes]]</f>
        <v>8631</v>
      </c>
      <c r="I7819" s="4">
        <f>sales[[#This Row],[Revenue]]-sales[[#This Row],[Cost]]</f>
        <v>-357</v>
      </c>
    </row>
    <row r="7820" spans="2:9" x14ac:dyDescent="0.25">
      <c r="B7820" t="s">
        <v>49</v>
      </c>
      <c r="C7820" t="s">
        <v>27</v>
      </c>
      <c r="D7820" t="s">
        <v>36</v>
      </c>
      <c r="E7820" s="1">
        <v>44573</v>
      </c>
      <c r="F7820" s="4">
        <v>5103</v>
      </c>
      <c r="G7820">
        <v>700</v>
      </c>
      <c r="H7820" s="3">
        <f>_xlfn.XLOOKUP(sales[[#This Row],[Product]],products[Product],products[Cost per box])*sales[[#This Row],[Boxes]]</f>
        <v>3528</v>
      </c>
      <c r="I7820" s="4">
        <f>sales[[#This Row],[Revenue]]-sales[[#This Row],[Cost]]</f>
        <v>1575</v>
      </c>
    </row>
    <row r="7821" spans="2:9" x14ac:dyDescent="0.25">
      <c r="B7821" t="s">
        <v>15</v>
      </c>
      <c r="C7821" t="s">
        <v>6</v>
      </c>
      <c r="D7821" t="s">
        <v>43</v>
      </c>
      <c r="E7821" s="1">
        <v>44573</v>
      </c>
      <c r="F7821" s="4">
        <v>140</v>
      </c>
      <c r="G7821">
        <v>7</v>
      </c>
      <c r="H7821" s="3">
        <f>_xlfn.XLOOKUP(sales[[#This Row],[Product]],products[Product],products[Cost per box])*sales[[#This Row],[Boxes]]</f>
        <v>26.95</v>
      </c>
      <c r="I7821" s="4">
        <f>sales[[#This Row],[Revenue]]-sales[[#This Row],[Cost]]</f>
        <v>113.05</v>
      </c>
    </row>
    <row r="7822" spans="2:9" x14ac:dyDescent="0.25">
      <c r="B7822" t="s">
        <v>55</v>
      </c>
      <c r="C7822" t="s">
        <v>27</v>
      </c>
      <c r="D7822" t="s">
        <v>42</v>
      </c>
      <c r="E7822" s="1">
        <v>44573</v>
      </c>
      <c r="F7822" s="4">
        <v>238</v>
      </c>
      <c r="G7822">
        <v>16</v>
      </c>
      <c r="H7822" s="3">
        <f>_xlfn.XLOOKUP(sales[[#This Row],[Product]],products[Product],products[Cost per box])*sales[[#This Row],[Boxes]]</f>
        <v>75.84</v>
      </c>
      <c r="I7822" s="4">
        <f>sales[[#This Row],[Revenue]]-sales[[#This Row],[Cost]]</f>
        <v>162.16</v>
      </c>
    </row>
    <row r="7823" spans="2:9" x14ac:dyDescent="0.25">
      <c r="B7823" t="s">
        <v>40</v>
      </c>
      <c r="C7823" t="s">
        <v>16</v>
      </c>
      <c r="D7823" t="s">
        <v>52</v>
      </c>
      <c r="E7823" s="1">
        <v>44573</v>
      </c>
      <c r="F7823" s="4">
        <v>11844</v>
      </c>
      <c r="G7823">
        <v>980</v>
      </c>
      <c r="H7823" s="3">
        <f>_xlfn.XLOOKUP(sales[[#This Row],[Product]],products[Product],products[Cost per box])*sales[[#This Row],[Boxes]]</f>
        <v>3253.6</v>
      </c>
      <c r="I7823" s="4">
        <f>sales[[#This Row],[Revenue]]-sales[[#This Row],[Cost]]</f>
        <v>8590.4</v>
      </c>
    </row>
    <row r="7824" spans="2:9" x14ac:dyDescent="0.25">
      <c r="B7824" t="s">
        <v>5</v>
      </c>
      <c r="C7824" t="s">
        <v>11</v>
      </c>
      <c r="D7824" t="s">
        <v>52</v>
      </c>
      <c r="E7824" s="1">
        <v>44573</v>
      </c>
      <c r="F7824" s="4">
        <v>11648</v>
      </c>
      <c r="G7824">
        <v>1050</v>
      </c>
      <c r="H7824" s="3">
        <f>_xlfn.XLOOKUP(sales[[#This Row],[Product]],products[Product],products[Cost per box])*sales[[#This Row],[Boxes]]</f>
        <v>3486</v>
      </c>
      <c r="I7824" s="4">
        <f>sales[[#This Row],[Revenue]]-sales[[#This Row],[Cost]]</f>
        <v>8162</v>
      </c>
    </row>
    <row r="7825" spans="2:9" x14ac:dyDescent="0.25">
      <c r="B7825" t="s">
        <v>55</v>
      </c>
      <c r="C7825" t="s">
        <v>11</v>
      </c>
      <c r="D7825" t="s">
        <v>48</v>
      </c>
      <c r="E7825" s="1">
        <v>44573</v>
      </c>
      <c r="F7825" s="4">
        <v>10885</v>
      </c>
      <c r="G7825">
        <v>404</v>
      </c>
      <c r="H7825" s="3">
        <f>_xlfn.XLOOKUP(sales[[#This Row],[Product]],products[Product],products[Cost per box])*sales[[#This Row],[Boxes]]</f>
        <v>3021.92</v>
      </c>
      <c r="I7825" s="4">
        <f>sales[[#This Row],[Revenue]]-sales[[#This Row],[Cost]]</f>
        <v>7863.08</v>
      </c>
    </row>
    <row r="7826" spans="2:9" x14ac:dyDescent="0.25">
      <c r="B7826" t="s">
        <v>5</v>
      </c>
      <c r="C7826" t="s">
        <v>11</v>
      </c>
      <c r="D7826" t="s">
        <v>47</v>
      </c>
      <c r="E7826" s="1">
        <v>44573</v>
      </c>
      <c r="F7826" s="4">
        <v>6447</v>
      </c>
      <c r="G7826">
        <v>380</v>
      </c>
      <c r="H7826" s="3">
        <f>_xlfn.XLOOKUP(sales[[#This Row],[Product]],products[Product],products[Cost per box])*sales[[#This Row],[Boxes]]</f>
        <v>1998.8</v>
      </c>
      <c r="I7826" s="4">
        <f>sales[[#This Row],[Revenue]]-sales[[#This Row],[Cost]]</f>
        <v>4448.2</v>
      </c>
    </row>
    <row r="7827" spans="2:9" x14ac:dyDescent="0.25">
      <c r="B7827" t="s">
        <v>49</v>
      </c>
      <c r="C7827" t="s">
        <v>9</v>
      </c>
      <c r="D7827" t="s">
        <v>17</v>
      </c>
      <c r="E7827" s="1">
        <v>44573</v>
      </c>
      <c r="F7827" s="4">
        <v>3577</v>
      </c>
      <c r="G7827">
        <v>171</v>
      </c>
      <c r="H7827" s="3">
        <f>_xlfn.XLOOKUP(sales[[#This Row],[Product]],products[Product],products[Cost per box])*sales[[#This Row],[Boxes]]</f>
        <v>1162.8</v>
      </c>
      <c r="I7827" s="4">
        <f>sales[[#This Row],[Revenue]]-sales[[#This Row],[Cost]]</f>
        <v>2414.1999999999998</v>
      </c>
    </row>
    <row r="7828" spans="2:9" x14ac:dyDescent="0.25">
      <c r="B7828" t="s">
        <v>41</v>
      </c>
      <c r="C7828" t="s">
        <v>16</v>
      </c>
      <c r="D7828" t="s">
        <v>28</v>
      </c>
      <c r="E7828" s="1">
        <v>44573</v>
      </c>
      <c r="F7828" s="4">
        <v>1722</v>
      </c>
      <c r="G7828">
        <v>246</v>
      </c>
      <c r="H7828" s="3">
        <f>_xlfn.XLOOKUP(sales[[#This Row],[Product]],products[Product],products[Cost per box])*sales[[#This Row],[Boxes]]</f>
        <v>678.95999999999992</v>
      </c>
      <c r="I7828" s="4">
        <f>sales[[#This Row],[Revenue]]-sales[[#This Row],[Cost]]</f>
        <v>1043.04</v>
      </c>
    </row>
    <row r="7829" spans="2:9" x14ac:dyDescent="0.25">
      <c r="B7829" t="s">
        <v>10</v>
      </c>
      <c r="C7829" t="s">
        <v>16</v>
      </c>
      <c r="D7829" t="s">
        <v>19</v>
      </c>
      <c r="E7829" s="1">
        <v>44573</v>
      </c>
      <c r="F7829" s="4">
        <v>5376</v>
      </c>
      <c r="G7829">
        <v>299</v>
      </c>
      <c r="H7829" s="3">
        <f>_xlfn.XLOOKUP(sales[[#This Row],[Product]],products[Product],products[Cost per box])*sales[[#This Row],[Boxes]]</f>
        <v>3058.77</v>
      </c>
      <c r="I7829" s="4">
        <f>sales[[#This Row],[Revenue]]-sales[[#This Row],[Cost]]</f>
        <v>2317.23</v>
      </c>
    </row>
    <row r="7830" spans="2:9" x14ac:dyDescent="0.25">
      <c r="B7830" t="s">
        <v>37</v>
      </c>
      <c r="C7830" t="s">
        <v>27</v>
      </c>
      <c r="D7830" t="s">
        <v>22</v>
      </c>
      <c r="E7830" s="1">
        <v>44573</v>
      </c>
      <c r="F7830" s="4">
        <v>5166</v>
      </c>
      <c r="G7830">
        <v>517</v>
      </c>
      <c r="H7830" s="3">
        <f>_xlfn.XLOOKUP(sales[[#This Row],[Product]],products[Product],products[Cost per box])*sales[[#This Row],[Boxes]]</f>
        <v>4249.7400000000007</v>
      </c>
      <c r="I7830" s="4">
        <f>sales[[#This Row],[Revenue]]-sales[[#This Row],[Cost]]</f>
        <v>916.25999999999931</v>
      </c>
    </row>
    <row r="7831" spans="2:9" x14ac:dyDescent="0.25">
      <c r="B7831" t="s">
        <v>51</v>
      </c>
      <c r="C7831" t="s">
        <v>6</v>
      </c>
      <c r="D7831" t="s">
        <v>38</v>
      </c>
      <c r="E7831" s="1">
        <v>44573</v>
      </c>
      <c r="F7831" s="4">
        <v>5509</v>
      </c>
      <c r="G7831">
        <v>205</v>
      </c>
      <c r="H7831" s="3">
        <f>_xlfn.XLOOKUP(sales[[#This Row],[Product]],products[Product],products[Cost per box])*sales[[#This Row],[Boxes]]</f>
        <v>2037.6999999999998</v>
      </c>
      <c r="I7831" s="4">
        <f>sales[[#This Row],[Revenue]]-sales[[#This Row],[Cost]]</f>
        <v>3471.3</v>
      </c>
    </row>
    <row r="7832" spans="2:9" x14ac:dyDescent="0.25">
      <c r="B7832" t="s">
        <v>18</v>
      </c>
      <c r="C7832" t="s">
        <v>16</v>
      </c>
      <c r="D7832" t="s">
        <v>45</v>
      </c>
      <c r="E7832" s="1">
        <v>44573</v>
      </c>
      <c r="F7832" s="4">
        <v>7350</v>
      </c>
      <c r="G7832">
        <v>320</v>
      </c>
      <c r="H7832" s="3">
        <f>_xlfn.XLOOKUP(sales[[#This Row],[Product]],products[Product],products[Cost per box])*sales[[#This Row],[Boxes]]</f>
        <v>2473.6000000000004</v>
      </c>
      <c r="I7832" s="4">
        <f>sales[[#This Row],[Revenue]]-sales[[#This Row],[Cost]]</f>
        <v>4876.3999999999996</v>
      </c>
    </row>
    <row r="7833" spans="2:9" x14ac:dyDescent="0.25">
      <c r="B7833" t="s">
        <v>25</v>
      </c>
      <c r="C7833" t="s">
        <v>16</v>
      </c>
      <c r="D7833" t="s">
        <v>31</v>
      </c>
      <c r="E7833" s="1">
        <v>44573</v>
      </c>
      <c r="F7833" s="4">
        <v>5831</v>
      </c>
      <c r="G7833">
        <v>449</v>
      </c>
      <c r="H7833" s="3">
        <f>_xlfn.XLOOKUP(sales[[#This Row],[Product]],products[Product],products[Cost per box])*sales[[#This Row],[Boxes]]</f>
        <v>2568.2799999999997</v>
      </c>
      <c r="I7833" s="4">
        <f>sales[[#This Row],[Revenue]]-sales[[#This Row],[Cost]]</f>
        <v>3262.7200000000003</v>
      </c>
    </row>
    <row r="7834" spans="2:9" x14ac:dyDescent="0.25">
      <c r="B7834" t="s">
        <v>55</v>
      </c>
      <c r="C7834" t="s">
        <v>6</v>
      </c>
      <c r="D7834" t="s">
        <v>35</v>
      </c>
      <c r="E7834" s="1">
        <v>44573</v>
      </c>
      <c r="F7834" s="4">
        <v>5166</v>
      </c>
      <c r="G7834">
        <v>304</v>
      </c>
      <c r="H7834" s="3">
        <f>_xlfn.XLOOKUP(sales[[#This Row],[Product]],products[Product],products[Cost per box])*sales[[#This Row],[Boxes]]</f>
        <v>805.6</v>
      </c>
      <c r="I7834" s="4">
        <f>sales[[#This Row],[Revenue]]-sales[[#This Row],[Cost]]</f>
        <v>4360.3999999999996</v>
      </c>
    </row>
    <row r="7835" spans="2:9" x14ac:dyDescent="0.25">
      <c r="B7835" t="s">
        <v>39</v>
      </c>
      <c r="C7835" t="s">
        <v>27</v>
      </c>
      <c r="D7835" t="s">
        <v>42</v>
      </c>
      <c r="E7835" s="1">
        <v>44573</v>
      </c>
      <c r="F7835" s="4">
        <v>10808</v>
      </c>
      <c r="G7835">
        <v>700</v>
      </c>
      <c r="H7835" s="3">
        <f>_xlfn.XLOOKUP(sales[[#This Row],[Product]],products[Product],products[Cost per box])*sales[[#This Row],[Boxes]]</f>
        <v>3318</v>
      </c>
      <c r="I7835" s="4">
        <f>sales[[#This Row],[Revenue]]-sales[[#This Row],[Cost]]</f>
        <v>7490</v>
      </c>
    </row>
    <row r="7836" spans="2:9" x14ac:dyDescent="0.25">
      <c r="B7836" t="s">
        <v>8</v>
      </c>
      <c r="C7836" t="s">
        <v>21</v>
      </c>
      <c r="D7836" t="s">
        <v>14</v>
      </c>
      <c r="E7836" s="1">
        <v>44573</v>
      </c>
      <c r="F7836" s="4">
        <v>18494</v>
      </c>
      <c r="G7836">
        <v>2660</v>
      </c>
      <c r="H7836" s="3">
        <f>_xlfn.XLOOKUP(sales[[#This Row],[Product]],products[Product],products[Cost per box])*sales[[#This Row],[Boxes]]</f>
        <v>16784.599999999999</v>
      </c>
      <c r="I7836" s="4">
        <f>sales[[#This Row],[Revenue]]-sales[[#This Row],[Cost]]</f>
        <v>1709.4000000000015</v>
      </c>
    </row>
    <row r="7837" spans="2:9" x14ac:dyDescent="0.25">
      <c r="B7837" t="s">
        <v>33</v>
      </c>
      <c r="C7837" t="s">
        <v>11</v>
      </c>
      <c r="D7837" t="s">
        <v>36</v>
      </c>
      <c r="E7837" s="1">
        <v>44573</v>
      </c>
      <c r="F7837" s="4">
        <v>4613</v>
      </c>
      <c r="G7837">
        <v>659</v>
      </c>
      <c r="H7837" s="3">
        <f>_xlfn.XLOOKUP(sales[[#This Row],[Product]],products[Product],products[Cost per box])*sales[[#This Row],[Boxes]]</f>
        <v>3321.36</v>
      </c>
      <c r="I7837" s="4">
        <f>sales[[#This Row],[Revenue]]-sales[[#This Row],[Cost]]</f>
        <v>1291.6399999999999</v>
      </c>
    </row>
    <row r="7838" spans="2:9" x14ac:dyDescent="0.25">
      <c r="B7838" t="s">
        <v>8</v>
      </c>
      <c r="C7838" t="s">
        <v>11</v>
      </c>
      <c r="D7838" t="s">
        <v>28</v>
      </c>
      <c r="E7838" s="1">
        <v>44573</v>
      </c>
      <c r="F7838" s="4">
        <v>10276</v>
      </c>
      <c r="G7838">
        <v>1260</v>
      </c>
      <c r="H7838" s="3">
        <f>_xlfn.XLOOKUP(sales[[#This Row],[Product]],products[Product],products[Cost per box])*sales[[#This Row],[Boxes]]</f>
        <v>3477.6</v>
      </c>
      <c r="I7838" s="4">
        <f>sales[[#This Row],[Revenue]]-sales[[#This Row],[Cost]]</f>
        <v>6798.4</v>
      </c>
    </row>
    <row r="7839" spans="2:9" x14ac:dyDescent="0.25">
      <c r="B7839" t="s">
        <v>5</v>
      </c>
      <c r="C7839" t="s">
        <v>27</v>
      </c>
      <c r="D7839" t="s">
        <v>17</v>
      </c>
      <c r="E7839" s="1">
        <v>44573</v>
      </c>
      <c r="F7839" s="4">
        <v>8722</v>
      </c>
      <c r="G7839">
        <v>380</v>
      </c>
      <c r="H7839" s="3">
        <f>_xlfn.XLOOKUP(sales[[#This Row],[Product]],products[Product],products[Cost per box])*sales[[#This Row],[Boxes]]</f>
        <v>2584</v>
      </c>
      <c r="I7839" s="4">
        <f>sales[[#This Row],[Revenue]]-sales[[#This Row],[Cost]]</f>
        <v>6138</v>
      </c>
    </row>
    <row r="7840" spans="2:9" x14ac:dyDescent="0.25">
      <c r="B7840" t="s">
        <v>20</v>
      </c>
      <c r="C7840" t="s">
        <v>11</v>
      </c>
      <c r="D7840" t="s">
        <v>42</v>
      </c>
      <c r="E7840" s="1">
        <v>44573</v>
      </c>
      <c r="F7840" s="4">
        <v>13293</v>
      </c>
      <c r="G7840">
        <v>910</v>
      </c>
      <c r="H7840" s="3">
        <f>_xlfn.XLOOKUP(sales[[#This Row],[Product]],products[Product],products[Cost per box])*sales[[#This Row],[Boxes]]</f>
        <v>4313.4000000000005</v>
      </c>
      <c r="I7840" s="4">
        <f>sales[[#This Row],[Revenue]]-sales[[#This Row],[Cost]]</f>
        <v>8979.5999999999985</v>
      </c>
    </row>
    <row r="7841" spans="2:9" x14ac:dyDescent="0.25">
      <c r="B7841" t="s">
        <v>32</v>
      </c>
      <c r="C7841" t="s">
        <v>6</v>
      </c>
      <c r="D7841" t="s">
        <v>30</v>
      </c>
      <c r="E7841" s="1">
        <v>44573</v>
      </c>
      <c r="F7841" s="4">
        <v>6307</v>
      </c>
      <c r="G7841">
        <v>351</v>
      </c>
      <c r="H7841" s="3">
        <f>_xlfn.XLOOKUP(sales[[#This Row],[Product]],products[Product],products[Cost per box])*sales[[#This Row],[Boxes]]</f>
        <v>1291.68</v>
      </c>
      <c r="I7841" s="4">
        <f>sales[[#This Row],[Revenue]]-sales[[#This Row],[Cost]]</f>
        <v>5015.32</v>
      </c>
    </row>
    <row r="7842" spans="2:9" x14ac:dyDescent="0.25">
      <c r="B7842" t="s">
        <v>54</v>
      </c>
      <c r="C7842" t="s">
        <v>6</v>
      </c>
      <c r="D7842" t="s">
        <v>35</v>
      </c>
      <c r="E7842" s="1">
        <v>44573</v>
      </c>
      <c r="F7842" s="4">
        <v>4074</v>
      </c>
      <c r="G7842">
        <v>240</v>
      </c>
      <c r="H7842" s="3">
        <f>_xlfn.XLOOKUP(sales[[#This Row],[Product]],products[Product],products[Cost per box])*sales[[#This Row],[Boxes]]</f>
        <v>636</v>
      </c>
      <c r="I7842" s="4">
        <f>sales[[#This Row],[Revenue]]-sales[[#This Row],[Cost]]</f>
        <v>3438</v>
      </c>
    </row>
    <row r="7843" spans="2:9" x14ac:dyDescent="0.25">
      <c r="B7843" t="s">
        <v>55</v>
      </c>
      <c r="C7843" t="s">
        <v>21</v>
      </c>
      <c r="D7843" t="s">
        <v>36</v>
      </c>
      <c r="E7843" s="1">
        <v>44573</v>
      </c>
      <c r="F7843" s="4">
        <v>3612</v>
      </c>
      <c r="G7843">
        <v>516</v>
      </c>
      <c r="H7843" s="3">
        <f>_xlfn.XLOOKUP(sales[[#This Row],[Product]],products[Product],products[Cost per box])*sales[[#This Row],[Boxes]]</f>
        <v>2600.64</v>
      </c>
      <c r="I7843" s="4">
        <f>sales[[#This Row],[Revenue]]-sales[[#This Row],[Cost]]</f>
        <v>1011.3600000000001</v>
      </c>
    </row>
    <row r="7844" spans="2:9" x14ac:dyDescent="0.25">
      <c r="B7844" t="s">
        <v>34</v>
      </c>
      <c r="C7844" t="s">
        <v>21</v>
      </c>
      <c r="D7844" t="s">
        <v>14</v>
      </c>
      <c r="E7844" s="1">
        <v>44573</v>
      </c>
      <c r="F7844" s="4">
        <v>8526</v>
      </c>
      <c r="G7844">
        <v>1400</v>
      </c>
      <c r="H7844" s="3">
        <f>_xlfn.XLOOKUP(sales[[#This Row],[Product]],products[Product],products[Cost per box])*sales[[#This Row],[Boxes]]</f>
        <v>8834</v>
      </c>
      <c r="I7844" s="4">
        <f>sales[[#This Row],[Revenue]]-sales[[#This Row],[Cost]]</f>
        <v>-308</v>
      </c>
    </row>
    <row r="7845" spans="2:9" x14ac:dyDescent="0.25">
      <c r="B7845" t="s">
        <v>18</v>
      </c>
      <c r="C7845" t="s">
        <v>27</v>
      </c>
      <c r="D7845" t="s">
        <v>7</v>
      </c>
      <c r="E7845" s="1">
        <v>44574</v>
      </c>
      <c r="F7845" s="4">
        <v>3297</v>
      </c>
      <c r="G7845">
        <v>220</v>
      </c>
      <c r="H7845" s="3">
        <f>_xlfn.XLOOKUP(sales[[#This Row],[Product]],products[Product],products[Cost per box])*sales[[#This Row],[Boxes]]</f>
        <v>1133</v>
      </c>
      <c r="I7845" s="4">
        <f>sales[[#This Row],[Revenue]]-sales[[#This Row],[Cost]]</f>
        <v>2164</v>
      </c>
    </row>
    <row r="7846" spans="2:9" x14ac:dyDescent="0.25">
      <c r="B7846" t="s">
        <v>29</v>
      </c>
      <c r="C7846" t="s">
        <v>9</v>
      </c>
      <c r="D7846" t="s">
        <v>12</v>
      </c>
      <c r="E7846" s="1">
        <v>44574</v>
      </c>
      <c r="F7846" s="4">
        <v>2072</v>
      </c>
      <c r="G7846">
        <v>130</v>
      </c>
      <c r="H7846" s="3">
        <f>_xlfn.XLOOKUP(sales[[#This Row],[Product]],products[Product],products[Cost per box])*sales[[#This Row],[Boxes]]</f>
        <v>1095.8999999999999</v>
      </c>
      <c r="I7846" s="4">
        <f>sales[[#This Row],[Revenue]]-sales[[#This Row],[Cost]]</f>
        <v>976.10000000000014</v>
      </c>
    </row>
    <row r="7847" spans="2:9" x14ac:dyDescent="0.25">
      <c r="B7847" t="s">
        <v>41</v>
      </c>
      <c r="C7847" t="s">
        <v>21</v>
      </c>
      <c r="D7847" t="s">
        <v>50</v>
      </c>
      <c r="E7847" s="1">
        <v>44574</v>
      </c>
      <c r="F7847" s="4">
        <v>392</v>
      </c>
      <c r="G7847">
        <v>18</v>
      </c>
      <c r="H7847" s="3">
        <f>_xlfn.XLOOKUP(sales[[#This Row],[Product]],products[Product],products[Cost per box])*sales[[#This Row],[Boxes]]</f>
        <v>223.38</v>
      </c>
      <c r="I7847" s="4">
        <f>sales[[#This Row],[Revenue]]-sales[[#This Row],[Cost]]</f>
        <v>168.62</v>
      </c>
    </row>
    <row r="7848" spans="2:9" x14ac:dyDescent="0.25">
      <c r="B7848" t="s">
        <v>46</v>
      </c>
      <c r="C7848" t="s">
        <v>11</v>
      </c>
      <c r="D7848" t="s">
        <v>26</v>
      </c>
      <c r="E7848" s="1">
        <v>44574</v>
      </c>
      <c r="F7848" s="4">
        <v>5439</v>
      </c>
      <c r="G7848">
        <v>419</v>
      </c>
      <c r="H7848" s="3">
        <f>_xlfn.XLOOKUP(sales[[#This Row],[Product]],products[Product],products[Cost per box])*sales[[#This Row],[Boxes]]</f>
        <v>2694.17</v>
      </c>
      <c r="I7848" s="4">
        <f>sales[[#This Row],[Revenue]]-sales[[#This Row],[Cost]]</f>
        <v>2744.83</v>
      </c>
    </row>
    <row r="7849" spans="2:9" x14ac:dyDescent="0.25">
      <c r="B7849" t="s">
        <v>57</v>
      </c>
      <c r="C7849" t="s">
        <v>9</v>
      </c>
      <c r="D7849" t="s">
        <v>17</v>
      </c>
      <c r="E7849" s="1">
        <v>44574</v>
      </c>
      <c r="F7849" s="4">
        <v>2128</v>
      </c>
      <c r="G7849">
        <v>93</v>
      </c>
      <c r="H7849" s="3">
        <f>_xlfn.XLOOKUP(sales[[#This Row],[Product]],products[Product],products[Cost per box])*sales[[#This Row],[Boxes]]</f>
        <v>632.4</v>
      </c>
      <c r="I7849" s="4">
        <f>sales[[#This Row],[Revenue]]-sales[[#This Row],[Cost]]</f>
        <v>1495.6</v>
      </c>
    </row>
    <row r="7850" spans="2:9" x14ac:dyDescent="0.25">
      <c r="B7850" t="s">
        <v>13</v>
      </c>
      <c r="C7850" t="s">
        <v>16</v>
      </c>
      <c r="D7850" t="s">
        <v>43</v>
      </c>
      <c r="E7850" s="1">
        <v>44574</v>
      </c>
      <c r="F7850" s="4">
        <v>5754</v>
      </c>
      <c r="G7850">
        <v>288</v>
      </c>
      <c r="H7850" s="3">
        <f>_xlfn.XLOOKUP(sales[[#This Row],[Product]],products[Product],products[Cost per box])*sales[[#This Row],[Boxes]]</f>
        <v>1108.8</v>
      </c>
      <c r="I7850" s="4">
        <f>sales[[#This Row],[Revenue]]-sales[[#This Row],[Cost]]</f>
        <v>4645.2</v>
      </c>
    </row>
    <row r="7851" spans="2:9" x14ac:dyDescent="0.25">
      <c r="B7851" t="s">
        <v>53</v>
      </c>
      <c r="C7851" t="s">
        <v>16</v>
      </c>
      <c r="D7851" t="s">
        <v>36</v>
      </c>
      <c r="E7851" s="1">
        <v>44574</v>
      </c>
      <c r="F7851" s="4">
        <v>4025</v>
      </c>
      <c r="G7851">
        <v>575</v>
      </c>
      <c r="H7851" s="3">
        <f>_xlfn.XLOOKUP(sales[[#This Row],[Product]],products[Product],products[Cost per box])*sales[[#This Row],[Boxes]]</f>
        <v>2898</v>
      </c>
      <c r="I7851" s="4">
        <f>sales[[#This Row],[Revenue]]-sales[[#This Row],[Cost]]</f>
        <v>1127</v>
      </c>
    </row>
    <row r="7852" spans="2:9" x14ac:dyDescent="0.25">
      <c r="B7852" t="s">
        <v>54</v>
      </c>
      <c r="C7852" t="s">
        <v>27</v>
      </c>
      <c r="D7852" t="s">
        <v>50</v>
      </c>
      <c r="E7852" s="1">
        <v>44574</v>
      </c>
      <c r="F7852" s="4">
        <v>1960</v>
      </c>
      <c r="G7852">
        <v>86</v>
      </c>
      <c r="H7852" s="3">
        <f>_xlfn.XLOOKUP(sales[[#This Row],[Product]],products[Product],products[Cost per box])*sales[[#This Row],[Boxes]]</f>
        <v>1067.26</v>
      </c>
      <c r="I7852" s="4">
        <f>sales[[#This Row],[Revenue]]-sales[[#This Row],[Cost]]</f>
        <v>892.74</v>
      </c>
    </row>
    <row r="7853" spans="2:9" x14ac:dyDescent="0.25">
      <c r="B7853" t="s">
        <v>51</v>
      </c>
      <c r="C7853" t="s">
        <v>9</v>
      </c>
      <c r="D7853" t="s">
        <v>43</v>
      </c>
      <c r="E7853" s="1">
        <v>44574</v>
      </c>
      <c r="F7853" s="4">
        <v>4984</v>
      </c>
      <c r="G7853">
        <v>250</v>
      </c>
      <c r="H7853" s="3">
        <f>_xlfn.XLOOKUP(sales[[#This Row],[Product]],products[Product],products[Cost per box])*sales[[#This Row],[Boxes]]</f>
        <v>962.5</v>
      </c>
      <c r="I7853" s="4">
        <f>sales[[#This Row],[Revenue]]-sales[[#This Row],[Cost]]</f>
        <v>4021.5</v>
      </c>
    </row>
    <row r="7854" spans="2:9" x14ac:dyDescent="0.25">
      <c r="B7854" t="s">
        <v>10</v>
      </c>
      <c r="C7854" t="s">
        <v>11</v>
      </c>
      <c r="D7854" t="s">
        <v>31</v>
      </c>
      <c r="E7854" s="1">
        <v>44574</v>
      </c>
      <c r="F7854" s="4">
        <v>11235</v>
      </c>
      <c r="G7854">
        <v>840</v>
      </c>
      <c r="H7854" s="3">
        <f>_xlfn.XLOOKUP(sales[[#This Row],[Product]],products[Product],products[Cost per box])*sales[[#This Row],[Boxes]]</f>
        <v>4804.8</v>
      </c>
      <c r="I7854" s="4">
        <f>sales[[#This Row],[Revenue]]-sales[[#This Row],[Cost]]</f>
        <v>6430.2</v>
      </c>
    </row>
    <row r="7855" spans="2:9" x14ac:dyDescent="0.25">
      <c r="B7855" t="s">
        <v>56</v>
      </c>
      <c r="C7855" t="s">
        <v>21</v>
      </c>
      <c r="D7855" t="s">
        <v>36</v>
      </c>
      <c r="E7855" s="1">
        <v>44574</v>
      </c>
      <c r="F7855" s="4">
        <v>6181</v>
      </c>
      <c r="G7855">
        <v>687</v>
      </c>
      <c r="H7855" s="3">
        <f>_xlfn.XLOOKUP(sales[[#This Row],[Product]],products[Product],products[Cost per box])*sales[[#This Row],[Boxes]]</f>
        <v>3462.48</v>
      </c>
      <c r="I7855" s="4">
        <f>sales[[#This Row],[Revenue]]-sales[[#This Row],[Cost]]</f>
        <v>2718.52</v>
      </c>
    </row>
    <row r="7856" spans="2:9" x14ac:dyDescent="0.25">
      <c r="B7856" t="s">
        <v>20</v>
      </c>
      <c r="C7856" t="s">
        <v>27</v>
      </c>
      <c r="D7856" t="s">
        <v>47</v>
      </c>
      <c r="E7856" s="1">
        <v>44574</v>
      </c>
      <c r="F7856" s="4">
        <v>11277</v>
      </c>
      <c r="G7856">
        <v>664</v>
      </c>
      <c r="H7856" s="3">
        <f>_xlfn.XLOOKUP(sales[[#This Row],[Product]],products[Product],products[Cost per box])*sales[[#This Row],[Boxes]]</f>
        <v>3492.64</v>
      </c>
      <c r="I7856" s="4">
        <f>sales[[#This Row],[Revenue]]-sales[[#This Row],[Cost]]</f>
        <v>7784.3600000000006</v>
      </c>
    </row>
    <row r="7857" spans="2:9" x14ac:dyDescent="0.25">
      <c r="B7857" t="s">
        <v>33</v>
      </c>
      <c r="C7857" t="s">
        <v>21</v>
      </c>
      <c r="D7857" t="s">
        <v>48</v>
      </c>
      <c r="E7857" s="1">
        <v>44574</v>
      </c>
      <c r="F7857" s="4">
        <v>12320</v>
      </c>
      <c r="G7857">
        <v>493</v>
      </c>
      <c r="H7857" s="3">
        <f>_xlfn.XLOOKUP(sales[[#This Row],[Product]],products[Product],products[Cost per box])*sales[[#This Row],[Boxes]]</f>
        <v>3687.6400000000003</v>
      </c>
      <c r="I7857" s="4">
        <f>sales[[#This Row],[Revenue]]-sales[[#This Row],[Cost]]</f>
        <v>8632.36</v>
      </c>
    </row>
    <row r="7858" spans="2:9" x14ac:dyDescent="0.25">
      <c r="B7858" t="s">
        <v>23</v>
      </c>
      <c r="C7858" t="s">
        <v>6</v>
      </c>
      <c r="D7858" t="s">
        <v>50</v>
      </c>
      <c r="E7858" s="1">
        <v>44574</v>
      </c>
      <c r="F7858" s="4">
        <v>819</v>
      </c>
      <c r="G7858">
        <v>36</v>
      </c>
      <c r="H7858" s="3">
        <f>_xlfn.XLOOKUP(sales[[#This Row],[Product]],products[Product],products[Cost per box])*sales[[#This Row],[Boxes]]</f>
        <v>446.76</v>
      </c>
      <c r="I7858" s="4">
        <f>sales[[#This Row],[Revenue]]-sales[[#This Row],[Cost]]</f>
        <v>372.24</v>
      </c>
    </row>
    <row r="7859" spans="2:9" x14ac:dyDescent="0.25">
      <c r="B7859" t="s">
        <v>32</v>
      </c>
      <c r="C7859" t="s">
        <v>6</v>
      </c>
      <c r="D7859" t="s">
        <v>19</v>
      </c>
      <c r="E7859" s="1">
        <v>44574</v>
      </c>
      <c r="F7859" s="4">
        <v>4151</v>
      </c>
      <c r="G7859">
        <v>231</v>
      </c>
      <c r="H7859" s="3">
        <f>_xlfn.XLOOKUP(sales[[#This Row],[Product]],products[Product],products[Cost per box])*sales[[#This Row],[Boxes]]</f>
        <v>2363.13</v>
      </c>
      <c r="I7859" s="4">
        <f>sales[[#This Row],[Revenue]]-sales[[#This Row],[Cost]]</f>
        <v>1787.87</v>
      </c>
    </row>
    <row r="7860" spans="2:9" x14ac:dyDescent="0.25">
      <c r="B7860" t="s">
        <v>41</v>
      </c>
      <c r="C7860" t="s">
        <v>27</v>
      </c>
      <c r="D7860" t="s">
        <v>52</v>
      </c>
      <c r="E7860" s="1">
        <v>44574</v>
      </c>
      <c r="F7860" s="4">
        <v>7070</v>
      </c>
      <c r="G7860">
        <v>700</v>
      </c>
      <c r="H7860" s="3">
        <f>_xlfn.XLOOKUP(sales[[#This Row],[Product]],products[Product],products[Cost per box])*sales[[#This Row],[Boxes]]</f>
        <v>2324</v>
      </c>
      <c r="I7860" s="4">
        <f>sales[[#This Row],[Revenue]]-sales[[#This Row],[Cost]]</f>
        <v>4746</v>
      </c>
    </row>
    <row r="7861" spans="2:9" x14ac:dyDescent="0.25">
      <c r="B7861" t="s">
        <v>32</v>
      </c>
      <c r="C7861" t="s">
        <v>21</v>
      </c>
      <c r="D7861" t="s">
        <v>24</v>
      </c>
      <c r="E7861" s="1">
        <v>44574</v>
      </c>
      <c r="F7861" s="4">
        <v>2485</v>
      </c>
      <c r="G7861">
        <v>131</v>
      </c>
      <c r="H7861" s="3">
        <f>_xlfn.XLOOKUP(sales[[#This Row],[Product]],products[Product],products[Cost per box])*sales[[#This Row],[Boxes]]</f>
        <v>1376.81</v>
      </c>
      <c r="I7861" s="4">
        <f>sales[[#This Row],[Revenue]]-sales[[#This Row],[Cost]]</f>
        <v>1108.19</v>
      </c>
    </row>
    <row r="7862" spans="2:9" x14ac:dyDescent="0.25">
      <c r="B7862" t="s">
        <v>39</v>
      </c>
      <c r="C7862" t="s">
        <v>16</v>
      </c>
      <c r="D7862" t="s">
        <v>17</v>
      </c>
      <c r="E7862" s="1">
        <v>44574</v>
      </c>
      <c r="F7862" s="4">
        <v>2436</v>
      </c>
      <c r="G7862">
        <v>111</v>
      </c>
      <c r="H7862" s="3">
        <f>_xlfn.XLOOKUP(sales[[#This Row],[Product]],products[Product],products[Cost per box])*sales[[#This Row],[Boxes]]</f>
        <v>754.8</v>
      </c>
      <c r="I7862" s="4">
        <f>sales[[#This Row],[Revenue]]-sales[[#This Row],[Cost]]</f>
        <v>1681.2</v>
      </c>
    </row>
    <row r="7863" spans="2:9" x14ac:dyDescent="0.25">
      <c r="B7863" t="s">
        <v>56</v>
      </c>
      <c r="C7863" t="s">
        <v>9</v>
      </c>
      <c r="D7863" t="s">
        <v>28</v>
      </c>
      <c r="E7863" s="1">
        <v>44574</v>
      </c>
      <c r="F7863" s="4">
        <v>20146</v>
      </c>
      <c r="G7863">
        <v>3360</v>
      </c>
      <c r="H7863" s="3">
        <f>_xlfn.XLOOKUP(sales[[#This Row],[Product]],products[Product],products[Cost per box])*sales[[#This Row],[Boxes]]</f>
        <v>9273.5999999999985</v>
      </c>
      <c r="I7863" s="4">
        <f>sales[[#This Row],[Revenue]]-sales[[#This Row],[Cost]]</f>
        <v>10872.400000000001</v>
      </c>
    </row>
    <row r="7864" spans="2:9" x14ac:dyDescent="0.25">
      <c r="B7864" t="s">
        <v>5</v>
      </c>
      <c r="C7864" t="s">
        <v>27</v>
      </c>
      <c r="D7864" t="s">
        <v>28</v>
      </c>
      <c r="E7864" s="1">
        <v>44574</v>
      </c>
      <c r="F7864" s="4">
        <v>5873</v>
      </c>
      <c r="G7864">
        <v>980</v>
      </c>
      <c r="H7864" s="3">
        <f>_xlfn.XLOOKUP(sales[[#This Row],[Product]],products[Product],products[Cost per box])*sales[[#This Row],[Boxes]]</f>
        <v>2704.7999999999997</v>
      </c>
      <c r="I7864" s="4">
        <f>sales[[#This Row],[Revenue]]-sales[[#This Row],[Cost]]</f>
        <v>3168.2000000000003</v>
      </c>
    </row>
    <row r="7865" spans="2:9" x14ac:dyDescent="0.25">
      <c r="B7865" t="s">
        <v>41</v>
      </c>
      <c r="C7865" t="s">
        <v>16</v>
      </c>
      <c r="D7865" t="s">
        <v>17</v>
      </c>
      <c r="E7865" s="1">
        <v>44574</v>
      </c>
      <c r="F7865" s="4">
        <v>42</v>
      </c>
      <c r="G7865">
        <v>2</v>
      </c>
      <c r="H7865" s="3">
        <f>_xlfn.XLOOKUP(sales[[#This Row],[Product]],products[Product],products[Cost per box])*sales[[#This Row],[Boxes]]</f>
        <v>13.6</v>
      </c>
      <c r="I7865" s="4">
        <f>sales[[#This Row],[Revenue]]-sales[[#This Row],[Cost]]</f>
        <v>28.4</v>
      </c>
    </row>
    <row r="7866" spans="2:9" x14ac:dyDescent="0.25">
      <c r="B7866" t="s">
        <v>32</v>
      </c>
      <c r="C7866" t="s">
        <v>16</v>
      </c>
      <c r="D7866" t="s">
        <v>12</v>
      </c>
      <c r="E7866" s="1">
        <v>44574</v>
      </c>
      <c r="F7866" s="4">
        <v>4599</v>
      </c>
      <c r="G7866">
        <v>271</v>
      </c>
      <c r="H7866" s="3">
        <f>_xlfn.XLOOKUP(sales[[#This Row],[Product]],products[Product],products[Cost per box])*sales[[#This Row],[Boxes]]</f>
        <v>2284.5299999999997</v>
      </c>
      <c r="I7866" s="4">
        <f>sales[[#This Row],[Revenue]]-sales[[#This Row],[Cost]]</f>
        <v>2314.4700000000003</v>
      </c>
    </row>
    <row r="7867" spans="2:9" x14ac:dyDescent="0.25">
      <c r="B7867" t="s">
        <v>29</v>
      </c>
      <c r="C7867" t="s">
        <v>27</v>
      </c>
      <c r="D7867" t="s">
        <v>35</v>
      </c>
      <c r="E7867" s="1">
        <v>44574</v>
      </c>
      <c r="F7867" s="4">
        <v>4172</v>
      </c>
      <c r="G7867">
        <v>232</v>
      </c>
      <c r="H7867" s="3">
        <f>_xlfn.XLOOKUP(sales[[#This Row],[Product]],products[Product],products[Cost per box])*sales[[#This Row],[Boxes]]</f>
        <v>614.79999999999995</v>
      </c>
      <c r="I7867" s="4">
        <f>sales[[#This Row],[Revenue]]-sales[[#This Row],[Cost]]</f>
        <v>3557.2</v>
      </c>
    </row>
    <row r="7868" spans="2:9" x14ac:dyDescent="0.25">
      <c r="B7868" t="s">
        <v>57</v>
      </c>
      <c r="C7868" t="s">
        <v>11</v>
      </c>
      <c r="D7868" t="s">
        <v>43</v>
      </c>
      <c r="E7868" s="1">
        <v>44574</v>
      </c>
      <c r="F7868" s="4">
        <v>784</v>
      </c>
      <c r="G7868">
        <v>40</v>
      </c>
      <c r="H7868" s="3">
        <f>_xlfn.XLOOKUP(sales[[#This Row],[Product]],products[Product],products[Cost per box])*sales[[#This Row],[Boxes]]</f>
        <v>154</v>
      </c>
      <c r="I7868" s="4">
        <f>sales[[#This Row],[Revenue]]-sales[[#This Row],[Cost]]</f>
        <v>630</v>
      </c>
    </row>
    <row r="7869" spans="2:9" x14ac:dyDescent="0.25">
      <c r="B7869" t="s">
        <v>34</v>
      </c>
      <c r="C7869" t="s">
        <v>27</v>
      </c>
      <c r="D7869" t="s">
        <v>44</v>
      </c>
      <c r="E7869" s="1">
        <v>44574</v>
      </c>
      <c r="F7869" s="4">
        <v>882</v>
      </c>
      <c r="G7869">
        <v>37</v>
      </c>
      <c r="H7869" s="3">
        <f>_xlfn.XLOOKUP(sales[[#This Row],[Product]],products[Product],products[Cost per box])*sales[[#This Row],[Boxes]]</f>
        <v>354.09000000000003</v>
      </c>
      <c r="I7869" s="4">
        <f>sales[[#This Row],[Revenue]]-sales[[#This Row],[Cost]]</f>
        <v>527.91</v>
      </c>
    </row>
    <row r="7870" spans="2:9" x14ac:dyDescent="0.25">
      <c r="B7870" t="s">
        <v>25</v>
      </c>
      <c r="C7870" t="s">
        <v>6</v>
      </c>
      <c r="D7870" t="s">
        <v>30</v>
      </c>
      <c r="E7870" s="1">
        <v>44574</v>
      </c>
      <c r="F7870" s="4">
        <v>6748</v>
      </c>
      <c r="G7870">
        <v>375</v>
      </c>
      <c r="H7870" s="3">
        <f>_xlfn.XLOOKUP(sales[[#This Row],[Product]],products[Product],products[Cost per box])*sales[[#This Row],[Boxes]]</f>
        <v>1380</v>
      </c>
      <c r="I7870" s="4">
        <f>sales[[#This Row],[Revenue]]-sales[[#This Row],[Cost]]</f>
        <v>5368</v>
      </c>
    </row>
    <row r="7871" spans="2:9" x14ac:dyDescent="0.25">
      <c r="B7871" t="s">
        <v>18</v>
      </c>
      <c r="C7871" t="s">
        <v>27</v>
      </c>
      <c r="D7871" t="s">
        <v>48</v>
      </c>
      <c r="E7871" s="1">
        <v>44574</v>
      </c>
      <c r="F7871" s="4">
        <v>3073</v>
      </c>
      <c r="G7871">
        <v>123</v>
      </c>
      <c r="H7871" s="3">
        <f>_xlfn.XLOOKUP(sales[[#This Row],[Product]],products[Product],products[Cost per box])*sales[[#This Row],[Boxes]]</f>
        <v>920.04000000000008</v>
      </c>
      <c r="I7871" s="4">
        <f>sales[[#This Row],[Revenue]]-sales[[#This Row],[Cost]]</f>
        <v>2152.96</v>
      </c>
    </row>
    <row r="7872" spans="2:9" x14ac:dyDescent="0.25">
      <c r="B7872" t="s">
        <v>51</v>
      </c>
      <c r="C7872" t="s">
        <v>11</v>
      </c>
      <c r="D7872" t="s">
        <v>28</v>
      </c>
      <c r="E7872" s="1">
        <v>44574</v>
      </c>
      <c r="F7872" s="4">
        <v>6174</v>
      </c>
      <c r="G7872">
        <v>910</v>
      </c>
      <c r="H7872" s="3">
        <f>_xlfn.XLOOKUP(sales[[#This Row],[Product]],products[Product],products[Cost per box])*sales[[#This Row],[Boxes]]</f>
        <v>2511.6</v>
      </c>
      <c r="I7872" s="4">
        <f>sales[[#This Row],[Revenue]]-sales[[#This Row],[Cost]]</f>
        <v>3662.4</v>
      </c>
    </row>
    <row r="7873" spans="2:9" x14ac:dyDescent="0.25">
      <c r="B7873" t="s">
        <v>25</v>
      </c>
      <c r="C7873" t="s">
        <v>11</v>
      </c>
      <c r="D7873" t="s">
        <v>44</v>
      </c>
      <c r="E7873" s="1">
        <v>44574</v>
      </c>
      <c r="F7873" s="4">
        <v>3360</v>
      </c>
      <c r="G7873">
        <v>147</v>
      </c>
      <c r="H7873" s="3">
        <f>_xlfn.XLOOKUP(sales[[#This Row],[Product]],products[Product],products[Cost per box])*sales[[#This Row],[Boxes]]</f>
        <v>1406.79</v>
      </c>
      <c r="I7873" s="4">
        <f>sales[[#This Row],[Revenue]]-sales[[#This Row],[Cost]]</f>
        <v>1953.21</v>
      </c>
    </row>
    <row r="7874" spans="2:9" x14ac:dyDescent="0.25">
      <c r="B7874" t="s">
        <v>33</v>
      </c>
      <c r="C7874" t="s">
        <v>27</v>
      </c>
      <c r="D7874" t="s">
        <v>42</v>
      </c>
      <c r="E7874" s="1">
        <v>44574</v>
      </c>
      <c r="F7874" s="4">
        <v>5845</v>
      </c>
      <c r="G7874">
        <v>390</v>
      </c>
      <c r="H7874" s="3">
        <f>_xlfn.XLOOKUP(sales[[#This Row],[Product]],products[Product],products[Cost per box])*sales[[#This Row],[Boxes]]</f>
        <v>1848.6000000000001</v>
      </c>
      <c r="I7874" s="4">
        <f>sales[[#This Row],[Revenue]]-sales[[#This Row],[Cost]]</f>
        <v>3996.3999999999996</v>
      </c>
    </row>
    <row r="7875" spans="2:9" x14ac:dyDescent="0.25">
      <c r="B7875" t="s">
        <v>25</v>
      </c>
      <c r="C7875" t="s">
        <v>27</v>
      </c>
      <c r="D7875" t="s">
        <v>38</v>
      </c>
      <c r="E7875" s="1">
        <v>44574</v>
      </c>
      <c r="F7875" s="4">
        <v>7735</v>
      </c>
      <c r="G7875">
        <v>287</v>
      </c>
      <c r="H7875" s="3">
        <f>_xlfn.XLOOKUP(sales[[#This Row],[Product]],products[Product],products[Cost per box])*sales[[#This Row],[Boxes]]</f>
        <v>2852.7799999999997</v>
      </c>
      <c r="I7875" s="4">
        <f>sales[[#This Row],[Revenue]]-sales[[#This Row],[Cost]]</f>
        <v>4882.22</v>
      </c>
    </row>
    <row r="7876" spans="2:9" x14ac:dyDescent="0.25">
      <c r="B7876" t="s">
        <v>54</v>
      </c>
      <c r="C7876" t="s">
        <v>6</v>
      </c>
      <c r="D7876" t="s">
        <v>44</v>
      </c>
      <c r="E7876" s="1">
        <v>44574</v>
      </c>
      <c r="F7876" s="4">
        <v>10969</v>
      </c>
      <c r="G7876">
        <v>458</v>
      </c>
      <c r="H7876" s="3">
        <f>_xlfn.XLOOKUP(sales[[#This Row],[Product]],products[Product],products[Cost per box])*sales[[#This Row],[Boxes]]</f>
        <v>4383.0600000000004</v>
      </c>
      <c r="I7876" s="4">
        <f>sales[[#This Row],[Revenue]]-sales[[#This Row],[Cost]]</f>
        <v>6585.94</v>
      </c>
    </row>
    <row r="7877" spans="2:9" x14ac:dyDescent="0.25">
      <c r="B7877" t="s">
        <v>25</v>
      </c>
      <c r="C7877" t="s">
        <v>21</v>
      </c>
      <c r="D7877" t="s">
        <v>12</v>
      </c>
      <c r="E7877" s="1">
        <v>44574</v>
      </c>
      <c r="F7877" s="4">
        <v>9562</v>
      </c>
      <c r="G7877">
        <v>563</v>
      </c>
      <c r="H7877" s="3">
        <f>_xlfn.XLOOKUP(sales[[#This Row],[Product]],products[Product],products[Cost per box])*sales[[#This Row],[Boxes]]</f>
        <v>4746.09</v>
      </c>
      <c r="I7877" s="4">
        <f>sales[[#This Row],[Revenue]]-sales[[#This Row],[Cost]]</f>
        <v>4815.91</v>
      </c>
    </row>
    <row r="7878" spans="2:9" x14ac:dyDescent="0.25">
      <c r="B7878" t="s">
        <v>40</v>
      </c>
      <c r="C7878" t="s">
        <v>16</v>
      </c>
      <c r="D7878" t="s">
        <v>50</v>
      </c>
      <c r="E7878" s="1">
        <v>44574</v>
      </c>
      <c r="F7878" s="4">
        <v>6020</v>
      </c>
      <c r="G7878">
        <v>262</v>
      </c>
      <c r="H7878" s="3">
        <f>_xlfn.XLOOKUP(sales[[#This Row],[Product]],products[Product],products[Cost per box])*sales[[#This Row],[Boxes]]</f>
        <v>3251.42</v>
      </c>
      <c r="I7878" s="4">
        <f>sales[[#This Row],[Revenue]]-sales[[#This Row],[Cost]]</f>
        <v>2768.58</v>
      </c>
    </row>
    <row r="7879" spans="2:9" x14ac:dyDescent="0.25">
      <c r="B7879" t="s">
        <v>10</v>
      </c>
      <c r="C7879" t="s">
        <v>27</v>
      </c>
      <c r="D7879" t="s">
        <v>17</v>
      </c>
      <c r="E7879" s="1">
        <v>44574</v>
      </c>
      <c r="F7879" s="4">
        <v>9667</v>
      </c>
      <c r="G7879">
        <v>421</v>
      </c>
      <c r="H7879" s="3">
        <f>_xlfn.XLOOKUP(sales[[#This Row],[Product]],products[Product],products[Cost per box])*sales[[#This Row],[Boxes]]</f>
        <v>2862.7999999999997</v>
      </c>
      <c r="I7879" s="4">
        <f>sales[[#This Row],[Revenue]]-sales[[#This Row],[Cost]]</f>
        <v>6804.2000000000007</v>
      </c>
    </row>
    <row r="7880" spans="2:9" x14ac:dyDescent="0.25">
      <c r="B7880" t="s">
        <v>41</v>
      </c>
      <c r="C7880" t="s">
        <v>21</v>
      </c>
      <c r="D7880" t="s">
        <v>35</v>
      </c>
      <c r="E7880" s="1">
        <v>44574</v>
      </c>
      <c r="F7880" s="4">
        <v>4130</v>
      </c>
      <c r="G7880">
        <v>218</v>
      </c>
      <c r="H7880" s="3">
        <f>_xlfn.XLOOKUP(sales[[#This Row],[Product]],products[Product],products[Cost per box])*sales[[#This Row],[Boxes]]</f>
        <v>577.69999999999993</v>
      </c>
      <c r="I7880" s="4">
        <f>sales[[#This Row],[Revenue]]-sales[[#This Row],[Cost]]</f>
        <v>3552.3</v>
      </c>
    </row>
    <row r="7881" spans="2:9" x14ac:dyDescent="0.25">
      <c r="B7881" t="s">
        <v>18</v>
      </c>
      <c r="C7881" t="s">
        <v>11</v>
      </c>
      <c r="D7881" t="s">
        <v>22</v>
      </c>
      <c r="E7881" s="1">
        <v>44574</v>
      </c>
      <c r="F7881" s="4">
        <v>10220</v>
      </c>
      <c r="G7881">
        <v>1120</v>
      </c>
      <c r="H7881" s="3">
        <f>_xlfn.XLOOKUP(sales[[#This Row],[Product]],products[Product],products[Cost per box])*sales[[#This Row],[Boxes]]</f>
        <v>9206.4000000000015</v>
      </c>
      <c r="I7881" s="4">
        <f>sales[[#This Row],[Revenue]]-sales[[#This Row],[Cost]]</f>
        <v>1013.5999999999985</v>
      </c>
    </row>
    <row r="7882" spans="2:9" x14ac:dyDescent="0.25">
      <c r="B7882" t="s">
        <v>34</v>
      </c>
      <c r="C7882" t="s">
        <v>21</v>
      </c>
      <c r="D7882" t="s">
        <v>48</v>
      </c>
      <c r="E7882" s="1">
        <v>44574</v>
      </c>
      <c r="F7882" s="4">
        <v>16338</v>
      </c>
      <c r="G7882">
        <v>629</v>
      </c>
      <c r="H7882" s="3">
        <f>_xlfn.XLOOKUP(sales[[#This Row],[Product]],products[Product],products[Cost per box])*sales[[#This Row],[Boxes]]</f>
        <v>4704.92</v>
      </c>
      <c r="I7882" s="4">
        <f>sales[[#This Row],[Revenue]]-sales[[#This Row],[Cost]]</f>
        <v>11633.08</v>
      </c>
    </row>
    <row r="7883" spans="2:9" x14ac:dyDescent="0.25">
      <c r="B7883" t="s">
        <v>37</v>
      </c>
      <c r="C7883" t="s">
        <v>11</v>
      </c>
      <c r="D7883" t="s">
        <v>36</v>
      </c>
      <c r="E7883" s="1">
        <v>44574</v>
      </c>
      <c r="F7883" s="4">
        <v>8400</v>
      </c>
      <c r="G7883">
        <v>1050</v>
      </c>
      <c r="H7883" s="3">
        <f>_xlfn.XLOOKUP(sales[[#This Row],[Product]],products[Product],products[Cost per box])*sales[[#This Row],[Boxes]]</f>
        <v>5292</v>
      </c>
      <c r="I7883" s="4">
        <f>sales[[#This Row],[Revenue]]-sales[[#This Row],[Cost]]</f>
        <v>3108</v>
      </c>
    </row>
    <row r="7884" spans="2:9" x14ac:dyDescent="0.25">
      <c r="B7884" t="s">
        <v>37</v>
      </c>
      <c r="C7884" t="s">
        <v>21</v>
      </c>
      <c r="D7884" t="s">
        <v>22</v>
      </c>
      <c r="E7884" s="1">
        <v>44574</v>
      </c>
      <c r="F7884" s="4">
        <v>3668</v>
      </c>
      <c r="G7884">
        <v>459</v>
      </c>
      <c r="H7884" s="3">
        <f>_xlfn.XLOOKUP(sales[[#This Row],[Product]],products[Product],products[Cost per box])*sales[[#This Row],[Boxes]]</f>
        <v>3772.9800000000005</v>
      </c>
      <c r="I7884" s="4">
        <f>sales[[#This Row],[Revenue]]-sales[[#This Row],[Cost]]</f>
        <v>-104.98000000000047</v>
      </c>
    </row>
    <row r="7885" spans="2:9" x14ac:dyDescent="0.25">
      <c r="B7885" t="s">
        <v>29</v>
      </c>
      <c r="C7885" t="s">
        <v>6</v>
      </c>
      <c r="D7885" t="s">
        <v>30</v>
      </c>
      <c r="E7885" s="1">
        <v>44574</v>
      </c>
      <c r="F7885" s="4">
        <v>5047</v>
      </c>
      <c r="G7885">
        <v>253</v>
      </c>
      <c r="H7885" s="3">
        <f>_xlfn.XLOOKUP(sales[[#This Row],[Product]],products[Product],products[Cost per box])*sales[[#This Row],[Boxes]]</f>
        <v>931.04000000000008</v>
      </c>
      <c r="I7885" s="4">
        <f>sales[[#This Row],[Revenue]]-sales[[#This Row],[Cost]]</f>
        <v>4115.96</v>
      </c>
    </row>
    <row r="7886" spans="2:9" x14ac:dyDescent="0.25">
      <c r="B7886" t="s">
        <v>53</v>
      </c>
      <c r="C7886" t="s">
        <v>16</v>
      </c>
      <c r="D7886" t="s">
        <v>45</v>
      </c>
      <c r="E7886" s="1">
        <v>44574</v>
      </c>
      <c r="F7886" s="4">
        <v>4732</v>
      </c>
      <c r="G7886">
        <v>216</v>
      </c>
      <c r="H7886" s="3">
        <f>_xlfn.XLOOKUP(sales[[#This Row],[Product]],products[Product],products[Cost per box])*sales[[#This Row],[Boxes]]</f>
        <v>1669.68</v>
      </c>
      <c r="I7886" s="4">
        <f>sales[[#This Row],[Revenue]]-sales[[#This Row],[Cost]]</f>
        <v>3062.3199999999997</v>
      </c>
    </row>
    <row r="7887" spans="2:9" x14ac:dyDescent="0.25">
      <c r="B7887" t="s">
        <v>57</v>
      </c>
      <c r="C7887" t="s">
        <v>27</v>
      </c>
      <c r="D7887" t="s">
        <v>42</v>
      </c>
      <c r="E7887" s="1">
        <v>44574</v>
      </c>
      <c r="F7887" s="4">
        <v>7728</v>
      </c>
      <c r="G7887">
        <v>552</v>
      </c>
      <c r="H7887" s="3">
        <f>_xlfn.XLOOKUP(sales[[#This Row],[Product]],products[Product],products[Cost per box])*sales[[#This Row],[Boxes]]</f>
        <v>2616.48</v>
      </c>
      <c r="I7887" s="4">
        <f>sales[[#This Row],[Revenue]]-sales[[#This Row],[Cost]]</f>
        <v>5111.5200000000004</v>
      </c>
    </row>
    <row r="7888" spans="2:9" x14ac:dyDescent="0.25">
      <c r="B7888" t="s">
        <v>54</v>
      </c>
      <c r="C7888" t="s">
        <v>6</v>
      </c>
      <c r="D7888" t="s">
        <v>45</v>
      </c>
      <c r="E7888" s="1">
        <v>44574</v>
      </c>
      <c r="F7888" s="4">
        <v>6370</v>
      </c>
      <c r="G7888">
        <v>266</v>
      </c>
      <c r="H7888" s="3">
        <f>_xlfn.XLOOKUP(sales[[#This Row],[Product]],products[Product],products[Cost per box])*sales[[#This Row],[Boxes]]</f>
        <v>2056.1800000000003</v>
      </c>
      <c r="I7888" s="4">
        <f>sales[[#This Row],[Revenue]]-sales[[#This Row],[Cost]]</f>
        <v>4313.82</v>
      </c>
    </row>
    <row r="7889" spans="2:9" x14ac:dyDescent="0.25">
      <c r="B7889" t="s">
        <v>51</v>
      </c>
      <c r="C7889" t="s">
        <v>9</v>
      </c>
      <c r="D7889" t="s">
        <v>44</v>
      </c>
      <c r="E7889" s="1">
        <v>44574</v>
      </c>
      <c r="F7889" s="4">
        <v>3304</v>
      </c>
      <c r="G7889">
        <v>151</v>
      </c>
      <c r="H7889" s="3">
        <f>_xlfn.XLOOKUP(sales[[#This Row],[Product]],products[Product],products[Cost per box])*sales[[#This Row],[Boxes]]</f>
        <v>1445.07</v>
      </c>
      <c r="I7889" s="4">
        <f>sales[[#This Row],[Revenue]]-sales[[#This Row],[Cost]]</f>
        <v>1858.93</v>
      </c>
    </row>
    <row r="7890" spans="2:9" x14ac:dyDescent="0.25">
      <c r="B7890" t="s">
        <v>55</v>
      </c>
      <c r="C7890" t="s">
        <v>6</v>
      </c>
      <c r="D7890" t="s">
        <v>44</v>
      </c>
      <c r="E7890" s="1">
        <v>44574</v>
      </c>
      <c r="F7890" s="4">
        <v>2107</v>
      </c>
      <c r="G7890">
        <v>96</v>
      </c>
      <c r="H7890" s="3">
        <f>_xlfn.XLOOKUP(sales[[#This Row],[Product]],products[Product],products[Cost per box])*sales[[#This Row],[Boxes]]</f>
        <v>918.72</v>
      </c>
      <c r="I7890" s="4">
        <f>sales[[#This Row],[Revenue]]-sales[[#This Row],[Cost]]</f>
        <v>1188.28</v>
      </c>
    </row>
    <row r="7891" spans="2:9" x14ac:dyDescent="0.25">
      <c r="B7891" t="s">
        <v>32</v>
      </c>
      <c r="C7891" t="s">
        <v>27</v>
      </c>
      <c r="D7891" t="s">
        <v>24</v>
      </c>
      <c r="E7891" s="1">
        <v>44574</v>
      </c>
      <c r="F7891" s="4">
        <v>11536</v>
      </c>
      <c r="G7891">
        <v>577</v>
      </c>
      <c r="H7891" s="3">
        <f>_xlfn.XLOOKUP(sales[[#This Row],[Product]],products[Product],products[Cost per box])*sales[[#This Row],[Boxes]]</f>
        <v>6064.2699999999995</v>
      </c>
      <c r="I7891" s="4">
        <f>sales[[#This Row],[Revenue]]-sales[[#This Row],[Cost]]</f>
        <v>5471.7300000000005</v>
      </c>
    </row>
    <row r="7892" spans="2:9" x14ac:dyDescent="0.25">
      <c r="B7892" t="s">
        <v>13</v>
      </c>
      <c r="C7892" t="s">
        <v>9</v>
      </c>
      <c r="D7892" t="s">
        <v>26</v>
      </c>
      <c r="E7892" s="1">
        <v>44575</v>
      </c>
      <c r="F7892" s="4">
        <v>10164</v>
      </c>
      <c r="G7892">
        <v>910</v>
      </c>
      <c r="H7892" s="3">
        <f>_xlfn.XLOOKUP(sales[[#This Row],[Product]],products[Product],products[Cost per box])*sales[[#This Row],[Boxes]]</f>
        <v>5851.3</v>
      </c>
      <c r="I7892" s="4">
        <f>sales[[#This Row],[Revenue]]-sales[[#This Row],[Cost]]</f>
        <v>4312.7</v>
      </c>
    </row>
    <row r="7893" spans="2:9" x14ac:dyDescent="0.25">
      <c r="B7893" t="s">
        <v>15</v>
      </c>
      <c r="C7893" t="s">
        <v>21</v>
      </c>
      <c r="D7893" t="s">
        <v>35</v>
      </c>
      <c r="E7893" s="1">
        <v>44575</v>
      </c>
      <c r="F7893" s="4">
        <v>9275</v>
      </c>
      <c r="G7893">
        <v>516</v>
      </c>
      <c r="H7893" s="3">
        <f>_xlfn.XLOOKUP(sales[[#This Row],[Product]],products[Product],products[Cost per box])*sales[[#This Row],[Boxes]]</f>
        <v>1367.3999999999999</v>
      </c>
      <c r="I7893" s="4">
        <f>sales[[#This Row],[Revenue]]-sales[[#This Row],[Cost]]</f>
        <v>7907.6</v>
      </c>
    </row>
    <row r="7894" spans="2:9" x14ac:dyDescent="0.25">
      <c r="B7894" t="s">
        <v>8</v>
      </c>
      <c r="C7894" t="s">
        <v>16</v>
      </c>
      <c r="D7894" t="s">
        <v>26</v>
      </c>
      <c r="E7894" s="1">
        <v>44575</v>
      </c>
      <c r="F7894" s="4">
        <v>6314</v>
      </c>
      <c r="G7894">
        <v>486</v>
      </c>
      <c r="H7894" s="3">
        <f>_xlfn.XLOOKUP(sales[[#This Row],[Product]],products[Product],products[Cost per box])*sales[[#This Row],[Boxes]]</f>
        <v>3124.98</v>
      </c>
      <c r="I7894" s="4">
        <f>sales[[#This Row],[Revenue]]-sales[[#This Row],[Cost]]</f>
        <v>3189.02</v>
      </c>
    </row>
    <row r="7895" spans="2:9" x14ac:dyDescent="0.25">
      <c r="B7895" t="s">
        <v>55</v>
      </c>
      <c r="C7895" t="s">
        <v>9</v>
      </c>
      <c r="D7895" t="s">
        <v>52</v>
      </c>
      <c r="E7895" s="1">
        <v>44575</v>
      </c>
      <c r="F7895" s="4">
        <v>1547</v>
      </c>
      <c r="G7895">
        <v>155</v>
      </c>
      <c r="H7895" s="3">
        <f>_xlfn.XLOOKUP(sales[[#This Row],[Product]],products[Product],products[Cost per box])*sales[[#This Row],[Boxes]]</f>
        <v>514.6</v>
      </c>
      <c r="I7895" s="4">
        <f>sales[[#This Row],[Revenue]]-sales[[#This Row],[Cost]]</f>
        <v>1032.4000000000001</v>
      </c>
    </row>
    <row r="7896" spans="2:9" x14ac:dyDescent="0.25">
      <c r="B7896" t="s">
        <v>51</v>
      </c>
      <c r="C7896" t="s">
        <v>9</v>
      </c>
      <c r="D7896" t="s">
        <v>12</v>
      </c>
      <c r="E7896" s="1">
        <v>44575</v>
      </c>
      <c r="F7896" s="4">
        <v>1778</v>
      </c>
      <c r="G7896">
        <v>112</v>
      </c>
      <c r="H7896" s="3">
        <f>_xlfn.XLOOKUP(sales[[#This Row],[Product]],products[Product],products[Cost per box])*sales[[#This Row],[Boxes]]</f>
        <v>944.16</v>
      </c>
      <c r="I7896" s="4">
        <f>sales[[#This Row],[Revenue]]-sales[[#This Row],[Cost]]</f>
        <v>833.84</v>
      </c>
    </row>
    <row r="7897" spans="2:9" x14ac:dyDescent="0.25">
      <c r="B7897" t="s">
        <v>57</v>
      </c>
      <c r="C7897" t="s">
        <v>27</v>
      </c>
      <c r="D7897" t="s">
        <v>36</v>
      </c>
      <c r="E7897" s="1">
        <v>44575</v>
      </c>
      <c r="F7897" s="4">
        <v>5264</v>
      </c>
      <c r="G7897">
        <v>585</v>
      </c>
      <c r="H7897" s="3">
        <f>_xlfn.XLOOKUP(sales[[#This Row],[Product]],products[Product],products[Cost per box])*sales[[#This Row],[Boxes]]</f>
        <v>2948.4</v>
      </c>
      <c r="I7897" s="4">
        <f>sales[[#This Row],[Revenue]]-sales[[#This Row],[Cost]]</f>
        <v>2315.6</v>
      </c>
    </row>
    <row r="7898" spans="2:9" x14ac:dyDescent="0.25">
      <c r="B7898" t="s">
        <v>54</v>
      </c>
      <c r="C7898" t="s">
        <v>6</v>
      </c>
      <c r="D7898" t="s">
        <v>30</v>
      </c>
      <c r="E7898" s="1">
        <v>44575</v>
      </c>
      <c r="F7898" s="4">
        <v>2765</v>
      </c>
      <c r="G7898">
        <v>139</v>
      </c>
      <c r="H7898" s="3">
        <f>_xlfn.XLOOKUP(sales[[#This Row],[Product]],products[Product],products[Cost per box])*sales[[#This Row],[Boxes]]</f>
        <v>511.52000000000004</v>
      </c>
      <c r="I7898" s="4">
        <f>sales[[#This Row],[Revenue]]-sales[[#This Row],[Cost]]</f>
        <v>2253.48</v>
      </c>
    </row>
    <row r="7899" spans="2:9" x14ac:dyDescent="0.25">
      <c r="B7899" t="s">
        <v>54</v>
      </c>
      <c r="C7899" t="s">
        <v>11</v>
      </c>
      <c r="D7899" t="s">
        <v>7</v>
      </c>
      <c r="E7899" s="1">
        <v>44575</v>
      </c>
      <c r="F7899" s="4">
        <v>1022</v>
      </c>
      <c r="G7899">
        <v>64</v>
      </c>
      <c r="H7899" s="3">
        <f>_xlfn.XLOOKUP(sales[[#This Row],[Product]],products[Product],products[Cost per box])*sales[[#This Row],[Boxes]]</f>
        <v>329.6</v>
      </c>
      <c r="I7899" s="4">
        <f>sales[[#This Row],[Revenue]]-sales[[#This Row],[Cost]]</f>
        <v>692.4</v>
      </c>
    </row>
    <row r="7900" spans="2:9" x14ac:dyDescent="0.25">
      <c r="B7900" t="s">
        <v>54</v>
      </c>
      <c r="C7900" t="s">
        <v>9</v>
      </c>
      <c r="D7900" t="s">
        <v>12</v>
      </c>
      <c r="E7900" s="1">
        <v>44575</v>
      </c>
      <c r="F7900" s="4">
        <v>7882</v>
      </c>
      <c r="G7900">
        <v>464</v>
      </c>
      <c r="H7900" s="3">
        <f>_xlfn.XLOOKUP(sales[[#This Row],[Product]],products[Product],products[Cost per box])*sales[[#This Row],[Boxes]]</f>
        <v>3911.52</v>
      </c>
      <c r="I7900" s="4">
        <f>sales[[#This Row],[Revenue]]-sales[[#This Row],[Cost]]</f>
        <v>3970.48</v>
      </c>
    </row>
    <row r="7901" spans="2:9" x14ac:dyDescent="0.25">
      <c r="B7901" t="s">
        <v>33</v>
      </c>
      <c r="C7901" t="s">
        <v>27</v>
      </c>
      <c r="D7901" t="s">
        <v>43</v>
      </c>
      <c r="E7901" s="1">
        <v>44575</v>
      </c>
      <c r="F7901" s="4">
        <v>18788</v>
      </c>
      <c r="G7901">
        <v>910</v>
      </c>
      <c r="H7901" s="3">
        <f>_xlfn.XLOOKUP(sales[[#This Row],[Product]],products[Product],products[Cost per box])*sales[[#This Row],[Boxes]]</f>
        <v>3503.5</v>
      </c>
      <c r="I7901" s="4">
        <f>sales[[#This Row],[Revenue]]-sales[[#This Row],[Cost]]</f>
        <v>15284.5</v>
      </c>
    </row>
    <row r="7902" spans="2:9" x14ac:dyDescent="0.25">
      <c r="B7902" t="s">
        <v>32</v>
      </c>
      <c r="C7902" t="s">
        <v>9</v>
      </c>
      <c r="D7902" t="s">
        <v>35</v>
      </c>
      <c r="E7902" s="1">
        <v>44575</v>
      </c>
      <c r="F7902" s="4">
        <v>1274</v>
      </c>
      <c r="G7902">
        <v>75</v>
      </c>
      <c r="H7902" s="3">
        <f>_xlfn.XLOOKUP(sales[[#This Row],[Product]],products[Product],products[Cost per box])*sales[[#This Row],[Boxes]]</f>
        <v>198.75</v>
      </c>
      <c r="I7902" s="4">
        <f>sales[[#This Row],[Revenue]]-sales[[#This Row],[Cost]]</f>
        <v>1075.25</v>
      </c>
    </row>
    <row r="7903" spans="2:9" x14ac:dyDescent="0.25">
      <c r="B7903" t="s">
        <v>34</v>
      </c>
      <c r="C7903" t="s">
        <v>11</v>
      </c>
      <c r="D7903" t="s">
        <v>12</v>
      </c>
      <c r="E7903" s="1">
        <v>44575</v>
      </c>
      <c r="F7903" s="4">
        <v>4088</v>
      </c>
      <c r="G7903">
        <v>241</v>
      </c>
      <c r="H7903" s="3">
        <f>_xlfn.XLOOKUP(sales[[#This Row],[Product]],products[Product],products[Cost per box])*sales[[#This Row],[Boxes]]</f>
        <v>2031.6299999999999</v>
      </c>
      <c r="I7903" s="4">
        <f>sales[[#This Row],[Revenue]]-sales[[#This Row],[Cost]]</f>
        <v>2056.37</v>
      </c>
    </row>
    <row r="7904" spans="2:9" x14ac:dyDescent="0.25">
      <c r="B7904" t="s">
        <v>23</v>
      </c>
      <c r="C7904" t="s">
        <v>21</v>
      </c>
      <c r="D7904" t="s">
        <v>48</v>
      </c>
      <c r="E7904" s="1">
        <v>44575</v>
      </c>
      <c r="F7904" s="4">
        <v>4816</v>
      </c>
      <c r="G7904">
        <v>179</v>
      </c>
      <c r="H7904" s="3">
        <f>_xlfn.XLOOKUP(sales[[#This Row],[Product]],products[Product],products[Cost per box])*sales[[#This Row],[Boxes]]</f>
        <v>1338.92</v>
      </c>
      <c r="I7904" s="4">
        <f>sales[[#This Row],[Revenue]]-sales[[#This Row],[Cost]]</f>
        <v>3477.08</v>
      </c>
    </row>
    <row r="7905" spans="2:9" x14ac:dyDescent="0.25">
      <c r="B7905" t="s">
        <v>46</v>
      </c>
      <c r="C7905" t="s">
        <v>11</v>
      </c>
      <c r="D7905" t="s">
        <v>43</v>
      </c>
      <c r="E7905" s="1">
        <v>44575</v>
      </c>
      <c r="F7905" s="4">
        <v>651</v>
      </c>
      <c r="G7905">
        <v>30</v>
      </c>
      <c r="H7905" s="3">
        <f>_xlfn.XLOOKUP(sales[[#This Row],[Product]],products[Product],products[Cost per box])*sales[[#This Row],[Boxes]]</f>
        <v>115.5</v>
      </c>
      <c r="I7905" s="4">
        <f>sales[[#This Row],[Revenue]]-sales[[#This Row],[Cost]]</f>
        <v>535.5</v>
      </c>
    </row>
    <row r="7906" spans="2:9" x14ac:dyDescent="0.25">
      <c r="B7906" t="s">
        <v>37</v>
      </c>
      <c r="C7906" t="s">
        <v>27</v>
      </c>
      <c r="D7906" t="s">
        <v>14</v>
      </c>
      <c r="E7906" s="1">
        <v>44575</v>
      </c>
      <c r="F7906" s="4">
        <v>1414</v>
      </c>
      <c r="G7906">
        <v>236</v>
      </c>
      <c r="H7906" s="3">
        <f>_xlfn.XLOOKUP(sales[[#This Row],[Product]],products[Product],products[Cost per box])*sales[[#This Row],[Boxes]]</f>
        <v>1489.1599999999999</v>
      </c>
      <c r="I7906" s="4">
        <f>sales[[#This Row],[Revenue]]-sales[[#This Row],[Cost]]</f>
        <v>-75.159999999999854</v>
      </c>
    </row>
    <row r="7907" spans="2:9" x14ac:dyDescent="0.25">
      <c r="B7907" t="s">
        <v>37</v>
      </c>
      <c r="C7907" t="s">
        <v>9</v>
      </c>
      <c r="D7907" t="s">
        <v>42</v>
      </c>
      <c r="E7907" s="1">
        <v>44575</v>
      </c>
      <c r="F7907" s="4">
        <v>700</v>
      </c>
      <c r="G7907">
        <v>50</v>
      </c>
      <c r="H7907" s="3">
        <f>_xlfn.XLOOKUP(sales[[#This Row],[Product]],products[Product],products[Cost per box])*sales[[#This Row],[Boxes]]</f>
        <v>237</v>
      </c>
      <c r="I7907" s="4">
        <f>sales[[#This Row],[Revenue]]-sales[[#This Row],[Cost]]</f>
        <v>463</v>
      </c>
    </row>
    <row r="7908" spans="2:9" x14ac:dyDescent="0.25">
      <c r="B7908" t="s">
        <v>25</v>
      </c>
      <c r="C7908" t="s">
        <v>9</v>
      </c>
      <c r="D7908" t="s">
        <v>50</v>
      </c>
      <c r="E7908" s="1">
        <v>44575</v>
      </c>
      <c r="F7908" s="4">
        <v>1932</v>
      </c>
      <c r="G7908">
        <v>81</v>
      </c>
      <c r="H7908" s="3">
        <f>_xlfn.XLOOKUP(sales[[#This Row],[Product]],products[Product],products[Cost per box])*sales[[#This Row],[Boxes]]</f>
        <v>1005.21</v>
      </c>
      <c r="I7908" s="4">
        <f>sales[[#This Row],[Revenue]]-sales[[#This Row],[Cost]]</f>
        <v>926.79</v>
      </c>
    </row>
    <row r="7909" spans="2:9" x14ac:dyDescent="0.25">
      <c r="B7909" t="s">
        <v>13</v>
      </c>
      <c r="C7909" t="s">
        <v>21</v>
      </c>
      <c r="D7909" t="s">
        <v>31</v>
      </c>
      <c r="E7909" s="1">
        <v>44575</v>
      </c>
      <c r="F7909" s="4">
        <v>3570</v>
      </c>
      <c r="G7909">
        <v>255</v>
      </c>
      <c r="H7909" s="3">
        <f>_xlfn.XLOOKUP(sales[[#This Row],[Product]],products[Product],products[Cost per box])*sales[[#This Row],[Boxes]]</f>
        <v>1458.6</v>
      </c>
      <c r="I7909" s="4">
        <f>sales[[#This Row],[Revenue]]-sales[[#This Row],[Cost]]</f>
        <v>2111.4</v>
      </c>
    </row>
    <row r="7910" spans="2:9" x14ac:dyDescent="0.25">
      <c r="B7910" t="s">
        <v>53</v>
      </c>
      <c r="C7910" t="s">
        <v>21</v>
      </c>
      <c r="D7910" t="s">
        <v>45</v>
      </c>
      <c r="E7910" s="1">
        <v>44575</v>
      </c>
      <c r="F7910" s="4">
        <v>3122</v>
      </c>
      <c r="G7910">
        <v>142</v>
      </c>
      <c r="H7910" s="3">
        <f>_xlfn.XLOOKUP(sales[[#This Row],[Product]],products[Product],products[Cost per box])*sales[[#This Row],[Boxes]]</f>
        <v>1097.6600000000001</v>
      </c>
      <c r="I7910" s="4">
        <f>sales[[#This Row],[Revenue]]-sales[[#This Row],[Cost]]</f>
        <v>2024.34</v>
      </c>
    </row>
    <row r="7911" spans="2:9" x14ac:dyDescent="0.25">
      <c r="B7911" t="s">
        <v>25</v>
      </c>
      <c r="C7911" t="s">
        <v>16</v>
      </c>
      <c r="D7911" t="s">
        <v>14</v>
      </c>
      <c r="E7911" s="1">
        <v>44575</v>
      </c>
      <c r="F7911" s="4">
        <v>588</v>
      </c>
      <c r="G7911">
        <v>74</v>
      </c>
      <c r="H7911" s="3">
        <f>_xlfn.XLOOKUP(sales[[#This Row],[Product]],products[Product],products[Cost per box])*sales[[#This Row],[Boxes]]</f>
        <v>466.94</v>
      </c>
      <c r="I7911" s="4">
        <f>sales[[#This Row],[Revenue]]-sales[[#This Row],[Cost]]</f>
        <v>121.06</v>
      </c>
    </row>
    <row r="7912" spans="2:9" x14ac:dyDescent="0.25">
      <c r="B7912" t="s">
        <v>13</v>
      </c>
      <c r="C7912" t="s">
        <v>6</v>
      </c>
      <c r="D7912" t="s">
        <v>12</v>
      </c>
      <c r="E7912" s="1">
        <v>44575</v>
      </c>
      <c r="F7912" s="4">
        <v>5236</v>
      </c>
      <c r="G7912">
        <v>328</v>
      </c>
      <c r="H7912" s="3">
        <f>_xlfn.XLOOKUP(sales[[#This Row],[Product]],products[Product],products[Cost per box])*sales[[#This Row],[Boxes]]</f>
        <v>2765.04</v>
      </c>
      <c r="I7912" s="4">
        <f>sales[[#This Row],[Revenue]]-sales[[#This Row],[Cost]]</f>
        <v>2470.96</v>
      </c>
    </row>
    <row r="7913" spans="2:9" x14ac:dyDescent="0.25">
      <c r="B7913" t="s">
        <v>33</v>
      </c>
      <c r="C7913" t="s">
        <v>11</v>
      </c>
      <c r="D7913" t="s">
        <v>17</v>
      </c>
      <c r="E7913" s="1">
        <v>44575</v>
      </c>
      <c r="F7913" s="4">
        <v>4221</v>
      </c>
      <c r="G7913">
        <v>192</v>
      </c>
      <c r="H7913" s="3">
        <f>_xlfn.XLOOKUP(sales[[#This Row],[Product]],products[Product],products[Cost per box])*sales[[#This Row],[Boxes]]</f>
        <v>1305.5999999999999</v>
      </c>
      <c r="I7913" s="4">
        <f>sales[[#This Row],[Revenue]]-sales[[#This Row],[Cost]]</f>
        <v>2915.4</v>
      </c>
    </row>
    <row r="7914" spans="2:9" x14ac:dyDescent="0.25">
      <c r="B7914" t="s">
        <v>20</v>
      </c>
      <c r="C7914" t="s">
        <v>6</v>
      </c>
      <c r="D7914" t="s">
        <v>45</v>
      </c>
      <c r="E7914" s="1">
        <v>44575</v>
      </c>
      <c r="F7914" s="4">
        <v>420</v>
      </c>
      <c r="G7914">
        <v>20</v>
      </c>
      <c r="H7914" s="3">
        <f>_xlfn.XLOOKUP(sales[[#This Row],[Product]],products[Product],products[Cost per box])*sales[[#This Row],[Boxes]]</f>
        <v>154.60000000000002</v>
      </c>
      <c r="I7914" s="4">
        <f>sales[[#This Row],[Revenue]]-sales[[#This Row],[Cost]]</f>
        <v>265.39999999999998</v>
      </c>
    </row>
    <row r="7915" spans="2:9" x14ac:dyDescent="0.25">
      <c r="B7915" t="s">
        <v>29</v>
      </c>
      <c r="C7915" t="s">
        <v>9</v>
      </c>
      <c r="D7915" t="s">
        <v>52</v>
      </c>
      <c r="E7915" s="1">
        <v>44575</v>
      </c>
      <c r="F7915" s="4">
        <v>5705</v>
      </c>
      <c r="G7915">
        <v>571</v>
      </c>
      <c r="H7915" s="3">
        <f>_xlfn.XLOOKUP(sales[[#This Row],[Product]],products[Product],products[Cost per box])*sales[[#This Row],[Boxes]]</f>
        <v>1895.7199999999998</v>
      </c>
      <c r="I7915" s="4">
        <f>sales[[#This Row],[Revenue]]-sales[[#This Row],[Cost]]</f>
        <v>3809.28</v>
      </c>
    </row>
    <row r="7916" spans="2:9" x14ac:dyDescent="0.25">
      <c r="B7916" t="s">
        <v>13</v>
      </c>
      <c r="C7916" t="s">
        <v>27</v>
      </c>
      <c r="D7916" t="s">
        <v>22</v>
      </c>
      <c r="E7916" s="1">
        <v>44575</v>
      </c>
      <c r="F7916" s="4">
        <v>14504</v>
      </c>
      <c r="G7916">
        <v>1820</v>
      </c>
      <c r="H7916" s="3">
        <f>_xlfn.XLOOKUP(sales[[#This Row],[Product]],products[Product],products[Cost per box])*sales[[#This Row],[Boxes]]</f>
        <v>14960.400000000001</v>
      </c>
      <c r="I7916" s="4">
        <f>sales[[#This Row],[Revenue]]-sales[[#This Row],[Cost]]</f>
        <v>-456.40000000000146</v>
      </c>
    </row>
    <row r="7917" spans="2:9" x14ac:dyDescent="0.25">
      <c r="B7917" t="s">
        <v>23</v>
      </c>
      <c r="C7917" t="s">
        <v>27</v>
      </c>
      <c r="D7917" t="s">
        <v>17</v>
      </c>
      <c r="E7917" s="1">
        <v>44575</v>
      </c>
      <c r="F7917" s="4">
        <v>12726</v>
      </c>
      <c r="G7917">
        <v>606</v>
      </c>
      <c r="H7917" s="3">
        <f>_xlfn.XLOOKUP(sales[[#This Row],[Product]],products[Product],products[Cost per box])*sales[[#This Row],[Boxes]]</f>
        <v>4120.8</v>
      </c>
      <c r="I7917" s="4">
        <f>sales[[#This Row],[Revenue]]-sales[[#This Row],[Cost]]</f>
        <v>8605.2000000000007</v>
      </c>
    </row>
    <row r="7918" spans="2:9" x14ac:dyDescent="0.25">
      <c r="B7918" t="s">
        <v>46</v>
      </c>
      <c r="C7918" t="s">
        <v>6</v>
      </c>
      <c r="D7918" t="s">
        <v>14</v>
      </c>
      <c r="E7918" s="1">
        <v>44575</v>
      </c>
      <c r="F7918" s="4">
        <v>2947</v>
      </c>
      <c r="G7918">
        <v>369</v>
      </c>
      <c r="H7918" s="3">
        <f>_xlfn.XLOOKUP(sales[[#This Row],[Product]],products[Product],products[Cost per box])*sales[[#This Row],[Boxes]]</f>
        <v>2328.39</v>
      </c>
      <c r="I7918" s="4">
        <f>sales[[#This Row],[Revenue]]-sales[[#This Row],[Cost]]</f>
        <v>618.61000000000013</v>
      </c>
    </row>
    <row r="7919" spans="2:9" x14ac:dyDescent="0.25">
      <c r="B7919" t="s">
        <v>18</v>
      </c>
      <c r="C7919" t="s">
        <v>6</v>
      </c>
      <c r="D7919" t="s">
        <v>38</v>
      </c>
      <c r="E7919" s="1">
        <v>44575</v>
      </c>
      <c r="F7919" s="4">
        <v>12467</v>
      </c>
      <c r="G7919">
        <v>462</v>
      </c>
      <c r="H7919" s="3">
        <f>_xlfn.XLOOKUP(sales[[#This Row],[Product]],products[Product],products[Cost per box])*sales[[#This Row],[Boxes]]</f>
        <v>4592.28</v>
      </c>
      <c r="I7919" s="4">
        <f>sales[[#This Row],[Revenue]]-sales[[#This Row],[Cost]]</f>
        <v>7874.72</v>
      </c>
    </row>
    <row r="7920" spans="2:9" x14ac:dyDescent="0.25">
      <c r="B7920" t="s">
        <v>49</v>
      </c>
      <c r="C7920" t="s">
        <v>27</v>
      </c>
      <c r="D7920" t="s">
        <v>52</v>
      </c>
      <c r="E7920" s="1">
        <v>44575</v>
      </c>
      <c r="F7920" s="4">
        <v>6923</v>
      </c>
      <c r="G7920">
        <v>630</v>
      </c>
      <c r="H7920" s="3">
        <f>_xlfn.XLOOKUP(sales[[#This Row],[Product]],products[Product],products[Cost per box])*sales[[#This Row],[Boxes]]</f>
        <v>2091.6</v>
      </c>
      <c r="I7920" s="4">
        <f>sales[[#This Row],[Revenue]]-sales[[#This Row],[Cost]]</f>
        <v>4831.3999999999996</v>
      </c>
    </row>
    <row r="7921" spans="2:9" x14ac:dyDescent="0.25">
      <c r="B7921" t="s">
        <v>34</v>
      </c>
      <c r="C7921" t="s">
        <v>16</v>
      </c>
      <c r="D7921" t="s">
        <v>48</v>
      </c>
      <c r="E7921" s="1">
        <v>44575</v>
      </c>
      <c r="F7921" s="4">
        <v>1547</v>
      </c>
      <c r="G7921">
        <v>62</v>
      </c>
      <c r="H7921" s="3">
        <f>_xlfn.XLOOKUP(sales[[#This Row],[Product]],products[Product],products[Cost per box])*sales[[#This Row],[Boxes]]</f>
        <v>463.76000000000005</v>
      </c>
      <c r="I7921" s="4">
        <f>sales[[#This Row],[Revenue]]-sales[[#This Row],[Cost]]</f>
        <v>1083.24</v>
      </c>
    </row>
    <row r="7922" spans="2:9" x14ac:dyDescent="0.25">
      <c r="B7922" t="s">
        <v>54</v>
      </c>
      <c r="C7922" t="s">
        <v>21</v>
      </c>
      <c r="D7922" t="s">
        <v>48</v>
      </c>
      <c r="E7922" s="1">
        <v>44575</v>
      </c>
      <c r="F7922" s="4">
        <v>4312</v>
      </c>
      <c r="G7922">
        <v>173</v>
      </c>
      <c r="H7922" s="3">
        <f>_xlfn.XLOOKUP(sales[[#This Row],[Product]],products[Product],products[Cost per box])*sales[[#This Row],[Boxes]]</f>
        <v>1294.04</v>
      </c>
      <c r="I7922" s="4">
        <f>sales[[#This Row],[Revenue]]-sales[[#This Row],[Cost]]</f>
        <v>3017.96</v>
      </c>
    </row>
    <row r="7923" spans="2:9" x14ac:dyDescent="0.25">
      <c r="B7923" t="s">
        <v>40</v>
      </c>
      <c r="C7923" t="s">
        <v>6</v>
      </c>
      <c r="D7923" t="s">
        <v>48</v>
      </c>
      <c r="E7923" s="1">
        <v>44575</v>
      </c>
      <c r="F7923" s="4">
        <v>7672</v>
      </c>
      <c r="G7923">
        <v>296</v>
      </c>
      <c r="H7923" s="3">
        <f>_xlfn.XLOOKUP(sales[[#This Row],[Product]],products[Product],products[Cost per box])*sales[[#This Row],[Boxes]]</f>
        <v>2214.08</v>
      </c>
      <c r="I7923" s="4">
        <f>sales[[#This Row],[Revenue]]-sales[[#This Row],[Cost]]</f>
        <v>5457.92</v>
      </c>
    </row>
    <row r="7924" spans="2:9" x14ac:dyDescent="0.25">
      <c r="B7924" t="s">
        <v>51</v>
      </c>
      <c r="C7924" t="s">
        <v>16</v>
      </c>
      <c r="D7924" t="s">
        <v>36</v>
      </c>
      <c r="E7924" s="1">
        <v>44575</v>
      </c>
      <c r="F7924" s="4">
        <v>4690</v>
      </c>
      <c r="G7924">
        <v>522</v>
      </c>
      <c r="H7924" s="3">
        <f>_xlfn.XLOOKUP(sales[[#This Row],[Product]],products[Product],products[Cost per box])*sales[[#This Row],[Boxes]]</f>
        <v>2630.88</v>
      </c>
      <c r="I7924" s="4">
        <f>sales[[#This Row],[Revenue]]-sales[[#This Row],[Cost]]</f>
        <v>2059.12</v>
      </c>
    </row>
    <row r="7925" spans="2:9" x14ac:dyDescent="0.25">
      <c r="B7925" t="s">
        <v>13</v>
      </c>
      <c r="C7925" t="s">
        <v>6</v>
      </c>
      <c r="D7925" t="s">
        <v>35</v>
      </c>
      <c r="E7925" s="1">
        <v>44575</v>
      </c>
      <c r="F7925" s="4">
        <v>11361</v>
      </c>
      <c r="G7925">
        <v>598</v>
      </c>
      <c r="H7925" s="3">
        <f>_xlfn.XLOOKUP(sales[[#This Row],[Product]],products[Product],products[Cost per box])*sales[[#This Row],[Boxes]]</f>
        <v>1584.7</v>
      </c>
      <c r="I7925" s="4">
        <f>sales[[#This Row],[Revenue]]-sales[[#This Row],[Cost]]</f>
        <v>9776.2999999999993</v>
      </c>
    </row>
    <row r="7926" spans="2:9" x14ac:dyDescent="0.25">
      <c r="B7926" t="s">
        <v>5</v>
      </c>
      <c r="C7926" t="s">
        <v>16</v>
      </c>
      <c r="D7926" t="s">
        <v>36</v>
      </c>
      <c r="E7926" s="1">
        <v>44575</v>
      </c>
      <c r="F7926" s="4">
        <v>2877</v>
      </c>
      <c r="G7926">
        <v>320</v>
      </c>
      <c r="H7926" s="3">
        <f>_xlfn.XLOOKUP(sales[[#This Row],[Product]],products[Product],products[Cost per box])*sales[[#This Row],[Boxes]]</f>
        <v>1612.8</v>
      </c>
      <c r="I7926" s="4">
        <f>sales[[#This Row],[Revenue]]-sales[[#This Row],[Cost]]</f>
        <v>1264.2</v>
      </c>
    </row>
    <row r="7927" spans="2:9" x14ac:dyDescent="0.25">
      <c r="B7927" t="s">
        <v>10</v>
      </c>
      <c r="C7927" t="s">
        <v>16</v>
      </c>
      <c r="D7927" t="s">
        <v>52</v>
      </c>
      <c r="E7927" s="1">
        <v>44575</v>
      </c>
      <c r="F7927" s="4">
        <v>4900</v>
      </c>
      <c r="G7927">
        <v>446</v>
      </c>
      <c r="H7927" s="3">
        <f>_xlfn.XLOOKUP(sales[[#This Row],[Product]],products[Product],products[Cost per box])*sales[[#This Row],[Boxes]]</f>
        <v>1480.72</v>
      </c>
      <c r="I7927" s="4">
        <f>sales[[#This Row],[Revenue]]-sales[[#This Row],[Cost]]</f>
        <v>3419.2799999999997</v>
      </c>
    </row>
    <row r="7928" spans="2:9" x14ac:dyDescent="0.25">
      <c r="B7928" t="s">
        <v>13</v>
      </c>
      <c r="C7928" t="s">
        <v>9</v>
      </c>
      <c r="D7928" t="s">
        <v>43</v>
      </c>
      <c r="E7928" s="1">
        <v>44575</v>
      </c>
      <c r="F7928" s="4">
        <v>3955</v>
      </c>
      <c r="G7928">
        <v>198</v>
      </c>
      <c r="H7928" s="3">
        <f>_xlfn.XLOOKUP(sales[[#This Row],[Product]],products[Product],products[Cost per box])*sales[[#This Row],[Boxes]]</f>
        <v>762.30000000000007</v>
      </c>
      <c r="I7928" s="4">
        <f>sales[[#This Row],[Revenue]]-sales[[#This Row],[Cost]]</f>
        <v>3192.7</v>
      </c>
    </row>
    <row r="7929" spans="2:9" x14ac:dyDescent="0.25">
      <c r="B7929" t="s">
        <v>56</v>
      </c>
      <c r="C7929" t="s">
        <v>6</v>
      </c>
      <c r="D7929" t="s">
        <v>48</v>
      </c>
      <c r="E7929" s="1">
        <v>44575</v>
      </c>
      <c r="F7929" s="4">
        <v>10948</v>
      </c>
      <c r="G7929">
        <v>438</v>
      </c>
      <c r="H7929" s="3">
        <f>_xlfn.XLOOKUP(sales[[#This Row],[Product]],products[Product],products[Cost per box])*sales[[#This Row],[Boxes]]</f>
        <v>3276.2400000000002</v>
      </c>
      <c r="I7929" s="4">
        <f>sales[[#This Row],[Revenue]]-sales[[#This Row],[Cost]]</f>
        <v>7671.76</v>
      </c>
    </row>
    <row r="7930" spans="2:9" x14ac:dyDescent="0.25">
      <c r="B7930" t="s">
        <v>20</v>
      </c>
      <c r="C7930" t="s">
        <v>9</v>
      </c>
      <c r="D7930" t="s">
        <v>30</v>
      </c>
      <c r="E7930" s="1">
        <v>44575</v>
      </c>
      <c r="F7930" s="4">
        <v>6041</v>
      </c>
      <c r="G7930">
        <v>336</v>
      </c>
      <c r="H7930" s="3">
        <f>_xlfn.XLOOKUP(sales[[#This Row],[Product]],products[Product],products[Cost per box])*sales[[#This Row],[Boxes]]</f>
        <v>1236.48</v>
      </c>
      <c r="I7930" s="4">
        <f>sales[[#This Row],[Revenue]]-sales[[#This Row],[Cost]]</f>
        <v>4804.5200000000004</v>
      </c>
    </row>
    <row r="7931" spans="2:9" x14ac:dyDescent="0.25">
      <c r="B7931" t="s">
        <v>5</v>
      </c>
      <c r="C7931" t="s">
        <v>21</v>
      </c>
      <c r="D7931" t="s">
        <v>50</v>
      </c>
      <c r="E7931" s="1">
        <v>44575</v>
      </c>
      <c r="F7931" s="4">
        <v>6020</v>
      </c>
      <c r="G7931">
        <v>262</v>
      </c>
      <c r="H7931" s="3">
        <f>_xlfn.XLOOKUP(sales[[#This Row],[Product]],products[Product],products[Cost per box])*sales[[#This Row],[Boxes]]</f>
        <v>3251.42</v>
      </c>
      <c r="I7931" s="4">
        <f>sales[[#This Row],[Revenue]]-sales[[#This Row],[Cost]]</f>
        <v>2768.58</v>
      </c>
    </row>
    <row r="7932" spans="2:9" x14ac:dyDescent="0.25">
      <c r="B7932" t="s">
        <v>25</v>
      </c>
      <c r="C7932" t="s">
        <v>6</v>
      </c>
      <c r="D7932" t="s">
        <v>28</v>
      </c>
      <c r="E7932" s="1">
        <v>44575</v>
      </c>
      <c r="F7932" s="4">
        <v>14098</v>
      </c>
      <c r="G7932">
        <v>1750</v>
      </c>
      <c r="H7932" s="3">
        <f>_xlfn.XLOOKUP(sales[[#This Row],[Product]],products[Product],products[Cost per box])*sales[[#This Row],[Boxes]]</f>
        <v>4830</v>
      </c>
      <c r="I7932" s="4">
        <f>sales[[#This Row],[Revenue]]-sales[[#This Row],[Cost]]</f>
        <v>9268</v>
      </c>
    </row>
    <row r="7933" spans="2:9" x14ac:dyDescent="0.25">
      <c r="B7933" t="s">
        <v>41</v>
      </c>
      <c r="C7933" t="s">
        <v>6</v>
      </c>
      <c r="D7933" t="s">
        <v>43</v>
      </c>
      <c r="E7933" s="1">
        <v>44575</v>
      </c>
      <c r="F7933" s="4">
        <v>8715</v>
      </c>
      <c r="G7933">
        <v>397</v>
      </c>
      <c r="H7933" s="3">
        <f>_xlfn.XLOOKUP(sales[[#This Row],[Product]],products[Product],products[Cost per box])*sales[[#This Row],[Boxes]]</f>
        <v>1528.45</v>
      </c>
      <c r="I7933" s="4">
        <f>sales[[#This Row],[Revenue]]-sales[[#This Row],[Cost]]</f>
        <v>7186.55</v>
      </c>
    </row>
    <row r="7934" spans="2:9" x14ac:dyDescent="0.25">
      <c r="B7934" t="s">
        <v>51</v>
      </c>
      <c r="C7934" t="s">
        <v>21</v>
      </c>
      <c r="D7934" t="s">
        <v>14</v>
      </c>
      <c r="E7934" s="1">
        <v>44575</v>
      </c>
      <c r="F7934" s="4">
        <v>2702</v>
      </c>
      <c r="G7934">
        <v>451</v>
      </c>
      <c r="H7934" s="3">
        <f>_xlfn.XLOOKUP(sales[[#This Row],[Product]],products[Product],products[Cost per box])*sales[[#This Row],[Boxes]]</f>
        <v>2845.81</v>
      </c>
      <c r="I7934" s="4">
        <f>sales[[#This Row],[Revenue]]-sales[[#This Row],[Cost]]</f>
        <v>-143.80999999999995</v>
      </c>
    </row>
    <row r="7935" spans="2:9" x14ac:dyDescent="0.25">
      <c r="B7935" t="s">
        <v>33</v>
      </c>
      <c r="C7935" t="s">
        <v>11</v>
      </c>
      <c r="D7935" t="s">
        <v>30</v>
      </c>
      <c r="E7935" s="1">
        <v>44575</v>
      </c>
      <c r="F7935" s="4">
        <v>10899</v>
      </c>
      <c r="G7935">
        <v>574</v>
      </c>
      <c r="H7935" s="3">
        <f>_xlfn.XLOOKUP(sales[[#This Row],[Product]],products[Product],products[Cost per box])*sales[[#This Row],[Boxes]]</f>
        <v>2112.3200000000002</v>
      </c>
      <c r="I7935" s="4">
        <f>sales[[#This Row],[Revenue]]-sales[[#This Row],[Cost]]</f>
        <v>8786.68</v>
      </c>
    </row>
    <row r="7936" spans="2:9" x14ac:dyDescent="0.25">
      <c r="B7936" t="s">
        <v>54</v>
      </c>
      <c r="C7936" t="s">
        <v>11</v>
      </c>
      <c r="D7936" t="s">
        <v>26</v>
      </c>
      <c r="E7936" s="1">
        <v>44575</v>
      </c>
      <c r="F7936" s="4">
        <v>2597</v>
      </c>
      <c r="G7936">
        <v>237</v>
      </c>
      <c r="H7936" s="3">
        <f>_xlfn.XLOOKUP(sales[[#This Row],[Product]],products[Product],products[Cost per box])*sales[[#This Row],[Boxes]]</f>
        <v>1523.9099999999999</v>
      </c>
      <c r="I7936" s="4">
        <f>sales[[#This Row],[Revenue]]-sales[[#This Row],[Cost]]</f>
        <v>1073.0900000000001</v>
      </c>
    </row>
    <row r="7937" spans="2:9" x14ac:dyDescent="0.25">
      <c r="B7937" t="s">
        <v>51</v>
      </c>
      <c r="C7937" t="s">
        <v>6</v>
      </c>
      <c r="D7937" t="s">
        <v>50</v>
      </c>
      <c r="E7937" s="1">
        <v>44575</v>
      </c>
      <c r="F7937" s="4">
        <v>8050</v>
      </c>
      <c r="G7937">
        <v>336</v>
      </c>
      <c r="H7937" s="3">
        <f>_xlfn.XLOOKUP(sales[[#This Row],[Product]],products[Product],products[Cost per box])*sales[[#This Row],[Boxes]]</f>
        <v>4169.76</v>
      </c>
      <c r="I7937" s="4">
        <f>sales[[#This Row],[Revenue]]-sales[[#This Row],[Cost]]</f>
        <v>3880.24</v>
      </c>
    </row>
    <row r="7938" spans="2:9" x14ac:dyDescent="0.25">
      <c r="B7938" t="s">
        <v>23</v>
      </c>
      <c r="C7938" t="s">
        <v>11</v>
      </c>
      <c r="D7938" t="s">
        <v>43</v>
      </c>
      <c r="E7938" s="1">
        <v>44575</v>
      </c>
      <c r="F7938" s="4">
        <v>1596</v>
      </c>
      <c r="G7938">
        <v>76</v>
      </c>
      <c r="H7938" s="3">
        <f>_xlfn.XLOOKUP(sales[[#This Row],[Product]],products[Product],products[Cost per box])*sales[[#This Row],[Boxes]]</f>
        <v>292.60000000000002</v>
      </c>
      <c r="I7938" s="4">
        <f>sales[[#This Row],[Revenue]]-sales[[#This Row],[Cost]]</f>
        <v>1303.4000000000001</v>
      </c>
    </row>
    <row r="7939" spans="2:9" x14ac:dyDescent="0.25">
      <c r="B7939" t="s">
        <v>18</v>
      </c>
      <c r="C7939" t="s">
        <v>21</v>
      </c>
      <c r="D7939" t="s">
        <v>19</v>
      </c>
      <c r="E7939" s="1">
        <v>44578</v>
      </c>
      <c r="F7939" s="4">
        <v>455</v>
      </c>
      <c r="G7939">
        <v>29</v>
      </c>
      <c r="H7939" s="3">
        <f>_xlfn.XLOOKUP(sales[[#This Row],[Product]],products[Product],products[Cost per box])*sales[[#This Row],[Boxes]]</f>
        <v>296.67</v>
      </c>
      <c r="I7939" s="4">
        <f>sales[[#This Row],[Revenue]]-sales[[#This Row],[Cost]]</f>
        <v>158.32999999999998</v>
      </c>
    </row>
    <row r="7940" spans="2:9" x14ac:dyDescent="0.25">
      <c r="B7940" t="s">
        <v>15</v>
      </c>
      <c r="C7940" t="s">
        <v>11</v>
      </c>
      <c r="D7940" t="s">
        <v>12</v>
      </c>
      <c r="E7940" s="1">
        <v>44578</v>
      </c>
      <c r="F7940" s="4">
        <v>7980</v>
      </c>
      <c r="G7940">
        <v>470</v>
      </c>
      <c r="H7940" s="3">
        <f>_xlfn.XLOOKUP(sales[[#This Row],[Product]],products[Product],products[Cost per box])*sales[[#This Row],[Boxes]]</f>
        <v>3962.1</v>
      </c>
      <c r="I7940" s="4">
        <f>sales[[#This Row],[Revenue]]-sales[[#This Row],[Cost]]</f>
        <v>4017.9</v>
      </c>
    </row>
    <row r="7941" spans="2:9" x14ac:dyDescent="0.25">
      <c r="B7941" t="s">
        <v>20</v>
      </c>
      <c r="C7941" t="s">
        <v>6</v>
      </c>
      <c r="D7941" t="s">
        <v>31</v>
      </c>
      <c r="E7941" s="1">
        <v>44578</v>
      </c>
      <c r="F7941" s="4">
        <v>3199</v>
      </c>
      <c r="G7941">
        <v>267</v>
      </c>
      <c r="H7941" s="3">
        <f>_xlfn.XLOOKUP(sales[[#This Row],[Product]],products[Product],products[Cost per box])*sales[[#This Row],[Boxes]]</f>
        <v>1527.24</v>
      </c>
      <c r="I7941" s="4">
        <f>sales[[#This Row],[Revenue]]-sales[[#This Row],[Cost]]</f>
        <v>1671.76</v>
      </c>
    </row>
    <row r="7942" spans="2:9" x14ac:dyDescent="0.25">
      <c r="B7942" t="s">
        <v>32</v>
      </c>
      <c r="C7942" t="s">
        <v>16</v>
      </c>
      <c r="D7942" t="s">
        <v>42</v>
      </c>
      <c r="E7942" s="1">
        <v>44578</v>
      </c>
      <c r="F7942" s="4">
        <v>3248</v>
      </c>
      <c r="G7942">
        <v>203</v>
      </c>
      <c r="H7942" s="3">
        <f>_xlfn.XLOOKUP(sales[[#This Row],[Product]],products[Product],products[Cost per box])*sales[[#This Row],[Boxes]]</f>
        <v>962.22</v>
      </c>
      <c r="I7942" s="4">
        <f>sales[[#This Row],[Revenue]]-sales[[#This Row],[Cost]]</f>
        <v>2285.7799999999997</v>
      </c>
    </row>
    <row r="7943" spans="2:9" x14ac:dyDescent="0.25">
      <c r="B7943" t="s">
        <v>56</v>
      </c>
      <c r="C7943" t="s">
        <v>21</v>
      </c>
      <c r="D7943" t="s">
        <v>31</v>
      </c>
      <c r="E7943" s="1">
        <v>44578</v>
      </c>
      <c r="F7943" s="4">
        <v>6531</v>
      </c>
      <c r="G7943">
        <v>545</v>
      </c>
      <c r="H7943" s="3">
        <f>_xlfn.XLOOKUP(sales[[#This Row],[Product]],products[Product],products[Cost per box])*sales[[#This Row],[Boxes]]</f>
        <v>3117.4</v>
      </c>
      <c r="I7943" s="4">
        <f>sales[[#This Row],[Revenue]]-sales[[#This Row],[Cost]]</f>
        <v>3413.6</v>
      </c>
    </row>
    <row r="7944" spans="2:9" x14ac:dyDescent="0.25">
      <c r="B7944" t="s">
        <v>33</v>
      </c>
      <c r="C7944" t="s">
        <v>6</v>
      </c>
      <c r="D7944" t="s">
        <v>24</v>
      </c>
      <c r="E7944" s="1">
        <v>44578</v>
      </c>
      <c r="F7944" s="4">
        <v>6258</v>
      </c>
      <c r="G7944">
        <v>313</v>
      </c>
      <c r="H7944" s="3">
        <f>_xlfn.XLOOKUP(sales[[#This Row],[Product]],products[Product],products[Cost per box])*sales[[#This Row],[Boxes]]</f>
        <v>3289.63</v>
      </c>
      <c r="I7944" s="4">
        <f>sales[[#This Row],[Revenue]]-sales[[#This Row],[Cost]]</f>
        <v>2968.37</v>
      </c>
    </row>
    <row r="7945" spans="2:9" x14ac:dyDescent="0.25">
      <c r="B7945" t="s">
        <v>39</v>
      </c>
      <c r="C7945" t="s">
        <v>21</v>
      </c>
      <c r="D7945" t="s">
        <v>50</v>
      </c>
      <c r="E7945" s="1">
        <v>44578</v>
      </c>
      <c r="F7945" s="4">
        <v>1092</v>
      </c>
      <c r="G7945">
        <v>50</v>
      </c>
      <c r="H7945" s="3">
        <f>_xlfn.XLOOKUP(sales[[#This Row],[Product]],products[Product],products[Cost per box])*sales[[#This Row],[Boxes]]</f>
        <v>620.5</v>
      </c>
      <c r="I7945" s="4">
        <f>sales[[#This Row],[Revenue]]-sales[[#This Row],[Cost]]</f>
        <v>471.5</v>
      </c>
    </row>
    <row r="7946" spans="2:9" x14ac:dyDescent="0.25">
      <c r="B7946" t="s">
        <v>25</v>
      </c>
      <c r="C7946" t="s">
        <v>16</v>
      </c>
      <c r="D7946" t="s">
        <v>36</v>
      </c>
      <c r="E7946" s="1">
        <v>44578</v>
      </c>
      <c r="F7946" s="4">
        <v>2415</v>
      </c>
      <c r="G7946">
        <v>269</v>
      </c>
      <c r="H7946" s="3">
        <f>_xlfn.XLOOKUP(sales[[#This Row],[Product]],products[Product],products[Cost per box])*sales[[#This Row],[Boxes]]</f>
        <v>1355.76</v>
      </c>
      <c r="I7946" s="4">
        <f>sales[[#This Row],[Revenue]]-sales[[#This Row],[Cost]]</f>
        <v>1059.24</v>
      </c>
    </row>
    <row r="7947" spans="2:9" x14ac:dyDescent="0.25">
      <c r="B7947" t="s">
        <v>46</v>
      </c>
      <c r="C7947" t="s">
        <v>16</v>
      </c>
      <c r="D7947" t="s">
        <v>35</v>
      </c>
      <c r="E7947" s="1">
        <v>44578</v>
      </c>
      <c r="F7947" s="4">
        <v>12369</v>
      </c>
      <c r="G7947">
        <v>651</v>
      </c>
      <c r="H7947" s="3">
        <f>_xlfn.XLOOKUP(sales[[#This Row],[Product]],products[Product],products[Cost per box])*sales[[#This Row],[Boxes]]</f>
        <v>1725.1499999999999</v>
      </c>
      <c r="I7947" s="4">
        <f>sales[[#This Row],[Revenue]]-sales[[#This Row],[Cost]]</f>
        <v>10643.85</v>
      </c>
    </row>
    <row r="7948" spans="2:9" x14ac:dyDescent="0.25">
      <c r="B7948" t="s">
        <v>29</v>
      </c>
      <c r="C7948" t="s">
        <v>16</v>
      </c>
      <c r="D7948" t="s">
        <v>19</v>
      </c>
      <c r="E7948" s="1">
        <v>44578</v>
      </c>
      <c r="F7948" s="4">
        <v>2667</v>
      </c>
      <c r="G7948">
        <v>157</v>
      </c>
      <c r="H7948" s="3">
        <f>_xlfn.XLOOKUP(sales[[#This Row],[Product]],products[Product],products[Cost per box])*sales[[#This Row],[Boxes]]</f>
        <v>1606.1100000000001</v>
      </c>
      <c r="I7948" s="4">
        <f>sales[[#This Row],[Revenue]]-sales[[#This Row],[Cost]]</f>
        <v>1060.8899999999999</v>
      </c>
    </row>
    <row r="7949" spans="2:9" x14ac:dyDescent="0.25">
      <c r="B7949" t="s">
        <v>57</v>
      </c>
      <c r="C7949" t="s">
        <v>16</v>
      </c>
      <c r="D7949" t="s">
        <v>42</v>
      </c>
      <c r="E7949" s="1">
        <v>44578</v>
      </c>
      <c r="F7949" s="4">
        <v>357</v>
      </c>
      <c r="G7949">
        <v>24</v>
      </c>
      <c r="H7949" s="3">
        <f>_xlfn.XLOOKUP(sales[[#This Row],[Product]],products[Product],products[Cost per box])*sales[[#This Row],[Boxes]]</f>
        <v>113.76</v>
      </c>
      <c r="I7949" s="4">
        <f>sales[[#This Row],[Revenue]]-sales[[#This Row],[Cost]]</f>
        <v>243.24</v>
      </c>
    </row>
    <row r="7950" spans="2:9" x14ac:dyDescent="0.25">
      <c r="B7950" t="s">
        <v>56</v>
      </c>
      <c r="C7950" t="s">
        <v>16</v>
      </c>
      <c r="D7950" t="s">
        <v>50</v>
      </c>
      <c r="E7950" s="1">
        <v>44578</v>
      </c>
      <c r="F7950" s="4">
        <v>63</v>
      </c>
      <c r="G7950">
        <v>3</v>
      </c>
      <c r="H7950" s="3">
        <f>_xlfn.XLOOKUP(sales[[#This Row],[Product]],products[Product],products[Cost per box])*sales[[#This Row],[Boxes]]</f>
        <v>37.230000000000004</v>
      </c>
      <c r="I7950" s="4">
        <f>sales[[#This Row],[Revenue]]-sales[[#This Row],[Cost]]</f>
        <v>25.769999999999996</v>
      </c>
    </row>
    <row r="7951" spans="2:9" x14ac:dyDescent="0.25">
      <c r="B7951" t="s">
        <v>29</v>
      </c>
      <c r="C7951" t="s">
        <v>9</v>
      </c>
      <c r="D7951" t="s">
        <v>30</v>
      </c>
      <c r="E7951" s="1">
        <v>44578</v>
      </c>
      <c r="F7951" s="4">
        <v>9177</v>
      </c>
      <c r="G7951">
        <v>510</v>
      </c>
      <c r="H7951" s="3">
        <f>_xlfn.XLOOKUP(sales[[#This Row],[Product]],products[Product],products[Cost per box])*sales[[#This Row],[Boxes]]</f>
        <v>1876.8000000000002</v>
      </c>
      <c r="I7951" s="4">
        <f>sales[[#This Row],[Revenue]]-sales[[#This Row],[Cost]]</f>
        <v>7300.2</v>
      </c>
    </row>
    <row r="7952" spans="2:9" x14ac:dyDescent="0.25">
      <c r="B7952" t="s">
        <v>41</v>
      </c>
      <c r="C7952" t="s">
        <v>27</v>
      </c>
      <c r="D7952" t="s">
        <v>26</v>
      </c>
      <c r="E7952" s="1">
        <v>44578</v>
      </c>
      <c r="F7952" s="4">
        <v>11291</v>
      </c>
      <c r="G7952">
        <v>910</v>
      </c>
      <c r="H7952" s="3">
        <f>_xlfn.XLOOKUP(sales[[#This Row],[Product]],products[Product],products[Cost per box])*sales[[#This Row],[Boxes]]</f>
        <v>5851.3</v>
      </c>
      <c r="I7952" s="4">
        <f>sales[[#This Row],[Revenue]]-sales[[#This Row],[Cost]]</f>
        <v>5439.7</v>
      </c>
    </row>
    <row r="7953" spans="2:9" x14ac:dyDescent="0.25">
      <c r="B7953" t="s">
        <v>33</v>
      </c>
      <c r="C7953" t="s">
        <v>16</v>
      </c>
      <c r="D7953" t="s">
        <v>12</v>
      </c>
      <c r="E7953" s="1">
        <v>44578</v>
      </c>
      <c r="F7953" s="4">
        <v>5446</v>
      </c>
      <c r="G7953">
        <v>364</v>
      </c>
      <c r="H7953" s="3">
        <f>_xlfn.XLOOKUP(sales[[#This Row],[Product]],products[Product],products[Cost per box])*sales[[#This Row],[Boxes]]</f>
        <v>3068.52</v>
      </c>
      <c r="I7953" s="4">
        <f>sales[[#This Row],[Revenue]]-sales[[#This Row],[Cost]]</f>
        <v>2377.48</v>
      </c>
    </row>
    <row r="7954" spans="2:9" x14ac:dyDescent="0.25">
      <c r="B7954" t="s">
        <v>55</v>
      </c>
      <c r="C7954" t="s">
        <v>9</v>
      </c>
      <c r="D7954" t="s">
        <v>22</v>
      </c>
      <c r="E7954" s="1">
        <v>44578</v>
      </c>
      <c r="F7954" s="4">
        <v>11977</v>
      </c>
      <c r="G7954">
        <v>1470</v>
      </c>
      <c r="H7954" s="3">
        <f>_xlfn.XLOOKUP(sales[[#This Row],[Product]],products[Product],products[Cost per box])*sales[[#This Row],[Boxes]]</f>
        <v>12083.400000000001</v>
      </c>
      <c r="I7954" s="4">
        <f>sales[[#This Row],[Revenue]]-sales[[#This Row],[Cost]]</f>
        <v>-106.40000000000146</v>
      </c>
    </row>
    <row r="7955" spans="2:9" x14ac:dyDescent="0.25">
      <c r="B7955" t="s">
        <v>25</v>
      </c>
      <c r="C7955" t="s">
        <v>6</v>
      </c>
      <c r="D7955" t="s">
        <v>43</v>
      </c>
      <c r="E7955" s="1">
        <v>44578</v>
      </c>
      <c r="F7955" s="4">
        <v>6209</v>
      </c>
      <c r="G7955">
        <v>311</v>
      </c>
      <c r="H7955" s="3">
        <f>_xlfn.XLOOKUP(sales[[#This Row],[Product]],products[Product],products[Cost per box])*sales[[#This Row],[Boxes]]</f>
        <v>1197.3500000000001</v>
      </c>
      <c r="I7955" s="4">
        <f>sales[[#This Row],[Revenue]]-sales[[#This Row],[Cost]]</f>
        <v>5011.6499999999996</v>
      </c>
    </row>
    <row r="7956" spans="2:9" x14ac:dyDescent="0.25">
      <c r="B7956" t="s">
        <v>39</v>
      </c>
      <c r="C7956" t="s">
        <v>27</v>
      </c>
      <c r="D7956" t="s">
        <v>17</v>
      </c>
      <c r="E7956" s="1">
        <v>44578</v>
      </c>
      <c r="F7956" s="4">
        <v>11249</v>
      </c>
      <c r="G7956">
        <v>512</v>
      </c>
      <c r="H7956" s="3">
        <f>_xlfn.XLOOKUP(sales[[#This Row],[Product]],products[Product],products[Cost per box])*sales[[#This Row],[Boxes]]</f>
        <v>3481.6</v>
      </c>
      <c r="I7956" s="4">
        <f>sales[[#This Row],[Revenue]]-sales[[#This Row],[Cost]]</f>
        <v>7767.4</v>
      </c>
    </row>
    <row r="7957" spans="2:9" x14ac:dyDescent="0.25">
      <c r="B7957" t="s">
        <v>5</v>
      </c>
      <c r="C7957" t="s">
        <v>27</v>
      </c>
      <c r="D7957" t="s">
        <v>52</v>
      </c>
      <c r="E7957" s="1">
        <v>44578</v>
      </c>
      <c r="F7957" s="4">
        <v>2912</v>
      </c>
      <c r="G7957">
        <v>243</v>
      </c>
      <c r="H7957" s="3">
        <f>_xlfn.XLOOKUP(sales[[#This Row],[Product]],products[Product],products[Cost per box])*sales[[#This Row],[Boxes]]</f>
        <v>806.76</v>
      </c>
      <c r="I7957" s="4">
        <f>sales[[#This Row],[Revenue]]-sales[[#This Row],[Cost]]</f>
        <v>2105.2399999999998</v>
      </c>
    </row>
    <row r="7958" spans="2:9" x14ac:dyDescent="0.25">
      <c r="B7958" t="s">
        <v>40</v>
      </c>
      <c r="C7958" t="s">
        <v>27</v>
      </c>
      <c r="D7958" t="s">
        <v>14</v>
      </c>
      <c r="E7958" s="1">
        <v>44578</v>
      </c>
      <c r="F7958" s="4">
        <v>15806</v>
      </c>
      <c r="G7958">
        <v>2240</v>
      </c>
      <c r="H7958" s="3">
        <f>_xlfn.XLOOKUP(sales[[#This Row],[Product]],products[Product],products[Cost per box])*sales[[#This Row],[Boxes]]</f>
        <v>14134.4</v>
      </c>
      <c r="I7958" s="4">
        <f>sales[[#This Row],[Revenue]]-sales[[#This Row],[Cost]]</f>
        <v>1671.6000000000004</v>
      </c>
    </row>
    <row r="7959" spans="2:9" x14ac:dyDescent="0.25">
      <c r="B7959" t="s">
        <v>23</v>
      </c>
      <c r="C7959" t="s">
        <v>16</v>
      </c>
      <c r="D7959" t="s">
        <v>52</v>
      </c>
      <c r="E7959" s="1">
        <v>44578</v>
      </c>
      <c r="F7959" s="4">
        <v>10101</v>
      </c>
      <c r="G7959">
        <v>980</v>
      </c>
      <c r="H7959" s="3">
        <f>_xlfn.XLOOKUP(sales[[#This Row],[Product]],products[Product],products[Cost per box])*sales[[#This Row],[Boxes]]</f>
        <v>3253.6</v>
      </c>
      <c r="I7959" s="4">
        <f>sales[[#This Row],[Revenue]]-sales[[#This Row],[Cost]]</f>
        <v>6847.4</v>
      </c>
    </row>
    <row r="7960" spans="2:9" x14ac:dyDescent="0.25">
      <c r="B7960" t="s">
        <v>37</v>
      </c>
      <c r="C7960" t="s">
        <v>9</v>
      </c>
      <c r="D7960" t="s">
        <v>28</v>
      </c>
      <c r="E7960" s="1">
        <v>44578</v>
      </c>
      <c r="F7960" s="4">
        <v>7651</v>
      </c>
      <c r="G7960">
        <v>1120</v>
      </c>
      <c r="H7960" s="3">
        <f>_xlfn.XLOOKUP(sales[[#This Row],[Product]],products[Product],products[Cost per box])*sales[[#This Row],[Boxes]]</f>
        <v>3091.2</v>
      </c>
      <c r="I7960" s="4">
        <f>sales[[#This Row],[Revenue]]-sales[[#This Row],[Cost]]</f>
        <v>4559.8</v>
      </c>
    </row>
    <row r="7961" spans="2:9" x14ac:dyDescent="0.25">
      <c r="B7961" t="s">
        <v>5</v>
      </c>
      <c r="C7961" t="s">
        <v>21</v>
      </c>
      <c r="D7961" t="s">
        <v>35</v>
      </c>
      <c r="E7961" s="1">
        <v>44578</v>
      </c>
      <c r="F7961" s="4">
        <v>4046</v>
      </c>
      <c r="G7961">
        <v>213</v>
      </c>
      <c r="H7961" s="3">
        <f>_xlfn.XLOOKUP(sales[[#This Row],[Product]],products[Product],products[Cost per box])*sales[[#This Row],[Boxes]]</f>
        <v>564.44999999999993</v>
      </c>
      <c r="I7961" s="4">
        <f>sales[[#This Row],[Revenue]]-sales[[#This Row],[Cost]]</f>
        <v>3481.55</v>
      </c>
    </row>
    <row r="7962" spans="2:9" x14ac:dyDescent="0.25">
      <c r="B7962" t="s">
        <v>51</v>
      </c>
      <c r="C7962" t="s">
        <v>9</v>
      </c>
      <c r="D7962" t="s">
        <v>47</v>
      </c>
      <c r="E7962" s="1">
        <v>44578</v>
      </c>
      <c r="F7962" s="4">
        <v>4494</v>
      </c>
      <c r="G7962">
        <v>300</v>
      </c>
      <c r="H7962" s="3">
        <f>_xlfn.XLOOKUP(sales[[#This Row],[Product]],products[Product],products[Cost per box])*sales[[#This Row],[Boxes]]</f>
        <v>1578</v>
      </c>
      <c r="I7962" s="4">
        <f>sales[[#This Row],[Revenue]]-sales[[#This Row],[Cost]]</f>
        <v>2916</v>
      </c>
    </row>
    <row r="7963" spans="2:9" x14ac:dyDescent="0.25">
      <c r="B7963" t="s">
        <v>55</v>
      </c>
      <c r="C7963" t="s">
        <v>27</v>
      </c>
      <c r="D7963" t="s">
        <v>36</v>
      </c>
      <c r="E7963" s="1">
        <v>44578</v>
      </c>
      <c r="F7963" s="4">
        <v>6069</v>
      </c>
      <c r="G7963">
        <v>840</v>
      </c>
      <c r="H7963" s="3">
        <f>_xlfn.XLOOKUP(sales[[#This Row],[Product]],products[Product],products[Cost per box])*sales[[#This Row],[Boxes]]</f>
        <v>4233.6000000000004</v>
      </c>
      <c r="I7963" s="4">
        <f>sales[[#This Row],[Revenue]]-sales[[#This Row],[Cost]]</f>
        <v>1835.3999999999996</v>
      </c>
    </row>
    <row r="7964" spans="2:9" x14ac:dyDescent="0.25">
      <c r="B7964" t="s">
        <v>32</v>
      </c>
      <c r="C7964" t="s">
        <v>21</v>
      </c>
      <c r="D7964" t="s">
        <v>26</v>
      </c>
      <c r="E7964" s="1">
        <v>44578</v>
      </c>
      <c r="F7964" s="4">
        <v>9751</v>
      </c>
      <c r="G7964">
        <v>910</v>
      </c>
      <c r="H7964" s="3">
        <f>_xlfn.XLOOKUP(sales[[#This Row],[Product]],products[Product],products[Cost per box])*sales[[#This Row],[Boxes]]</f>
        <v>5851.3</v>
      </c>
      <c r="I7964" s="4">
        <f>sales[[#This Row],[Revenue]]-sales[[#This Row],[Cost]]</f>
        <v>3899.7</v>
      </c>
    </row>
    <row r="7965" spans="2:9" x14ac:dyDescent="0.25">
      <c r="B7965" t="s">
        <v>13</v>
      </c>
      <c r="C7965" t="s">
        <v>16</v>
      </c>
      <c r="D7965" t="s">
        <v>30</v>
      </c>
      <c r="E7965" s="1">
        <v>44578</v>
      </c>
      <c r="F7965" s="4">
        <v>4158</v>
      </c>
      <c r="G7965">
        <v>208</v>
      </c>
      <c r="H7965" s="3">
        <f>_xlfn.XLOOKUP(sales[[#This Row],[Product]],products[Product],products[Cost per box])*sales[[#This Row],[Boxes]]</f>
        <v>765.44</v>
      </c>
      <c r="I7965" s="4">
        <f>sales[[#This Row],[Revenue]]-sales[[#This Row],[Cost]]</f>
        <v>3392.56</v>
      </c>
    </row>
    <row r="7966" spans="2:9" x14ac:dyDescent="0.25">
      <c r="B7966" t="s">
        <v>53</v>
      </c>
      <c r="C7966" t="s">
        <v>9</v>
      </c>
      <c r="D7966" t="s">
        <v>35</v>
      </c>
      <c r="E7966" s="1">
        <v>44578</v>
      </c>
      <c r="F7966" s="4">
        <v>3003</v>
      </c>
      <c r="G7966">
        <v>167</v>
      </c>
      <c r="H7966" s="3">
        <f>_xlfn.XLOOKUP(sales[[#This Row],[Product]],products[Product],products[Cost per box])*sales[[#This Row],[Boxes]]</f>
        <v>442.55</v>
      </c>
      <c r="I7966" s="4">
        <f>sales[[#This Row],[Revenue]]-sales[[#This Row],[Cost]]</f>
        <v>2560.4499999999998</v>
      </c>
    </row>
    <row r="7967" spans="2:9" x14ac:dyDescent="0.25">
      <c r="B7967" t="s">
        <v>15</v>
      </c>
      <c r="C7967" t="s">
        <v>6</v>
      </c>
      <c r="D7967" t="s">
        <v>48</v>
      </c>
      <c r="E7967" s="1">
        <v>44578</v>
      </c>
      <c r="F7967" s="4">
        <v>3612</v>
      </c>
      <c r="G7967">
        <v>134</v>
      </c>
      <c r="H7967" s="3">
        <f>_xlfn.XLOOKUP(sales[[#This Row],[Product]],products[Product],products[Cost per box])*sales[[#This Row],[Boxes]]</f>
        <v>1002.32</v>
      </c>
      <c r="I7967" s="4">
        <f>sales[[#This Row],[Revenue]]-sales[[#This Row],[Cost]]</f>
        <v>2609.6799999999998</v>
      </c>
    </row>
    <row r="7968" spans="2:9" x14ac:dyDescent="0.25">
      <c r="B7968" t="s">
        <v>37</v>
      </c>
      <c r="C7968" t="s">
        <v>16</v>
      </c>
      <c r="D7968" t="s">
        <v>14</v>
      </c>
      <c r="E7968" s="1">
        <v>44578</v>
      </c>
      <c r="F7968" s="4">
        <v>13265</v>
      </c>
      <c r="G7968">
        <v>2240</v>
      </c>
      <c r="H7968" s="3">
        <f>_xlfn.XLOOKUP(sales[[#This Row],[Product]],products[Product],products[Cost per box])*sales[[#This Row],[Boxes]]</f>
        <v>14134.4</v>
      </c>
      <c r="I7968" s="4">
        <f>sales[[#This Row],[Revenue]]-sales[[#This Row],[Cost]]</f>
        <v>-869.39999999999964</v>
      </c>
    </row>
    <row r="7969" spans="2:9" x14ac:dyDescent="0.25">
      <c r="B7969" t="s">
        <v>55</v>
      </c>
      <c r="C7969" t="s">
        <v>16</v>
      </c>
      <c r="D7969" t="s">
        <v>45</v>
      </c>
      <c r="E7969" s="1">
        <v>44578</v>
      </c>
      <c r="F7969" s="4">
        <v>2688</v>
      </c>
      <c r="G7969">
        <v>123</v>
      </c>
      <c r="H7969" s="3">
        <f>_xlfn.XLOOKUP(sales[[#This Row],[Product]],products[Product],products[Cost per box])*sales[[#This Row],[Boxes]]</f>
        <v>950.79000000000008</v>
      </c>
      <c r="I7969" s="4">
        <f>sales[[#This Row],[Revenue]]-sales[[#This Row],[Cost]]</f>
        <v>1737.21</v>
      </c>
    </row>
    <row r="7970" spans="2:9" x14ac:dyDescent="0.25">
      <c r="B7970" t="s">
        <v>34</v>
      </c>
      <c r="C7970" t="s">
        <v>21</v>
      </c>
      <c r="D7970" t="s">
        <v>43</v>
      </c>
      <c r="E7970" s="1">
        <v>44578</v>
      </c>
      <c r="F7970" s="4">
        <v>7469</v>
      </c>
      <c r="G7970">
        <v>340</v>
      </c>
      <c r="H7970" s="3">
        <f>_xlfn.XLOOKUP(sales[[#This Row],[Product]],products[Product],products[Cost per box])*sales[[#This Row],[Boxes]]</f>
        <v>1309</v>
      </c>
      <c r="I7970" s="4">
        <f>sales[[#This Row],[Revenue]]-sales[[#This Row],[Cost]]</f>
        <v>6160</v>
      </c>
    </row>
    <row r="7971" spans="2:9" x14ac:dyDescent="0.25">
      <c r="B7971" t="s">
        <v>53</v>
      </c>
      <c r="C7971" t="s">
        <v>6</v>
      </c>
      <c r="D7971" t="s">
        <v>30</v>
      </c>
      <c r="E7971" s="1">
        <v>44578</v>
      </c>
      <c r="F7971" s="4">
        <v>1785</v>
      </c>
      <c r="G7971">
        <v>94</v>
      </c>
      <c r="H7971" s="3">
        <f>_xlfn.XLOOKUP(sales[[#This Row],[Product]],products[Product],products[Cost per box])*sales[[#This Row],[Boxes]]</f>
        <v>345.92</v>
      </c>
      <c r="I7971" s="4">
        <f>sales[[#This Row],[Revenue]]-sales[[#This Row],[Cost]]</f>
        <v>1439.08</v>
      </c>
    </row>
    <row r="7972" spans="2:9" x14ac:dyDescent="0.25">
      <c r="B7972" t="s">
        <v>5</v>
      </c>
      <c r="C7972" t="s">
        <v>6</v>
      </c>
      <c r="D7972" t="s">
        <v>7</v>
      </c>
      <c r="E7972" s="1">
        <v>44578</v>
      </c>
      <c r="F7972" s="4">
        <v>5670</v>
      </c>
      <c r="G7972">
        <v>405</v>
      </c>
      <c r="H7972" s="3">
        <f>_xlfn.XLOOKUP(sales[[#This Row],[Product]],products[Product],products[Cost per box])*sales[[#This Row],[Boxes]]</f>
        <v>2085.75</v>
      </c>
      <c r="I7972" s="4">
        <f>sales[[#This Row],[Revenue]]-sales[[#This Row],[Cost]]</f>
        <v>3584.25</v>
      </c>
    </row>
    <row r="7973" spans="2:9" x14ac:dyDescent="0.25">
      <c r="B7973" t="s">
        <v>55</v>
      </c>
      <c r="C7973" t="s">
        <v>9</v>
      </c>
      <c r="D7973" t="s">
        <v>7</v>
      </c>
      <c r="E7973" s="1">
        <v>44578</v>
      </c>
      <c r="F7973" s="4">
        <v>420</v>
      </c>
      <c r="G7973">
        <v>27</v>
      </c>
      <c r="H7973" s="3">
        <f>_xlfn.XLOOKUP(sales[[#This Row],[Product]],products[Product],products[Cost per box])*sales[[#This Row],[Boxes]]</f>
        <v>139.05000000000001</v>
      </c>
      <c r="I7973" s="4">
        <f>sales[[#This Row],[Revenue]]-sales[[#This Row],[Cost]]</f>
        <v>280.95</v>
      </c>
    </row>
    <row r="7974" spans="2:9" x14ac:dyDescent="0.25">
      <c r="B7974" t="s">
        <v>15</v>
      </c>
      <c r="C7974" t="s">
        <v>27</v>
      </c>
      <c r="D7974" t="s">
        <v>26</v>
      </c>
      <c r="E7974" s="1">
        <v>44578</v>
      </c>
      <c r="F7974" s="4">
        <v>7714</v>
      </c>
      <c r="G7974">
        <v>700</v>
      </c>
      <c r="H7974" s="3">
        <f>_xlfn.XLOOKUP(sales[[#This Row],[Product]],products[Product],products[Cost per box])*sales[[#This Row],[Boxes]]</f>
        <v>4501</v>
      </c>
      <c r="I7974" s="4">
        <f>sales[[#This Row],[Revenue]]-sales[[#This Row],[Cost]]</f>
        <v>3213</v>
      </c>
    </row>
    <row r="7975" spans="2:9" x14ac:dyDescent="0.25">
      <c r="B7975" t="s">
        <v>53</v>
      </c>
      <c r="C7975" t="s">
        <v>16</v>
      </c>
      <c r="D7975" t="s">
        <v>28</v>
      </c>
      <c r="E7975" s="1">
        <v>44578</v>
      </c>
      <c r="F7975" s="4">
        <v>3031</v>
      </c>
      <c r="G7975">
        <v>433</v>
      </c>
      <c r="H7975" s="3">
        <f>_xlfn.XLOOKUP(sales[[#This Row],[Product]],products[Product],products[Cost per box])*sales[[#This Row],[Boxes]]</f>
        <v>1195.08</v>
      </c>
      <c r="I7975" s="4">
        <f>sales[[#This Row],[Revenue]]-sales[[#This Row],[Cost]]</f>
        <v>1835.92</v>
      </c>
    </row>
    <row r="7976" spans="2:9" x14ac:dyDescent="0.25">
      <c r="B7976" t="s">
        <v>39</v>
      </c>
      <c r="C7976" t="s">
        <v>21</v>
      </c>
      <c r="D7976" t="s">
        <v>17</v>
      </c>
      <c r="E7976" s="1">
        <v>44578</v>
      </c>
      <c r="F7976" s="4">
        <v>10654</v>
      </c>
      <c r="G7976">
        <v>464</v>
      </c>
      <c r="H7976" s="3">
        <f>_xlfn.XLOOKUP(sales[[#This Row],[Product]],products[Product],products[Cost per box])*sales[[#This Row],[Boxes]]</f>
        <v>3155.2</v>
      </c>
      <c r="I7976" s="4">
        <f>sales[[#This Row],[Revenue]]-sales[[#This Row],[Cost]]</f>
        <v>7498.8</v>
      </c>
    </row>
    <row r="7977" spans="2:9" x14ac:dyDescent="0.25">
      <c r="B7977" t="s">
        <v>53</v>
      </c>
      <c r="C7977" t="s">
        <v>27</v>
      </c>
      <c r="D7977" t="s">
        <v>24</v>
      </c>
      <c r="E7977" s="1">
        <v>44578</v>
      </c>
      <c r="F7977" s="4">
        <v>3255</v>
      </c>
      <c r="G7977">
        <v>163</v>
      </c>
      <c r="H7977" s="3">
        <f>_xlfn.XLOOKUP(sales[[#This Row],[Product]],products[Product],products[Cost per box])*sales[[#This Row],[Boxes]]</f>
        <v>1713.1299999999999</v>
      </c>
      <c r="I7977" s="4">
        <f>sales[[#This Row],[Revenue]]-sales[[#This Row],[Cost]]</f>
        <v>1541.8700000000001</v>
      </c>
    </row>
    <row r="7978" spans="2:9" x14ac:dyDescent="0.25">
      <c r="B7978" t="s">
        <v>57</v>
      </c>
      <c r="C7978" t="s">
        <v>27</v>
      </c>
      <c r="D7978" t="s">
        <v>22</v>
      </c>
      <c r="E7978" s="1">
        <v>44578</v>
      </c>
      <c r="F7978" s="4">
        <v>1001</v>
      </c>
      <c r="G7978">
        <v>101</v>
      </c>
      <c r="H7978" s="3">
        <f>_xlfn.XLOOKUP(sales[[#This Row],[Product]],products[Product],products[Cost per box])*sales[[#This Row],[Boxes]]</f>
        <v>830.22</v>
      </c>
      <c r="I7978" s="4">
        <f>sales[[#This Row],[Revenue]]-sales[[#This Row],[Cost]]</f>
        <v>170.77999999999997</v>
      </c>
    </row>
    <row r="7979" spans="2:9" x14ac:dyDescent="0.25">
      <c r="B7979" t="s">
        <v>8</v>
      </c>
      <c r="C7979" t="s">
        <v>16</v>
      </c>
      <c r="D7979" t="s">
        <v>12</v>
      </c>
      <c r="E7979" s="1">
        <v>44578</v>
      </c>
      <c r="F7979" s="4">
        <v>9051</v>
      </c>
      <c r="G7979">
        <v>604</v>
      </c>
      <c r="H7979" s="3">
        <f>_xlfn.XLOOKUP(sales[[#This Row],[Product]],products[Product],products[Cost per box])*sales[[#This Row],[Boxes]]</f>
        <v>5091.72</v>
      </c>
      <c r="I7979" s="4">
        <f>sales[[#This Row],[Revenue]]-sales[[#This Row],[Cost]]</f>
        <v>3959.2799999999997</v>
      </c>
    </row>
    <row r="7980" spans="2:9" x14ac:dyDescent="0.25">
      <c r="B7980" t="s">
        <v>49</v>
      </c>
      <c r="C7980" t="s">
        <v>21</v>
      </c>
      <c r="D7980" t="s">
        <v>35</v>
      </c>
      <c r="E7980" s="1">
        <v>44578</v>
      </c>
      <c r="F7980" s="4">
        <v>11172</v>
      </c>
      <c r="G7980">
        <v>621</v>
      </c>
      <c r="H7980" s="3">
        <f>_xlfn.XLOOKUP(sales[[#This Row],[Product]],products[Product],products[Cost per box])*sales[[#This Row],[Boxes]]</f>
        <v>1645.6499999999999</v>
      </c>
      <c r="I7980" s="4">
        <f>sales[[#This Row],[Revenue]]-sales[[#This Row],[Cost]]</f>
        <v>9526.35</v>
      </c>
    </row>
    <row r="7981" spans="2:9" x14ac:dyDescent="0.25">
      <c r="B7981" t="s">
        <v>39</v>
      </c>
      <c r="C7981" t="s">
        <v>21</v>
      </c>
      <c r="D7981" t="s">
        <v>7</v>
      </c>
      <c r="E7981" s="1">
        <v>44578</v>
      </c>
      <c r="F7981" s="4">
        <v>1680</v>
      </c>
      <c r="G7981">
        <v>120</v>
      </c>
      <c r="H7981" s="3">
        <f>_xlfn.XLOOKUP(sales[[#This Row],[Product]],products[Product],products[Cost per box])*sales[[#This Row],[Boxes]]</f>
        <v>618</v>
      </c>
      <c r="I7981" s="4">
        <f>sales[[#This Row],[Revenue]]-sales[[#This Row],[Cost]]</f>
        <v>1062</v>
      </c>
    </row>
    <row r="7982" spans="2:9" x14ac:dyDescent="0.25">
      <c r="B7982" t="s">
        <v>25</v>
      </c>
      <c r="C7982" t="s">
        <v>27</v>
      </c>
      <c r="D7982" t="s">
        <v>50</v>
      </c>
      <c r="E7982" s="1">
        <v>44578</v>
      </c>
      <c r="F7982" s="4">
        <v>6223</v>
      </c>
      <c r="G7982">
        <v>271</v>
      </c>
      <c r="H7982" s="3">
        <f>_xlfn.XLOOKUP(sales[[#This Row],[Product]],products[Product],products[Cost per box])*sales[[#This Row],[Boxes]]</f>
        <v>3363.11</v>
      </c>
      <c r="I7982" s="4">
        <f>sales[[#This Row],[Revenue]]-sales[[#This Row],[Cost]]</f>
        <v>2859.89</v>
      </c>
    </row>
    <row r="7983" spans="2:9" x14ac:dyDescent="0.25">
      <c r="B7983" t="s">
        <v>55</v>
      </c>
      <c r="C7983" t="s">
        <v>21</v>
      </c>
      <c r="D7983" t="s">
        <v>35</v>
      </c>
      <c r="E7983" s="1">
        <v>44578</v>
      </c>
      <c r="F7983" s="4">
        <v>1547</v>
      </c>
      <c r="G7983">
        <v>82</v>
      </c>
      <c r="H7983" s="3">
        <f>_xlfn.XLOOKUP(sales[[#This Row],[Product]],products[Product],products[Cost per box])*sales[[#This Row],[Boxes]]</f>
        <v>217.29999999999998</v>
      </c>
      <c r="I7983" s="4">
        <f>sales[[#This Row],[Revenue]]-sales[[#This Row],[Cost]]</f>
        <v>1329.7</v>
      </c>
    </row>
    <row r="7984" spans="2:9" x14ac:dyDescent="0.25">
      <c r="B7984" t="s">
        <v>51</v>
      </c>
      <c r="C7984" t="s">
        <v>11</v>
      </c>
      <c r="D7984" t="s">
        <v>17</v>
      </c>
      <c r="E7984" s="1">
        <v>44578</v>
      </c>
      <c r="F7984" s="4">
        <v>13013</v>
      </c>
      <c r="G7984">
        <v>620</v>
      </c>
      <c r="H7984" s="3">
        <f>_xlfn.XLOOKUP(sales[[#This Row],[Product]],products[Product],products[Cost per box])*sales[[#This Row],[Boxes]]</f>
        <v>4216</v>
      </c>
      <c r="I7984" s="4">
        <f>sales[[#This Row],[Revenue]]-sales[[#This Row],[Cost]]</f>
        <v>8797</v>
      </c>
    </row>
    <row r="7985" spans="2:9" x14ac:dyDescent="0.25">
      <c r="B7985" t="s">
        <v>39</v>
      </c>
      <c r="C7985" t="s">
        <v>11</v>
      </c>
      <c r="D7985" t="s">
        <v>45</v>
      </c>
      <c r="E7985" s="1">
        <v>44578</v>
      </c>
      <c r="F7985" s="4">
        <v>3787</v>
      </c>
      <c r="G7985">
        <v>173</v>
      </c>
      <c r="H7985" s="3">
        <f>_xlfn.XLOOKUP(sales[[#This Row],[Product]],products[Product],products[Cost per box])*sales[[#This Row],[Boxes]]</f>
        <v>1337.29</v>
      </c>
      <c r="I7985" s="4">
        <f>sales[[#This Row],[Revenue]]-sales[[#This Row],[Cost]]</f>
        <v>2449.71</v>
      </c>
    </row>
    <row r="7986" spans="2:9" x14ac:dyDescent="0.25">
      <c r="B7986" t="s">
        <v>56</v>
      </c>
      <c r="C7986" t="s">
        <v>11</v>
      </c>
      <c r="D7986" t="s">
        <v>47</v>
      </c>
      <c r="E7986" s="1">
        <v>44578</v>
      </c>
      <c r="F7986" s="4">
        <v>2870</v>
      </c>
      <c r="G7986">
        <v>169</v>
      </c>
      <c r="H7986" s="3">
        <f>_xlfn.XLOOKUP(sales[[#This Row],[Product]],products[Product],products[Cost per box])*sales[[#This Row],[Boxes]]</f>
        <v>888.93999999999994</v>
      </c>
      <c r="I7986" s="4">
        <f>sales[[#This Row],[Revenue]]-sales[[#This Row],[Cost]]</f>
        <v>1981.06</v>
      </c>
    </row>
    <row r="7987" spans="2:9" x14ac:dyDescent="0.25">
      <c r="B7987" t="s">
        <v>34</v>
      </c>
      <c r="C7987" t="s">
        <v>9</v>
      </c>
      <c r="D7987" t="s">
        <v>52</v>
      </c>
      <c r="E7987" s="1">
        <v>44578</v>
      </c>
      <c r="F7987" s="4">
        <v>4529</v>
      </c>
      <c r="G7987">
        <v>412</v>
      </c>
      <c r="H7987" s="3">
        <f>_xlfn.XLOOKUP(sales[[#This Row],[Product]],products[Product],products[Cost per box])*sales[[#This Row],[Boxes]]</f>
        <v>1367.84</v>
      </c>
      <c r="I7987" s="4">
        <f>sales[[#This Row],[Revenue]]-sales[[#This Row],[Cost]]</f>
        <v>3161.16</v>
      </c>
    </row>
    <row r="7988" spans="2:9" x14ac:dyDescent="0.25">
      <c r="B7988" t="s">
        <v>18</v>
      </c>
      <c r="C7988" t="s">
        <v>11</v>
      </c>
      <c r="D7988" t="s">
        <v>52</v>
      </c>
      <c r="E7988" s="1">
        <v>44578</v>
      </c>
      <c r="F7988" s="4">
        <v>17724</v>
      </c>
      <c r="G7988">
        <v>1610</v>
      </c>
      <c r="H7988" s="3">
        <f>_xlfn.XLOOKUP(sales[[#This Row],[Product]],products[Product],products[Cost per box])*sales[[#This Row],[Boxes]]</f>
        <v>5345.2</v>
      </c>
      <c r="I7988" s="4">
        <f>sales[[#This Row],[Revenue]]-sales[[#This Row],[Cost]]</f>
        <v>12378.8</v>
      </c>
    </row>
    <row r="7989" spans="2:9" x14ac:dyDescent="0.25">
      <c r="B7989" t="s">
        <v>15</v>
      </c>
      <c r="C7989" t="s">
        <v>27</v>
      </c>
      <c r="D7989" t="s">
        <v>38</v>
      </c>
      <c r="E7989" s="1">
        <v>44578</v>
      </c>
      <c r="F7989" s="4">
        <v>7679</v>
      </c>
      <c r="G7989">
        <v>308</v>
      </c>
      <c r="H7989" s="3">
        <f>_xlfn.XLOOKUP(sales[[#This Row],[Product]],products[Product],products[Cost per box])*sales[[#This Row],[Boxes]]</f>
        <v>3061.52</v>
      </c>
      <c r="I7989" s="4">
        <f>sales[[#This Row],[Revenue]]-sales[[#This Row],[Cost]]</f>
        <v>4617.4799999999996</v>
      </c>
    </row>
    <row r="7990" spans="2:9" x14ac:dyDescent="0.25">
      <c r="B7990" t="s">
        <v>57</v>
      </c>
      <c r="C7990" t="s">
        <v>6</v>
      </c>
      <c r="D7990" t="s">
        <v>43</v>
      </c>
      <c r="E7990" s="1">
        <v>44578</v>
      </c>
      <c r="F7990" s="4">
        <v>4669</v>
      </c>
      <c r="G7990">
        <v>234</v>
      </c>
      <c r="H7990" s="3">
        <f>_xlfn.XLOOKUP(sales[[#This Row],[Product]],products[Product],products[Cost per box])*sales[[#This Row],[Boxes]]</f>
        <v>900.9</v>
      </c>
      <c r="I7990" s="4">
        <f>sales[[#This Row],[Revenue]]-sales[[#This Row],[Cost]]</f>
        <v>3768.1</v>
      </c>
    </row>
    <row r="7991" spans="2:9" x14ac:dyDescent="0.25">
      <c r="B7991" t="s">
        <v>23</v>
      </c>
      <c r="C7991" t="s">
        <v>9</v>
      </c>
      <c r="D7991" t="s">
        <v>45</v>
      </c>
      <c r="E7991" s="1">
        <v>44578</v>
      </c>
      <c r="F7991" s="4">
        <v>1666</v>
      </c>
      <c r="G7991">
        <v>73</v>
      </c>
      <c r="H7991" s="3">
        <f>_xlfn.XLOOKUP(sales[[#This Row],[Product]],products[Product],products[Cost per box])*sales[[#This Row],[Boxes]]</f>
        <v>564.29000000000008</v>
      </c>
      <c r="I7991" s="4">
        <f>sales[[#This Row],[Revenue]]-sales[[#This Row],[Cost]]</f>
        <v>1101.71</v>
      </c>
    </row>
    <row r="7992" spans="2:9" x14ac:dyDescent="0.25">
      <c r="B7992" t="s">
        <v>23</v>
      </c>
      <c r="C7992" t="s">
        <v>9</v>
      </c>
      <c r="D7992" t="s">
        <v>17</v>
      </c>
      <c r="E7992" s="1">
        <v>44578</v>
      </c>
      <c r="F7992" s="4">
        <v>679</v>
      </c>
      <c r="G7992">
        <v>30</v>
      </c>
      <c r="H7992" s="3">
        <f>_xlfn.XLOOKUP(sales[[#This Row],[Product]],products[Product],products[Cost per box])*sales[[#This Row],[Boxes]]</f>
        <v>204</v>
      </c>
      <c r="I7992" s="4">
        <f>sales[[#This Row],[Revenue]]-sales[[#This Row],[Cost]]</f>
        <v>475</v>
      </c>
    </row>
    <row r="7993" spans="2:9" x14ac:dyDescent="0.25">
      <c r="B7993" t="s">
        <v>20</v>
      </c>
      <c r="C7993" t="s">
        <v>21</v>
      </c>
      <c r="D7993" t="s">
        <v>48</v>
      </c>
      <c r="E7993" s="1">
        <v>44578</v>
      </c>
      <c r="F7993" s="4">
        <v>4088</v>
      </c>
      <c r="G7993">
        <v>164</v>
      </c>
      <c r="H7993" s="3">
        <f>_xlfn.XLOOKUP(sales[[#This Row],[Product]],products[Product],products[Cost per box])*sales[[#This Row],[Boxes]]</f>
        <v>1226.72</v>
      </c>
      <c r="I7993" s="4">
        <f>sales[[#This Row],[Revenue]]-sales[[#This Row],[Cost]]</f>
        <v>2861.2799999999997</v>
      </c>
    </row>
    <row r="7994" spans="2:9" x14ac:dyDescent="0.25">
      <c r="B7994" t="s">
        <v>5</v>
      </c>
      <c r="C7994" t="s">
        <v>21</v>
      </c>
      <c r="D7994" t="s">
        <v>14</v>
      </c>
      <c r="E7994" s="1">
        <v>44578</v>
      </c>
      <c r="F7994" s="4">
        <v>6440</v>
      </c>
      <c r="G7994">
        <v>910</v>
      </c>
      <c r="H7994" s="3">
        <f>_xlfn.XLOOKUP(sales[[#This Row],[Product]],products[Product],products[Cost per box])*sales[[#This Row],[Boxes]]</f>
        <v>5742.0999999999995</v>
      </c>
      <c r="I7994" s="4">
        <f>sales[[#This Row],[Revenue]]-sales[[#This Row],[Cost]]</f>
        <v>697.90000000000055</v>
      </c>
    </row>
    <row r="7995" spans="2:9" x14ac:dyDescent="0.25">
      <c r="B7995" t="s">
        <v>53</v>
      </c>
      <c r="C7995" t="s">
        <v>16</v>
      </c>
      <c r="D7995" t="s">
        <v>7</v>
      </c>
      <c r="E7995" s="1">
        <v>44578</v>
      </c>
      <c r="F7995" s="4">
        <v>3332</v>
      </c>
      <c r="G7995">
        <v>223</v>
      </c>
      <c r="H7995" s="3">
        <f>_xlfn.XLOOKUP(sales[[#This Row],[Product]],products[Product],products[Cost per box])*sales[[#This Row],[Boxes]]</f>
        <v>1148.45</v>
      </c>
      <c r="I7995" s="4">
        <f>sales[[#This Row],[Revenue]]-sales[[#This Row],[Cost]]</f>
        <v>2183.5500000000002</v>
      </c>
    </row>
    <row r="7996" spans="2:9" x14ac:dyDescent="0.25">
      <c r="B7996" t="s">
        <v>33</v>
      </c>
      <c r="C7996" t="s">
        <v>9</v>
      </c>
      <c r="D7996" t="s">
        <v>38</v>
      </c>
      <c r="E7996" s="1">
        <v>44578</v>
      </c>
      <c r="F7996" s="4">
        <v>5467</v>
      </c>
      <c r="G7996">
        <v>203</v>
      </c>
      <c r="H7996" s="3">
        <f>_xlfn.XLOOKUP(sales[[#This Row],[Product]],products[Product],products[Cost per box])*sales[[#This Row],[Boxes]]</f>
        <v>2017.82</v>
      </c>
      <c r="I7996" s="4">
        <f>sales[[#This Row],[Revenue]]-sales[[#This Row],[Cost]]</f>
        <v>3449.1800000000003</v>
      </c>
    </row>
    <row r="7997" spans="2:9" x14ac:dyDescent="0.25">
      <c r="B7997" t="s">
        <v>46</v>
      </c>
      <c r="C7997" t="s">
        <v>16</v>
      </c>
      <c r="D7997" t="s">
        <v>43</v>
      </c>
      <c r="E7997" s="1">
        <v>44578</v>
      </c>
      <c r="F7997" s="4">
        <v>4767</v>
      </c>
      <c r="G7997">
        <v>227</v>
      </c>
      <c r="H7997" s="3">
        <f>_xlfn.XLOOKUP(sales[[#This Row],[Product]],products[Product],products[Cost per box])*sales[[#This Row],[Boxes]]</f>
        <v>873.95</v>
      </c>
      <c r="I7997" s="4">
        <f>sales[[#This Row],[Revenue]]-sales[[#This Row],[Cost]]</f>
        <v>3893.05</v>
      </c>
    </row>
    <row r="7998" spans="2:9" x14ac:dyDescent="0.25">
      <c r="B7998" t="s">
        <v>29</v>
      </c>
      <c r="C7998" t="s">
        <v>9</v>
      </c>
      <c r="D7998" t="s">
        <v>17</v>
      </c>
      <c r="E7998" s="1">
        <v>44578</v>
      </c>
      <c r="F7998" s="4">
        <v>6664</v>
      </c>
      <c r="G7998">
        <v>318</v>
      </c>
      <c r="H7998" s="3">
        <f>_xlfn.XLOOKUP(sales[[#This Row],[Product]],products[Product],products[Cost per box])*sales[[#This Row],[Boxes]]</f>
        <v>2162.4</v>
      </c>
      <c r="I7998" s="4">
        <f>sales[[#This Row],[Revenue]]-sales[[#This Row],[Cost]]</f>
        <v>4501.6000000000004</v>
      </c>
    </row>
    <row r="7999" spans="2:9" x14ac:dyDescent="0.25">
      <c r="B7999" t="s">
        <v>40</v>
      </c>
      <c r="C7999" t="s">
        <v>9</v>
      </c>
      <c r="D7999" t="s">
        <v>45</v>
      </c>
      <c r="E7999" s="1">
        <v>44578</v>
      </c>
      <c r="F7999" s="4">
        <v>12383</v>
      </c>
      <c r="G7999">
        <v>539</v>
      </c>
      <c r="H7999" s="3">
        <f>_xlfn.XLOOKUP(sales[[#This Row],[Product]],products[Product],products[Cost per box])*sales[[#This Row],[Boxes]]</f>
        <v>4166.47</v>
      </c>
      <c r="I7999" s="4">
        <f>sales[[#This Row],[Revenue]]-sales[[#This Row],[Cost]]</f>
        <v>8216.5299999999988</v>
      </c>
    </row>
    <row r="8000" spans="2:9" x14ac:dyDescent="0.25">
      <c r="B8000" t="s">
        <v>55</v>
      </c>
      <c r="C8000" t="s">
        <v>16</v>
      </c>
      <c r="D8000" t="s">
        <v>42</v>
      </c>
      <c r="E8000" s="1">
        <v>44578</v>
      </c>
      <c r="F8000" s="4">
        <v>7427</v>
      </c>
      <c r="G8000">
        <v>531</v>
      </c>
      <c r="H8000" s="3">
        <f>_xlfn.XLOOKUP(sales[[#This Row],[Product]],products[Product],products[Cost per box])*sales[[#This Row],[Boxes]]</f>
        <v>2516.94</v>
      </c>
      <c r="I8000" s="4">
        <f>sales[[#This Row],[Revenue]]-sales[[#This Row],[Cost]]</f>
        <v>4910.0599999999995</v>
      </c>
    </row>
    <row r="8001" spans="2:9" x14ac:dyDescent="0.25">
      <c r="B8001" t="s">
        <v>29</v>
      </c>
      <c r="C8001" t="s">
        <v>6</v>
      </c>
      <c r="D8001" t="s">
        <v>48</v>
      </c>
      <c r="E8001" s="1">
        <v>44578</v>
      </c>
      <c r="F8001" s="4">
        <v>7105</v>
      </c>
      <c r="G8001">
        <v>274</v>
      </c>
      <c r="H8001" s="3">
        <f>_xlfn.XLOOKUP(sales[[#This Row],[Product]],products[Product],products[Cost per box])*sales[[#This Row],[Boxes]]</f>
        <v>2049.52</v>
      </c>
      <c r="I8001" s="4">
        <f>sales[[#This Row],[Revenue]]-sales[[#This Row],[Cost]]</f>
        <v>5055.4799999999996</v>
      </c>
    </row>
    <row r="8002" spans="2:9" x14ac:dyDescent="0.25">
      <c r="B8002" t="s">
        <v>20</v>
      </c>
      <c r="C8002" t="s">
        <v>9</v>
      </c>
      <c r="D8002" t="s">
        <v>12</v>
      </c>
      <c r="E8002" s="1">
        <v>44578</v>
      </c>
      <c r="F8002" s="4">
        <v>4648</v>
      </c>
      <c r="G8002">
        <v>274</v>
      </c>
      <c r="H8002" s="3">
        <f>_xlfn.XLOOKUP(sales[[#This Row],[Product]],products[Product],products[Cost per box])*sales[[#This Row],[Boxes]]</f>
        <v>2309.8199999999997</v>
      </c>
      <c r="I8002" s="4">
        <f>sales[[#This Row],[Revenue]]-sales[[#This Row],[Cost]]</f>
        <v>2338.1800000000003</v>
      </c>
    </row>
    <row r="8003" spans="2:9" x14ac:dyDescent="0.25">
      <c r="B8003" t="s">
        <v>5</v>
      </c>
      <c r="C8003" t="s">
        <v>9</v>
      </c>
      <c r="D8003" t="s">
        <v>7</v>
      </c>
      <c r="E8003" s="1">
        <v>44578</v>
      </c>
      <c r="F8003" s="4">
        <v>3038</v>
      </c>
      <c r="G8003">
        <v>190</v>
      </c>
      <c r="H8003" s="3">
        <f>_xlfn.XLOOKUP(sales[[#This Row],[Product]],products[Product],products[Cost per box])*sales[[#This Row],[Boxes]]</f>
        <v>978.50000000000011</v>
      </c>
      <c r="I8003" s="4">
        <f>sales[[#This Row],[Revenue]]-sales[[#This Row],[Cost]]</f>
        <v>2059.5</v>
      </c>
    </row>
    <row r="8004" spans="2:9" x14ac:dyDescent="0.25">
      <c r="B8004" t="s">
        <v>32</v>
      </c>
      <c r="C8004" t="s">
        <v>21</v>
      </c>
      <c r="D8004" t="s">
        <v>12</v>
      </c>
      <c r="E8004" s="1">
        <v>44578</v>
      </c>
      <c r="F8004" s="4">
        <v>4592</v>
      </c>
      <c r="G8004">
        <v>287</v>
      </c>
      <c r="H8004" s="3">
        <f>_xlfn.XLOOKUP(sales[[#This Row],[Product]],products[Product],products[Cost per box])*sales[[#This Row],[Boxes]]</f>
        <v>2419.41</v>
      </c>
      <c r="I8004" s="4">
        <f>sales[[#This Row],[Revenue]]-sales[[#This Row],[Cost]]</f>
        <v>2172.59</v>
      </c>
    </row>
    <row r="8005" spans="2:9" x14ac:dyDescent="0.25">
      <c r="B8005" t="s">
        <v>5</v>
      </c>
      <c r="C8005" t="s">
        <v>9</v>
      </c>
      <c r="D8005" t="s">
        <v>36</v>
      </c>
      <c r="E8005" s="1">
        <v>44578</v>
      </c>
      <c r="F8005" s="4">
        <v>3213</v>
      </c>
      <c r="G8005">
        <v>459</v>
      </c>
      <c r="H8005" s="3">
        <f>_xlfn.XLOOKUP(sales[[#This Row],[Product]],products[Product],products[Cost per box])*sales[[#This Row],[Boxes]]</f>
        <v>2313.36</v>
      </c>
      <c r="I8005" s="4">
        <f>sales[[#This Row],[Revenue]]-sales[[#This Row],[Cost]]</f>
        <v>899.63999999999987</v>
      </c>
    </row>
    <row r="8006" spans="2:9" x14ac:dyDescent="0.25">
      <c r="B8006" t="s">
        <v>10</v>
      </c>
      <c r="C8006" t="s">
        <v>6</v>
      </c>
      <c r="D8006" t="s">
        <v>48</v>
      </c>
      <c r="E8006" s="1">
        <v>44578</v>
      </c>
      <c r="F8006" s="4">
        <v>4046</v>
      </c>
      <c r="G8006">
        <v>150</v>
      </c>
      <c r="H8006" s="3">
        <f>_xlfn.XLOOKUP(sales[[#This Row],[Product]],products[Product],products[Cost per box])*sales[[#This Row],[Boxes]]</f>
        <v>1122</v>
      </c>
      <c r="I8006" s="4">
        <f>sales[[#This Row],[Revenue]]-sales[[#This Row],[Cost]]</f>
        <v>2924</v>
      </c>
    </row>
    <row r="8007" spans="2:9" x14ac:dyDescent="0.25">
      <c r="B8007" t="s">
        <v>33</v>
      </c>
      <c r="C8007" t="s">
        <v>21</v>
      </c>
      <c r="D8007" t="s">
        <v>52</v>
      </c>
      <c r="E8007" s="1">
        <v>44578</v>
      </c>
      <c r="F8007" s="4">
        <v>3479</v>
      </c>
      <c r="G8007">
        <v>290</v>
      </c>
      <c r="H8007" s="3">
        <f>_xlfn.XLOOKUP(sales[[#This Row],[Product]],products[Product],products[Cost per box])*sales[[#This Row],[Boxes]]</f>
        <v>962.8</v>
      </c>
      <c r="I8007" s="4">
        <f>sales[[#This Row],[Revenue]]-sales[[#This Row],[Cost]]</f>
        <v>2516.1999999999998</v>
      </c>
    </row>
    <row r="8008" spans="2:9" x14ac:dyDescent="0.25">
      <c r="B8008" t="s">
        <v>5</v>
      </c>
      <c r="C8008" t="s">
        <v>6</v>
      </c>
      <c r="D8008" t="s">
        <v>52</v>
      </c>
      <c r="E8008" s="1">
        <v>44578</v>
      </c>
      <c r="F8008" s="4">
        <v>8568</v>
      </c>
      <c r="G8008">
        <v>840</v>
      </c>
      <c r="H8008" s="3">
        <f>_xlfn.XLOOKUP(sales[[#This Row],[Product]],products[Product],products[Cost per box])*sales[[#This Row],[Boxes]]</f>
        <v>2788.7999999999997</v>
      </c>
      <c r="I8008" s="4">
        <f>sales[[#This Row],[Revenue]]-sales[[#This Row],[Cost]]</f>
        <v>5779.2000000000007</v>
      </c>
    </row>
    <row r="8009" spans="2:9" x14ac:dyDescent="0.25">
      <c r="B8009" t="s">
        <v>5</v>
      </c>
      <c r="C8009" t="s">
        <v>6</v>
      </c>
      <c r="D8009" t="s">
        <v>44</v>
      </c>
      <c r="E8009" s="1">
        <v>44578</v>
      </c>
      <c r="F8009" s="4">
        <v>9009</v>
      </c>
      <c r="G8009">
        <v>392</v>
      </c>
      <c r="H8009" s="3">
        <f>_xlfn.XLOOKUP(sales[[#This Row],[Product]],products[Product],products[Cost per box])*sales[[#This Row],[Boxes]]</f>
        <v>3751.44</v>
      </c>
      <c r="I8009" s="4">
        <f>sales[[#This Row],[Revenue]]-sales[[#This Row],[Cost]]</f>
        <v>5257.5599999999995</v>
      </c>
    </row>
    <row r="8010" spans="2:9" x14ac:dyDescent="0.25">
      <c r="B8010" t="s">
        <v>13</v>
      </c>
      <c r="C8010" t="s">
        <v>16</v>
      </c>
      <c r="D8010" t="s">
        <v>12</v>
      </c>
      <c r="E8010" s="1">
        <v>44578</v>
      </c>
      <c r="F8010" s="4">
        <v>21</v>
      </c>
      <c r="G8010">
        <v>2</v>
      </c>
      <c r="H8010" s="3">
        <f>_xlfn.XLOOKUP(sales[[#This Row],[Product]],products[Product],products[Cost per box])*sales[[#This Row],[Boxes]]</f>
        <v>16.86</v>
      </c>
      <c r="I8010" s="4">
        <f>sales[[#This Row],[Revenue]]-sales[[#This Row],[Cost]]</f>
        <v>4.1400000000000006</v>
      </c>
    </row>
    <row r="8011" spans="2:9" x14ac:dyDescent="0.25">
      <c r="B8011" t="s">
        <v>57</v>
      </c>
      <c r="C8011" t="s">
        <v>27</v>
      </c>
      <c r="D8011" t="s">
        <v>47</v>
      </c>
      <c r="E8011" s="1">
        <v>44578</v>
      </c>
      <c r="F8011" s="4">
        <v>19950</v>
      </c>
      <c r="G8011">
        <v>1260</v>
      </c>
      <c r="H8011" s="3">
        <f>_xlfn.XLOOKUP(sales[[#This Row],[Product]],products[Product],products[Cost per box])*sales[[#This Row],[Boxes]]</f>
        <v>6627.5999999999995</v>
      </c>
      <c r="I8011" s="4">
        <f>sales[[#This Row],[Revenue]]-sales[[#This Row],[Cost]]</f>
        <v>13322.400000000001</v>
      </c>
    </row>
    <row r="8012" spans="2:9" x14ac:dyDescent="0.25">
      <c r="B8012" t="s">
        <v>5</v>
      </c>
      <c r="C8012" t="s">
        <v>9</v>
      </c>
      <c r="D8012" t="s">
        <v>38</v>
      </c>
      <c r="E8012" s="1">
        <v>44578</v>
      </c>
      <c r="F8012" s="4">
        <v>9625</v>
      </c>
      <c r="G8012">
        <v>357</v>
      </c>
      <c r="H8012" s="3">
        <f>_xlfn.XLOOKUP(sales[[#This Row],[Product]],products[Product],products[Cost per box])*sales[[#This Row],[Boxes]]</f>
        <v>3548.58</v>
      </c>
      <c r="I8012" s="4">
        <f>sales[[#This Row],[Revenue]]-sales[[#This Row],[Cost]]</f>
        <v>6076.42</v>
      </c>
    </row>
    <row r="8013" spans="2:9" x14ac:dyDescent="0.25">
      <c r="B8013" t="s">
        <v>15</v>
      </c>
      <c r="C8013" t="s">
        <v>16</v>
      </c>
      <c r="D8013" t="s">
        <v>48</v>
      </c>
      <c r="E8013" s="1">
        <v>44578</v>
      </c>
      <c r="F8013" s="4">
        <v>7168</v>
      </c>
      <c r="G8013">
        <v>276</v>
      </c>
      <c r="H8013" s="3">
        <f>_xlfn.XLOOKUP(sales[[#This Row],[Product]],products[Product],products[Cost per box])*sales[[#This Row],[Boxes]]</f>
        <v>2064.48</v>
      </c>
      <c r="I8013" s="4">
        <f>sales[[#This Row],[Revenue]]-sales[[#This Row],[Cost]]</f>
        <v>5103.5200000000004</v>
      </c>
    </row>
    <row r="8014" spans="2:9" x14ac:dyDescent="0.25">
      <c r="B8014" t="s">
        <v>51</v>
      </c>
      <c r="C8014" t="s">
        <v>21</v>
      </c>
      <c r="D8014" t="s">
        <v>7</v>
      </c>
      <c r="E8014" s="1">
        <v>44578</v>
      </c>
      <c r="F8014" s="4">
        <v>2170</v>
      </c>
      <c r="G8014">
        <v>145</v>
      </c>
      <c r="H8014" s="3">
        <f>_xlfn.XLOOKUP(sales[[#This Row],[Product]],products[Product],products[Cost per box])*sales[[#This Row],[Boxes]]</f>
        <v>746.75</v>
      </c>
      <c r="I8014" s="4">
        <f>sales[[#This Row],[Revenue]]-sales[[#This Row],[Cost]]</f>
        <v>1423.25</v>
      </c>
    </row>
    <row r="8015" spans="2:9" x14ac:dyDescent="0.25">
      <c r="B8015" t="s">
        <v>57</v>
      </c>
      <c r="C8015" t="s">
        <v>16</v>
      </c>
      <c r="D8015" t="s">
        <v>43</v>
      </c>
      <c r="E8015" s="1">
        <v>44578</v>
      </c>
      <c r="F8015" s="4">
        <v>4564</v>
      </c>
      <c r="G8015">
        <v>208</v>
      </c>
      <c r="H8015" s="3">
        <f>_xlfn.XLOOKUP(sales[[#This Row],[Product]],products[Product],products[Cost per box])*sales[[#This Row],[Boxes]]</f>
        <v>800.80000000000007</v>
      </c>
      <c r="I8015" s="4">
        <f>sales[[#This Row],[Revenue]]-sales[[#This Row],[Cost]]</f>
        <v>3763.2</v>
      </c>
    </row>
    <row r="8016" spans="2:9" x14ac:dyDescent="0.25">
      <c r="B8016" t="s">
        <v>18</v>
      </c>
      <c r="C8016" t="s">
        <v>11</v>
      </c>
      <c r="D8016" t="s">
        <v>45</v>
      </c>
      <c r="E8016" s="1">
        <v>44578</v>
      </c>
      <c r="F8016" s="4">
        <v>3927</v>
      </c>
      <c r="G8016">
        <v>171</v>
      </c>
      <c r="H8016" s="3">
        <f>_xlfn.XLOOKUP(sales[[#This Row],[Product]],products[Product],products[Cost per box])*sales[[#This Row],[Boxes]]</f>
        <v>1321.8300000000002</v>
      </c>
      <c r="I8016" s="4">
        <f>sales[[#This Row],[Revenue]]-sales[[#This Row],[Cost]]</f>
        <v>2605.17</v>
      </c>
    </row>
    <row r="8017" spans="2:9" x14ac:dyDescent="0.25">
      <c r="B8017" t="s">
        <v>25</v>
      </c>
      <c r="C8017" t="s">
        <v>9</v>
      </c>
      <c r="D8017" t="s">
        <v>7</v>
      </c>
      <c r="E8017" s="1">
        <v>44578</v>
      </c>
      <c r="F8017" s="4">
        <v>6573</v>
      </c>
      <c r="G8017">
        <v>470</v>
      </c>
      <c r="H8017" s="3">
        <f>_xlfn.XLOOKUP(sales[[#This Row],[Product]],products[Product],products[Cost per box])*sales[[#This Row],[Boxes]]</f>
        <v>2420.5</v>
      </c>
      <c r="I8017" s="4">
        <f>sales[[#This Row],[Revenue]]-sales[[#This Row],[Cost]]</f>
        <v>4152.5</v>
      </c>
    </row>
    <row r="8018" spans="2:9" x14ac:dyDescent="0.25">
      <c r="B8018" t="s">
        <v>25</v>
      </c>
      <c r="C8018" t="s">
        <v>21</v>
      </c>
      <c r="D8018" t="s">
        <v>17</v>
      </c>
      <c r="E8018" s="1">
        <v>44579</v>
      </c>
      <c r="F8018" s="4">
        <v>476</v>
      </c>
      <c r="G8018">
        <v>23</v>
      </c>
      <c r="H8018" s="3">
        <f>_xlfn.XLOOKUP(sales[[#This Row],[Product]],products[Product],products[Cost per box])*sales[[#This Row],[Boxes]]</f>
        <v>156.4</v>
      </c>
      <c r="I8018" s="4">
        <f>sales[[#This Row],[Revenue]]-sales[[#This Row],[Cost]]</f>
        <v>319.60000000000002</v>
      </c>
    </row>
    <row r="8019" spans="2:9" x14ac:dyDescent="0.25">
      <c r="B8019" t="s">
        <v>55</v>
      </c>
      <c r="C8019" t="s">
        <v>11</v>
      </c>
      <c r="D8019" t="s">
        <v>26</v>
      </c>
      <c r="E8019" s="1">
        <v>44579</v>
      </c>
      <c r="F8019" s="4">
        <v>1715</v>
      </c>
      <c r="G8019">
        <v>132</v>
      </c>
      <c r="H8019" s="3">
        <f>_xlfn.XLOOKUP(sales[[#This Row],[Product]],products[Product],products[Cost per box])*sales[[#This Row],[Boxes]]</f>
        <v>848.76</v>
      </c>
      <c r="I8019" s="4">
        <f>sales[[#This Row],[Revenue]]-sales[[#This Row],[Cost]]</f>
        <v>866.24</v>
      </c>
    </row>
    <row r="8020" spans="2:9" x14ac:dyDescent="0.25">
      <c r="B8020" t="s">
        <v>10</v>
      </c>
      <c r="C8020" t="s">
        <v>27</v>
      </c>
      <c r="D8020" t="s">
        <v>36</v>
      </c>
      <c r="E8020" s="1">
        <v>44579</v>
      </c>
      <c r="F8020" s="4">
        <v>13608</v>
      </c>
      <c r="G8020">
        <v>1540</v>
      </c>
      <c r="H8020" s="3">
        <f>_xlfn.XLOOKUP(sales[[#This Row],[Product]],products[Product],products[Cost per box])*sales[[#This Row],[Boxes]]</f>
        <v>7761.6</v>
      </c>
      <c r="I8020" s="4">
        <f>sales[[#This Row],[Revenue]]-sales[[#This Row],[Cost]]</f>
        <v>5846.4</v>
      </c>
    </row>
    <row r="8021" spans="2:9" x14ac:dyDescent="0.25">
      <c r="B8021" t="s">
        <v>57</v>
      </c>
      <c r="C8021" t="s">
        <v>21</v>
      </c>
      <c r="D8021" t="s">
        <v>50</v>
      </c>
      <c r="E8021" s="1">
        <v>44579</v>
      </c>
      <c r="F8021" s="4">
        <v>1141</v>
      </c>
      <c r="G8021">
        <v>52</v>
      </c>
      <c r="H8021" s="3">
        <f>_xlfn.XLOOKUP(sales[[#This Row],[Product]],products[Product],products[Cost per box])*sales[[#This Row],[Boxes]]</f>
        <v>645.32000000000005</v>
      </c>
      <c r="I8021" s="4">
        <f>sales[[#This Row],[Revenue]]-sales[[#This Row],[Cost]]</f>
        <v>495.67999999999995</v>
      </c>
    </row>
    <row r="8022" spans="2:9" x14ac:dyDescent="0.25">
      <c r="B8022" t="s">
        <v>29</v>
      </c>
      <c r="C8022" t="s">
        <v>6</v>
      </c>
      <c r="D8022" t="s">
        <v>12</v>
      </c>
      <c r="E8022" s="1">
        <v>44579</v>
      </c>
      <c r="F8022" s="4">
        <v>2107</v>
      </c>
      <c r="G8022">
        <v>124</v>
      </c>
      <c r="H8022" s="3">
        <f>_xlfn.XLOOKUP(sales[[#This Row],[Product]],products[Product],products[Cost per box])*sales[[#This Row],[Boxes]]</f>
        <v>1045.32</v>
      </c>
      <c r="I8022" s="4">
        <f>sales[[#This Row],[Revenue]]-sales[[#This Row],[Cost]]</f>
        <v>1061.68</v>
      </c>
    </row>
    <row r="8023" spans="2:9" x14ac:dyDescent="0.25">
      <c r="B8023" t="s">
        <v>41</v>
      </c>
      <c r="C8023" t="s">
        <v>6</v>
      </c>
      <c r="D8023" t="s">
        <v>28</v>
      </c>
      <c r="E8023" s="1">
        <v>44579</v>
      </c>
      <c r="F8023" s="4">
        <v>5124</v>
      </c>
      <c r="G8023">
        <v>840</v>
      </c>
      <c r="H8023" s="3">
        <f>_xlfn.XLOOKUP(sales[[#This Row],[Product]],products[Product],products[Cost per box])*sales[[#This Row],[Boxes]]</f>
        <v>2318.3999999999996</v>
      </c>
      <c r="I8023" s="4">
        <f>sales[[#This Row],[Revenue]]-sales[[#This Row],[Cost]]</f>
        <v>2805.6000000000004</v>
      </c>
    </row>
    <row r="8024" spans="2:9" x14ac:dyDescent="0.25">
      <c r="B8024" t="s">
        <v>20</v>
      </c>
      <c r="C8024" t="s">
        <v>9</v>
      </c>
      <c r="D8024" t="s">
        <v>43</v>
      </c>
      <c r="E8024" s="1">
        <v>44579</v>
      </c>
      <c r="F8024" s="4">
        <v>5761</v>
      </c>
      <c r="G8024">
        <v>262</v>
      </c>
      <c r="H8024" s="3">
        <f>_xlfn.XLOOKUP(sales[[#This Row],[Product]],products[Product],products[Cost per box])*sales[[#This Row],[Boxes]]</f>
        <v>1008.7</v>
      </c>
      <c r="I8024" s="4">
        <f>sales[[#This Row],[Revenue]]-sales[[#This Row],[Cost]]</f>
        <v>4752.3</v>
      </c>
    </row>
    <row r="8025" spans="2:9" x14ac:dyDescent="0.25">
      <c r="B8025" t="s">
        <v>29</v>
      </c>
      <c r="C8025" t="s">
        <v>21</v>
      </c>
      <c r="D8025" t="s">
        <v>7</v>
      </c>
      <c r="E8025" s="1">
        <v>44579</v>
      </c>
      <c r="F8025" s="4">
        <v>9569</v>
      </c>
      <c r="G8025">
        <v>684</v>
      </c>
      <c r="H8025" s="3">
        <f>_xlfn.XLOOKUP(sales[[#This Row],[Product]],products[Product],products[Cost per box])*sales[[#This Row],[Boxes]]</f>
        <v>3522.6000000000004</v>
      </c>
      <c r="I8025" s="4">
        <f>sales[[#This Row],[Revenue]]-sales[[#This Row],[Cost]]</f>
        <v>6046.4</v>
      </c>
    </row>
    <row r="8026" spans="2:9" x14ac:dyDescent="0.25">
      <c r="B8026" t="s">
        <v>46</v>
      </c>
      <c r="C8026" t="s">
        <v>6</v>
      </c>
      <c r="D8026" t="s">
        <v>42</v>
      </c>
      <c r="E8026" s="1">
        <v>44579</v>
      </c>
      <c r="F8026" s="4">
        <v>1680</v>
      </c>
      <c r="G8026">
        <v>105</v>
      </c>
      <c r="H8026" s="3">
        <f>_xlfn.XLOOKUP(sales[[#This Row],[Product]],products[Product],products[Cost per box])*sales[[#This Row],[Boxes]]</f>
        <v>497.70000000000005</v>
      </c>
      <c r="I8026" s="4">
        <f>sales[[#This Row],[Revenue]]-sales[[#This Row],[Cost]]</f>
        <v>1182.3</v>
      </c>
    </row>
    <row r="8027" spans="2:9" x14ac:dyDescent="0.25">
      <c r="B8027" t="s">
        <v>29</v>
      </c>
      <c r="C8027" t="s">
        <v>9</v>
      </c>
      <c r="D8027" t="s">
        <v>38</v>
      </c>
      <c r="E8027" s="1">
        <v>44579</v>
      </c>
      <c r="F8027" s="4">
        <v>1358</v>
      </c>
      <c r="G8027">
        <v>51</v>
      </c>
      <c r="H8027" s="3">
        <f>_xlfn.XLOOKUP(sales[[#This Row],[Product]],products[Product],products[Cost per box])*sales[[#This Row],[Boxes]]</f>
        <v>506.94</v>
      </c>
      <c r="I8027" s="4">
        <f>sales[[#This Row],[Revenue]]-sales[[#This Row],[Cost]]</f>
        <v>851.06</v>
      </c>
    </row>
    <row r="8028" spans="2:9" x14ac:dyDescent="0.25">
      <c r="B8028" t="s">
        <v>57</v>
      </c>
      <c r="C8028" t="s">
        <v>9</v>
      </c>
      <c r="D8028" t="s">
        <v>19</v>
      </c>
      <c r="E8028" s="1">
        <v>44579</v>
      </c>
      <c r="F8028" s="4">
        <v>12572</v>
      </c>
      <c r="G8028">
        <v>699</v>
      </c>
      <c r="H8028" s="3">
        <f>_xlfn.XLOOKUP(sales[[#This Row],[Product]],products[Product],products[Cost per box])*sales[[#This Row],[Boxes]]</f>
        <v>7150.77</v>
      </c>
      <c r="I8028" s="4">
        <f>sales[[#This Row],[Revenue]]-sales[[#This Row],[Cost]]</f>
        <v>5421.23</v>
      </c>
    </row>
    <row r="8029" spans="2:9" x14ac:dyDescent="0.25">
      <c r="B8029" t="s">
        <v>18</v>
      </c>
      <c r="C8029" t="s">
        <v>11</v>
      </c>
      <c r="D8029" t="s">
        <v>30</v>
      </c>
      <c r="E8029" s="1">
        <v>44579</v>
      </c>
      <c r="F8029" s="4">
        <v>10157</v>
      </c>
      <c r="G8029">
        <v>508</v>
      </c>
      <c r="H8029" s="3">
        <f>_xlfn.XLOOKUP(sales[[#This Row],[Product]],products[Product],products[Cost per box])*sales[[#This Row],[Boxes]]</f>
        <v>1869.44</v>
      </c>
      <c r="I8029" s="4">
        <f>sales[[#This Row],[Revenue]]-sales[[#This Row],[Cost]]</f>
        <v>8287.56</v>
      </c>
    </row>
    <row r="8030" spans="2:9" x14ac:dyDescent="0.25">
      <c r="B8030" t="s">
        <v>13</v>
      </c>
      <c r="C8030" t="s">
        <v>6</v>
      </c>
      <c r="D8030" t="s">
        <v>52</v>
      </c>
      <c r="E8030" s="1">
        <v>44579</v>
      </c>
      <c r="F8030" s="4">
        <v>11711</v>
      </c>
      <c r="G8030">
        <v>1050</v>
      </c>
      <c r="H8030" s="3">
        <f>_xlfn.XLOOKUP(sales[[#This Row],[Product]],products[Product],products[Cost per box])*sales[[#This Row],[Boxes]]</f>
        <v>3486</v>
      </c>
      <c r="I8030" s="4">
        <f>sales[[#This Row],[Revenue]]-sales[[#This Row],[Cost]]</f>
        <v>8225</v>
      </c>
    </row>
    <row r="8031" spans="2:9" x14ac:dyDescent="0.25">
      <c r="B8031" t="s">
        <v>39</v>
      </c>
      <c r="C8031" t="s">
        <v>9</v>
      </c>
      <c r="D8031" t="s">
        <v>47</v>
      </c>
      <c r="E8031" s="1">
        <v>44580</v>
      </c>
      <c r="F8031" s="4">
        <v>3493</v>
      </c>
      <c r="G8031">
        <v>233</v>
      </c>
      <c r="H8031" s="3">
        <f>_xlfn.XLOOKUP(sales[[#This Row],[Product]],products[Product],products[Cost per box])*sales[[#This Row],[Boxes]]</f>
        <v>1225.58</v>
      </c>
      <c r="I8031" s="4">
        <f>sales[[#This Row],[Revenue]]-sales[[#This Row],[Cost]]</f>
        <v>2267.42</v>
      </c>
    </row>
    <row r="8032" spans="2:9" x14ac:dyDescent="0.25">
      <c r="B8032" t="s">
        <v>41</v>
      </c>
      <c r="C8032" t="s">
        <v>11</v>
      </c>
      <c r="D8032" t="s">
        <v>7</v>
      </c>
      <c r="E8032" s="1">
        <v>44580</v>
      </c>
      <c r="F8032" s="4">
        <v>1218</v>
      </c>
      <c r="G8032">
        <v>82</v>
      </c>
      <c r="H8032" s="3">
        <f>_xlfn.XLOOKUP(sales[[#This Row],[Product]],products[Product],products[Cost per box])*sales[[#This Row],[Boxes]]</f>
        <v>422.3</v>
      </c>
      <c r="I8032" s="4">
        <f>sales[[#This Row],[Revenue]]-sales[[#This Row],[Cost]]</f>
        <v>795.7</v>
      </c>
    </row>
    <row r="8033" spans="2:9" x14ac:dyDescent="0.25">
      <c r="B8033" t="s">
        <v>53</v>
      </c>
      <c r="C8033" t="s">
        <v>27</v>
      </c>
      <c r="D8033" t="s">
        <v>38</v>
      </c>
      <c r="E8033" s="1">
        <v>44580</v>
      </c>
      <c r="F8033" s="4">
        <v>532</v>
      </c>
      <c r="G8033">
        <v>20</v>
      </c>
      <c r="H8033" s="3">
        <f>_xlfn.XLOOKUP(sales[[#This Row],[Product]],products[Product],products[Cost per box])*sales[[#This Row],[Boxes]]</f>
        <v>198.79999999999998</v>
      </c>
      <c r="I8033" s="4">
        <f>sales[[#This Row],[Revenue]]-sales[[#This Row],[Cost]]</f>
        <v>333.20000000000005</v>
      </c>
    </row>
    <row r="8034" spans="2:9" x14ac:dyDescent="0.25">
      <c r="B8034" t="s">
        <v>8</v>
      </c>
      <c r="C8034" t="s">
        <v>11</v>
      </c>
      <c r="D8034" t="s">
        <v>31</v>
      </c>
      <c r="E8034" s="1">
        <v>44580</v>
      </c>
      <c r="F8034" s="4">
        <v>651</v>
      </c>
      <c r="G8034">
        <v>51</v>
      </c>
      <c r="H8034" s="3">
        <f>_xlfn.XLOOKUP(sales[[#This Row],[Product]],products[Product],products[Cost per box])*sales[[#This Row],[Boxes]]</f>
        <v>291.71999999999997</v>
      </c>
      <c r="I8034" s="4">
        <f>sales[[#This Row],[Revenue]]-sales[[#This Row],[Cost]]</f>
        <v>359.28000000000003</v>
      </c>
    </row>
    <row r="8035" spans="2:9" x14ac:dyDescent="0.25">
      <c r="B8035" t="s">
        <v>37</v>
      </c>
      <c r="C8035" t="s">
        <v>6</v>
      </c>
      <c r="D8035" t="s">
        <v>35</v>
      </c>
      <c r="E8035" s="1">
        <v>44580</v>
      </c>
      <c r="F8035" s="4">
        <v>9121</v>
      </c>
      <c r="G8035">
        <v>537</v>
      </c>
      <c r="H8035" s="3">
        <f>_xlfn.XLOOKUP(sales[[#This Row],[Product]],products[Product],products[Cost per box])*sales[[#This Row],[Boxes]]</f>
        <v>1423.05</v>
      </c>
      <c r="I8035" s="4">
        <f>sales[[#This Row],[Revenue]]-sales[[#This Row],[Cost]]</f>
        <v>7697.95</v>
      </c>
    </row>
    <row r="8036" spans="2:9" x14ac:dyDescent="0.25">
      <c r="B8036" t="s">
        <v>37</v>
      </c>
      <c r="C8036" t="s">
        <v>27</v>
      </c>
      <c r="D8036" t="s">
        <v>7</v>
      </c>
      <c r="E8036" s="1">
        <v>44580</v>
      </c>
      <c r="F8036" s="4">
        <v>3185</v>
      </c>
      <c r="G8036">
        <v>213</v>
      </c>
      <c r="H8036" s="3">
        <f>_xlfn.XLOOKUP(sales[[#This Row],[Product]],products[Product],products[Cost per box])*sales[[#This Row],[Boxes]]</f>
        <v>1096.95</v>
      </c>
      <c r="I8036" s="4">
        <f>sales[[#This Row],[Revenue]]-sales[[#This Row],[Cost]]</f>
        <v>2088.0500000000002</v>
      </c>
    </row>
    <row r="8037" spans="2:9" x14ac:dyDescent="0.25">
      <c r="B8037" t="s">
        <v>29</v>
      </c>
      <c r="C8037" t="s">
        <v>27</v>
      </c>
      <c r="D8037" t="s">
        <v>50</v>
      </c>
      <c r="E8037" s="1">
        <v>44580</v>
      </c>
      <c r="F8037" s="4">
        <v>1841</v>
      </c>
      <c r="G8037">
        <v>77</v>
      </c>
      <c r="H8037" s="3">
        <f>_xlfn.XLOOKUP(sales[[#This Row],[Product]],products[Product],products[Cost per box])*sales[[#This Row],[Boxes]]</f>
        <v>955.57</v>
      </c>
      <c r="I8037" s="4">
        <f>sales[[#This Row],[Revenue]]-sales[[#This Row],[Cost]]</f>
        <v>885.43</v>
      </c>
    </row>
    <row r="8038" spans="2:9" x14ac:dyDescent="0.25">
      <c r="B8038" t="s">
        <v>56</v>
      </c>
      <c r="C8038" t="s">
        <v>16</v>
      </c>
      <c r="D8038" t="s">
        <v>38</v>
      </c>
      <c r="E8038" s="1">
        <v>44580</v>
      </c>
      <c r="F8038" s="4">
        <v>11046</v>
      </c>
      <c r="G8038">
        <v>410</v>
      </c>
      <c r="H8038" s="3">
        <f>_xlfn.XLOOKUP(sales[[#This Row],[Product]],products[Product],products[Cost per box])*sales[[#This Row],[Boxes]]</f>
        <v>4075.3999999999996</v>
      </c>
      <c r="I8038" s="4">
        <f>sales[[#This Row],[Revenue]]-sales[[#This Row],[Cost]]</f>
        <v>6970.6</v>
      </c>
    </row>
    <row r="8039" spans="2:9" x14ac:dyDescent="0.25">
      <c r="B8039" t="s">
        <v>57</v>
      </c>
      <c r="C8039" t="s">
        <v>6</v>
      </c>
      <c r="D8039" t="s">
        <v>48</v>
      </c>
      <c r="E8039" s="1">
        <v>44580</v>
      </c>
      <c r="F8039" s="4">
        <v>11802</v>
      </c>
      <c r="G8039">
        <v>454</v>
      </c>
      <c r="H8039" s="3">
        <f>_xlfn.XLOOKUP(sales[[#This Row],[Product]],products[Product],products[Cost per box])*sales[[#This Row],[Boxes]]</f>
        <v>3395.92</v>
      </c>
      <c r="I8039" s="4">
        <f>sales[[#This Row],[Revenue]]-sales[[#This Row],[Cost]]</f>
        <v>8406.08</v>
      </c>
    </row>
    <row r="8040" spans="2:9" x14ac:dyDescent="0.25">
      <c r="B8040" t="s">
        <v>46</v>
      </c>
      <c r="C8040" t="s">
        <v>16</v>
      </c>
      <c r="D8040" t="s">
        <v>22</v>
      </c>
      <c r="E8040" s="1">
        <v>44580</v>
      </c>
      <c r="F8040" s="4">
        <v>3941</v>
      </c>
      <c r="G8040">
        <v>395</v>
      </c>
      <c r="H8040" s="3">
        <f>_xlfn.XLOOKUP(sales[[#This Row],[Product]],products[Product],products[Cost per box])*sales[[#This Row],[Boxes]]</f>
        <v>3246.9</v>
      </c>
      <c r="I8040" s="4">
        <f>sales[[#This Row],[Revenue]]-sales[[#This Row],[Cost]]</f>
        <v>694.09999999999991</v>
      </c>
    </row>
    <row r="8041" spans="2:9" x14ac:dyDescent="0.25">
      <c r="B8041" t="s">
        <v>13</v>
      </c>
      <c r="C8041" t="s">
        <v>9</v>
      </c>
      <c r="D8041" t="s">
        <v>47</v>
      </c>
      <c r="E8041" s="1">
        <v>44580</v>
      </c>
      <c r="F8041" s="4">
        <v>1001</v>
      </c>
      <c r="G8041">
        <v>59</v>
      </c>
      <c r="H8041" s="3">
        <f>_xlfn.XLOOKUP(sales[[#This Row],[Product]],products[Product],products[Cost per box])*sales[[#This Row],[Boxes]]</f>
        <v>310.33999999999997</v>
      </c>
      <c r="I8041" s="4">
        <f>sales[[#This Row],[Revenue]]-sales[[#This Row],[Cost]]</f>
        <v>690.66000000000008</v>
      </c>
    </row>
    <row r="8042" spans="2:9" x14ac:dyDescent="0.25">
      <c r="B8042" t="s">
        <v>23</v>
      </c>
      <c r="C8042" t="s">
        <v>6</v>
      </c>
      <c r="D8042" t="s">
        <v>47</v>
      </c>
      <c r="E8042" s="1">
        <v>44580</v>
      </c>
      <c r="F8042" s="4">
        <v>10129</v>
      </c>
      <c r="G8042">
        <v>676</v>
      </c>
      <c r="H8042" s="3">
        <f>_xlfn.XLOOKUP(sales[[#This Row],[Product]],products[Product],products[Cost per box])*sales[[#This Row],[Boxes]]</f>
        <v>3555.7599999999998</v>
      </c>
      <c r="I8042" s="4">
        <f>sales[[#This Row],[Revenue]]-sales[[#This Row],[Cost]]</f>
        <v>6573.24</v>
      </c>
    </row>
    <row r="8043" spans="2:9" x14ac:dyDescent="0.25">
      <c r="B8043" t="s">
        <v>13</v>
      </c>
      <c r="C8043" t="s">
        <v>6</v>
      </c>
      <c r="D8043" t="s">
        <v>30</v>
      </c>
      <c r="E8043" s="1">
        <v>44580</v>
      </c>
      <c r="F8043" s="4">
        <v>7210</v>
      </c>
      <c r="G8043">
        <v>361</v>
      </c>
      <c r="H8043" s="3">
        <f>_xlfn.XLOOKUP(sales[[#This Row],[Product]],products[Product],products[Cost per box])*sales[[#This Row],[Boxes]]</f>
        <v>1328.48</v>
      </c>
      <c r="I8043" s="4">
        <f>sales[[#This Row],[Revenue]]-sales[[#This Row],[Cost]]</f>
        <v>5881.52</v>
      </c>
    </row>
    <row r="8044" spans="2:9" x14ac:dyDescent="0.25">
      <c r="B8044" t="s">
        <v>15</v>
      </c>
      <c r="C8044" t="s">
        <v>16</v>
      </c>
      <c r="D8044" t="s">
        <v>31</v>
      </c>
      <c r="E8044" s="1">
        <v>44580</v>
      </c>
      <c r="F8044" s="4">
        <v>2933</v>
      </c>
      <c r="G8044">
        <v>210</v>
      </c>
      <c r="H8044" s="3">
        <f>_xlfn.XLOOKUP(sales[[#This Row],[Product]],products[Product],products[Cost per box])*sales[[#This Row],[Boxes]]</f>
        <v>1201.2</v>
      </c>
      <c r="I8044" s="4">
        <f>sales[[#This Row],[Revenue]]-sales[[#This Row],[Cost]]</f>
        <v>1731.8</v>
      </c>
    </row>
    <row r="8045" spans="2:9" x14ac:dyDescent="0.25">
      <c r="B8045" t="s">
        <v>8</v>
      </c>
      <c r="C8045" t="s">
        <v>16</v>
      </c>
      <c r="D8045" t="s">
        <v>30</v>
      </c>
      <c r="E8045" s="1">
        <v>44580</v>
      </c>
      <c r="F8045" s="4">
        <v>7217</v>
      </c>
      <c r="G8045">
        <v>401</v>
      </c>
      <c r="H8045" s="3">
        <f>_xlfn.XLOOKUP(sales[[#This Row],[Product]],products[Product],products[Cost per box])*sales[[#This Row],[Boxes]]</f>
        <v>1475.68</v>
      </c>
      <c r="I8045" s="4">
        <f>sales[[#This Row],[Revenue]]-sales[[#This Row],[Cost]]</f>
        <v>5741.32</v>
      </c>
    </row>
    <row r="8046" spans="2:9" x14ac:dyDescent="0.25">
      <c r="B8046" t="s">
        <v>49</v>
      </c>
      <c r="C8046" t="s">
        <v>27</v>
      </c>
      <c r="D8046" t="s">
        <v>31</v>
      </c>
      <c r="E8046" s="1">
        <v>44580</v>
      </c>
      <c r="F8046" s="4">
        <v>8813</v>
      </c>
      <c r="G8046">
        <v>678</v>
      </c>
      <c r="H8046" s="3">
        <f>_xlfn.XLOOKUP(sales[[#This Row],[Product]],products[Product],products[Cost per box])*sales[[#This Row],[Boxes]]</f>
        <v>3878.16</v>
      </c>
      <c r="I8046" s="4">
        <f>sales[[#This Row],[Revenue]]-sales[[#This Row],[Cost]]</f>
        <v>4934.84</v>
      </c>
    </row>
    <row r="8047" spans="2:9" x14ac:dyDescent="0.25">
      <c r="B8047" t="s">
        <v>25</v>
      </c>
      <c r="C8047" t="s">
        <v>21</v>
      </c>
      <c r="D8047" t="s">
        <v>36</v>
      </c>
      <c r="E8047" s="1">
        <v>44580</v>
      </c>
      <c r="F8047" s="4">
        <v>1729</v>
      </c>
      <c r="G8047">
        <v>247</v>
      </c>
      <c r="H8047" s="3">
        <f>_xlfn.XLOOKUP(sales[[#This Row],[Product]],products[Product],products[Cost per box])*sales[[#This Row],[Boxes]]</f>
        <v>1244.8800000000001</v>
      </c>
      <c r="I8047" s="4">
        <f>sales[[#This Row],[Revenue]]-sales[[#This Row],[Cost]]</f>
        <v>484.11999999999989</v>
      </c>
    </row>
    <row r="8048" spans="2:9" x14ac:dyDescent="0.25">
      <c r="B8048" t="s">
        <v>37</v>
      </c>
      <c r="C8048" t="s">
        <v>6</v>
      </c>
      <c r="D8048" t="s">
        <v>36</v>
      </c>
      <c r="E8048" s="1">
        <v>44580</v>
      </c>
      <c r="F8048" s="4">
        <v>483</v>
      </c>
      <c r="G8048">
        <v>61</v>
      </c>
      <c r="H8048" s="3">
        <f>_xlfn.XLOOKUP(sales[[#This Row],[Product]],products[Product],products[Cost per box])*sales[[#This Row],[Boxes]]</f>
        <v>307.44</v>
      </c>
      <c r="I8048" s="4">
        <f>sales[[#This Row],[Revenue]]-sales[[#This Row],[Cost]]</f>
        <v>175.56</v>
      </c>
    </row>
    <row r="8049" spans="2:9" x14ac:dyDescent="0.25">
      <c r="B8049" t="s">
        <v>10</v>
      </c>
      <c r="C8049" t="s">
        <v>27</v>
      </c>
      <c r="D8049" t="s">
        <v>30</v>
      </c>
      <c r="E8049" s="1">
        <v>44580</v>
      </c>
      <c r="F8049" s="4">
        <v>13398</v>
      </c>
      <c r="G8049">
        <v>700</v>
      </c>
      <c r="H8049" s="3">
        <f>_xlfn.XLOOKUP(sales[[#This Row],[Product]],products[Product],products[Cost per box])*sales[[#This Row],[Boxes]]</f>
        <v>2576</v>
      </c>
      <c r="I8049" s="4">
        <f>sales[[#This Row],[Revenue]]-sales[[#This Row],[Cost]]</f>
        <v>10822</v>
      </c>
    </row>
    <row r="8050" spans="2:9" x14ac:dyDescent="0.25">
      <c r="B8050" t="s">
        <v>15</v>
      </c>
      <c r="C8050" t="s">
        <v>21</v>
      </c>
      <c r="D8050" t="s">
        <v>24</v>
      </c>
      <c r="E8050" s="1">
        <v>44580</v>
      </c>
      <c r="F8050" s="4">
        <v>2044</v>
      </c>
      <c r="G8050">
        <v>103</v>
      </c>
      <c r="H8050" s="3">
        <f>_xlfn.XLOOKUP(sales[[#This Row],[Product]],products[Product],products[Cost per box])*sales[[#This Row],[Boxes]]</f>
        <v>1082.53</v>
      </c>
      <c r="I8050" s="4">
        <f>sales[[#This Row],[Revenue]]-sales[[#This Row],[Cost]]</f>
        <v>961.47</v>
      </c>
    </row>
    <row r="8051" spans="2:9" x14ac:dyDescent="0.25">
      <c r="B8051" t="s">
        <v>29</v>
      </c>
      <c r="C8051" t="s">
        <v>21</v>
      </c>
      <c r="D8051" t="s">
        <v>31</v>
      </c>
      <c r="E8051" s="1">
        <v>44580</v>
      </c>
      <c r="F8051" s="4">
        <v>6797</v>
      </c>
      <c r="G8051">
        <v>523</v>
      </c>
      <c r="H8051" s="3">
        <f>_xlfn.XLOOKUP(sales[[#This Row],[Product]],products[Product],products[Cost per box])*sales[[#This Row],[Boxes]]</f>
        <v>2991.56</v>
      </c>
      <c r="I8051" s="4">
        <f>sales[[#This Row],[Revenue]]-sales[[#This Row],[Cost]]</f>
        <v>3805.44</v>
      </c>
    </row>
    <row r="8052" spans="2:9" x14ac:dyDescent="0.25">
      <c r="B8052" t="s">
        <v>23</v>
      </c>
      <c r="C8052" t="s">
        <v>27</v>
      </c>
      <c r="D8052" t="s">
        <v>26</v>
      </c>
      <c r="E8052" s="1">
        <v>44580</v>
      </c>
      <c r="F8052" s="4">
        <v>9016</v>
      </c>
      <c r="G8052">
        <v>840</v>
      </c>
      <c r="H8052" s="3">
        <f>_xlfn.XLOOKUP(sales[[#This Row],[Product]],products[Product],products[Cost per box])*sales[[#This Row],[Boxes]]</f>
        <v>5401.2</v>
      </c>
      <c r="I8052" s="4">
        <f>sales[[#This Row],[Revenue]]-sales[[#This Row],[Cost]]</f>
        <v>3614.8</v>
      </c>
    </row>
    <row r="8053" spans="2:9" x14ac:dyDescent="0.25">
      <c r="B8053" t="s">
        <v>54</v>
      </c>
      <c r="C8053" t="s">
        <v>11</v>
      </c>
      <c r="D8053" t="s">
        <v>50</v>
      </c>
      <c r="E8053" s="1">
        <v>44580</v>
      </c>
      <c r="F8053" s="4">
        <v>2527</v>
      </c>
      <c r="G8053">
        <v>110</v>
      </c>
      <c r="H8053" s="3">
        <f>_xlfn.XLOOKUP(sales[[#This Row],[Product]],products[Product],products[Cost per box])*sales[[#This Row],[Boxes]]</f>
        <v>1365.1</v>
      </c>
      <c r="I8053" s="4">
        <f>sales[[#This Row],[Revenue]]-sales[[#This Row],[Cost]]</f>
        <v>1161.9000000000001</v>
      </c>
    </row>
    <row r="8054" spans="2:9" x14ac:dyDescent="0.25">
      <c r="B8054" t="s">
        <v>56</v>
      </c>
      <c r="C8054" t="s">
        <v>9</v>
      </c>
      <c r="D8054" t="s">
        <v>42</v>
      </c>
      <c r="E8054" s="1">
        <v>44580</v>
      </c>
      <c r="F8054" s="4">
        <v>5544</v>
      </c>
      <c r="G8054">
        <v>396</v>
      </c>
      <c r="H8054" s="3">
        <f>_xlfn.XLOOKUP(sales[[#This Row],[Product]],products[Product],products[Cost per box])*sales[[#This Row],[Boxes]]</f>
        <v>1877.0400000000002</v>
      </c>
      <c r="I8054" s="4">
        <f>sales[[#This Row],[Revenue]]-sales[[#This Row],[Cost]]</f>
        <v>3666.96</v>
      </c>
    </row>
    <row r="8055" spans="2:9" x14ac:dyDescent="0.25">
      <c r="B8055" t="s">
        <v>40</v>
      </c>
      <c r="C8055" t="s">
        <v>6</v>
      </c>
      <c r="D8055" t="s">
        <v>38</v>
      </c>
      <c r="E8055" s="1">
        <v>44580</v>
      </c>
      <c r="F8055" s="4">
        <v>658</v>
      </c>
      <c r="G8055">
        <v>26</v>
      </c>
      <c r="H8055" s="3">
        <f>_xlfn.XLOOKUP(sales[[#This Row],[Product]],products[Product],products[Cost per box])*sales[[#This Row],[Boxes]]</f>
        <v>258.44</v>
      </c>
      <c r="I8055" s="4">
        <f>sales[[#This Row],[Revenue]]-sales[[#This Row],[Cost]]</f>
        <v>399.56</v>
      </c>
    </row>
    <row r="8056" spans="2:9" x14ac:dyDescent="0.25">
      <c r="B8056" t="s">
        <v>56</v>
      </c>
      <c r="C8056" t="s">
        <v>21</v>
      </c>
      <c r="D8056" t="s">
        <v>30</v>
      </c>
      <c r="E8056" s="1">
        <v>44580</v>
      </c>
      <c r="F8056" s="4">
        <v>3059</v>
      </c>
      <c r="G8056">
        <v>170</v>
      </c>
      <c r="H8056" s="3">
        <f>_xlfn.XLOOKUP(sales[[#This Row],[Product]],products[Product],products[Cost per box])*sales[[#This Row],[Boxes]]</f>
        <v>625.6</v>
      </c>
      <c r="I8056" s="4">
        <f>sales[[#This Row],[Revenue]]-sales[[#This Row],[Cost]]</f>
        <v>2433.4</v>
      </c>
    </row>
    <row r="8057" spans="2:9" x14ac:dyDescent="0.25">
      <c r="B8057" t="s">
        <v>40</v>
      </c>
      <c r="C8057" t="s">
        <v>6</v>
      </c>
      <c r="D8057" t="s">
        <v>35</v>
      </c>
      <c r="E8057" s="1">
        <v>44580</v>
      </c>
      <c r="F8057" s="4">
        <v>1813</v>
      </c>
      <c r="G8057">
        <v>107</v>
      </c>
      <c r="H8057" s="3">
        <f>_xlfn.XLOOKUP(sales[[#This Row],[Product]],products[Product],products[Cost per box])*sales[[#This Row],[Boxes]]</f>
        <v>283.55</v>
      </c>
      <c r="I8057" s="4">
        <f>sales[[#This Row],[Revenue]]-sales[[#This Row],[Cost]]</f>
        <v>1529.45</v>
      </c>
    </row>
    <row r="8058" spans="2:9" x14ac:dyDescent="0.25">
      <c r="B8058" t="s">
        <v>29</v>
      </c>
      <c r="C8058" t="s">
        <v>11</v>
      </c>
      <c r="D8058" t="s">
        <v>45</v>
      </c>
      <c r="E8058" s="1">
        <v>44580</v>
      </c>
      <c r="F8058" s="4">
        <v>9856</v>
      </c>
      <c r="G8058">
        <v>429</v>
      </c>
      <c r="H8058" s="3">
        <f>_xlfn.XLOOKUP(sales[[#This Row],[Product]],products[Product],products[Cost per box])*sales[[#This Row],[Boxes]]</f>
        <v>3316.17</v>
      </c>
      <c r="I8058" s="4">
        <f>sales[[#This Row],[Revenue]]-sales[[#This Row],[Cost]]</f>
        <v>6539.83</v>
      </c>
    </row>
    <row r="8059" spans="2:9" x14ac:dyDescent="0.25">
      <c r="B8059" t="s">
        <v>29</v>
      </c>
      <c r="C8059" t="s">
        <v>27</v>
      </c>
      <c r="D8059" t="s">
        <v>7</v>
      </c>
      <c r="E8059" s="1">
        <v>44580</v>
      </c>
      <c r="F8059" s="4">
        <v>10696</v>
      </c>
      <c r="G8059">
        <v>700</v>
      </c>
      <c r="H8059" s="3">
        <f>_xlfn.XLOOKUP(sales[[#This Row],[Product]],products[Product],products[Cost per box])*sales[[#This Row],[Boxes]]</f>
        <v>3605.0000000000005</v>
      </c>
      <c r="I8059" s="4">
        <f>sales[[#This Row],[Revenue]]-sales[[#This Row],[Cost]]</f>
        <v>7091</v>
      </c>
    </row>
    <row r="8060" spans="2:9" x14ac:dyDescent="0.25">
      <c r="B8060" t="s">
        <v>8</v>
      </c>
      <c r="C8060" t="s">
        <v>6</v>
      </c>
      <c r="D8060" t="s">
        <v>7</v>
      </c>
      <c r="E8060" s="1">
        <v>44580</v>
      </c>
      <c r="F8060" s="4">
        <v>931</v>
      </c>
      <c r="G8060">
        <v>63</v>
      </c>
      <c r="H8060" s="3">
        <f>_xlfn.XLOOKUP(sales[[#This Row],[Product]],products[Product],products[Cost per box])*sales[[#This Row],[Boxes]]</f>
        <v>324.45000000000005</v>
      </c>
      <c r="I8060" s="4">
        <f>sales[[#This Row],[Revenue]]-sales[[#This Row],[Cost]]</f>
        <v>606.54999999999995</v>
      </c>
    </row>
    <row r="8061" spans="2:9" x14ac:dyDescent="0.25">
      <c r="B8061" t="s">
        <v>37</v>
      </c>
      <c r="C8061" t="s">
        <v>6</v>
      </c>
      <c r="D8061" t="s">
        <v>50</v>
      </c>
      <c r="E8061" s="1">
        <v>44581</v>
      </c>
      <c r="F8061" s="4">
        <v>1330</v>
      </c>
      <c r="G8061">
        <v>58</v>
      </c>
      <c r="H8061" s="3">
        <f>_xlfn.XLOOKUP(sales[[#This Row],[Product]],products[Product],products[Cost per box])*sales[[#This Row],[Boxes]]</f>
        <v>719.78</v>
      </c>
      <c r="I8061" s="4">
        <f>sales[[#This Row],[Revenue]]-sales[[#This Row],[Cost]]</f>
        <v>610.22</v>
      </c>
    </row>
    <row r="8062" spans="2:9" x14ac:dyDescent="0.25">
      <c r="B8062" t="s">
        <v>13</v>
      </c>
      <c r="C8062" t="s">
        <v>27</v>
      </c>
      <c r="D8062" t="s">
        <v>14</v>
      </c>
      <c r="E8062" s="1">
        <v>44581</v>
      </c>
      <c r="F8062" s="4">
        <v>3878</v>
      </c>
      <c r="G8062">
        <v>554</v>
      </c>
      <c r="H8062" s="3">
        <f>_xlfn.XLOOKUP(sales[[#This Row],[Product]],products[Product],products[Cost per box])*sales[[#This Row],[Boxes]]</f>
        <v>3495.74</v>
      </c>
      <c r="I8062" s="4">
        <f>sales[[#This Row],[Revenue]]-sales[[#This Row],[Cost]]</f>
        <v>382.26000000000022</v>
      </c>
    </row>
    <row r="8063" spans="2:9" x14ac:dyDescent="0.25">
      <c r="B8063" t="s">
        <v>57</v>
      </c>
      <c r="C8063" t="s">
        <v>6</v>
      </c>
      <c r="D8063" t="s">
        <v>47</v>
      </c>
      <c r="E8063" s="1">
        <v>44581</v>
      </c>
      <c r="F8063" s="4">
        <v>1904</v>
      </c>
      <c r="G8063">
        <v>119</v>
      </c>
      <c r="H8063" s="3">
        <f>_xlfn.XLOOKUP(sales[[#This Row],[Product]],products[Product],products[Cost per box])*sales[[#This Row],[Boxes]]</f>
        <v>625.93999999999994</v>
      </c>
      <c r="I8063" s="4">
        <f>sales[[#This Row],[Revenue]]-sales[[#This Row],[Cost]]</f>
        <v>1278.06</v>
      </c>
    </row>
    <row r="8064" spans="2:9" x14ac:dyDescent="0.25">
      <c r="B8064" t="s">
        <v>53</v>
      </c>
      <c r="C8064" t="s">
        <v>21</v>
      </c>
      <c r="D8064" t="s">
        <v>24</v>
      </c>
      <c r="E8064" s="1">
        <v>44581</v>
      </c>
      <c r="F8064" s="4">
        <v>1603</v>
      </c>
      <c r="G8064">
        <v>90</v>
      </c>
      <c r="H8064" s="3">
        <f>_xlfn.XLOOKUP(sales[[#This Row],[Product]],products[Product],products[Cost per box])*sales[[#This Row],[Boxes]]</f>
        <v>945.9</v>
      </c>
      <c r="I8064" s="4">
        <f>sales[[#This Row],[Revenue]]-sales[[#This Row],[Cost]]</f>
        <v>657.1</v>
      </c>
    </row>
    <row r="8065" spans="2:9" x14ac:dyDescent="0.25">
      <c r="B8065" t="s">
        <v>18</v>
      </c>
      <c r="C8065" t="s">
        <v>6</v>
      </c>
      <c r="D8065" t="s">
        <v>31</v>
      </c>
      <c r="E8065" s="1">
        <v>44581</v>
      </c>
      <c r="F8065" s="4">
        <v>15638</v>
      </c>
      <c r="G8065">
        <v>1330</v>
      </c>
      <c r="H8065" s="3">
        <f>_xlfn.XLOOKUP(sales[[#This Row],[Product]],products[Product],products[Cost per box])*sales[[#This Row],[Boxes]]</f>
        <v>7607.5999999999995</v>
      </c>
      <c r="I8065" s="4">
        <f>sales[[#This Row],[Revenue]]-sales[[#This Row],[Cost]]</f>
        <v>8030.4000000000005</v>
      </c>
    </row>
    <row r="8066" spans="2:9" x14ac:dyDescent="0.25">
      <c r="B8066" t="s">
        <v>34</v>
      </c>
      <c r="C8066" t="s">
        <v>9</v>
      </c>
      <c r="D8066" t="s">
        <v>35</v>
      </c>
      <c r="E8066" s="1">
        <v>44581</v>
      </c>
      <c r="F8066" s="4">
        <v>7595</v>
      </c>
      <c r="G8066">
        <v>447</v>
      </c>
      <c r="H8066" s="3">
        <f>_xlfn.XLOOKUP(sales[[#This Row],[Product]],products[Product],products[Cost per box])*sales[[#This Row],[Boxes]]</f>
        <v>1184.55</v>
      </c>
      <c r="I8066" s="4">
        <f>sales[[#This Row],[Revenue]]-sales[[#This Row],[Cost]]</f>
        <v>6410.45</v>
      </c>
    </row>
    <row r="8067" spans="2:9" x14ac:dyDescent="0.25">
      <c r="B8067" t="s">
        <v>46</v>
      </c>
      <c r="C8067" t="s">
        <v>9</v>
      </c>
      <c r="D8067" t="s">
        <v>47</v>
      </c>
      <c r="E8067" s="1">
        <v>44581</v>
      </c>
      <c r="F8067" s="4">
        <v>5075</v>
      </c>
      <c r="G8067">
        <v>339</v>
      </c>
      <c r="H8067" s="3">
        <f>_xlfn.XLOOKUP(sales[[#This Row],[Product]],products[Product],products[Cost per box])*sales[[#This Row],[Boxes]]</f>
        <v>1783.1399999999999</v>
      </c>
      <c r="I8067" s="4">
        <f>sales[[#This Row],[Revenue]]-sales[[#This Row],[Cost]]</f>
        <v>3291.86</v>
      </c>
    </row>
    <row r="8068" spans="2:9" x14ac:dyDescent="0.25">
      <c r="B8068" t="s">
        <v>54</v>
      </c>
      <c r="C8068" t="s">
        <v>9</v>
      </c>
      <c r="D8068" t="s">
        <v>28</v>
      </c>
      <c r="E8068" s="1">
        <v>44581</v>
      </c>
      <c r="F8068" s="4">
        <v>707</v>
      </c>
      <c r="G8068">
        <v>89</v>
      </c>
      <c r="H8068" s="3">
        <f>_xlfn.XLOOKUP(sales[[#This Row],[Product]],products[Product],products[Cost per box])*sales[[#This Row],[Boxes]]</f>
        <v>245.64</v>
      </c>
      <c r="I8068" s="4">
        <f>sales[[#This Row],[Revenue]]-sales[[#This Row],[Cost]]</f>
        <v>461.36</v>
      </c>
    </row>
    <row r="8069" spans="2:9" x14ac:dyDescent="0.25">
      <c r="B8069" t="s">
        <v>13</v>
      </c>
      <c r="C8069" t="s">
        <v>27</v>
      </c>
      <c r="D8069" t="s">
        <v>30</v>
      </c>
      <c r="E8069" s="1">
        <v>44581</v>
      </c>
      <c r="F8069" s="4">
        <v>4809</v>
      </c>
      <c r="G8069">
        <v>241</v>
      </c>
      <c r="H8069" s="3">
        <f>_xlfn.XLOOKUP(sales[[#This Row],[Product]],products[Product],products[Cost per box])*sales[[#This Row],[Boxes]]</f>
        <v>886.88</v>
      </c>
      <c r="I8069" s="4">
        <f>sales[[#This Row],[Revenue]]-sales[[#This Row],[Cost]]</f>
        <v>3922.12</v>
      </c>
    </row>
    <row r="8070" spans="2:9" x14ac:dyDescent="0.25">
      <c r="B8070" t="s">
        <v>34</v>
      </c>
      <c r="C8070" t="s">
        <v>21</v>
      </c>
      <c r="D8070" t="s">
        <v>42</v>
      </c>
      <c r="E8070" s="1">
        <v>44581</v>
      </c>
      <c r="F8070" s="4">
        <v>5775</v>
      </c>
      <c r="G8070">
        <v>361</v>
      </c>
      <c r="H8070" s="3">
        <f>_xlfn.XLOOKUP(sales[[#This Row],[Product]],products[Product],products[Cost per box])*sales[[#This Row],[Boxes]]</f>
        <v>1711.14</v>
      </c>
      <c r="I8070" s="4">
        <f>sales[[#This Row],[Revenue]]-sales[[#This Row],[Cost]]</f>
        <v>4063.8599999999997</v>
      </c>
    </row>
    <row r="8071" spans="2:9" x14ac:dyDescent="0.25">
      <c r="B8071" t="s">
        <v>32</v>
      </c>
      <c r="C8071" t="s">
        <v>21</v>
      </c>
      <c r="D8071" t="s">
        <v>38</v>
      </c>
      <c r="E8071" s="1">
        <v>44581</v>
      </c>
      <c r="F8071" s="4">
        <v>4858</v>
      </c>
      <c r="G8071">
        <v>180</v>
      </c>
      <c r="H8071" s="3">
        <f>_xlfn.XLOOKUP(sales[[#This Row],[Product]],products[Product],products[Cost per box])*sales[[#This Row],[Boxes]]</f>
        <v>1789.1999999999998</v>
      </c>
      <c r="I8071" s="4">
        <f>sales[[#This Row],[Revenue]]-sales[[#This Row],[Cost]]</f>
        <v>3068.8</v>
      </c>
    </row>
    <row r="8072" spans="2:9" x14ac:dyDescent="0.25">
      <c r="B8072" t="s">
        <v>29</v>
      </c>
      <c r="C8072" t="s">
        <v>6</v>
      </c>
      <c r="D8072" t="s">
        <v>24</v>
      </c>
      <c r="E8072" s="1">
        <v>44581</v>
      </c>
      <c r="F8072" s="4">
        <v>4753</v>
      </c>
      <c r="G8072">
        <v>251</v>
      </c>
      <c r="H8072" s="3">
        <f>_xlfn.XLOOKUP(sales[[#This Row],[Product]],products[Product],products[Cost per box])*sales[[#This Row],[Boxes]]</f>
        <v>2638.0099999999998</v>
      </c>
      <c r="I8072" s="4">
        <f>sales[[#This Row],[Revenue]]-sales[[#This Row],[Cost]]</f>
        <v>2114.9900000000002</v>
      </c>
    </row>
    <row r="8073" spans="2:9" x14ac:dyDescent="0.25">
      <c r="B8073" t="s">
        <v>57</v>
      </c>
      <c r="C8073" t="s">
        <v>21</v>
      </c>
      <c r="D8073" t="s">
        <v>30</v>
      </c>
      <c r="E8073" s="1">
        <v>44581</v>
      </c>
      <c r="F8073" s="4">
        <v>3416</v>
      </c>
      <c r="G8073">
        <v>171</v>
      </c>
      <c r="H8073" s="3">
        <f>_xlfn.XLOOKUP(sales[[#This Row],[Product]],products[Product],products[Cost per box])*sales[[#This Row],[Boxes]]</f>
        <v>629.28</v>
      </c>
      <c r="I8073" s="4">
        <f>sales[[#This Row],[Revenue]]-sales[[#This Row],[Cost]]</f>
        <v>2786.7200000000003</v>
      </c>
    </row>
    <row r="8074" spans="2:9" x14ac:dyDescent="0.25">
      <c r="B8074" t="s">
        <v>15</v>
      </c>
      <c r="C8074" t="s">
        <v>6</v>
      </c>
      <c r="D8074" t="s">
        <v>28</v>
      </c>
      <c r="E8074" s="1">
        <v>44581</v>
      </c>
      <c r="F8074" s="4">
        <v>3374</v>
      </c>
      <c r="G8074">
        <v>563</v>
      </c>
      <c r="H8074" s="3">
        <f>_xlfn.XLOOKUP(sales[[#This Row],[Product]],products[Product],products[Cost per box])*sales[[#This Row],[Boxes]]</f>
        <v>1553.8799999999999</v>
      </c>
      <c r="I8074" s="4">
        <f>sales[[#This Row],[Revenue]]-sales[[#This Row],[Cost]]</f>
        <v>1820.1200000000001</v>
      </c>
    </row>
    <row r="8075" spans="2:9" x14ac:dyDescent="0.25">
      <c r="B8075" t="s">
        <v>25</v>
      </c>
      <c r="C8075" t="s">
        <v>27</v>
      </c>
      <c r="D8075" t="s">
        <v>28</v>
      </c>
      <c r="E8075" s="1">
        <v>44581</v>
      </c>
      <c r="F8075" s="4">
        <v>6972</v>
      </c>
      <c r="G8075">
        <v>980</v>
      </c>
      <c r="H8075" s="3">
        <f>_xlfn.XLOOKUP(sales[[#This Row],[Product]],products[Product],products[Cost per box])*sales[[#This Row],[Boxes]]</f>
        <v>2704.7999999999997</v>
      </c>
      <c r="I8075" s="4">
        <f>sales[[#This Row],[Revenue]]-sales[[#This Row],[Cost]]</f>
        <v>4267.2000000000007</v>
      </c>
    </row>
    <row r="8076" spans="2:9" x14ac:dyDescent="0.25">
      <c r="B8076" t="s">
        <v>53</v>
      </c>
      <c r="C8076" t="s">
        <v>6</v>
      </c>
      <c r="D8076" t="s">
        <v>24</v>
      </c>
      <c r="E8076" s="1">
        <v>44581</v>
      </c>
      <c r="F8076" s="4">
        <v>1022</v>
      </c>
      <c r="G8076">
        <v>57</v>
      </c>
      <c r="H8076" s="3">
        <f>_xlfn.XLOOKUP(sales[[#This Row],[Product]],products[Product],products[Cost per box])*sales[[#This Row],[Boxes]]</f>
        <v>599.06999999999994</v>
      </c>
      <c r="I8076" s="4">
        <f>sales[[#This Row],[Revenue]]-sales[[#This Row],[Cost]]</f>
        <v>422.93000000000006</v>
      </c>
    </row>
    <row r="8077" spans="2:9" x14ac:dyDescent="0.25">
      <c r="B8077" t="s">
        <v>53</v>
      </c>
      <c r="C8077" t="s">
        <v>21</v>
      </c>
      <c r="D8077" t="s">
        <v>12</v>
      </c>
      <c r="E8077" s="1">
        <v>44581</v>
      </c>
      <c r="F8077" s="4">
        <v>1519</v>
      </c>
      <c r="G8077">
        <v>90</v>
      </c>
      <c r="H8077" s="3">
        <f>_xlfn.XLOOKUP(sales[[#This Row],[Product]],products[Product],products[Cost per box])*sales[[#This Row],[Boxes]]</f>
        <v>758.69999999999993</v>
      </c>
      <c r="I8077" s="4">
        <f>sales[[#This Row],[Revenue]]-sales[[#This Row],[Cost]]</f>
        <v>760.30000000000007</v>
      </c>
    </row>
    <row r="8078" spans="2:9" x14ac:dyDescent="0.25">
      <c r="B8078" t="s">
        <v>32</v>
      </c>
      <c r="C8078" t="s">
        <v>27</v>
      </c>
      <c r="D8078" t="s">
        <v>52</v>
      </c>
      <c r="E8078" s="1">
        <v>44581</v>
      </c>
      <c r="F8078" s="4">
        <v>11284</v>
      </c>
      <c r="G8078">
        <v>1120</v>
      </c>
      <c r="H8078" s="3">
        <f>_xlfn.XLOOKUP(sales[[#This Row],[Product]],products[Product],products[Cost per box])*sales[[#This Row],[Boxes]]</f>
        <v>3718.3999999999996</v>
      </c>
      <c r="I8078" s="4">
        <f>sales[[#This Row],[Revenue]]-sales[[#This Row],[Cost]]</f>
        <v>7565.6</v>
      </c>
    </row>
    <row r="8079" spans="2:9" x14ac:dyDescent="0.25">
      <c r="B8079" t="s">
        <v>33</v>
      </c>
      <c r="C8079" t="s">
        <v>16</v>
      </c>
      <c r="D8079" t="s">
        <v>38</v>
      </c>
      <c r="E8079" s="1">
        <v>44581</v>
      </c>
      <c r="F8079" s="4">
        <v>12348</v>
      </c>
      <c r="G8079">
        <v>494</v>
      </c>
      <c r="H8079" s="3">
        <f>_xlfn.XLOOKUP(sales[[#This Row],[Product]],products[Product],products[Cost per box])*sales[[#This Row],[Boxes]]</f>
        <v>4910.3599999999997</v>
      </c>
      <c r="I8079" s="4">
        <f>sales[[#This Row],[Revenue]]-sales[[#This Row],[Cost]]</f>
        <v>7437.64</v>
      </c>
    </row>
    <row r="8080" spans="2:9" x14ac:dyDescent="0.25">
      <c r="B8080" t="s">
        <v>5</v>
      </c>
      <c r="C8080" t="s">
        <v>27</v>
      </c>
      <c r="D8080" t="s">
        <v>31</v>
      </c>
      <c r="E8080" s="1">
        <v>44581</v>
      </c>
      <c r="F8080" s="4">
        <v>4053</v>
      </c>
      <c r="G8080">
        <v>338</v>
      </c>
      <c r="H8080" s="3">
        <f>_xlfn.XLOOKUP(sales[[#This Row],[Product]],products[Product],products[Cost per box])*sales[[#This Row],[Boxes]]</f>
        <v>1933.36</v>
      </c>
      <c r="I8080" s="4">
        <f>sales[[#This Row],[Revenue]]-sales[[#This Row],[Cost]]</f>
        <v>2119.6400000000003</v>
      </c>
    </row>
    <row r="8081" spans="2:9" x14ac:dyDescent="0.25">
      <c r="B8081" t="s">
        <v>49</v>
      </c>
      <c r="C8081" t="s">
        <v>11</v>
      </c>
      <c r="D8081" t="s">
        <v>36</v>
      </c>
      <c r="E8081" s="1">
        <v>44581</v>
      </c>
      <c r="F8081" s="4">
        <v>1484</v>
      </c>
      <c r="G8081">
        <v>186</v>
      </c>
      <c r="H8081" s="3">
        <f>_xlfn.XLOOKUP(sales[[#This Row],[Product]],products[Product],products[Cost per box])*sales[[#This Row],[Boxes]]</f>
        <v>937.44</v>
      </c>
      <c r="I8081" s="4">
        <f>sales[[#This Row],[Revenue]]-sales[[#This Row],[Cost]]</f>
        <v>546.55999999999995</v>
      </c>
    </row>
    <row r="8082" spans="2:9" x14ac:dyDescent="0.25">
      <c r="B8082" t="s">
        <v>34</v>
      </c>
      <c r="C8082" t="s">
        <v>16</v>
      </c>
      <c r="D8082" t="s">
        <v>19</v>
      </c>
      <c r="E8082" s="1">
        <v>44581</v>
      </c>
      <c r="F8082" s="4">
        <v>1407</v>
      </c>
      <c r="G8082">
        <v>83</v>
      </c>
      <c r="H8082" s="3">
        <f>_xlfn.XLOOKUP(sales[[#This Row],[Product]],products[Product],products[Cost per box])*sales[[#This Row],[Boxes]]</f>
        <v>849.09</v>
      </c>
      <c r="I8082" s="4">
        <f>sales[[#This Row],[Revenue]]-sales[[#This Row],[Cost]]</f>
        <v>557.91</v>
      </c>
    </row>
    <row r="8083" spans="2:9" x14ac:dyDescent="0.25">
      <c r="B8083" t="s">
        <v>55</v>
      </c>
      <c r="C8083" t="s">
        <v>21</v>
      </c>
      <c r="D8083" t="s">
        <v>48</v>
      </c>
      <c r="E8083" s="1">
        <v>44581</v>
      </c>
      <c r="F8083" s="4">
        <v>8274</v>
      </c>
      <c r="G8083">
        <v>319</v>
      </c>
      <c r="H8083" s="3">
        <f>_xlfn.XLOOKUP(sales[[#This Row],[Product]],products[Product],products[Cost per box])*sales[[#This Row],[Boxes]]</f>
        <v>2386.1200000000003</v>
      </c>
      <c r="I8083" s="4">
        <f>sales[[#This Row],[Revenue]]-sales[[#This Row],[Cost]]</f>
        <v>5887.8799999999992</v>
      </c>
    </row>
    <row r="8084" spans="2:9" x14ac:dyDescent="0.25">
      <c r="B8084" t="s">
        <v>55</v>
      </c>
      <c r="C8084" t="s">
        <v>16</v>
      </c>
      <c r="D8084" t="s">
        <v>43</v>
      </c>
      <c r="E8084" s="1">
        <v>44581</v>
      </c>
      <c r="F8084" s="4">
        <v>10626</v>
      </c>
      <c r="G8084">
        <v>532</v>
      </c>
      <c r="H8084" s="3">
        <f>_xlfn.XLOOKUP(sales[[#This Row],[Product]],products[Product],products[Cost per box])*sales[[#This Row],[Boxes]]</f>
        <v>2048.2000000000003</v>
      </c>
      <c r="I8084" s="4">
        <f>sales[[#This Row],[Revenue]]-sales[[#This Row],[Cost]]</f>
        <v>8577.7999999999993</v>
      </c>
    </row>
    <row r="8085" spans="2:9" x14ac:dyDescent="0.25">
      <c r="B8085" t="s">
        <v>53</v>
      </c>
      <c r="C8085" t="s">
        <v>11</v>
      </c>
      <c r="D8085" t="s">
        <v>43</v>
      </c>
      <c r="E8085" s="1">
        <v>44581</v>
      </c>
      <c r="F8085" s="4">
        <v>13951</v>
      </c>
      <c r="G8085">
        <v>698</v>
      </c>
      <c r="H8085" s="3">
        <f>_xlfn.XLOOKUP(sales[[#This Row],[Product]],products[Product],products[Cost per box])*sales[[#This Row],[Boxes]]</f>
        <v>2687.3</v>
      </c>
      <c r="I8085" s="4">
        <f>sales[[#This Row],[Revenue]]-sales[[#This Row],[Cost]]</f>
        <v>11263.7</v>
      </c>
    </row>
    <row r="8086" spans="2:9" x14ac:dyDescent="0.25">
      <c r="B8086" t="s">
        <v>32</v>
      </c>
      <c r="C8086" t="s">
        <v>27</v>
      </c>
      <c r="D8086" t="s">
        <v>28</v>
      </c>
      <c r="E8086" s="1">
        <v>44581</v>
      </c>
      <c r="F8086" s="4">
        <v>4641</v>
      </c>
      <c r="G8086">
        <v>663</v>
      </c>
      <c r="H8086" s="3">
        <f>_xlfn.XLOOKUP(sales[[#This Row],[Product]],products[Product],products[Cost per box])*sales[[#This Row],[Boxes]]</f>
        <v>1829.8799999999999</v>
      </c>
      <c r="I8086" s="4">
        <f>sales[[#This Row],[Revenue]]-sales[[#This Row],[Cost]]</f>
        <v>2811.12</v>
      </c>
    </row>
    <row r="8087" spans="2:9" x14ac:dyDescent="0.25">
      <c r="B8087" t="s">
        <v>20</v>
      </c>
      <c r="C8087" t="s">
        <v>9</v>
      </c>
      <c r="D8087" t="s">
        <v>36</v>
      </c>
      <c r="E8087" s="1">
        <v>44581</v>
      </c>
      <c r="F8087" s="4">
        <v>7175</v>
      </c>
      <c r="G8087">
        <v>1050</v>
      </c>
      <c r="H8087" s="3">
        <f>_xlfn.XLOOKUP(sales[[#This Row],[Product]],products[Product],products[Cost per box])*sales[[#This Row],[Boxes]]</f>
        <v>5292</v>
      </c>
      <c r="I8087" s="4">
        <f>sales[[#This Row],[Revenue]]-sales[[#This Row],[Cost]]</f>
        <v>1883</v>
      </c>
    </row>
    <row r="8088" spans="2:9" x14ac:dyDescent="0.25">
      <c r="B8088" t="s">
        <v>57</v>
      </c>
      <c r="C8088" t="s">
        <v>27</v>
      </c>
      <c r="D8088" t="s">
        <v>38</v>
      </c>
      <c r="E8088" s="1">
        <v>44582</v>
      </c>
      <c r="F8088" s="4">
        <v>5747</v>
      </c>
      <c r="G8088">
        <v>222</v>
      </c>
      <c r="H8088" s="3">
        <f>_xlfn.XLOOKUP(sales[[#This Row],[Product]],products[Product],products[Cost per box])*sales[[#This Row],[Boxes]]</f>
        <v>2206.6799999999998</v>
      </c>
      <c r="I8088" s="4">
        <f>sales[[#This Row],[Revenue]]-sales[[#This Row],[Cost]]</f>
        <v>3540.32</v>
      </c>
    </row>
    <row r="8089" spans="2:9" x14ac:dyDescent="0.25">
      <c r="B8089" t="s">
        <v>54</v>
      </c>
      <c r="C8089" t="s">
        <v>16</v>
      </c>
      <c r="D8089" t="s">
        <v>14</v>
      </c>
      <c r="E8089" s="1">
        <v>44582</v>
      </c>
      <c r="F8089" s="4">
        <v>3325</v>
      </c>
      <c r="G8089">
        <v>416</v>
      </c>
      <c r="H8089" s="3">
        <f>_xlfn.XLOOKUP(sales[[#This Row],[Product]],products[Product],products[Cost per box])*sales[[#This Row],[Boxes]]</f>
        <v>2624.96</v>
      </c>
      <c r="I8089" s="4">
        <f>sales[[#This Row],[Revenue]]-sales[[#This Row],[Cost]]</f>
        <v>700.04</v>
      </c>
    </row>
    <row r="8090" spans="2:9" x14ac:dyDescent="0.25">
      <c r="B8090" t="s">
        <v>18</v>
      </c>
      <c r="C8090" t="s">
        <v>16</v>
      </c>
      <c r="D8090" t="s">
        <v>42</v>
      </c>
      <c r="E8090" s="1">
        <v>44582</v>
      </c>
      <c r="F8090" s="4">
        <v>3752</v>
      </c>
      <c r="G8090">
        <v>235</v>
      </c>
      <c r="H8090" s="3">
        <f>_xlfn.XLOOKUP(sales[[#This Row],[Product]],products[Product],products[Cost per box])*sales[[#This Row],[Boxes]]</f>
        <v>1113.9000000000001</v>
      </c>
      <c r="I8090" s="4">
        <f>sales[[#This Row],[Revenue]]-sales[[#This Row],[Cost]]</f>
        <v>2638.1</v>
      </c>
    </row>
    <row r="8091" spans="2:9" x14ac:dyDescent="0.25">
      <c r="B8091" t="s">
        <v>57</v>
      </c>
      <c r="C8091" t="s">
        <v>21</v>
      </c>
      <c r="D8091" t="s">
        <v>45</v>
      </c>
      <c r="E8091" s="1">
        <v>44582</v>
      </c>
      <c r="F8091" s="4">
        <v>3787</v>
      </c>
      <c r="G8091">
        <v>165</v>
      </c>
      <c r="H8091" s="3">
        <f>_xlfn.XLOOKUP(sales[[#This Row],[Product]],products[Product],products[Cost per box])*sales[[#This Row],[Boxes]]</f>
        <v>1275.45</v>
      </c>
      <c r="I8091" s="4">
        <f>sales[[#This Row],[Revenue]]-sales[[#This Row],[Cost]]</f>
        <v>2511.5500000000002</v>
      </c>
    </row>
    <row r="8092" spans="2:9" x14ac:dyDescent="0.25">
      <c r="B8092" t="s">
        <v>40</v>
      </c>
      <c r="C8092" t="s">
        <v>27</v>
      </c>
      <c r="D8092" t="s">
        <v>30</v>
      </c>
      <c r="E8092" s="1">
        <v>44582</v>
      </c>
      <c r="F8092" s="4">
        <v>4277</v>
      </c>
      <c r="G8092">
        <v>238</v>
      </c>
      <c r="H8092" s="3">
        <f>_xlfn.XLOOKUP(sales[[#This Row],[Product]],products[Product],products[Cost per box])*sales[[#This Row],[Boxes]]</f>
        <v>875.84</v>
      </c>
      <c r="I8092" s="4">
        <f>sales[[#This Row],[Revenue]]-sales[[#This Row],[Cost]]</f>
        <v>3401.16</v>
      </c>
    </row>
    <row r="8093" spans="2:9" x14ac:dyDescent="0.25">
      <c r="B8093" t="s">
        <v>33</v>
      </c>
      <c r="C8093" t="s">
        <v>21</v>
      </c>
      <c r="D8093" t="s">
        <v>44</v>
      </c>
      <c r="E8093" s="1">
        <v>44582</v>
      </c>
      <c r="F8093" s="4">
        <v>3626</v>
      </c>
      <c r="G8093">
        <v>158</v>
      </c>
      <c r="H8093" s="3">
        <f>_xlfn.XLOOKUP(sales[[#This Row],[Product]],products[Product],products[Cost per box])*sales[[#This Row],[Boxes]]</f>
        <v>1512.06</v>
      </c>
      <c r="I8093" s="4">
        <f>sales[[#This Row],[Revenue]]-sales[[#This Row],[Cost]]</f>
        <v>2113.94</v>
      </c>
    </row>
    <row r="8094" spans="2:9" x14ac:dyDescent="0.25">
      <c r="B8094" t="s">
        <v>25</v>
      </c>
      <c r="C8094" t="s">
        <v>16</v>
      </c>
      <c r="D8094" t="s">
        <v>42</v>
      </c>
      <c r="E8094" s="1">
        <v>44582</v>
      </c>
      <c r="F8094" s="4">
        <v>5789</v>
      </c>
      <c r="G8094">
        <v>362</v>
      </c>
      <c r="H8094" s="3">
        <f>_xlfn.XLOOKUP(sales[[#This Row],[Product]],products[Product],products[Cost per box])*sales[[#This Row],[Boxes]]</f>
        <v>1715.88</v>
      </c>
      <c r="I8094" s="4">
        <f>sales[[#This Row],[Revenue]]-sales[[#This Row],[Cost]]</f>
        <v>4073.12</v>
      </c>
    </row>
    <row r="8095" spans="2:9" x14ac:dyDescent="0.25">
      <c r="B8095" t="s">
        <v>40</v>
      </c>
      <c r="C8095" t="s">
        <v>11</v>
      </c>
      <c r="D8095" t="s">
        <v>38</v>
      </c>
      <c r="E8095" s="1">
        <v>44582</v>
      </c>
      <c r="F8095" s="4">
        <v>14217</v>
      </c>
      <c r="G8095">
        <v>527</v>
      </c>
      <c r="H8095" s="3">
        <f>_xlfn.XLOOKUP(sales[[#This Row],[Product]],products[Product],products[Cost per box])*sales[[#This Row],[Boxes]]</f>
        <v>5238.38</v>
      </c>
      <c r="I8095" s="4">
        <f>sales[[#This Row],[Revenue]]-sales[[#This Row],[Cost]]</f>
        <v>8978.619999999999</v>
      </c>
    </row>
    <row r="8096" spans="2:9" x14ac:dyDescent="0.25">
      <c r="B8096" t="s">
        <v>57</v>
      </c>
      <c r="C8096" t="s">
        <v>9</v>
      </c>
      <c r="D8096" t="s">
        <v>30</v>
      </c>
      <c r="E8096" s="1">
        <v>44582</v>
      </c>
      <c r="F8096" s="4">
        <v>532</v>
      </c>
      <c r="G8096">
        <v>27</v>
      </c>
      <c r="H8096" s="3">
        <f>_xlfn.XLOOKUP(sales[[#This Row],[Product]],products[Product],products[Cost per box])*sales[[#This Row],[Boxes]]</f>
        <v>99.36</v>
      </c>
      <c r="I8096" s="4">
        <f>sales[[#This Row],[Revenue]]-sales[[#This Row],[Cost]]</f>
        <v>432.64</v>
      </c>
    </row>
    <row r="8097" spans="2:9" x14ac:dyDescent="0.25">
      <c r="B8097" t="s">
        <v>34</v>
      </c>
      <c r="C8097" t="s">
        <v>27</v>
      </c>
      <c r="D8097" t="s">
        <v>42</v>
      </c>
      <c r="E8097" s="1">
        <v>44582</v>
      </c>
      <c r="F8097" s="4">
        <v>707</v>
      </c>
      <c r="G8097">
        <v>48</v>
      </c>
      <c r="H8097" s="3">
        <f>_xlfn.XLOOKUP(sales[[#This Row],[Product]],products[Product],products[Cost per box])*sales[[#This Row],[Boxes]]</f>
        <v>227.52</v>
      </c>
      <c r="I8097" s="4">
        <f>sales[[#This Row],[Revenue]]-sales[[#This Row],[Cost]]</f>
        <v>479.48</v>
      </c>
    </row>
    <row r="8098" spans="2:9" x14ac:dyDescent="0.25">
      <c r="B8098" t="s">
        <v>23</v>
      </c>
      <c r="C8098" t="s">
        <v>9</v>
      </c>
      <c r="D8098" t="s">
        <v>7</v>
      </c>
      <c r="E8098" s="1">
        <v>44582</v>
      </c>
      <c r="F8098" s="4">
        <v>10136</v>
      </c>
      <c r="G8098">
        <v>676</v>
      </c>
      <c r="H8098" s="3">
        <f>_xlfn.XLOOKUP(sales[[#This Row],[Product]],products[Product],products[Cost per box])*sales[[#This Row],[Boxes]]</f>
        <v>3481.4</v>
      </c>
      <c r="I8098" s="4">
        <f>sales[[#This Row],[Revenue]]-sales[[#This Row],[Cost]]</f>
        <v>6654.6</v>
      </c>
    </row>
    <row r="8099" spans="2:9" x14ac:dyDescent="0.25">
      <c r="B8099" t="s">
        <v>39</v>
      </c>
      <c r="C8099" t="s">
        <v>6</v>
      </c>
      <c r="D8099" t="s">
        <v>24</v>
      </c>
      <c r="E8099" s="1">
        <v>44585</v>
      </c>
      <c r="F8099" s="4">
        <v>819</v>
      </c>
      <c r="G8099">
        <v>41</v>
      </c>
      <c r="H8099" s="3">
        <f>_xlfn.XLOOKUP(sales[[#This Row],[Product]],products[Product],products[Cost per box])*sales[[#This Row],[Boxes]]</f>
        <v>430.90999999999997</v>
      </c>
      <c r="I8099" s="4">
        <f>sales[[#This Row],[Revenue]]-sales[[#This Row],[Cost]]</f>
        <v>388.09000000000003</v>
      </c>
    </row>
    <row r="8100" spans="2:9" x14ac:dyDescent="0.25">
      <c r="B8100" t="s">
        <v>10</v>
      </c>
      <c r="C8100" t="s">
        <v>6</v>
      </c>
      <c r="D8100" t="s">
        <v>26</v>
      </c>
      <c r="E8100" s="1">
        <v>44585</v>
      </c>
      <c r="F8100" s="4">
        <v>6216</v>
      </c>
      <c r="G8100">
        <v>518</v>
      </c>
      <c r="H8100" s="3">
        <f>_xlfn.XLOOKUP(sales[[#This Row],[Product]],products[Product],products[Cost per box])*sales[[#This Row],[Boxes]]</f>
        <v>3330.74</v>
      </c>
      <c r="I8100" s="4">
        <f>sales[[#This Row],[Revenue]]-sales[[#This Row],[Cost]]</f>
        <v>2885.26</v>
      </c>
    </row>
    <row r="8101" spans="2:9" x14ac:dyDescent="0.25">
      <c r="B8101" t="s">
        <v>10</v>
      </c>
      <c r="C8101" t="s">
        <v>21</v>
      </c>
      <c r="D8101" t="s">
        <v>26</v>
      </c>
      <c r="E8101" s="1">
        <v>44585</v>
      </c>
      <c r="F8101" s="4">
        <v>1400</v>
      </c>
      <c r="G8101">
        <v>117</v>
      </c>
      <c r="H8101" s="3">
        <f>_xlfn.XLOOKUP(sales[[#This Row],[Product]],products[Product],products[Cost per box])*sales[[#This Row],[Boxes]]</f>
        <v>752.31</v>
      </c>
      <c r="I8101" s="4">
        <f>sales[[#This Row],[Revenue]]-sales[[#This Row],[Cost]]</f>
        <v>647.69000000000005</v>
      </c>
    </row>
    <row r="8102" spans="2:9" x14ac:dyDescent="0.25">
      <c r="B8102" t="s">
        <v>51</v>
      </c>
      <c r="C8102" t="s">
        <v>11</v>
      </c>
      <c r="D8102" t="s">
        <v>26</v>
      </c>
      <c r="E8102" s="1">
        <v>44585</v>
      </c>
      <c r="F8102" s="4">
        <v>2016</v>
      </c>
      <c r="G8102">
        <v>168</v>
      </c>
      <c r="H8102" s="3">
        <f>_xlfn.XLOOKUP(sales[[#This Row],[Product]],products[Product],products[Cost per box])*sales[[#This Row],[Boxes]]</f>
        <v>1080.24</v>
      </c>
      <c r="I8102" s="4">
        <f>sales[[#This Row],[Revenue]]-sales[[#This Row],[Cost]]</f>
        <v>935.76</v>
      </c>
    </row>
    <row r="8103" spans="2:9" x14ac:dyDescent="0.25">
      <c r="B8103" t="s">
        <v>33</v>
      </c>
      <c r="C8103" t="s">
        <v>9</v>
      </c>
      <c r="D8103" t="s">
        <v>50</v>
      </c>
      <c r="E8103" s="1">
        <v>44585</v>
      </c>
      <c r="F8103" s="4">
        <v>2114</v>
      </c>
      <c r="G8103">
        <v>92</v>
      </c>
      <c r="H8103" s="3">
        <f>_xlfn.XLOOKUP(sales[[#This Row],[Product]],products[Product],products[Cost per box])*sales[[#This Row],[Boxes]]</f>
        <v>1141.72</v>
      </c>
      <c r="I8103" s="4">
        <f>sales[[#This Row],[Revenue]]-sales[[#This Row],[Cost]]</f>
        <v>972.28</v>
      </c>
    </row>
    <row r="8104" spans="2:9" x14ac:dyDescent="0.25">
      <c r="B8104" t="s">
        <v>49</v>
      </c>
      <c r="C8104" t="s">
        <v>27</v>
      </c>
      <c r="D8104" t="s">
        <v>30</v>
      </c>
      <c r="E8104" s="1">
        <v>44585</v>
      </c>
      <c r="F8104" s="4">
        <v>10087</v>
      </c>
      <c r="G8104">
        <v>561</v>
      </c>
      <c r="H8104" s="3">
        <f>_xlfn.XLOOKUP(sales[[#This Row],[Product]],products[Product],products[Cost per box])*sales[[#This Row],[Boxes]]</f>
        <v>2064.48</v>
      </c>
      <c r="I8104" s="4">
        <f>sales[[#This Row],[Revenue]]-sales[[#This Row],[Cost]]</f>
        <v>8022.52</v>
      </c>
    </row>
    <row r="8105" spans="2:9" x14ac:dyDescent="0.25">
      <c r="B8105" t="s">
        <v>13</v>
      </c>
      <c r="C8105" t="s">
        <v>21</v>
      </c>
      <c r="D8105" t="s">
        <v>38</v>
      </c>
      <c r="E8105" s="1">
        <v>44585</v>
      </c>
      <c r="F8105" s="4">
        <v>6909</v>
      </c>
      <c r="G8105">
        <v>256</v>
      </c>
      <c r="H8105" s="3">
        <f>_xlfn.XLOOKUP(sales[[#This Row],[Product]],products[Product],products[Cost per box])*sales[[#This Row],[Boxes]]</f>
        <v>2544.64</v>
      </c>
      <c r="I8105" s="4">
        <f>sales[[#This Row],[Revenue]]-sales[[#This Row],[Cost]]</f>
        <v>4364.3600000000006</v>
      </c>
    </row>
    <row r="8106" spans="2:9" x14ac:dyDescent="0.25">
      <c r="B8106" t="s">
        <v>34</v>
      </c>
      <c r="C8106" t="s">
        <v>27</v>
      </c>
      <c r="D8106" t="s">
        <v>35</v>
      </c>
      <c r="E8106" s="1">
        <v>44585</v>
      </c>
      <c r="F8106" s="4">
        <v>497</v>
      </c>
      <c r="G8106">
        <v>28</v>
      </c>
      <c r="H8106" s="3">
        <f>_xlfn.XLOOKUP(sales[[#This Row],[Product]],products[Product],products[Cost per box])*sales[[#This Row],[Boxes]]</f>
        <v>74.2</v>
      </c>
      <c r="I8106" s="4">
        <f>sales[[#This Row],[Revenue]]-sales[[#This Row],[Cost]]</f>
        <v>422.8</v>
      </c>
    </row>
    <row r="8107" spans="2:9" x14ac:dyDescent="0.25">
      <c r="B8107" t="s">
        <v>33</v>
      </c>
      <c r="C8107" t="s">
        <v>6</v>
      </c>
      <c r="D8107" t="s">
        <v>28</v>
      </c>
      <c r="E8107" s="1">
        <v>44585</v>
      </c>
      <c r="F8107" s="4">
        <v>4466</v>
      </c>
      <c r="G8107">
        <v>559</v>
      </c>
      <c r="H8107" s="3">
        <f>_xlfn.XLOOKUP(sales[[#This Row],[Product]],products[Product],products[Cost per box])*sales[[#This Row],[Boxes]]</f>
        <v>1542.84</v>
      </c>
      <c r="I8107" s="4">
        <f>sales[[#This Row],[Revenue]]-sales[[#This Row],[Cost]]</f>
        <v>2923.16</v>
      </c>
    </row>
    <row r="8108" spans="2:9" x14ac:dyDescent="0.25">
      <c r="B8108" t="s">
        <v>18</v>
      </c>
      <c r="C8108" t="s">
        <v>11</v>
      </c>
      <c r="D8108" t="s">
        <v>48</v>
      </c>
      <c r="E8108" s="1">
        <v>44585</v>
      </c>
      <c r="F8108" s="4">
        <v>2772</v>
      </c>
      <c r="G8108">
        <v>111</v>
      </c>
      <c r="H8108" s="3">
        <f>_xlfn.XLOOKUP(sales[[#This Row],[Product]],products[Product],products[Cost per box])*sales[[#This Row],[Boxes]]</f>
        <v>830.28000000000009</v>
      </c>
      <c r="I8108" s="4">
        <f>sales[[#This Row],[Revenue]]-sales[[#This Row],[Cost]]</f>
        <v>1941.7199999999998</v>
      </c>
    </row>
    <row r="8109" spans="2:9" x14ac:dyDescent="0.25">
      <c r="B8109" t="s">
        <v>55</v>
      </c>
      <c r="C8109" t="s">
        <v>11</v>
      </c>
      <c r="D8109" t="s">
        <v>28</v>
      </c>
      <c r="E8109" s="1">
        <v>44585</v>
      </c>
      <c r="F8109" s="4">
        <v>4732</v>
      </c>
      <c r="G8109">
        <v>592</v>
      </c>
      <c r="H8109" s="3">
        <f>_xlfn.XLOOKUP(sales[[#This Row],[Product]],products[Product],products[Cost per box])*sales[[#This Row],[Boxes]]</f>
        <v>1633.9199999999998</v>
      </c>
      <c r="I8109" s="4">
        <f>sales[[#This Row],[Revenue]]-sales[[#This Row],[Cost]]</f>
        <v>3098.08</v>
      </c>
    </row>
    <row r="8110" spans="2:9" x14ac:dyDescent="0.25">
      <c r="B8110" t="s">
        <v>46</v>
      </c>
      <c r="C8110" t="s">
        <v>11</v>
      </c>
      <c r="D8110" t="s">
        <v>38</v>
      </c>
      <c r="E8110" s="1">
        <v>44585</v>
      </c>
      <c r="F8110" s="4">
        <v>791</v>
      </c>
      <c r="G8110">
        <v>32</v>
      </c>
      <c r="H8110" s="3">
        <f>_xlfn.XLOOKUP(sales[[#This Row],[Product]],products[Product],products[Cost per box])*sales[[#This Row],[Boxes]]</f>
        <v>318.08</v>
      </c>
      <c r="I8110" s="4">
        <f>sales[[#This Row],[Revenue]]-sales[[#This Row],[Cost]]</f>
        <v>472.92</v>
      </c>
    </row>
    <row r="8111" spans="2:9" x14ac:dyDescent="0.25">
      <c r="B8111" t="s">
        <v>56</v>
      </c>
      <c r="C8111" t="s">
        <v>16</v>
      </c>
      <c r="D8111" t="s">
        <v>26</v>
      </c>
      <c r="E8111" s="1">
        <v>44585</v>
      </c>
      <c r="F8111" s="4">
        <v>20181</v>
      </c>
      <c r="G8111">
        <v>1680</v>
      </c>
      <c r="H8111" s="3">
        <f>_xlfn.XLOOKUP(sales[[#This Row],[Product]],products[Product],products[Cost per box])*sales[[#This Row],[Boxes]]</f>
        <v>10802.4</v>
      </c>
      <c r="I8111" s="4">
        <f>sales[[#This Row],[Revenue]]-sales[[#This Row],[Cost]]</f>
        <v>9378.6</v>
      </c>
    </row>
    <row r="8112" spans="2:9" x14ac:dyDescent="0.25">
      <c r="B8112" t="s">
        <v>8</v>
      </c>
      <c r="C8112" t="s">
        <v>9</v>
      </c>
      <c r="D8112" t="s">
        <v>12</v>
      </c>
      <c r="E8112" s="1">
        <v>44585</v>
      </c>
      <c r="F8112" s="4">
        <v>2702</v>
      </c>
      <c r="G8112">
        <v>169</v>
      </c>
      <c r="H8112" s="3">
        <f>_xlfn.XLOOKUP(sales[[#This Row],[Product]],products[Product],products[Cost per box])*sales[[#This Row],[Boxes]]</f>
        <v>1424.6699999999998</v>
      </c>
      <c r="I8112" s="4">
        <f>sales[[#This Row],[Revenue]]-sales[[#This Row],[Cost]]</f>
        <v>1277.3300000000002</v>
      </c>
    </row>
    <row r="8113" spans="2:9" x14ac:dyDescent="0.25">
      <c r="B8113" t="s">
        <v>8</v>
      </c>
      <c r="C8113" t="s">
        <v>16</v>
      </c>
      <c r="D8113" t="s">
        <v>22</v>
      </c>
      <c r="E8113" s="1">
        <v>44585</v>
      </c>
      <c r="F8113" s="4">
        <v>994</v>
      </c>
      <c r="G8113">
        <v>125</v>
      </c>
      <c r="H8113" s="3">
        <f>_xlfn.XLOOKUP(sales[[#This Row],[Product]],products[Product],products[Cost per box])*sales[[#This Row],[Boxes]]</f>
        <v>1027.5</v>
      </c>
      <c r="I8113" s="4">
        <f>sales[[#This Row],[Revenue]]-sales[[#This Row],[Cost]]</f>
        <v>-33.5</v>
      </c>
    </row>
    <row r="8114" spans="2:9" x14ac:dyDescent="0.25">
      <c r="B8114" t="s">
        <v>15</v>
      </c>
      <c r="C8114" t="s">
        <v>9</v>
      </c>
      <c r="D8114" t="s">
        <v>12</v>
      </c>
      <c r="E8114" s="1">
        <v>44585</v>
      </c>
      <c r="F8114" s="4">
        <v>6762</v>
      </c>
      <c r="G8114">
        <v>398</v>
      </c>
      <c r="H8114" s="3">
        <f>_xlfn.XLOOKUP(sales[[#This Row],[Product]],products[Product],products[Cost per box])*sales[[#This Row],[Boxes]]</f>
        <v>3355.14</v>
      </c>
      <c r="I8114" s="4">
        <f>sales[[#This Row],[Revenue]]-sales[[#This Row],[Cost]]</f>
        <v>3406.86</v>
      </c>
    </row>
    <row r="8115" spans="2:9" x14ac:dyDescent="0.25">
      <c r="B8115" t="s">
        <v>51</v>
      </c>
      <c r="C8115" t="s">
        <v>21</v>
      </c>
      <c r="D8115" t="s">
        <v>19</v>
      </c>
      <c r="E8115" s="1">
        <v>44585</v>
      </c>
      <c r="F8115" s="4">
        <v>13874</v>
      </c>
      <c r="G8115">
        <v>840</v>
      </c>
      <c r="H8115" s="3">
        <f>_xlfn.XLOOKUP(sales[[#This Row],[Product]],products[Product],products[Cost per box])*sales[[#This Row],[Boxes]]</f>
        <v>8593.2000000000007</v>
      </c>
      <c r="I8115" s="4">
        <f>sales[[#This Row],[Revenue]]-sales[[#This Row],[Cost]]</f>
        <v>5280.7999999999993</v>
      </c>
    </row>
    <row r="8116" spans="2:9" x14ac:dyDescent="0.25">
      <c r="B8116" t="s">
        <v>34</v>
      </c>
      <c r="C8116" t="s">
        <v>21</v>
      </c>
      <c r="D8116" t="s">
        <v>45</v>
      </c>
      <c r="E8116" s="1">
        <v>44585</v>
      </c>
      <c r="F8116" s="4">
        <v>4557</v>
      </c>
      <c r="G8116">
        <v>190</v>
      </c>
      <c r="H8116" s="3">
        <f>_xlfn.XLOOKUP(sales[[#This Row],[Product]],products[Product],products[Cost per box])*sales[[#This Row],[Boxes]]</f>
        <v>1468.7</v>
      </c>
      <c r="I8116" s="4">
        <f>sales[[#This Row],[Revenue]]-sales[[#This Row],[Cost]]</f>
        <v>3088.3</v>
      </c>
    </row>
    <row r="8117" spans="2:9" x14ac:dyDescent="0.25">
      <c r="B8117" t="s">
        <v>39</v>
      </c>
      <c r="C8117" t="s">
        <v>16</v>
      </c>
      <c r="D8117" t="s">
        <v>35</v>
      </c>
      <c r="E8117" s="1">
        <v>44585</v>
      </c>
      <c r="F8117" s="4">
        <v>9898</v>
      </c>
      <c r="G8117">
        <v>550</v>
      </c>
      <c r="H8117" s="3">
        <f>_xlfn.XLOOKUP(sales[[#This Row],[Product]],products[Product],products[Cost per box])*sales[[#This Row],[Boxes]]</f>
        <v>1457.5</v>
      </c>
      <c r="I8117" s="4">
        <f>sales[[#This Row],[Revenue]]-sales[[#This Row],[Cost]]</f>
        <v>8440.5</v>
      </c>
    </row>
    <row r="8118" spans="2:9" x14ac:dyDescent="0.25">
      <c r="B8118" t="s">
        <v>32</v>
      </c>
      <c r="C8118" t="s">
        <v>21</v>
      </c>
      <c r="D8118" t="s">
        <v>36</v>
      </c>
      <c r="E8118" s="1">
        <v>44586</v>
      </c>
      <c r="F8118" s="4">
        <v>4284</v>
      </c>
      <c r="G8118">
        <v>476</v>
      </c>
      <c r="H8118" s="3">
        <f>_xlfn.XLOOKUP(sales[[#This Row],[Product]],products[Product],products[Cost per box])*sales[[#This Row],[Boxes]]</f>
        <v>2399.04</v>
      </c>
      <c r="I8118" s="4">
        <f>sales[[#This Row],[Revenue]]-sales[[#This Row],[Cost]]</f>
        <v>1884.96</v>
      </c>
    </row>
    <row r="8119" spans="2:9" x14ac:dyDescent="0.25">
      <c r="B8119" t="s">
        <v>25</v>
      </c>
      <c r="C8119" t="s">
        <v>27</v>
      </c>
      <c r="D8119" t="s">
        <v>36</v>
      </c>
      <c r="E8119" s="1">
        <v>44586</v>
      </c>
      <c r="F8119" s="4">
        <v>4473</v>
      </c>
      <c r="G8119">
        <v>497</v>
      </c>
      <c r="H8119" s="3">
        <f>_xlfn.XLOOKUP(sales[[#This Row],[Product]],products[Product],products[Cost per box])*sales[[#This Row],[Boxes]]</f>
        <v>2504.88</v>
      </c>
      <c r="I8119" s="4">
        <f>sales[[#This Row],[Revenue]]-sales[[#This Row],[Cost]]</f>
        <v>1968.12</v>
      </c>
    </row>
    <row r="8120" spans="2:9" x14ac:dyDescent="0.25">
      <c r="B8120" t="s">
        <v>56</v>
      </c>
      <c r="C8120" t="s">
        <v>9</v>
      </c>
      <c r="D8120" t="s">
        <v>12</v>
      </c>
      <c r="E8120" s="1">
        <v>44586</v>
      </c>
      <c r="F8120" s="4">
        <v>1666</v>
      </c>
      <c r="G8120">
        <v>98</v>
      </c>
      <c r="H8120" s="3">
        <f>_xlfn.XLOOKUP(sales[[#This Row],[Product]],products[Product],products[Cost per box])*sales[[#This Row],[Boxes]]</f>
        <v>826.14</v>
      </c>
      <c r="I8120" s="4">
        <f>sales[[#This Row],[Revenue]]-sales[[#This Row],[Cost]]</f>
        <v>839.86</v>
      </c>
    </row>
    <row r="8121" spans="2:9" x14ac:dyDescent="0.25">
      <c r="B8121" t="s">
        <v>46</v>
      </c>
      <c r="C8121" t="s">
        <v>27</v>
      </c>
      <c r="D8121" t="s">
        <v>19</v>
      </c>
      <c r="E8121" s="1">
        <v>44586</v>
      </c>
      <c r="F8121" s="4">
        <v>7049</v>
      </c>
      <c r="G8121">
        <v>441</v>
      </c>
      <c r="H8121" s="3">
        <f>_xlfn.XLOOKUP(sales[[#This Row],[Product]],products[Product],products[Cost per box])*sales[[#This Row],[Boxes]]</f>
        <v>4511.43</v>
      </c>
      <c r="I8121" s="4">
        <f>sales[[#This Row],[Revenue]]-sales[[#This Row],[Cost]]</f>
        <v>2537.5699999999997</v>
      </c>
    </row>
    <row r="8122" spans="2:9" x14ac:dyDescent="0.25">
      <c r="B8122" t="s">
        <v>41</v>
      </c>
      <c r="C8122" t="s">
        <v>27</v>
      </c>
      <c r="D8122" t="s">
        <v>28</v>
      </c>
      <c r="E8122" s="1">
        <v>44586</v>
      </c>
      <c r="F8122" s="4">
        <v>4879</v>
      </c>
      <c r="G8122">
        <v>610</v>
      </c>
      <c r="H8122" s="3">
        <f>_xlfn.XLOOKUP(sales[[#This Row],[Product]],products[Product],products[Cost per box])*sales[[#This Row],[Boxes]]</f>
        <v>1683.6</v>
      </c>
      <c r="I8122" s="4">
        <f>sales[[#This Row],[Revenue]]-sales[[#This Row],[Cost]]</f>
        <v>3195.4</v>
      </c>
    </row>
    <row r="8123" spans="2:9" x14ac:dyDescent="0.25">
      <c r="B8123" t="s">
        <v>37</v>
      </c>
      <c r="C8123" t="s">
        <v>11</v>
      </c>
      <c r="D8123" t="s">
        <v>19</v>
      </c>
      <c r="E8123" s="1">
        <v>44586</v>
      </c>
      <c r="F8123" s="4">
        <v>301</v>
      </c>
      <c r="G8123">
        <v>19</v>
      </c>
      <c r="H8123" s="3">
        <f>_xlfn.XLOOKUP(sales[[#This Row],[Product]],products[Product],products[Cost per box])*sales[[#This Row],[Boxes]]</f>
        <v>194.37</v>
      </c>
      <c r="I8123" s="4">
        <f>sales[[#This Row],[Revenue]]-sales[[#This Row],[Cost]]</f>
        <v>106.63</v>
      </c>
    </row>
    <row r="8124" spans="2:9" x14ac:dyDescent="0.25">
      <c r="B8124" t="s">
        <v>10</v>
      </c>
      <c r="C8124" t="s">
        <v>21</v>
      </c>
      <c r="D8124" t="s">
        <v>35</v>
      </c>
      <c r="E8124" s="1">
        <v>44586</v>
      </c>
      <c r="F8124" s="4">
        <v>10801</v>
      </c>
      <c r="G8124">
        <v>636</v>
      </c>
      <c r="H8124" s="3">
        <f>_xlfn.XLOOKUP(sales[[#This Row],[Product]],products[Product],products[Cost per box])*sales[[#This Row],[Boxes]]</f>
        <v>1685.3999999999999</v>
      </c>
      <c r="I8124" s="4">
        <f>sales[[#This Row],[Revenue]]-sales[[#This Row],[Cost]]</f>
        <v>9115.6</v>
      </c>
    </row>
    <row r="8125" spans="2:9" x14ac:dyDescent="0.25">
      <c r="B8125" t="s">
        <v>57</v>
      </c>
      <c r="C8125" t="s">
        <v>16</v>
      </c>
      <c r="D8125" t="s">
        <v>30</v>
      </c>
      <c r="E8125" s="1">
        <v>44586</v>
      </c>
      <c r="F8125" s="4">
        <v>1967</v>
      </c>
      <c r="G8125">
        <v>99</v>
      </c>
      <c r="H8125" s="3">
        <f>_xlfn.XLOOKUP(sales[[#This Row],[Product]],products[Product],products[Cost per box])*sales[[#This Row],[Boxes]]</f>
        <v>364.32</v>
      </c>
      <c r="I8125" s="4">
        <f>sales[[#This Row],[Revenue]]-sales[[#This Row],[Cost]]</f>
        <v>1602.68</v>
      </c>
    </row>
    <row r="8126" spans="2:9" x14ac:dyDescent="0.25">
      <c r="B8126" t="s">
        <v>34</v>
      </c>
      <c r="C8126" t="s">
        <v>21</v>
      </c>
      <c r="D8126" t="s">
        <v>36</v>
      </c>
      <c r="E8126" s="1">
        <v>44586</v>
      </c>
      <c r="F8126" s="4">
        <v>4809</v>
      </c>
      <c r="G8126">
        <v>535</v>
      </c>
      <c r="H8126" s="3">
        <f>_xlfn.XLOOKUP(sales[[#This Row],[Product]],products[Product],products[Cost per box])*sales[[#This Row],[Boxes]]</f>
        <v>2696.4</v>
      </c>
      <c r="I8126" s="4">
        <f>sales[[#This Row],[Revenue]]-sales[[#This Row],[Cost]]</f>
        <v>2112.6</v>
      </c>
    </row>
    <row r="8127" spans="2:9" x14ac:dyDescent="0.25">
      <c r="B8127" t="s">
        <v>51</v>
      </c>
      <c r="C8127" t="s">
        <v>9</v>
      </c>
      <c r="D8127" t="s">
        <v>35</v>
      </c>
      <c r="E8127" s="1">
        <v>44586</v>
      </c>
      <c r="F8127" s="4">
        <v>3451</v>
      </c>
      <c r="G8127">
        <v>203</v>
      </c>
      <c r="H8127" s="3">
        <f>_xlfn.XLOOKUP(sales[[#This Row],[Product]],products[Product],products[Cost per box])*sales[[#This Row],[Boxes]]</f>
        <v>537.94999999999993</v>
      </c>
      <c r="I8127" s="4">
        <f>sales[[#This Row],[Revenue]]-sales[[#This Row],[Cost]]</f>
        <v>2913.05</v>
      </c>
    </row>
    <row r="8128" spans="2:9" x14ac:dyDescent="0.25">
      <c r="B8128" t="s">
        <v>32</v>
      </c>
      <c r="C8128" t="s">
        <v>21</v>
      </c>
      <c r="D8128" t="s">
        <v>47</v>
      </c>
      <c r="E8128" s="1">
        <v>44586</v>
      </c>
      <c r="F8128" s="4">
        <v>4186</v>
      </c>
      <c r="G8128">
        <v>247</v>
      </c>
      <c r="H8128" s="3">
        <f>_xlfn.XLOOKUP(sales[[#This Row],[Product]],products[Product],products[Cost per box])*sales[[#This Row],[Boxes]]</f>
        <v>1299.22</v>
      </c>
      <c r="I8128" s="4">
        <f>sales[[#This Row],[Revenue]]-sales[[#This Row],[Cost]]</f>
        <v>2886.7799999999997</v>
      </c>
    </row>
    <row r="8129" spans="2:9" x14ac:dyDescent="0.25">
      <c r="B8129" t="s">
        <v>5</v>
      </c>
      <c r="C8129" t="s">
        <v>27</v>
      </c>
      <c r="D8129" t="s">
        <v>38</v>
      </c>
      <c r="E8129" s="1">
        <v>44586</v>
      </c>
      <c r="F8129" s="4">
        <v>14</v>
      </c>
      <c r="G8129">
        <v>1</v>
      </c>
      <c r="H8129" s="3">
        <f>_xlfn.XLOOKUP(sales[[#This Row],[Product]],products[Product],products[Cost per box])*sales[[#This Row],[Boxes]]</f>
        <v>9.94</v>
      </c>
      <c r="I8129" s="4">
        <f>sales[[#This Row],[Revenue]]-sales[[#This Row],[Cost]]</f>
        <v>4.0600000000000005</v>
      </c>
    </row>
    <row r="8130" spans="2:9" x14ac:dyDescent="0.25">
      <c r="B8130" t="s">
        <v>13</v>
      </c>
      <c r="C8130" t="s">
        <v>11</v>
      </c>
      <c r="D8130" t="s">
        <v>17</v>
      </c>
      <c r="E8130" s="1">
        <v>44586</v>
      </c>
      <c r="F8130" s="4">
        <v>5649</v>
      </c>
      <c r="G8130">
        <v>257</v>
      </c>
      <c r="H8130" s="3">
        <f>_xlfn.XLOOKUP(sales[[#This Row],[Product]],products[Product],products[Cost per box])*sales[[#This Row],[Boxes]]</f>
        <v>1747.6</v>
      </c>
      <c r="I8130" s="4">
        <f>sales[[#This Row],[Revenue]]-sales[[#This Row],[Cost]]</f>
        <v>3901.4</v>
      </c>
    </row>
    <row r="8131" spans="2:9" x14ac:dyDescent="0.25">
      <c r="B8131" t="s">
        <v>37</v>
      </c>
      <c r="C8131" t="s">
        <v>21</v>
      </c>
      <c r="D8131" t="s">
        <v>12</v>
      </c>
      <c r="E8131" s="1">
        <v>44586</v>
      </c>
      <c r="F8131" s="4">
        <v>4396</v>
      </c>
      <c r="G8131">
        <v>294</v>
      </c>
      <c r="H8131" s="3">
        <f>_xlfn.XLOOKUP(sales[[#This Row],[Product]],products[Product],products[Cost per box])*sales[[#This Row],[Boxes]]</f>
        <v>2478.42</v>
      </c>
      <c r="I8131" s="4">
        <f>sales[[#This Row],[Revenue]]-sales[[#This Row],[Cost]]</f>
        <v>1917.58</v>
      </c>
    </row>
    <row r="8132" spans="2:9" x14ac:dyDescent="0.25">
      <c r="B8132" t="s">
        <v>54</v>
      </c>
      <c r="C8132" t="s">
        <v>21</v>
      </c>
      <c r="D8132" t="s">
        <v>19</v>
      </c>
      <c r="E8132" s="1">
        <v>44586</v>
      </c>
      <c r="F8132" s="4">
        <v>4669</v>
      </c>
      <c r="G8132">
        <v>260</v>
      </c>
      <c r="H8132" s="3">
        <f>_xlfn.XLOOKUP(sales[[#This Row],[Product]],products[Product],products[Cost per box])*sales[[#This Row],[Boxes]]</f>
        <v>2659.8</v>
      </c>
      <c r="I8132" s="4">
        <f>sales[[#This Row],[Revenue]]-sales[[#This Row],[Cost]]</f>
        <v>2009.1999999999998</v>
      </c>
    </row>
    <row r="8133" spans="2:9" x14ac:dyDescent="0.25">
      <c r="B8133" t="s">
        <v>49</v>
      </c>
      <c r="C8133" t="s">
        <v>21</v>
      </c>
      <c r="D8133" t="s">
        <v>42</v>
      </c>
      <c r="E8133" s="1">
        <v>44586</v>
      </c>
      <c r="F8133" s="4">
        <v>9772</v>
      </c>
      <c r="G8133">
        <v>611</v>
      </c>
      <c r="H8133" s="3">
        <f>_xlfn.XLOOKUP(sales[[#This Row],[Product]],products[Product],products[Cost per box])*sales[[#This Row],[Boxes]]</f>
        <v>2896.1400000000003</v>
      </c>
      <c r="I8133" s="4">
        <f>sales[[#This Row],[Revenue]]-sales[[#This Row],[Cost]]</f>
        <v>6875.86</v>
      </c>
    </row>
    <row r="8134" spans="2:9" x14ac:dyDescent="0.25">
      <c r="B8134" t="s">
        <v>46</v>
      </c>
      <c r="C8134" t="s">
        <v>11</v>
      </c>
      <c r="D8134" t="s">
        <v>47</v>
      </c>
      <c r="E8134" s="1">
        <v>44586</v>
      </c>
      <c r="F8134" s="4">
        <v>308</v>
      </c>
      <c r="G8134">
        <v>19</v>
      </c>
      <c r="H8134" s="3">
        <f>_xlfn.XLOOKUP(sales[[#This Row],[Product]],products[Product],products[Cost per box])*sales[[#This Row],[Boxes]]</f>
        <v>99.94</v>
      </c>
      <c r="I8134" s="4">
        <f>sales[[#This Row],[Revenue]]-sales[[#This Row],[Cost]]</f>
        <v>208.06</v>
      </c>
    </row>
    <row r="8135" spans="2:9" x14ac:dyDescent="0.25">
      <c r="B8135" t="s">
        <v>18</v>
      </c>
      <c r="C8135" t="s">
        <v>21</v>
      </c>
      <c r="D8135" t="s">
        <v>48</v>
      </c>
      <c r="E8135" s="1">
        <v>44586</v>
      </c>
      <c r="F8135" s="4">
        <v>9380</v>
      </c>
      <c r="G8135">
        <v>348</v>
      </c>
      <c r="H8135" s="3">
        <f>_xlfn.XLOOKUP(sales[[#This Row],[Product]],products[Product],products[Cost per box])*sales[[#This Row],[Boxes]]</f>
        <v>2603.04</v>
      </c>
      <c r="I8135" s="4">
        <f>sales[[#This Row],[Revenue]]-sales[[#This Row],[Cost]]</f>
        <v>6776.96</v>
      </c>
    </row>
    <row r="8136" spans="2:9" x14ac:dyDescent="0.25">
      <c r="B8136" t="s">
        <v>32</v>
      </c>
      <c r="C8136" t="s">
        <v>9</v>
      </c>
      <c r="D8136" t="s">
        <v>30</v>
      </c>
      <c r="E8136" s="1">
        <v>44586</v>
      </c>
      <c r="F8136" s="4">
        <v>5999</v>
      </c>
      <c r="G8136">
        <v>316</v>
      </c>
      <c r="H8136" s="3">
        <f>_xlfn.XLOOKUP(sales[[#This Row],[Product]],products[Product],products[Cost per box])*sales[[#This Row],[Boxes]]</f>
        <v>1162.8800000000001</v>
      </c>
      <c r="I8136" s="4">
        <f>sales[[#This Row],[Revenue]]-sales[[#This Row],[Cost]]</f>
        <v>4836.12</v>
      </c>
    </row>
    <row r="8137" spans="2:9" x14ac:dyDescent="0.25">
      <c r="B8137" t="s">
        <v>32</v>
      </c>
      <c r="C8137" t="s">
        <v>27</v>
      </c>
      <c r="D8137" t="s">
        <v>42</v>
      </c>
      <c r="E8137" s="1">
        <v>44586</v>
      </c>
      <c r="F8137" s="4">
        <v>826</v>
      </c>
      <c r="G8137">
        <v>56</v>
      </c>
      <c r="H8137" s="3">
        <f>_xlfn.XLOOKUP(sales[[#This Row],[Product]],products[Product],products[Cost per box])*sales[[#This Row],[Boxes]]</f>
        <v>265.44</v>
      </c>
      <c r="I8137" s="4">
        <f>sales[[#This Row],[Revenue]]-sales[[#This Row],[Cost]]</f>
        <v>560.55999999999995</v>
      </c>
    </row>
    <row r="8138" spans="2:9" x14ac:dyDescent="0.25">
      <c r="B8138" t="s">
        <v>8</v>
      </c>
      <c r="C8138" t="s">
        <v>11</v>
      </c>
      <c r="D8138" t="s">
        <v>12</v>
      </c>
      <c r="E8138" s="1">
        <v>44586</v>
      </c>
      <c r="F8138" s="4">
        <v>3255</v>
      </c>
      <c r="G8138">
        <v>217</v>
      </c>
      <c r="H8138" s="3">
        <f>_xlfn.XLOOKUP(sales[[#This Row],[Product]],products[Product],products[Cost per box])*sales[[#This Row],[Boxes]]</f>
        <v>1829.31</v>
      </c>
      <c r="I8138" s="4">
        <f>sales[[#This Row],[Revenue]]-sales[[#This Row],[Cost]]</f>
        <v>1425.69</v>
      </c>
    </row>
    <row r="8139" spans="2:9" x14ac:dyDescent="0.25">
      <c r="B8139" t="s">
        <v>46</v>
      </c>
      <c r="C8139" t="s">
        <v>9</v>
      </c>
      <c r="D8139" t="s">
        <v>7</v>
      </c>
      <c r="E8139" s="1">
        <v>44586</v>
      </c>
      <c r="F8139" s="4">
        <v>3500</v>
      </c>
      <c r="G8139">
        <v>234</v>
      </c>
      <c r="H8139" s="3">
        <f>_xlfn.XLOOKUP(sales[[#This Row],[Product]],products[Product],products[Cost per box])*sales[[#This Row],[Boxes]]</f>
        <v>1205.1000000000001</v>
      </c>
      <c r="I8139" s="4">
        <f>sales[[#This Row],[Revenue]]-sales[[#This Row],[Cost]]</f>
        <v>2294.8999999999996</v>
      </c>
    </row>
    <row r="8140" spans="2:9" x14ac:dyDescent="0.25">
      <c r="B8140" t="s">
        <v>37</v>
      </c>
      <c r="C8140" t="s">
        <v>16</v>
      </c>
      <c r="D8140" t="s">
        <v>45</v>
      </c>
      <c r="E8140" s="1">
        <v>44586</v>
      </c>
      <c r="F8140" s="4">
        <v>19061</v>
      </c>
      <c r="G8140">
        <v>770</v>
      </c>
      <c r="H8140" s="3">
        <f>_xlfn.XLOOKUP(sales[[#This Row],[Product]],products[Product],products[Cost per box])*sales[[#This Row],[Boxes]]</f>
        <v>5952.1</v>
      </c>
      <c r="I8140" s="4">
        <f>sales[[#This Row],[Revenue]]-sales[[#This Row],[Cost]]</f>
        <v>13108.9</v>
      </c>
    </row>
    <row r="8141" spans="2:9" x14ac:dyDescent="0.25">
      <c r="B8141" t="s">
        <v>56</v>
      </c>
      <c r="C8141" t="s">
        <v>6</v>
      </c>
      <c r="D8141" t="s">
        <v>22</v>
      </c>
      <c r="E8141" s="1">
        <v>44586</v>
      </c>
      <c r="F8141" s="4">
        <v>15183</v>
      </c>
      <c r="G8141">
        <v>1680</v>
      </c>
      <c r="H8141" s="3">
        <f>_xlfn.XLOOKUP(sales[[#This Row],[Product]],products[Product],products[Cost per box])*sales[[#This Row],[Boxes]]</f>
        <v>13809.6</v>
      </c>
      <c r="I8141" s="4">
        <f>sales[[#This Row],[Revenue]]-sales[[#This Row],[Cost]]</f>
        <v>1373.3999999999996</v>
      </c>
    </row>
    <row r="8142" spans="2:9" x14ac:dyDescent="0.25">
      <c r="B8142" t="s">
        <v>20</v>
      </c>
      <c r="C8142" t="s">
        <v>6</v>
      </c>
      <c r="D8142" t="s">
        <v>26</v>
      </c>
      <c r="E8142" s="1">
        <v>44586</v>
      </c>
      <c r="F8142" s="4">
        <v>4865</v>
      </c>
      <c r="G8142">
        <v>375</v>
      </c>
      <c r="H8142" s="3">
        <f>_xlfn.XLOOKUP(sales[[#This Row],[Product]],products[Product],products[Cost per box])*sales[[#This Row],[Boxes]]</f>
        <v>2411.25</v>
      </c>
      <c r="I8142" s="4">
        <f>sales[[#This Row],[Revenue]]-sales[[#This Row],[Cost]]</f>
        <v>2453.75</v>
      </c>
    </row>
    <row r="8143" spans="2:9" x14ac:dyDescent="0.25">
      <c r="B8143" t="s">
        <v>41</v>
      </c>
      <c r="C8143" t="s">
        <v>16</v>
      </c>
      <c r="D8143" t="s">
        <v>22</v>
      </c>
      <c r="E8143" s="1">
        <v>44586</v>
      </c>
      <c r="F8143" s="4">
        <v>1512</v>
      </c>
      <c r="G8143">
        <v>189</v>
      </c>
      <c r="H8143" s="3">
        <f>_xlfn.XLOOKUP(sales[[#This Row],[Product]],products[Product],products[Cost per box])*sales[[#This Row],[Boxes]]</f>
        <v>1553.5800000000002</v>
      </c>
      <c r="I8143" s="4">
        <f>sales[[#This Row],[Revenue]]-sales[[#This Row],[Cost]]</f>
        <v>-41.580000000000155</v>
      </c>
    </row>
    <row r="8144" spans="2:9" x14ac:dyDescent="0.25">
      <c r="B8144" t="s">
        <v>51</v>
      </c>
      <c r="C8144" t="s">
        <v>27</v>
      </c>
      <c r="D8144" t="s">
        <v>48</v>
      </c>
      <c r="E8144" s="1">
        <v>44587</v>
      </c>
      <c r="F8144" s="4">
        <v>5789</v>
      </c>
      <c r="G8144">
        <v>215</v>
      </c>
      <c r="H8144" s="3">
        <f>_xlfn.XLOOKUP(sales[[#This Row],[Product]],products[Product],products[Cost per box])*sales[[#This Row],[Boxes]]</f>
        <v>1608.2</v>
      </c>
      <c r="I8144" s="4">
        <f>sales[[#This Row],[Revenue]]-sales[[#This Row],[Cost]]</f>
        <v>4180.8</v>
      </c>
    </row>
    <row r="8145" spans="2:9" x14ac:dyDescent="0.25">
      <c r="B8145" t="s">
        <v>51</v>
      </c>
      <c r="C8145" t="s">
        <v>9</v>
      </c>
      <c r="D8145" t="s">
        <v>45</v>
      </c>
      <c r="E8145" s="1">
        <v>44587</v>
      </c>
      <c r="F8145" s="4">
        <v>2310</v>
      </c>
      <c r="G8145">
        <v>97</v>
      </c>
      <c r="H8145" s="3">
        <f>_xlfn.XLOOKUP(sales[[#This Row],[Product]],products[Product],products[Cost per box])*sales[[#This Row],[Boxes]]</f>
        <v>749.81000000000006</v>
      </c>
      <c r="I8145" s="4">
        <f>sales[[#This Row],[Revenue]]-sales[[#This Row],[Cost]]</f>
        <v>1560.19</v>
      </c>
    </row>
    <row r="8146" spans="2:9" x14ac:dyDescent="0.25">
      <c r="B8146" t="s">
        <v>39</v>
      </c>
      <c r="C8146" t="s">
        <v>11</v>
      </c>
      <c r="D8146" t="s">
        <v>44</v>
      </c>
      <c r="E8146" s="1">
        <v>44587</v>
      </c>
      <c r="F8146" s="4">
        <v>13069</v>
      </c>
      <c r="G8146">
        <v>595</v>
      </c>
      <c r="H8146" s="3">
        <f>_xlfn.XLOOKUP(sales[[#This Row],[Product]],products[Product],products[Cost per box])*sales[[#This Row],[Boxes]]</f>
        <v>5694.1500000000005</v>
      </c>
      <c r="I8146" s="4">
        <f>sales[[#This Row],[Revenue]]-sales[[#This Row],[Cost]]</f>
        <v>7374.8499999999995</v>
      </c>
    </row>
    <row r="8147" spans="2:9" x14ac:dyDescent="0.25">
      <c r="B8147" t="s">
        <v>8</v>
      </c>
      <c r="C8147" t="s">
        <v>21</v>
      </c>
      <c r="D8147" t="s">
        <v>22</v>
      </c>
      <c r="E8147" s="1">
        <v>44587</v>
      </c>
      <c r="F8147" s="4">
        <v>10066</v>
      </c>
      <c r="G8147">
        <v>980</v>
      </c>
      <c r="H8147" s="3">
        <f>_xlfn.XLOOKUP(sales[[#This Row],[Product]],products[Product],products[Cost per box])*sales[[#This Row],[Boxes]]</f>
        <v>8055.6</v>
      </c>
      <c r="I8147" s="4">
        <f>sales[[#This Row],[Revenue]]-sales[[#This Row],[Cost]]</f>
        <v>2010.3999999999996</v>
      </c>
    </row>
    <row r="8148" spans="2:9" x14ac:dyDescent="0.25">
      <c r="B8148" t="s">
        <v>40</v>
      </c>
      <c r="C8148" t="s">
        <v>21</v>
      </c>
      <c r="D8148" t="s">
        <v>36</v>
      </c>
      <c r="E8148" s="1">
        <v>44587</v>
      </c>
      <c r="F8148" s="4">
        <v>1428</v>
      </c>
      <c r="G8148">
        <v>159</v>
      </c>
      <c r="H8148" s="3">
        <f>_xlfn.XLOOKUP(sales[[#This Row],[Product]],products[Product],products[Cost per box])*sales[[#This Row],[Boxes]]</f>
        <v>801.36</v>
      </c>
      <c r="I8148" s="4">
        <f>sales[[#This Row],[Revenue]]-sales[[#This Row],[Cost]]</f>
        <v>626.64</v>
      </c>
    </row>
    <row r="8149" spans="2:9" x14ac:dyDescent="0.25">
      <c r="B8149" t="s">
        <v>5</v>
      </c>
      <c r="C8149" t="s">
        <v>21</v>
      </c>
      <c r="D8149" t="s">
        <v>38</v>
      </c>
      <c r="E8149" s="1">
        <v>44587</v>
      </c>
      <c r="F8149" s="4">
        <v>5999</v>
      </c>
      <c r="G8149">
        <v>240</v>
      </c>
      <c r="H8149" s="3">
        <f>_xlfn.XLOOKUP(sales[[#This Row],[Product]],products[Product],products[Cost per box])*sales[[#This Row],[Boxes]]</f>
        <v>2385.6</v>
      </c>
      <c r="I8149" s="4">
        <f>sales[[#This Row],[Revenue]]-sales[[#This Row],[Cost]]</f>
        <v>3613.4</v>
      </c>
    </row>
    <row r="8150" spans="2:9" x14ac:dyDescent="0.25">
      <c r="B8150" t="s">
        <v>40</v>
      </c>
      <c r="C8150" t="s">
        <v>21</v>
      </c>
      <c r="D8150" t="s">
        <v>22</v>
      </c>
      <c r="E8150" s="1">
        <v>44587</v>
      </c>
      <c r="F8150" s="4">
        <v>7434</v>
      </c>
      <c r="G8150">
        <v>770</v>
      </c>
      <c r="H8150" s="3">
        <f>_xlfn.XLOOKUP(sales[[#This Row],[Product]],products[Product],products[Cost per box])*sales[[#This Row],[Boxes]]</f>
        <v>6329.4000000000005</v>
      </c>
      <c r="I8150" s="4">
        <f>sales[[#This Row],[Revenue]]-sales[[#This Row],[Cost]]</f>
        <v>1104.5999999999995</v>
      </c>
    </row>
    <row r="8151" spans="2:9" x14ac:dyDescent="0.25">
      <c r="B8151" t="s">
        <v>5</v>
      </c>
      <c r="C8151" t="s">
        <v>9</v>
      </c>
      <c r="D8151" t="s">
        <v>19</v>
      </c>
      <c r="E8151" s="1">
        <v>44587</v>
      </c>
      <c r="F8151" s="4">
        <v>63</v>
      </c>
      <c r="G8151">
        <v>4</v>
      </c>
      <c r="H8151" s="3">
        <f>_xlfn.XLOOKUP(sales[[#This Row],[Product]],products[Product],products[Cost per box])*sales[[#This Row],[Boxes]]</f>
        <v>40.92</v>
      </c>
      <c r="I8151" s="4">
        <f>sales[[#This Row],[Revenue]]-sales[[#This Row],[Cost]]</f>
        <v>22.08</v>
      </c>
    </row>
    <row r="8152" spans="2:9" x14ac:dyDescent="0.25">
      <c r="B8152" t="s">
        <v>41</v>
      </c>
      <c r="C8152" t="s">
        <v>11</v>
      </c>
      <c r="D8152" t="s">
        <v>35</v>
      </c>
      <c r="E8152" s="1">
        <v>44587</v>
      </c>
      <c r="F8152" s="4">
        <v>15953</v>
      </c>
      <c r="G8152">
        <v>910</v>
      </c>
      <c r="H8152" s="3">
        <f>_xlfn.XLOOKUP(sales[[#This Row],[Product]],products[Product],products[Cost per box])*sales[[#This Row],[Boxes]]</f>
        <v>2411.5</v>
      </c>
      <c r="I8152" s="4">
        <f>sales[[#This Row],[Revenue]]-sales[[#This Row],[Cost]]</f>
        <v>13541.5</v>
      </c>
    </row>
    <row r="8153" spans="2:9" x14ac:dyDescent="0.25">
      <c r="B8153" t="s">
        <v>41</v>
      </c>
      <c r="C8153" t="s">
        <v>21</v>
      </c>
      <c r="D8153" t="s">
        <v>22</v>
      </c>
      <c r="E8153" s="1">
        <v>44587</v>
      </c>
      <c r="F8153" s="4">
        <v>1918</v>
      </c>
      <c r="G8153">
        <v>214</v>
      </c>
      <c r="H8153" s="3">
        <f>_xlfn.XLOOKUP(sales[[#This Row],[Product]],products[Product],products[Cost per box])*sales[[#This Row],[Boxes]]</f>
        <v>1759.0800000000002</v>
      </c>
      <c r="I8153" s="4">
        <f>sales[[#This Row],[Revenue]]-sales[[#This Row],[Cost]]</f>
        <v>158.91999999999985</v>
      </c>
    </row>
    <row r="8154" spans="2:9" x14ac:dyDescent="0.25">
      <c r="B8154" t="s">
        <v>5</v>
      </c>
      <c r="C8154" t="s">
        <v>21</v>
      </c>
      <c r="D8154" t="s">
        <v>22</v>
      </c>
      <c r="E8154" s="1">
        <v>44587</v>
      </c>
      <c r="F8154" s="4">
        <v>392</v>
      </c>
      <c r="G8154">
        <v>40</v>
      </c>
      <c r="H8154" s="3">
        <f>_xlfn.XLOOKUP(sales[[#This Row],[Product]],products[Product],products[Cost per box])*sales[[#This Row],[Boxes]]</f>
        <v>328.8</v>
      </c>
      <c r="I8154" s="4">
        <f>sales[[#This Row],[Revenue]]-sales[[#This Row],[Cost]]</f>
        <v>63.199999999999989</v>
      </c>
    </row>
    <row r="8155" spans="2:9" x14ac:dyDescent="0.25">
      <c r="B8155" t="s">
        <v>37</v>
      </c>
      <c r="C8155" t="s">
        <v>9</v>
      </c>
      <c r="D8155" t="s">
        <v>30</v>
      </c>
      <c r="E8155" s="1">
        <v>44587</v>
      </c>
      <c r="F8155" s="4">
        <v>16121</v>
      </c>
      <c r="G8155">
        <v>910</v>
      </c>
      <c r="H8155" s="3">
        <f>_xlfn.XLOOKUP(sales[[#This Row],[Product]],products[Product],products[Cost per box])*sales[[#This Row],[Boxes]]</f>
        <v>3348.8</v>
      </c>
      <c r="I8155" s="4">
        <f>sales[[#This Row],[Revenue]]-sales[[#This Row],[Cost]]</f>
        <v>12772.2</v>
      </c>
    </row>
    <row r="8156" spans="2:9" x14ac:dyDescent="0.25">
      <c r="B8156" t="s">
        <v>54</v>
      </c>
      <c r="C8156" t="s">
        <v>6</v>
      </c>
      <c r="D8156" t="s">
        <v>38</v>
      </c>
      <c r="E8156" s="1">
        <v>44587</v>
      </c>
      <c r="F8156" s="4">
        <v>7630</v>
      </c>
      <c r="G8156">
        <v>294</v>
      </c>
      <c r="H8156" s="3">
        <f>_xlfn.XLOOKUP(sales[[#This Row],[Product]],products[Product],products[Cost per box])*sales[[#This Row],[Boxes]]</f>
        <v>2922.3599999999997</v>
      </c>
      <c r="I8156" s="4">
        <f>sales[[#This Row],[Revenue]]-sales[[#This Row],[Cost]]</f>
        <v>4707.6400000000003</v>
      </c>
    </row>
    <row r="8157" spans="2:9" x14ac:dyDescent="0.25">
      <c r="B8157" t="s">
        <v>49</v>
      </c>
      <c r="C8157" t="s">
        <v>21</v>
      </c>
      <c r="D8157" t="s">
        <v>19</v>
      </c>
      <c r="E8157" s="1">
        <v>44587</v>
      </c>
      <c r="F8157" s="4">
        <v>4319</v>
      </c>
      <c r="G8157">
        <v>255</v>
      </c>
      <c r="H8157" s="3">
        <f>_xlfn.XLOOKUP(sales[[#This Row],[Product]],products[Product],products[Cost per box])*sales[[#This Row],[Boxes]]</f>
        <v>2608.65</v>
      </c>
      <c r="I8157" s="4">
        <f>sales[[#This Row],[Revenue]]-sales[[#This Row],[Cost]]</f>
        <v>1710.35</v>
      </c>
    </row>
    <row r="8158" spans="2:9" x14ac:dyDescent="0.25">
      <c r="B8158" t="s">
        <v>20</v>
      </c>
      <c r="C8158" t="s">
        <v>11</v>
      </c>
      <c r="D8158" t="s">
        <v>17</v>
      </c>
      <c r="E8158" s="1">
        <v>44587</v>
      </c>
      <c r="F8158" s="4">
        <v>5530</v>
      </c>
      <c r="G8158">
        <v>241</v>
      </c>
      <c r="H8158" s="3">
        <f>_xlfn.XLOOKUP(sales[[#This Row],[Product]],products[Product],products[Cost per box])*sales[[#This Row],[Boxes]]</f>
        <v>1638.8</v>
      </c>
      <c r="I8158" s="4">
        <f>sales[[#This Row],[Revenue]]-sales[[#This Row],[Cost]]</f>
        <v>3891.2</v>
      </c>
    </row>
    <row r="8159" spans="2:9" x14ac:dyDescent="0.25">
      <c r="B8159" t="s">
        <v>5</v>
      </c>
      <c r="C8159" t="s">
        <v>16</v>
      </c>
      <c r="D8159" t="s">
        <v>28</v>
      </c>
      <c r="E8159" s="1">
        <v>44587</v>
      </c>
      <c r="F8159" s="4">
        <v>1596</v>
      </c>
      <c r="G8159">
        <v>266</v>
      </c>
      <c r="H8159" s="3">
        <f>_xlfn.XLOOKUP(sales[[#This Row],[Product]],products[Product],products[Cost per box])*sales[[#This Row],[Boxes]]</f>
        <v>734.16</v>
      </c>
      <c r="I8159" s="4">
        <f>sales[[#This Row],[Revenue]]-sales[[#This Row],[Cost]]</f>
        <v>861.84</v>
      </c>
    </row>
    <row r="8160" spans="2:9" x14ac:dyDescent="0.25">
      <c r="B8160" t="s">
        <v>55</v>
      </c>
      <c r="C8160" t="s">
        <v>21</v>
      </c>
      <c r="D8160" t="s">
        <v>42</v>
      </c>
      <c r="E8160" s="1">
        <v>44587</v>
      </c>
      <c r="F8160" s="4">
        <v>1855</v>
      </c>
      <c r="G8160">
        <v>116</v>
      </c>
      <c r="H8160" s="3">
        <f>_xlfn.XLOOKUP(sales[[#This Row],[Product]],products[Product],products[Cost per box])*sales[[#This Row],[Boxes]]</f>
        <v>549.84</v>
      </c>
      <c r="I8160" s="4">
        <f>sales[[#This Row],[Revenue]]-sales[[#This Row],[Cost]]</f>
        <v>1305.1599999999999</v>
      </c>
    </row>
    <row r="8161" spans="2:9" x14ac:dyDescent="0.25">
      <c r="B8161" t="s">
        <v>33</v>
      </c>
      <c r="C8161" t="s">
        <v>9</v>
      </c>
      <c r="D8161" t="s">
        <v>52</v>
      </c>
      <c r="E8161" s="1">
        <v>44587</v>
      </c>
      <c r="F8161" s="4">
        <v>8092</v>
      </c>
      <c r="G8161">
        <v>675</v>
      </c>
      <c r="H8161" s="3">
        <f>_xlfn.XLOOKUP(sales[[#This Row],[Product]],products[Product],products[Cost per box])*sales[[#This Row],[Boxes]]</f>
        <v>2241</v>
      </c>
      <c r="I8161" s="4">
        <f>sales[[#This Row],[Revenue]]-sales[[#This Row],[Cost]]</f>
        <v>5851</v>
      </c>
    </row>
    <row r="8162" spans="2:9" x14ac:dyDescent="0.25">
      <c r="B8162" t="s">
        <v>54</v>
      </c>
      <c r="C8162" t="s">
        <v>27</v>
      </c>
      <c r="D8162" t="s">
        <v>47</v>
      </c>
      <c r="E8162" s="1">
        <v>44587</v>
      </c>
      <c r="F8162" s="4">
        <v>10094</v>
      </c>
      <c r="G8162">
        <v>673</v>
      </c>
      <c r="H8162" s="3">
        <f>_xlfn.XLOOKUP(sales[[#This Row],[Product]],products[Product],products[Cost per box])*sales[[#This Row],[Boxes]]</f>
        <v>3539.98</v>
      </c>
      <c r="I8162" s="4">
        <f>sales[[#This Row],[Revenue]]-sales[[#This Row],[Cost]]</f>
        <v>6554.02</v>
      </c>
    </row>
    <row r="8163" spans="2:9" x14ac:dyDescent="0.25">
      <c r="B8163" t="s">
        <v>25</v>
      </c>
      <c r="C8163" t="s">
        <v>9</v>
      </c>
      <c r="D8163" t="s">
        <v>44</v>
      </c>
      <c r="E8163" s="1">
        <v>44587</v>
      </c>
      <c r="F8163" s="4">
        <v>3815</v>
      </c>
      <c r="G8163">
        <v>159</v>
      </c>
      <c r="H8163" s="3">
        <f>_xlfn.XLOOKUP(sales[[#This Row],[Product]],products[Product],products[Cost per box])*sales[[#This Row],[Boxes]]</f>
        <v>1521.63</v>
      </c>
      <c r="I8163" s="4">
        <f>sales[[#This Row],[Revenue]]-sales[[#This Row],[Cost]]</f>
        <v>2293.37</v>
      </c>
    </row>
    <row r="8164" spans="2:9" x14ac:dyDescent="0.25">
      <c r="B8164" t="s">
        <v>46</v>
      </c>
      <c r="C8164" t="s">
        <v>16</v>
      </c>
      <c r="D8164" t="s">
        <v>52</v>
      </c>
      <c r="E8164" s="1">
        <v>44587</v>
      </c>
      <c r="F8164" s="4">
        <v>18536</v>
      </c>
      <c r="G8164">
        <v>1540</v>
      </c>
      <c r="H8164" s="3">
        <f>_xlfn.XLOOKUP(sales[[#This Row],[Product]],products[Product],products[Cost per box])*sales[[#This Row],[Boxes]]</f>
        <v>5112.8</v>
      </c>
      <c r="I8164" s="4">
        <f>sales[[#This Row],[Revenue]]-sales[[#This Row],[Cost]]</f>
        <v>13423.2</v>
      </c>
    </row>
    <row r="8165" spans="2:9" x14ac:dyDescent="0.25">
      <c r="B8165" t="s">
        <v>51</v>
      </c>
      <c r="C8165" t="s">
        <v>16</v>
      </c>
      <c r="D8165" t="s">
        <v>30</v>
      </c>
      <c r="E8165" s="1">
        <v>44587</v>
      </c>
      <c r="F8165" s="4">
        <v>4319</v>
      </c>
      <c r="G8165">
        <v>216</v>
      </c>
      <c r="H8165" s="3">
        <f>_xlfn.XLOOKUP(sales[[#This Row],[Product]],products[Product],products[Cost per box])*sales[[#This Row],[Boxes]]</f>
        <v>794.88</v>
      </c>
      <c r="I8165" s="4">
        <f>sales[[#This Row],[Revenue]]-sales[[#This Row],[Cost]]</f>
        <v>3524.12</v>
      </c>
    </row>
    <row r="8166" spans="2:9" x14ac:dyDescent="0.25">
      <c r="B8166" t="s">
        <v>46</v>
      </c>
      <c r="C8166" t="s">
        <v>11</v>
      </c>
      <c r="D8166" t="s">
        <v>36</v>
      </c>
      <c r="E8166" s="1">
        <v>44587</v>
      </c>
      <c r="F8166" s="4">
        <v>56</v>
      </c>
      <c r="G8166">
        <v>7</v>
      </c>
      <c r="H8166" s="3">
        <f>_xlfn.XLOOKUP(sales[[#This Row],[Product]],products[Product],products[Cost per box])*sales[[#This Row],[Boxes]]</f>
        <v>35.28</v>
      </c>
      <c r="I8166" s="4">
        <f>sales[[#This Row],[Revenue]]-sales[[#This Row],[Cost]]</f>
        <v>20.72</v>
      </c>
    </row>
    <row r="8167" spans="2:9" x14ac:dyDescent="0.25">
      <c r="B8167" t="s">
        <v>55</v>
      </c>
      <c r="C8167" t="s">
        <v>16</v>
      </c>
      <c r="D8167" t="s">
        <v>28</v>
      </c>
      <c r="E8167" s="1">
        <v>44587</v>
      </c>
      <c r="F8167" s="4">
        <v>9107</v>
      </c>
      <c r="G8167">
        <v>1540</v>
      </c>
      <c r="H8167" s="3">
        <f>_xlfn.XLOOKUP(sales[[#This Row],[Product]],products[Product],products[Cost per box])*sales[[#This Row],[Boxes]]</f>
        <v>4250.3999999999996</v>
      </c>
      <c r="I8167" s="4">
        <f>sales[[#This Row],[Revenue]]-sales[[#This Row],[Cost]]</f>
        <v>4856.6000000000004</v>
      </c>
    </row>
    <row r="8168" spans="2:9" x14ac:dyDescent="0.25">
      <c r="B8168" t="s">
        <v>54</v>
      </c>
      <c r="C8168" t="s">
        <v>6</v>
      </c>
      <c r="D8168" t="s">
        <v>43</v>
      </c>
      <c r="E8168" s="1">
        <v>44587</v>
      </c>
      <c r="F8168" s="4">
        <v>1127</v>
      </c>
      <c r="G8168">
        <v>52</v>
      </c>
      <c r="H8168" s="3">
        <f>_xlfn.XLOOKUP(sales[[#This Row],[Product]],products[Product],products[Cost per box])*sales[[#This Row],[Boxes]]</f>
        <v>200.20000000000002</v>
      </c>
      <c r="I8168" s="4">
        <f>sales[[#This Row],[Revenue]]-sales[[#This Row],[Cost]]</f>
        <v>926.8</v>
      </c>
    </row>
    <row r="8169" spans="2:9" x14ac:dyDescent="0.25">
      <c r="B8169" t="s">
        <v>29</v>
      </c>
      <c r="C8169" t="s">
        <v>27</v>
      </c>
      <c r="D8169" t="s">
        <v>48</v>
      </c>
      <c r="E8169" s="1">
        <v>44587</v>
      </c>
      <c r="F8169" s="4">
        <v>3171</v>
      </c>
      <c r="G8169">
        <v>118</v>
      </c>
      <c r="H8169" s="3">
        <f>_xlfn.XLOOKUP(sales[[#This Row],[Product]],products[Product],products[Cost per box])*sales[[#This Row],[Boxes]]</f>
        <v>882.6400000000001</v>
      </c>
      <c r="I8169" s="4">
        <f>sales[[#This Row],[Revenue]]-sales[[#This Row],[Cost]]</f>
        <v>2288.3599999999997</v>
      </c>
    </row>
    <row r="8170" spans="2:9" x14ac:dyDescent="0.25">
      <c r="B8170" t="s">
        <v>49</v>
      </c>
      <c r="C8170" t="s">
        <v>9</v>
      </c>
      <c r="D8170" t="s">
        <v>19</v>
      </c>
      <c r="E8170" s="1">
        <v>44587</v>
      </c>
      <c r="F8170" s="4">
        <v>3787</v>
      </c>
      <c r="G8170">
        <v>211</v>
      </c>
      <c r="H8170" s="3">
        <f>_xlfn.XLOOKUP(sales[[#This Row],[Product]],products[Product],products[Cost per box])*sales[[#This Row],[Boxes]]</f>
        <v>2158.5300000000002</v>
      </c>
      <c r="I8170" s="4">
        <f>sales[[#This Row],[Revenue]]-sales[[#This Row],[Cost]]</f>
        <v>1628.4699999999998</v>
      </c>
    </row>
    <row r="8171" spans="2:9" x14ac:dyDescent="0.25">
      <c r="B8171" t="s">
        <v>57</v>
      </c>
      <c r="C8171" t="s">
        <v>21</v>
      </c>
      <c r="D8171" t="s">
        <v>44</v>
      </c>
      <c r="E8171" s="1">
        <v>44587</v>
      </c>
      <c r="F8171" s="4">
        <v>3374</v>
      </c>
      <c r="G8171">
        <v>141</v>
      </c>
      <c r="H8171" s="3">
        <f>_xlfn.XLOOKUP(sales[[#This Row],[Product]],products[Product],products[Cost per box])*sales[[#This Row],[Boxes]]</f>
        <v>1349.3700000000001</v>
      </c>
      <c r="I8171" s="4">
        <f>sales[[#This Row],[Revenue]]-sales[[#This Row],[Cost]]</f>
        <v>2024.6299999999999</v>
      </c>
    </row>
    <row r="8172" spans="2:9" x14ac:dyDescent="0.25">
      <c r="B8172" t="s">
        <v>56</v>
      </c>
      <c r="C8172" t="s">
        <v>9</v>
      </c>
      <c r="D8172" t="s">
        <v>22</v>
      </c>
      <c r="E8172" s="1">
        <v>44587</v>
      </c>
      <c r="F8172" s="4">
        <v>5222</v>
      </c>
      <c r="G8172">
        <v>653</v>
      </c>
      <c r="H8172" s="3">
        <f>_xlfn.XLOOKUP(sales[[#This Row],[Product]],products[Product],products[Cost per box])*sales[[#This Row],[Boxes]]</f>
        <v>5367.6600000000008</v>
      </c>
      <c r="I8172" s="4">
        <f>sales[[#This Row],[Revenue]]-sales[[#This Row],[Cost]]</f>
        <v>-145.66000000000076</v>
      </c>
    </row>
    <row r="8173" spans="2:9" x14ac:dyDescent="0.25">
      <c r="B8173" t="s">
        <v>39</v>
      </c>
      <c r="C8173" t="s">
        <v>16</v>
      </c>
      <c r="D8173" t="s">
        <v>30</v>
      </c>
      <c r="E8173" s="1">
        <v>44587</v>
      </c>
      <c r="F8173" s="4">
        <v>11683</v>
      </c>
      <c r="G8173">
        <v>650</v>
      </c>
      <c r="H8173" s="3">
        <f>_xlfn.XLOOKUP(sales[[#This Row],[Product]],products[Product],products[Cost per box])*sales[[#This Row],[Boxes]]</f>
        <v>2392</v>
      </c>
      <c r="I8173" s="4">
        <f>sales[[#This Row],[Revenue]]-sales[[#This Row],[Cost]]</f>
        <v>9291</v>
      </c>
    </row>
    <row r="8174" spans="2:9" x14ac:dyDescent="0.25">
      <c r="B8174" t="s">
        <v>41</v>
      </c>
      <c r="C8174" t="s">
        <v>21</v>
      </c>
      <c r="D8174" t="s">
        <v>45</v>
      </c>
      <c r="E8174" s="1">
        <v>44587</v>
      </c>
      <c r="F8174" s="4">
        <v>6664</v>
      </c>
      <c r="G8174">
        <v>278</v>
      </c>
      <c r="H8174" s="3">
        <f>_xlfn.XLOOKUP(sales[[#This Row],[Product]],products[Product],products[Cost per box])*sales[[#This Row],[Boxes]]</f>
        <v>2148.94</v>
      </c>
      <c r="I8174" s="4">
        <f>sales[[#This Row],[Revenue]]-sales[[#This Row],[Cost]]</f>
        <v>4515.0599999999995</v>
      </c>
    </row>
    <row r="8175" spans="2:9" x14ac:dyDescent="0.25">
      <c r="B8175" t="s">
        <v>25</v>
      </c>
      <c r="C8175" t="s">
        <v>11</v>
      </c>
      <c r="D8175" t="s">
        <v>50</v>
      </c>
      <c r="E8175" s="1">
        <v>44587</v>
      </c>
      <c r="F8175" s="4">
        <v>10794</v>
      </c>
      <c r="G8175">
        <v>470</v>
      </c>
      <c r="H8175" s="3">
        <f>_xlfn.XLOOKUP(sales[[#This Row],[Product]],products[Product],products[Cost per box])*sales[[#This Row],[Boxes]]</f>
        <v>5832.7</v>
      </c>
      <c r="I8175" s="4">
        <f>sales[[#This Row],[Revenue]]-sales[[#This Row],[Cost]]</f>
        <v>4961.3</v>
      </c>
    </row>
    <row r="8176" spans="2:9" x14ac:dyDescent="0.25">
      <c r="B8176" t="s">
        <v>20</v>
      </c>
      <c r="C8176" t="s">
        <v>16</v>
      </c>
      <c r="D8176" t="s">
        <v>22</v>
      </c>
      <c r="E8176" s="1">
        <v>44587</v>
      </c>
      <c r="F8176" s="4">
        <v>2954</v>
      </c>
      <c r="G8176">
        <v>296</v>
      </c>
      <c r="H8176" s="3">
        <f>_xlfn.XLOOKUP(sales[[#This Row],[Product]],products[Product],products[Cost per box])*sales[[#This Row],[Boxes]]</f>
        <v>2433.1200000000003</v>
      </c>
      <c r="I8176" s="4">
        <f>sales[[#This Row],[Revenue]]-sales[[#This Row],[Cost]]</f>
        <v>520.87999999999965</v>
      </c>
    </row>
    <row r="8177" spans="2:9" x14ac:dyDescent="0.25">
      <c r="B8177" t="s">
        <v>55</v>
      </c>
      <c r="C8177" t="s">
        <v>9</v>
      </c>
      <c r="D8177" t="s">
        <v>42</v>
      </c>
      <c r="E8177" s="1">
        <v>44587</v>
      </c>
      <c r="F8177" s="4">
        <v>1470</v>
      </c>
      <c r="G8177">
        <v>105</v>
      </c>
      <c r="H8177" s="3">
        <f>_xlfn.XLOOKUP(sales[[#This Row],[Product]],products[Product],products[Cost per box])*sales[[#This Row],[Boxes]]</f>
        <v>497.70000000000005</v>
      </c>
      <c r="I8177" s="4">
        <f>sales[[#This Row],[Revenue]]-sales[[#This Row],[Cost]]</f>
        <v>972.3</v>
      </c>
    </row>
    <row r="8178" spans="2:9" x14ac:dyDescent="0.25">
      <c r="B8178" t="s">
        <v>32</v>
      </c>
      <c r="C8178" t="s">
        <v>9</v>
      </c>
      <c r="D8178" t="s">
        <v>14</v>
      </c>
      <c r="E8178" s="1">
        <v>44587</v>
      </c>
      <c r="F8178" s="4">
        <v>5649</v>
      </c>
      <c r="G8178">
        <v>840</v>
      </c>
      <c r="H8178" s="3">
        <f>_xlfn.XLOOKUP(sales[[#This Row],[Product]],products[Product],products[Cost per box])*sales[[#This Row],[Boxes]]</f>
        <v>5300.4</v>
      </c>
      <c r="I8178" s="4">
        <f>sales[[#This Row],[Revenue]]-sales[[#This Row],[Cost]]</f>
        <v>348.60000000000036</v>
      </c>
    </row>
    <row r="8179" spans="2:9" x14ac:dyDescent="0.25">
      <c r="B8179" t="s">
        <v>53</v>
      </c>
      <c r="C8179" t="s">
        <v>11</v>
      </c>
      <c r="D8179" t="s">
        <v>42</v>
      </c>
      <c r="E8179" s="1">
        <v>44587</v>
      </c>
      <c r="F8179" s="4">
        <v>4746</v>
      </c>
      <c r="G8179">
        <v>339</v>
      </c>
      <c r="H8179" s="3">
        <f>_xlfn.XLOOKUP(sales[[#This Row],[Product]],products[Product],products[Cost per box])*sales[[#This Row],[Boxes]]</f>
        <v>1606.8600000000001</v>
      </c>
      <c r="I8179" s="4">
        <f>sales[[#This Row],[Revenue]]-sales[[#This Row],[Cost]]</f>
        <v>3139.14</v>
      </c>
    </row>
    <row r="8180" spans="2:9" x14ac:dyDescent="0.25">
      <c r="B8180" t="s">
        <v>18</v>
      </c>
      <c r="C8180" t="s">
        <v>21</v>
      </c>
      <c r="D8180" t="s">
        <v>31</v>
      </c>
      <c r="E8180" s="1">
        <v>44587</v>
      </c>
      <c r="F8180" s="4">
        <v>1736</v>
      </c>
      <c r="G8180">
        <v>124</v>
      </c>
      <c r="H8180" s="3">
        <f>_xlfn.XLOOKUP(sales[[#This Row],[Product]],products[Product],products[Cost per box])*sales[[#This Row],[Boxes]]</f>
        <v>709.28</v>
      </c>
      <c r="I8180" s="4">
        <f>sales[[#This Row],[Revenue]]-sales[[#This Row],[Cost]]</f>
        <v>1026.72</v>
      </c>
    </row>
    <row r="8181" spans="2:9" x14ac:dyDescent="0.25">
      <c r="B8181" t="s">
        <v>37</v>
      </c>
      <c r="C8181" t="s">
        <v>6</v>
      </c>
      <c r="D8181" t="s">
        <v>24</v>
      </c>
      <c r="E8181" s="1">
        <v>44587</v>
      </c>
      <c r="F8181" s="4">
        <v>1225</v>
      </c>
      <c r="G8181">
        <v>62</v>
      </c>
      <c r="H8181" s="3">
        <f>_xlfn.XLOOKUP(sales[[#This Row],[Product]],products[Product],products[Cost per box])*sales[[#This Row],[Boxes]]</f>
        <v>651.62</v>
      </c>
      <c r="I8181" s="4">
        <f>sales[[#This Row],[Revenue]]-sales[[#This Row],[Cost]]</f>
        <v>573.38</v>
      </c>
    </row>
    <row r="8182" spans="2:9" x14ac:dyDescent="0.25">
      <c r="B8182" t="s">
        <v>49</v>
      </c>
      <c r="C8182" t="s">
        <v>6</v>
      </c>
      <c r="D8182" t="s">
        <v>47</v>
      </c>
      <c r="E8182" s="1">
        <v>44587</v>
      </c>
      <c r="F8182" s="4">
        <v>7805</v>
      </c>
      <c r="G8182">
        <v>488</v>
      </c>
      <c r="H8182" s="3">
        <f>_xlfn.XLOOKUP(sales[[#This Row],[Product]],products[Product],products[Cost per box])*sales[[#This Row],[Boxes]]</f>
        <v>2566.88</v>
      </c>
      <c r="I8182" s="4">
        <f>sales[[#This Row],[Revenue]]-sales[[#This Row],[Cost]]</f>
        <v>5238.12</v>
      </c>
    </row>
    <row r="8183" spans="2:9" x14ac:dyDescent="0.25">
      <c r="B8183" t="s">
        <v>56</v>
      </c>
      <c r="C8183" t="s">
        <v>6</v>
      </c>
      <c r="D8183" t="s">
        <v>47</v>
      </c>
      <c r="E8183" s="1">
        <v>44587</v>
      </c>
      <c r="F8183" s="4">
        <v>7889</v>
      </c>
      <c r="G8183">
        <v>494</v>
      </c>
      <c r="H8183" s="3">
        <f>_xlfn.XLOOKUP(sales[[#This Row],[Product]],products[Product],products[Cost per box])*sales[[#This Row],[Boxes]]</f>
        <v>2598.44</v>
      </c>
      <c r="I8183" s="4">
        <f>sales[[#This Row],[Revenue]]-sales[[#This Row],[Cost]]</f>
        <v>5290.5599999999995</v>
      </c>
    </row>
    <row r="8184" spans="2:9" x14ac:dyDescent="0.25">
      <c r="B8184" t="s">
        <v>41</v>
      </c>
      <c r="C8184" t="s">
        <v>9</v>
      </c>
      <c r="D8184" t="s">
        <v>28</v>
      </c>
      <c r="E8184" s="1">
        <v>44587</v>
      </c>
      <c r="F8184" s="4">
        <v>5922</v>
      </c>
      <c r="G8184">
        <v>770</v>
      </c>
      <c r="H8184" s="3">
        <f>_xlfn.XLOOKUP(sales[[#This Row],[Product]],products[Product],products[Cost per box])*sales[[#This Row],[Boxes]]</f>
        <v>2125.1999999999998</v>
      </c>
      <c r="I8184" s="4">
        <f>sales[[#This Row],[Revenue]]-sales[[#This Row],[Cost]]</f>
        <v>3796.8</v>
      </c>
    </row>
    <row r="8185" spans="2:9" x14ac:dyDescent="0.25">
      <c r="B8185" t="s">
        <v>23</v>
      </c>
      <c r="C8185" t="s">
        <v>16</v>
      </c>
      <c r="D8185" t="s">
        <v>38</v>
      </c>
      <c r="E8185" s="1">
        <v>44587</v>
      </c>
      <c r="F8185" s="4">
        <v>4494</v>
      </c>
      <c r="G8185">
        <v>167</v>
      </c>
      <c r="H8185" s="3">
        <f>_xlfn.XLOOKUP(sales[[#This Row],[Product]],products[Product],products[Cost per box])*sales[[#This Row],[Boxes]]</f>
        <v>1659.98</v>
      </c>
      <c r="I8185" s="4">
        <f>sales[[#This Row],[Revenue]]-sales[[#This Row],[Cost]]</f>
        <v>2834.02</v>
      </c>
    </row>
    <row r="8186" spans="2:9" x14ac:dyDescent="0.25">
      <c r="B8186" t="s">
        <v>8</v>
      </c>
      <c r="C8186" t="s">
        <v>27</v>
      </c>
      <c r="D8186" t="s">
        <v>12</v>
      </c>
      <c r="E8186" s="1">
        <v>44587</v>
      </c>
      <c r="F8186" s="4">
        <v>4396</v>
      </c>
      <c r="G8186">
        <v>275</v>
      </c>
      <c r="H8186" s="3">
        <f>_xlfn.XLOOKUP(sales[[#This Row],[Product]],products[Product],products[Cost per box])*sales[[#This Row],[Boxes]]</f>
        <v>2318.25</v>
      </c>
      <c r="I8186" s="4">
        <f>sales[[#This Row],[Revenue]]-sales[[#This Row],[Cost]]</f>
        <v>2077.75</v>
      </c>
    </row>
    <row r="8187" spans="2:9" x14ac:dyDescent="0.25">
      <c r="B8187" t="s">
        <v>33</v>
      </c>
      <c r="C8187" t="s">
        <v>21</v>
      </c>
      <c r="D8187" t="s">
        <v>38</v>
      </c>
      <c r="E8187" s="1">
        <v>44587</v>
      </c>
      <c r="F8187" s="4">
        <v>11627</v>
      </c>
      <c r="G8187">
        <v>466</v>
      </c>
      <c r="H8187" s="3">
        <f>_xlfn.XLOOKUP(sales[[#This Row],[Product]],products[Product],products[Cost per box])*sales[[#This Row],[Boxes]]</f>
        <v>4632.04</v>
      </c>
      <c r="I8187" s="4">
        <f>sales[[#This Row],[Revenue]]-sales[[#This Row],[Cost]]</f>
        <v>6994.96</v>
      </c>
    </row>
    <row r="8188" spans="2:9" x14ac:dyDescent="0.25">
      <c r="B8188" t="s">
        <v>32</v>
      </c>
      <c r="C8188" t="s">
        <v>9</v>
      </c>
      <c r="D8188" t="s">
        <v>48</v>
      </c>
      <c r="E8188" s="1">
        <v>44587</v>
      </c>
      <c r="F8188" s="4">
        <v>2863</v>
      </c>
      <c r="G8188">
        <v>107</v>
      </c>
      <c r="H8188" s="3">
        <f>_xlfn.XLOOKUP(sales[[#This Row],[Product]],products[Product],products[Cost per box])*sales[[#This Row],[Boxes]]</f>
        <v>800.36</v>
      </c>
      <c r="I8188" s="4">
        <f>sales[[#This Row],[Revenue]]-sales[[#This Row],[Cost]]</f>
        <v>2062.64</v>
      </c>
    </row>
    <row r="8189" spans="2:9" x14ac:dyDescent="0.25">
      <c r="B8189" t="s">
        <v>51</v>
      </c>
      <c r="C8189" t="s">
        <v>27</v>
      </c>
      <c r="D8189" t="s">
        <v>28</v>
      </c>
      <c r="E8189" s="1">
        <v>44587</v>
      </c>
      <c r="F8189" s="4">
        <v>7609</v>
      </c>
      <c r="G8189">
        <v>980</v>
      </c>
      <c r="H8189" s="3">
        <f>_xlfn.XLOOKUP(sales[[#This Row],[Product]],products[Product],products[Cost per box])*sales[[#This Row],[Boxes]]</f>
        <v>2704.7999999999997</v>
      </c>
      <c r="I8189" s="4">
        <f>sales[[#This Row],[Revenue]]-sales[[#This Row],[Cost]]</f>
        <v>4904.2000000000007</v>
      </c>
    </row>
    <row r="8190" spans="2:9" x14ac:dyDescent="0.25">
      <c r="B8190" t="s">
        <v>29</v>
      </c>
      <c r="C8190" t="s">
        <v>21</v>
      </c>
      <c r="D8190" t="s">
        <v>26</v>
      </c>
      <c r="E8190" s="1">
        <v>44587</v>
      </c>
      <c r="F8190" s="4">
        <v>6104</v>
      </c>
      <c r="G8190">
        <v>509</v>
      </c>
      <c r="H8190" s="3">
        <f>_xlfn.XLOOKUP(sales[[#This Row],[Product]],products[Product],products[Cost per box])*sales[[#This Row],[Boxes]]</f>
        <v>3272.87</v>
      </c>
      <c r="I8190" s="4">
        <f>sales[[#This Row],[Revenue]]-sales[[#This Row],[Cost]]</f>
        <v>2831.13</v>
      </c>
    </row>
    <row r="8191" spans="2:9" x14ac:dyDescent="0.25">
      <c r="B8191" t="s">
        <v>33</v>
      </c>
      <c r="C8191" t="s">
        <v>16</v>
      </c>
      <c r="D8191" t="s">
        <v>14</v>
      </c>
      <c r="E8191" s="1">
        <v>44587</v>
      </c>
      <c r="F8191" s="4">
        <v>420</v>
      </c>
      <c r="G8191">
        <v>70</v>
      </c>
      <c r="H8191" s="3">
        <f>_xlfn.XLOOKUP(sales[[#This Row],[Product]],products[Product],products[Cost per box])*sales[[#This Row],[Boxes]]</f>
        <v>441.7</v>
      </c>
      <c r="I8191" s="4">
        <f>sales[[#This Row],[Revenue]]-sales[[#This Row],[Cost]]</f>
        <v>-21.699999999999989</v>
      </c>
    </row>
    <row r="8192" spans="2:9" x14ac:dyDescent="0.25">
      <c r="B8192" t="s">
        <v>29</v>
      </c>
      <c r="C8192" t="s">
        <v>6</v>
      </c>
      <c r="D8192" t="s">
        <v>44</v>
      </c>
      <c r="E8192" s="1">
        <v>44587</v>
      </c>
      <c r="F8192" s="4">
        <v>1575</v>
      </c>
      <c r="G8192">
        <v>72</v>
      </c>
      <c r="H8192" s="3">
        <f>_xlfn.XLOOKUP(sales[[#This Row],[Product]],products[Product],products[Cost per box])*sales[[#This Row],[Boxes]]</f>
        <v>689.04</v>
      </c>
      <c r="I8192" s="4">
        <f>sales[[#This Row],[Revenue]]-sales[[#This Row],[Cost]]</f>
        <v>885.96</v>
      </c>
    </row>
    <row r="8193" spans="2:9" x14ac:dyDescent="0.25">
      <c r="B8193" t="s">
        <v>39</v>
      </c>
      <c r="C8193" t="s">
        <v>6</v>
      </c>
      <c r="D8193" t="s">
        <v>28</v>
      </c>
      <c r="E8193" s="1">
        <v>44587</v>
      </c>
      <c r="F8193" s="4">
        <v>2639</v>
      </c>
      <c r="G8193">
        <v>377</v>
      </c>
      <c r="H8193" s="3">
        <f>_xlfn.XLOOKUP(sales[[#This Row],[Product]],products[Product],products[Cost per box])*sales[[#This Row],[Boxes]]</f>
        <v>1040.52</v>
      </c>
      <c r="I8193" s="4">
        <f>sales[[#This Row],[Revenue]]-sales[[#This Row],[Cost]]</f>
        <v>1598.48</v>
      </c>
    </row>
    <row r="8194" spans="2:9" x14ac:dyDescent="0.25">
      <c r="B8194" t="s">
        <v>20</v>
      </c>
      <c r="C8194" t="s">
        <v>11</v>
      </c>
      <c r="D8194" t="s">
        <v>44</v>
      </c>
      <c r="E8194" s="1">
        <v>44587</v>
      </c>
      <c r="F8194" s="4">
        <v>19488</v>
      </c>
      <c r="G8194">
        <v>910</v>
      </c>
      <c r="H8194" s="3">
        <f>_xlfn.XLOOKUP(sales[[#This Row],[Product]],products[Product],products[Cost per box])*sales[[#This Row],[Boxes]]</f>
        <v>8708.7000000000007</v>
      </c>
      <c r="I8194" s="4">
        <f>sales[[#This Row],[Revenue]]-sales[[#This Row],[Cost]]</f>
        <v>10779.3</v>
      </c>
    </row>
    <row r="8195" spans="2:9" x14ac:dyDescent="0.25">
      <c r="B8195" t="s">
        <v>55</v>
      </c>
      <c r="C8195" t="s">
        <v>21</v>
      </c>
      <c r="D8195" t="s">
        <v>44</v>
      </c>
      <c r="E8195" s="1">
        <v>44587</v>
      </c>
      <c r="F8195" s="4">
        <v>14119</v>
      </c>
      <c r="G8195">
        <v>589</v>
      </c>
      <c r="H8195" s="3">
        <f>_xlfn.XLOOKUP(sales[[#This Row],[Product]],products[Product],products[Cost per box])*sales[[#This Row],[Boxes]]</f>
        <v>5636.7300000000005</v>
      </c>
      <c r="I8195" s="4">
        <f>sales[[#This Row],[Revenue]]-sales[[#This Row],[Cost]]</f>
        <v>8482.27</v>
      </c>
    </row>
    <row r="8196" spans="2:9" x14ac:dyDescent="0.25">
      <c r="B8196" t="s">
        <v>56</v>
      </c>
      <c r="C8196" t="s">
        <v>21</v>
      </c>
      <c r="D8196" t="s">
        <v>43</v>
      </c>
      <c r="E8196" s="1">
        <v>44587</v>
      </c>
      <c r="F8196" s="4">
        <v>973</v>
      </c>
      <c r="G8196">
        <v>49</v>
      </c>
      <c r="H8196" s="3">
        <f>_xlfn.XLOOKUP(sales[[#This Row],[Product]],products[Product],products[Cost per box])*sales[[#This Row],[Boxes]]</f>
        <v>188.65</v>
      </c>
      <c r="I8196" s="4">
        <f>sales[[#This Row],[Revenue]]-sales[[#This Row],[Cost]]</f>
        <v>784.35</v>
      </c>
    </row>
    <row r="8197" spans="2:9" x14ac:dyDescent="0.25">
      <c r="B8197" t="s">
        <v>10</v>
      </c>
      <c r="C8197" t="s">
        <v>6</v>
      </c>
      <c r="D8197" t="s">
        <v>43</v>
      </c>
      <c r="E8197" s="1">
        <v>44587</v>
      </c>
      <c r="F8197" s="4">
        <v>13230</v>
      </c>
      <c r="G8197">
        <v>630</v>
      </c>
      <c r="H8197" s="3">
        <f>_xlfn.XLOOKUP(sales[[#This Row],[Product]],products[Product],products[Cost per box])*sales[[#This Row],[Boxes]]</f>
        <v>2425.5</v>
      </c>
      <c r="I8197" s="4">
        <f>sales[[#This Row],[Revenue]]-sales[[#This Row],[Cost]]</f>
        <v>10804.5</v>
      </c>
    </row>
    <row r="8198" spans="2:9" x14ac:dyDescent="0.25">
      <c r="B8198" t="s">
        <v>34</v>
      </c>
      <c r="C8198" t="s">
        <v>16</v>
      </c>
      <c r="D8198" t="s">
        <v>43</v>
      </c>
      <c r="E8198" s="1">
        <v>44587</v>
      </c>
      <c r="F8198" s="4">
        <v>1687</v>
      </c>
      <c r="G8198">
        <v>77</v>
      </c>
      <c r="H8198" s="3">
        <f>_xlfn.XLOOKUP(sales[[#This Row],[Product]],products[Product],products[Cost per box])*sales[[#This Row],[Boxes]]</f>
        <v>296.45</v>
      </c>
      <c r="I8198" s="4">
        <f>sales[[#This Row],[Revenue]]-sales[[#This Row],[Cost]]</f>
        <v>1390.55</v>
      </c>
    </row>
    <row r="8199" spans="2:9" x14ac:dyDescent="0.25">
      <c r="B8199" t="s">
        <v>57</v>
      </c>
      <c r="C8199" t="s">
        <v>16</v>
      </c>
      <c r="D8199" t="s">
        <v>48</v>
      </c>
      <c r="E8199" s="1">
        <v>44587</v>
      </c>
      <c r="F8199" s="4">
        <v>8659</v>
      </c>
      <c r="G8199">
        <v>334</v>
      </c>
      <c r="H8199" s="3">
        <f>_xlfn.XLOOKUP(sales[[#This Row],[Product]],products[Product],products[Cost per box])*sales[[#This Row],[Boxes]]</f>
        <v>2498.3200000000002</v>
      </c>
      <c r="I8199" s="4">
        <f>sales[[#This Row],[Revenue]]-sales[[#This Row],[Cost]]</f>
        <v>6160.68</v>
      </c>
    </row>
    <row r="8200" spans="2:9" x14ac:dyDescent="0.25">
      <c r="B8200" t="s">
        <v>41</v>
      </c>
      <c r="C8200" t="s">
        <v>6</v>
      </c>
      <c r="D8200" t="s">
        <v>31</v>
      </c>
      <c r="E8200" s="1">
        <v>44587</v>
      </c>
      <c r="F8200" s="4">
        <v>6951</v>
      </c>
      <c r="G8200">
        <v>535</v>
      </c>
      <c r="H8200" s="3">
        <f>_xlfn.XLOOKUP(sales[[#This Row],[Product]],products[Product],products[Cost per box])*sales[[#This Row],[Boxes]]</f>
        <v>3060.2</v>
      </c>
      <c r="I8200" s="4">
        <f>sales[[#This Row],[Revenue]]-sales[[#This Row],[Cost]]</f>
        <v>3890.8</v>
      </c>
    </row>
    <row r="8201" spans="2:9" x14ac:dyDescent="0.25">
      <c r="B8201" t="s">
        <v>13</v>
      </c>
      <c r="C8201" t="s">
        <v>11</v>
      </c>
      <c r="D8201" t="s">
        <v>26</v>
      </c>
      <c r="E8201" s="1">
        <v>44587</v>
      </c>
      <c r="F8201" s="4">
        <v>2142</v>
      </c>
      <c r="G8201">
        <v>165</v>
      </c>
      <c r="H8201" s="3">
        <f>_xlfn.XLOOKUP(sales[[#This Row],[Product]],products[Product],products[Cost per box])*sales[[#This Row],[Boxes]]</f>
        <v>1060.95</v>
      </c>
      <c r="I8201" s="4">
        <f>sales[[#This Row],[Revenue]]-sales[[#This Row],[Cost]]</f>
        <v>1081.05</v>
      </c>
    </row>
    <row r="8202" spans="2:9" x14ac:dyDescent="0.25">
      <c r="B8202" t="s">
        <v>20</v>
      </c>
      <c r="C8202" t="s">
        <v>6</v>
      </c>
      <c r="D8202" t="s">
        <v>38</v>
      </c>
      <c r="E8202" s="1">
        <v>44587</v>
      </c>
      <c r="F8202" s="4">
        <v>11536</v>
      </c>
      <c r="G8202">
        <v>444</v>
      </c>
      <c r="H8202" s="3">
        <f>_xlfn.XLOOKUP(sales[[#This Row],[Product]],products[Product],products[Cost per box])*sales[[#This Row],[Boxes]]</f>
        <v>4413.3599999999997</v>
      </c>
      <c r="I8202" s="4">
        <f>sales[[#This Row],[Revenue]]-sales[[#This Row],[Cost]]</f>
        <v>7122.64</v>
      </c>
    </row>
    <row r="8203" spans="2:9" x14ac:dyDescent="0.25">
      <c r="B8203" t="s">
        <v>25</v>
      </c>
      <c r="C8203" t="s">
        <v>11</v>
      </c>
      <c r="D8203" t="s">
        <v>22</v>
      </c>
      <c r="E8203" s="1">
        <v>44588</v>
      </c>
      <c r="F8203" s="4">
        <v>3178</v>
      </c>
      <c r="G8203">
        <v>354</v>
      </c>
      <c r="H8203" s="3">
        <f>_xlfn.XLOOKUP(sales[[#This Row],[Product]],products[Product],products[Cost per box])*sales[[#This Row],[Boxes]]</f>
        <v>2909.88</v>
      </c>
      <c r="I8203" s="4">
        <f>sales[[#This Row],[Revenue]]-sales[[#This Row],[Cost]]</f>
        <v>268.11999999999989</v>
      </c>
    </row>
    <row r="8204" spans="2:9" x14ac:dyDescent="0.25">
      <c r="B8204" t="s">
        <v>10</v>
      </c>
      <c r="C8204" t="s">
        <v>6</v>
      </c>
      <c r="D8204" t="s">
        <v>17</v>
      </c>
      <c r="E8204" s="1">
        <v>44588</v>
      </c>
      <c r="F8204" s="4">
        <v>4970</v>
      </c>
      <c r="G8204">
        <v>217</v>
      </c>
      <c r="H8204" s="3">
        <f>_xlfn.XLOOKUP(sales[[#This Row],[Product]],products[Product],products[Cost per box])*sales[[#This Row],[Boxes]]</f>
        <v>1475.6</v>
      </c>
      <c r="I8204" s="4">
        <f>sales[[#This Row],[Revenue]]-sales[[#This Row],[Cost]]</f>
        <v>3494.4</v>
      </c>
    </row>
    <row r="8205" spans="2:9" x14ac:dyDescent="0.25">
      <c r="B8205" t="s">
        <v>5</v>
      </c>
      <c r="C8205" t="s">
        <v>11</v>
      </c>
      <c r="D8205" t="s">
        <v>44</v>
      </c>
      <c r="E8205" s="1">
        <v>44588</v>
      </c>
      <c r="F8205" s="4">
        <v>4606</v>
      </c>
      <c r="G8205">
        <v>210</v>
      </c>
      <c r="H8205" s="3">
        <f>_xlfn.XLOOKUP(sales[[#This Row],[Product]],products[Product],products[Cost per box])*sales[[#This Row],[Boxes]]</f>
        <v>2009.7</v>
      </c>
      <c r="I8205" s="4">
        <f>sales[[#This Row],[Revenue]]-sales[[#This Row],[Cost]]</f>
        <v>2596.3000000000002</v>
      </c>
    </row>
    <row r="8206" spans="2:9" x14ac:dyDescent="0.25">
      <c r="B8206" t="s">
        <v>10</v>
      </c>
      <c r="C8206" t="s">
        <v>21</v>
      </c>
      <c r="D8206" t="s">
        <v>28</v>
      </c>
      <c r="E8206" s="1">
        <v>44588</v>
      </c>
      <c r="F8206" s="4">
        <v>6615</v>
      </c>
      <c r="G8206">
        <v>840</v>
      </c>
      <c r="H8206" s="3">
        <f>_xlfn.XLOOKUP(sales[[#This Row],[Product]],products[Product],products[Cost per box])*sales[[#This Row],[Boxes]]</f>
        <v>2318.3999999999996</v>
      </c>
      <c r="I8206" s="4">
        <f>sales[[#This Row],[Revenue]]-sales[[#This Row],[Cost]]</f>
        <v>4296.6000000000004</v>
      </c>
    </row>
    <row r="8207" spans="2:9" x14ac:dyDescent="0.25">
      <c r="B8207" t="s">
        <v>37</v>
      </c>
      <c r="C8207" t="s">
        <v>21</v>
      </c>
      <c r="D8207" t="s">
        <v>45</v>
      </c>
      <c r="E8207" s="1">
        <v>44588</v>
      </c>
      <c r="F8207" s="4">
        <v>3360</v>
      </c>
      <c r="G8207">
        <v>140</v>
      </c>
      <c r="H8207" s="3">
        <f>_xlfn.XLOOKUP(sales[[#This Row],[Product]],products[Product],products[Cost per box])*sales[[#This Row],[Boxes]]</f>
        <v>1082.2</v>
      </c>
      <c r="I8207" s="4">
        <f>sales[[#This Row],[Revenue]]-sales[[#This Row],[Cost]]</f>
        <v>2277.8000000000002</v>
      </c>
    </row>
    <row r="8208" spans="2:9" x14ac:dyDescent="0.25">
      <c r="B8208" t="s">
        <v>41</v>
      </c>
      <c r="C8208" t="s">
        <v>9</v>
      </c>
      <c r="D8208" t="s">
        <v>19</v>
      </c>
      <c r="E8208" s="1">
        <v>44588</v>
      </c>
      <c r="F8208" s="4">
        <v>2324</v>
      </c>
      <c r="G8208">
        <v>137</v>
      </c>
      <c r="H8208" s="3">
        <f>_xlfn.XLOOKUP(sales[[#This Row],[Product]],products[Product],products[Cost per box])*sales[[#This Row],[Boxes]]</f>
        <v>1401.51</v>
      </c>
      <c r="I8208" s="4">
        <f>sales[[#This Row],[Revenue]]-sales[[#This Row],[Cost]]</f>
        <v>922.49</v>
      </c>
    </row>
    <row r="8209" spans="2:9" x14ac:dyDescent="0.25">
      <c r="B8209" t="s">
        <v>56</v>
      </c>
      <c r="C8209" t="s">
        <v>6</v>
      </c>
      <c r="D8209" t="s">
        <v>26</v>
      </c>
      <c r="E8209" s="1">
        <v>44588</v>
      </c>
      <c r="F8209" s="4">
        <v>1771</v>
      </c>
      <c r="G8209">
        <v>161</v>
      </c>
      <c r="H8209" s="3">
        <f>_xlfn.XLOOKUP(sales[[#This Row],[Product]],products[Product],products[Cost per box])*sales[[#This Row],[Boxes]]</f>
        <v>1035.23</v>
      </c>
      <c r="I8209" s="4">
        <f>sales[[#This Row],[Revenue]]-sales[[#This Row],[Cost]]</f>
        <v>735.77</v>
      </c>
    </row>
    <row r="8210" spans="2:9" x14ac:dyDescent="0.25">
      <c r="B8210" t="s">
        <v>15</v>
      </c>
      <c r="C8210" t="s">
        <v>27</v>
      </c>
      <c r="D8210" t="s">
        <v>31</v>
      </c>
      <c r="E8210" s="1">
        <v>44588</v>
      </c>
      <c r="F8210" s="4">
        <v>11956</v>
      </c>
      <c r="G8210">
        <v>840</v>
      </c>
      <c r="H8210" s="3">
        <f>_xlfn.XLOOKUP(sales[[#This Row],[Product]],products[Product],products[Cost per box])*sales[[#This Row],[Boxes]]</f>
        <v>4804.8</v>
      </c>
      <c r="I8210" s="4">
        <f>sales[[#This Row],[Revenue]]-sales[[#This Row],[Cost]]</f>
        <v>7151.2</v>
      </c>
    </row>
    <row r="8211" spans="2:9" x14ac:dyDescent="0.25">
      <c r="B8211" t="s">
        <v>37</v>
      </c>
      <c r="C8211" t="s">
        <v>9</v>
      </c>
      <c r="D8211" t="s">
        <v>36</v>
      </c>
      <c r="E8211" s="1">
        <v>44588</v>
      </c>
      <c r="F8211" s="4">
        <v>8239</v>
      </c>
      <c r="G8211">
        <v>910</v>
      </c>
      <c r="H8211" s="3">
        <f>_xlfn.XLOOKUP(sales[[#This Row],[Product]],products[Product],products[Cost per box])*sales[[#This Row],[Boxes]]</f>
        <v>4586.3999999999996</v>
      </c>
      <c r="I8211" s="4">
        <f>sales[[#This Row],[Revenue]]-sales[[#This Row],[Cost]]</f>
        <v>3652.6000000000004</v>
      </c>
    </row>
    <row r="8212" spans="2:9" x14ac:dyDescent="0.25">
      <c r="B8212" t="s">
        <v>56</v>
      </c>
      <c r="C8212" t="s">
        <v>6</v>
      </c>
      <c r="D8212" t="s">
        <v>14</v>
      </c>
      <c r="E8212" s="1">
        <v>44588</v>
      </c>
      <c r="F8212" s="4">
        <v>448</v>
      </c>
      <c r="G8212">
        <v>64</v>
      </c>
      <c r="H8212" s="3">
        <f>_xlfn.XLOOKUP(sales[[#This Row],[Product]],products[Product],products[Cost per box])*sales[[#This Row],[Boxes]]</f>
        <v>403.84</v>
      </c>
      <c r="I8212" s="4">
        <f>sales[[#This Row],[Revenue]]-sales[[#This Row],[Cost]]</f>
        <v>44.160000000000025</v>
      </c>
    </row>
    <row r="8213" spans="2:9" x14ac:dyDescent="0.25">
      <c r="B8213" t="s">
        <v>33</v>
      </c>
      <c r="C8213" t="s">
        <v>21</v>
      </c>
      <c r="D8213" t="s">
        <v>14</v>
      </c>
      <c r="E8213" s="1">
        <v>44588</v>
      </c>
      <c r="F8213" s="4">
        <v>546</v>
      </c>
      <c r="G8213">
        <v>69</v>
      </c>
      <c r="H8213" s="3">
        <f>_xlfn.XLOOKUP(sales[[#This Row],[Product]],products[Product],products[Cost per box])*sales[[#This Row],[Boxes]]</f>
        <v>435.39</v>
      </c>
      <c r="I8213" s="4">
        <f>sales[[#This Row],[Revenue]]-sales[[#This Row],[Cost]]</f>
        <v>110.61000000000001</v>
      </c>
    </row>
    <row r="8214" spans="2:9" x14ac:dyDescent="0.25">
      <c r="B8214" t="s">
        <v>40</v>
      </c>
      <c r="C8214" t="s">
        <v>11</v>
      </c>
      <c r="D8214" t="s">
        <v>36</v>
      </c>
      <c r="E8214" s="1">
        <v>44588</v>
      </c>
      <c r="F8214" s="4">
        <v>6867</v>
      </c>
      <c r="G8214">
        <v>770</v>
      </c>
      <c r="H8214" s="3">
        <f>_xlfn.XLOOKUP(sales[[#This Row],[Product]],products[Product],products[Cost per box])*sales[[#This Row],[Boxes]]</f>
        <v>3880.8</v>
      </c>
      <c r="I8214" s="4">
        <f>sales[[#This Row],[Revenue]]-sales[[#This Row],[Cost]]</f>
        <v>2986.2</v>
      </c>
    </row>
    <row r="8215" spans="2:9" x14ac:dyDescent="0.25">
      <c r="B8215" t="s">
        <v>23</v>
      </c>
      <c r="C8215" t="s">
        <v>6</v>
      </c>
      <c r="D8215" t="s">
        <v>45</v>
      </c>
      <c r="E8215" s="1">
        <v>44588</v>
      </c>
      <c r="F8215" s="4">
        <v>6328</v>
      </c>
      <c r="G8215">
        <v>288</v>
      </c>
      <c r="H8215" s="3">
        <f>_xlfn.XLOOKUP(sales[[#This Row],[Product]],products[Product],products[Cost per box])*sales[[#This Row],[Boxes]]</f>
        <v>2226.2400000000002</v>
      </c>
      <c r="I8215" s="4">
        <f>sales[[#This Row],[Revenue]]-sales[[#This Row],[Cost]]</f>
        <v>4101.76</v>
      </c>
    </row>
    <row r="8216" spans="2:9" x14ac:dyDescent="0.25">
      <c r="B8216" t="s">
        <v>55</v>
      </c>
      <c r="C8216" t="s">
        <v>21</v>
      </c>
      <c r="D8216" t="s">
        <v>52</v>
      </c>
      <c r="E8216" s="1">
        <v>44588</v>
      </c>
      <c r="F8216" s="4">
        <v>1330</v>
      </c>
      <c r="G8216">
        <v>133</v>
      </c>
      <c r="H8216" s="3">
        <f>_xlfn.XLOOKUP(sales[[#This Row],[Product]],products[Product],products[Cost per box])*sales[[#This Row],[Boxes]]</f>
        <v>441.56</v>
      </c>
      <c r="I8216" s="4">
        <f>sales[[#This Row],[Revenue]]-sales[[#This Row],[Cost]]</f>
        <v>888.44</v>
      </c>
    </row>
    <row r="8217" spans="2:9" x14ac:dyDescent="0.25">
      <c r="B8217" t="s">
        <v>51</v>
      </c>
      <c r="C8217" t="s">
        <v>27</v>
      </c>
      <c r="D8217" t="s">
        <v>14</v>
      </c>
      <c r="E8217" s="1">
        <v>44588</v>
      </c>
      <c r="F8217" s="4">
        <v>1778</v>
      </c>
      <c r="G8217">
        <v>254</v>
      </c>
      <c r="H8217" s="3">
        <f>_xlfn.XLOOKUP(sales[[#This Row],[Product]],products[Product],products[Cost per box])*sales[[#This Row],[Boxes]]</f>
        <v>1602.74</v>
      </c>
      <c r="I8217" s="4">
        <f>sales[[#This Row],[Revenue]]-sales[[#This Row],[Cost]]</f>
        <v>175.26</v>
      </c>
    </row>
    <row r="8218" spans="2:9" x14ac:dyDescent="0.25">
      <c r="B8218" t="s">
        <v>8</v>
      </c>
      <c r="C8218" t="s">
        <v>27</v>
      </c>
      <c r="D8218" t="s">
        <v>44</v>
      </c>
      <c r="E8218" s="1">
        <v>44588</v>
      </c>
      <c r="F8218" s="4">
        <v>4963</v>
      </c>
      <c r="G8218">
        <v>207</v>
      </c>
      <c r="H8218" s="3">
        <f>_xlfn.XLOOKUP(sales[[#This Row],[Product]],products[Product],products[Cost per box])*sales[[#This Row],[Boxes]]</f>
        <v>1980.99</v>
      </c>
      <c r="I8218" s="4">
        <f>sales[[#This Row],[Revenue]]-sales[[#This Row],[Cost]]</f>
        <v>2982.01</v>
      </c>
    </row>
    <row r="8219" spans="2:9" x14ac:dyDescent="0.25">
      <c r="B8219" t="s">
        <v>10</v>
      </c>
      <c r="C8219" t="s">
        <v>11</v>
      </c>
      <c r="D8219" t="s">
        <v>50</v>
      </c>
      <c r="E8219" s="1">
        <v>44588</v>
      </c>
      <c r="F8219" s="4">
        <v>11900</v>
      </c>
      <c r="G8219">
        <v>496</v>
      </c>
      <c r="H8219" s="3">
        <f>_xlfn.XLOOKUP(sales[[#This Row],[Product]],products[Product],products[Cost per box])*sales[[#This Row],[Boxes]]</f>
        <v>6155.36</v>
      </c>
      <c r="I8219" s="4">
        <f>sales[[#This Row],[Revenue]]-sales[[#This Row],[Cost]]</f>
        <v>5744.64</v>
      </c>
    </row>
    <row r="8220" spans="2:9" x14ac:dyDescent="0.25">
      <c r="B8220" t="s">
        <v>20</v>
      </c>
      <c r="C8220" t="s">
        <v>6</v>
      </c>
      <c r="D8220" t="s">
        <v>30</v>
      </c>
      <c r="E8220" s="1">
        <v>44588</v>
      </c>
      <c r="F8220" s="4">
        <v>12600</v>
      </c>
      <c r="G8220">
        <v>630</v>
      </c>
      <c r="H8220" s="3">
        <f>_xlfn.XLOOKUP(sales[[#This Row],[Product]],products[Product],products[Cost per box])*sales[[#This Row],[Boxes]]</f>
        <v>2318.4</v>
      </c>
      <c r="I8220" s="4">
        <f>sales[[#This Row],[Revenue]]-sales[[#This Row],[Cost]]</f>
        <v>10281.6</v>
      </c>
    </row>
    <row r="8221" spans="2:9" x14ac:dyDescent="0.25">
      <c r="B8221" t="s">
        <v>37</v>
      </c>
      <c r="C8221" t="s">
        <v>16</v>
      </c>
      <c r="D8221" t="s">
        <v>42</v>
      </c>
      <c r="E8221" s="1">
        <v>44588</v>
      </c>
      <c r="F8221" s="4">
        <v>2772</v>
      </c>
      <c r="G8221">
        <v>185</v>
      </c>
      <c r="H8221" s="3">
        <f>_xlfn.XLOOKUP(sales[[#This Row],[Product]],products[Product],products[Cost per box])*sales[[#This Row],[Boxes]]</f>
        <v>876.90000000000009</v>
      </c>
      <c r="I8221" s="4">
        <f>sales[[#This Row],[Revenue]]-sales[[#This Row],[Cost]]</f>
        <v>1895.1</v>
      </c>
    </row>
    <row r="8222" spans="2:9" x14ac:dyDescent="0.25">
      <c r="B8222" t="s">
        <v>37</v>
      </c>
      <c r="C8222" t="s">
        <v>16</v>
      </c>
      <c r="D8222" t="s">
        <v>44</v>
      </c>
      <c r="E8222" s="1">
        <v>44588</v>
      </c>
      <c r="F8222" s="4">
        <v>2940</v>
      </c>
      <c r="G8222">
        <v>123</v>
      </c>
      <c r="H8222" s="3">
        <f>_xlfn.XLOOKUP(sales[[#This Row],[Product]],products[Product],products[Cost per box])*sales[[#This Row],[Boxes]]</f>
        <v>1177.1100000000001</v>
      </c>
      <c r="I8222" s="4">
        <f>sales[[#This Row],[Revenue]]-sales[[#This Row],[Cost]]</f>
        <v>1762.8899999999999</v>
      </c>
    </row>
    <row r="8223" spans="2:9" x14ac:dyDescent="0.25">
      <c r="B8223" t="s">
        <v>18</v>
      </c>
      <c r="C8223" t="s">
        <v>21</v>
      </c>
      <c r="D8223" t="s">
        <v>44</v>
      </c>
      <c r="E8223" s="1">
        <v>44588</v>
      </c>
      <c r="F8223" s="4">
        <v>3311</v>
      </c>
      <c r="G8223">
        <v>144</v>
      </c>
      <c r="H8223" s="3">
        <f>_xlfn.XLOOKUP(sales[[#This Row],[Product]],products[Product],products[Cost per box])*sales[[#This Row],[Boxes]]</f>
        <v>1378.08</v>
      </c>
      <c r="I8223" s="4">
        <f>sales[[#This Row],[Revenue]]-sales[[#This Row],[Cost]]</f>
        <v>1932.92</v>
      </c>
    </row>
    <row r="8224" spans="2:9" x14ac:dyDescent="0.25">
      <c r="B8224" t="s">
        <v>10</v>
      </c>
      <c r="C8224" t="s">
        <v>9</v>
      </c>
      <c r="D8224" t="s">
        <v>47</v>
      </c>
      <c r="E8224" s="1">
        <v>44588</v>
      </c>
      <c r="F8224" s="4">
        <v>8015</v>
      </c>
      <c r="G8224">
        <v>472</v>
      </c>
      <c r="H8224" s="3">
        <f>_xlfn.XLOOKUP(sales[[#This Row],[Product]],products[Product],products[Cost per box])*sales[[#This Row],[Boxes]]</f>
        <v>2482.7199999999998</v>
      </c>
      <c r="I8224" s="4">
        <f>sales[[#This Row],[Revenue]]-sales[[#This Row],[Cost]]</f>
        <v>5532.2800000000007</v>
      </c>
    </row>
    <row r="8225" spans="2:9" x14ac:dyDescent="0.25">
      <c r="B8225" t="s">
        <v>57</v>
      </c>
      <c r="C8225" t="s">
        <v>9</v>
      </c>
      <c r="D8225" t="s">
        <v>44</v>
      </c>
      <c r="E8225" s="1">
        <v>44588</v>
      </c>
      <c r="F8225" s="4">
        <v>6076</v>
      </c>
      <c r="G8225">
        <v>265</v>
      </c>
      <c r="H8225" s="3">
        <f>_xlfn.XLOOKUP(sales[[#This Row],[Product]],products[Product],products[Cost per box])*sales[[#This Row],[Boxes]]</f>
        <v>2536.0500000000002</v>
      </c>
      <c r="I8225" s="4">
        <f>sales[[#This Row],[Revenue]]-sales[[#This Row],[Cost]]</f>
        <v>3539.95</v>
      </c>
    </row>
    <row r="8226" spans="2:9" x14ac:dyDescent="0.25">
      <c r="B8226" t="s">
        <v>55</v>
      </c>
      <c r="C8226" t="s">
        <v>27</v>
      </c>
      <c r="D8226" t="s">
        <v>48</v>
      </c>
      <c r="E8226" s="1">
        <v>44588</v>
      </c>
      <c r="F8226" s="4">
        <v>2002</v>
      </c>
      <c r="G8226">
        <v>75</v>
      </c>
      <c r="H8226" s="3">
        <f>_xlfn.XLOOKUP(sales[[#This Row],[Product]],products[Product],products[Cost per box])*sales[[#This Row],[Boxes]]</f>
        <v>561</v>
      </c>
      <c r="I8226" s="4">
        <f>sales[[#This Row],[Revenue]]-sales[[#This Row],[Cost]]</f>
        <v>1441</v>
      </c>
    </row>
    <row r="8227" spans="2:9" x14ac:dyDescent="0.25">
      <c r="B8227" t="s">
        <v>39</v>
      </c>
      <c r="C8227" t="s">
        <v>16</v>
      </c>
      <c r="D8227" t="s">
        <v>45</v>
      </c>
      <c r="E8227" s="1">
        <v>44588</v>
      </c>
      <c r="F8227" s="4">
        <v>1267</v>
      </c>
      <c r="G8227">
        <v>53</v>
      </c>
      <c r="H8227" s="3">
        <f>_xlfn.XLOOKUP(sales[[#This Row],[Product]],products[Product],products[Cost per box])*sales[[#This Row],[Boxes]]</f>
        <v>409.69</v>
      </c>
      <c r="I8227" s="4">
        <f>sales[[#This Row],[Revenue]]-sales[[#This Row],[Cost]]</f>
        <v>857.31</v>
      </c>
    </row>
    <row r="8228" spans="2:9" x14ac:dyDescent="0.25">
      <c r="B8228" t="s">
        <v>13</v>
      </c>
      <c r="C8228" t="s">
        <v>16</v>
      </c>
      <c r="D8228" t="s">
        <v>47</v>
      </c>
      <c r="E8228" s="1">
        <v>44589</v>
      </c>
      <c r="F8228" s="4">
        <v>20048</v>
      </c>
      <c r="G8228">
        <v>1190</v>
      </c>
      <c r="H8228" s="3">
        <f>_xlfn.XLOOKUP(sales[[#This Row],[Product]],products[Product],products[Cost per box])*sales[[#This Row],[Boxes]]</f>
        <v>6259.4</v>
      </c>
      <c r="I8228" s="4">
        <f>sales[[#This Row],[Revenue]]-sales[[#This Row],[Cost]]</f>
        <v>13788.6</v>
      </c>
    </row>
    <row r="8229" spans="2:9" x14ac:dyDescent="0.25">
      <c r="B8229" t="s">
        <v>53</v>
      </c>
      <c r="C8229" t="s">
        <v>11</v>
      </c>
      <c r="D8229" t="s">
        <v>31</v>
      </c>
      <c r="E8229" s="1">
        <v>44589</v>
      </c>
      <c r="F8229" s="4">
        <v>686</v>
      </c>
      <c r="G8229">
        <v>58</v>
      </c>
      <c r="H8229" s="3">
        <f>_xlfn.XLOOKUP(sales[[#This Row],[Product]],products[Product],products[Cost per box])*sales[[#This Row],[Boxes]]</f>
        <v>331.76</v>
      </c>
      <c r="I8229" s="4">
        <f>sales[[#This Row],[Revenue]]-sales[[#This Row],[Cost]]</f>
        <v>354.24</v>
      </c>
    </row>
    <row r="8230" spans="2:9" x14ac:dyDescent="0.25">
      <c r="B8230" t="s">
        <v>37</v>
      </c>
      <c r="C8230" t="s">
        <v>16</v>
      </c>
      <c r="D8230" t="s">
        <v>31</v>
      </c>
      <c r="E8230" s="1">
        <v>44589</v>
      </c>
      <c r="F8230" s="4">
        <v>2212</v>
      </c>
      <c r="G8230">
        <v>158</v>
      </c>
      <c r="H8230" s="3">
        <f>_xlfn.XLOOKUP(sales[[#This Row],[Product]],products[Product],products[Cost per box])*sales[[#This Row],[Boxes]]</f>
        <v>903.76</v>
      </c>
      <c r="I8230" s="4">
        <f>sales[[#This Row],[Revenue]]-sales[[#This Row],[Cost]]</f>
        <v>1308.24</v>
      </c>
    </row>
    <row r="8231" spans="2:9" x14ac:dyDescent="0.25">
      <c r="B8231" t="s">
        <v>8</v>
      </c>
      <c r="C8231" t="s">
        <v>21</v>
      </c>
      <c r="D8231" t="s">
        <v>48</v>
      </c>
      <c r="E8231" s="1">
        <v>44589</v>
      </c>
      <c r="F8231" s="4">
        <v>1533</v>
      </c>
      <c r="G8231">
        <v>62</v>
      </c>
      <c r="H8231" s="3">
        <f>_xlfn.XLOOKUP(sales[[#This Row],[Product]],products[Product],products[Cost per box])*sales[[#This Row],[Boxes]]</f>
        <v>463.76000000000005</v>
      </c>
      <c r="I8231" s="4">
        <f>sales[[#This Row],[Revenue]]-sales[[#This Row],[Cost]]</f>
        <v>1069.24</v>
      </c>
    </row>
    <row r="8232" spans="2:9" x14ac:dyDescent="0.25">
      <c r="B8232" t="s">
        <v>29</v>
      </c>
      <c r="C8232" t="s">
        <v>6</v>
      </c>
      <c r="D8232" t="s">
        <v>19</v>
      </c>
      <c r="E8232" s="1">
        <v>44589</v>
      </c>
      <c r="F8232" s="4">
        <v>1414</v>
      </c>
      <c r="G8232">
        <v>84</v>
      </c>
      <c r="H8232" s="3">
        <f>_xlfn.XLOOKUP(sales[[#This Row],[Product]],products[Product],products[Cost per box])*sales[[#This Row],[Boxes]]</f>
        <v>859.32</v>
      </c>
      <c r="I8232" s="4">
        <f>sales[[#This Row],[Revenue]]-sales[[#This Row],[Cost]]</f>
        <v>554.67999999999995</v>
      </c>
    </row>
    <row r="8233" spans="2:9" x14ac:dyDescent="0.25">
      <c r="B8233" t="s">
        <v>37</v>
      </c>
      <c r="C8233" t="s">
        <v>6</v>
      </c>
      <c r="D8233" t="s">
        <v>31</v>
      </c>
      <c r="E8233" s="1">
        <v>44589</v>
      </c>
      <c r="F8233" s="4">
        <v>42</v>
      </c>
      <c r="G8233">
        <v>3</v>
      </c>
      <c r="H8233" s="3">
        <f>_xlfn.XLOOKUP(sales[[#This Row],[Product]],products[Product],products[Cost per box])*sales[[#This Row],[Boxes]]</f>
        <v>17.16</v>
      </c>
      <c r="I8233" s="4">
        <f>sales[[#This Row],[Revenue]]-sales[[#This Row],[Cost]]</f>
        <v>24.84</v>
      </c>
    </row>
    <row r="8234" spans="2:9" x14ac:dyDescent="0.25">
      <c r="B8234" t="s">
        <v>56</v>
      </c>
      <c r="C8234" t="s">
        <v>6</v>
      </c>
      <c r="D8234" t="s">
        <v>19</v>
      </c>
      <c r="E8234" s="1">
        <v>44589</v>
      </c>
      <c r="F8234" s="4">
        <v>12236</v>
      </c>
      <c r="G8234">
        <v>770</v>
      </c>
      <c r="H8234" s="3">
        <f>_xlfn.XLOOKUP(sales[[#This Row],[Product]],products[Product],products[Cost per box])*sales[[#This Row],[Boxes]]</f>
        <v>7877.1</v>
      </c>
      <c r="I8234" s="4">
        <f>sales[[#This Row],[Revenue]]-sales[[#This Row],[Cost]]</f>
        <v>4358.8999999999996</v>
      </c>
    </row>
    <row r="8235" spans="2:9" x14ac:dyDescent="0.25">
      <c r="B8235" t="s">
        <v>8</v>
      </c>
      <c r="C8235" t="s">
        <v>27</v>
      </c>
      <c r="D8235" t="s">
        <v>24</v>
      </c>
      <c r="E8235" s="1">
        <v>44589</v>
      </c>
      <c r="F8235" s="4">
        <v>3766</v>
      </c>
      <c r="G8235">
        <v>189</v>
      </c>
      <c r="H8235" s="3">
        <f>_xlfn.XLOOKUP(sales[[#This Row],[Product]],products[Product],products[Cost per box])*sales[[#This Row],[Boxes]]</f>
        <v>1986.3899999999999</v>
      </c>
      <c r="I8235" s="4">
        <f>sales[[#This Row],[Revenue]]-sales[[#This Row],[Cost]]</f>
        <v>1779.6100000000001</v>
      </c>
    </row>
    <row r="8236" spans="2:9" x14ac:dyDescent="0.25">
      <c r="B8236" t="s">
        <v>8</v>
      </c>
      <c r="C8236" t="s">
        <v>27</v>
      </c>
      <c r="D8236" t="s">
        <v>17</v>
      </c>
      <c r="E8236" s="1">
        <v>44589</v>
      </c>
      <c r="F8236" s="4">
        <v>2030</v>
      </c>
      <c r="G8236">
        <v>93</v>
      </c>
      <c r="H8236" s="3">
        <f>_xlfn.XLOOKUP(sales[[#This Row],[Product]],products[Product],products[Cost per box])*sales[[#This Row],[Boxes]]</f>
        <v>632.4</v>
      </c>
      <c r="I8236" s="4">
        <f>sales[[#This Row],[Revenue]]-sales[[#This Row],[Cost]]</f>
        <v>1397.6</v>
      </c>
    </row>
    <row r="8237" spans="2:9" x14ac:dyDescent="0.25">
      <c r="B8237" t="s">
        <v>25</v>
      </c>
      <c r="C8237" t="s">
        <v>9</v>
      </c>
      <c r="D8237" t="s">
        <v>14</v>
      </c>
      <c r="E8237" s="1">
        <v>44589</v>
      </c>
      <c r="F8237" s="4">
        <v>651</v>
      </c>
      <c r="G8237">
        <v>109</v>
      </c>
      <c r="H8237" s="3">
        <f>_xlfn.XLOOKUP(sales[[#This Row],[Product]],products[Product],products[Cost per box])*sales[[#This Row],[Boxes]]</f>
        <v>687.79</v>
      </c>
      <c r="I8237" s="4">
        <f>sales[[#This Row],[Revenue]]-sales[[#This Row],[Cost]]</f>
        <v>-36.789999999999964</v>
      </c>
    </row>
    <row r="8238" spans="2:9" x14ac:dyDescent="0.25">
      <c r="B8238" t="s">
        <v>39</v>
      </c>
      <c r="C8238" t="s">
        <v>16</v>
      </c>
      <c r="D8238" t="s">
        <v>26</v>
      </c>
      <c r="E8238" s="1">
        <v>44589</v>
      </c>
      <c r="F8238" s="4">
        <v>3822</v>
      </c>
      <c r="G8238">
        <v>319</v>
      </c>
      <c r="H8238" s="3">
        <f>_xlfn.XLOOKUP(sales[[#This Row],[Product]],products[Product],products[Cost per box])*sales[[#This Row],[Boxes]]</f>
        <v>2051.17</v>
      </c>
      <c r="I8238" s="4">
        <f>sales[[#This Row],[Revenue]]-sales[[#This Row],[Cost]]</f>
        <v>1770.83</v>
      </c>
    </row>
    <row r="8239" spans="2:9" x14ac:dyDescent="0.25">
      <c r="B8239" t="s">
        <v>10</v>
      </c>
      <c r="C8239" t="s">
        <v>6</v>
      </c>
      <c r="D8239" t="s">
        <v>14</v>
      </c>
      <c r="E8239" s="1">
        <v>44589</v>
      </c>
      <c r="F8239" s="4">
        <v>420</v>
      </c>
      <c r="G8239">
        <v>53</v>
      </c>
      <c r="H8239" s="3">
        <f>_xlfn.XLOOKUP(sales[[#This Row],[Product]],products[Product],products[Cost per box])*sales[[#This Row],[Boxes]]</f>
        <v>334.43</v>
      </c>
      <c r="I8239" s="4">
        <f>sales[[#This Row],[Revenue]]-sales[[#This Row],[Cost]]</f>
        <v>85.57</v>
      </c>
    </row>
    <row r="8240" spans="2:9" x14ac:dyDescent="0.25">
      <c r="B8240" t="s">
        <v>49</v>
      </c>
      <c r="C8240" t="s">
        <v>27</v>
      </c>
      <c r="D8240" t="s">
        <v>35</v>
      </c>
      <c r="E8240" s="1">
        <v>44589</v>
      </c>
      <c r="F8240" s="4">
        <v>3570</v>
      </c>
      <c r="G8240">
        <v>199</v>
      </c>
      <c r="H8240" s="3">
        <f>_xlfn.XLOOKUP(sales[[#This Row],[Product]],products[Product],products[Cost per box])*sales[[#This Row],[Boxes]]</f>
        <v>527.35</v>
      </c>
      <c r="I8240" s="4">
        <f>sales[[#This Row],[Revenue]]-sales[[#This Row],[Cost]]</f>
        <v>3042.65</v>
      </c>
    </row>
    <row r="8241" spans="2:9" x14ac:dyDescent="0.25">
      <c r="B8241" t="s">
        <v>5</v>
      </c>
      <c r="C8241" t="s">
        <v>11</v>
      </c>
      <c r="D8241" t="s">
        <v>17</v>
      </c>
      <c r="E8241" s="1">
        <v>44589</v>
      </c>
      <c r="F8241" s="4">
        <v>17962</v>
      </c>
      <c r="G8241">
        <v>840</v>
      </c>
      <c r="H8241" s="3">
        <f>_xlfn.XLOOKUP(sales[[#This Row],[Product]],products[Product],products[Cost per box])*sales[[#This Row],[Boxes]]</f>
        <v>5712</v>
      </c>
      <c r="I8241" s="4">
        <f>sales[[#This Row],[Revenue]]-sales[[#This Row],[Cost]]</f>
        <v>12250</v>
      </c>
    </row>
    <row r="8242" spans="2:9" x14ac:dyDescent="0.25">
      <c r="B8242" t="s">
        <v>55</v>
      </c>
      <c r="C8242" t="s">
        <v>27</v>
      </c>
      <c r="D8242" t="s">
        <v>24</v>
      </c>
      <c r="E8242" s="1">
        <v>44589</v>
      </c>
      <c r="F8242" s="4">
        <v>5649</v>
      </c>
      <c r="G8242">
        <v>314</v>
      </c>
      <c r="H8242" s="3">
        <f>_xlfn.XLOOKUP(sales[[#This Row],[Product]],products[Product],products[Cost per box])*sales[[#This Row],[Boxes]]</f>
        <v>3300.14</v>
      </c>
      <c r="I8242" s="4">
        <f>sales[[#This Row],[Revenue]]-sales[[#This Row],[Cost]]</f>
        <v>2348.86</v>
      </c>
    </row>
    <row r="8243" spans="2:9" x14ac:dyDescent="0.25">
      <c r="B8243" t="s">
        <v>37</v>
      </c>
      <c r="C8243" t="s">
        <v>16</v>
      </c>
      <c r="D8243" t="s">
        <v>43</v>
      </c>
      <c r="E8243" s="1">
        <v>44589</v>
      </c>
      <c r="F8243" s="4">
        <v>1344</v>
      </c>
      <c r="G8243">
        <v>62</v>
      </c>
      <c r="H8243" s="3">
        <f>_xlfn.XLOOKUP(sales[[#This Row],[Product]],products[Product],products[Cost per box])*sales[[#This Row],[Boxes]]</f>
        <v>238.70000000000002</v>
      </c>
      <c r="I8243" s="4">
        <f>sales[[#This Row],[Revenue]]-sales[[#This Row],[Cost]]</f>
        <v>1105.3</v>
      </c>
    </row>
    <row r="8244" spans="2:9" x14ac:dyDescent="0.25">
      <c r="B8244" t="s">
        <v>54</v>
      </c>
      <c r="C8244" t="s">
        <v>21</v>
      </c>
      <c r="D8244" t="s">
        <v>26</v>
      </c>
      <c r="E8244" s="1">
        <v>44589</v>
      </c>
      <c r="F8244" s="4">
        <v>5341</v>
      </c>
      <c r="G8244">
        <v>411</v>
      </c>
      <c r="H8244" s="3">
        <f>_xlfn.XLOOKUP(sales[[#This Row],[Product]],products[Product],products[Cost per box])*sales[[#This Row],[Boxes]]</f>
        <v>2642.73</v>
      </c>
      <c r="I8244" s="4">
        <f>sales[[#This Row],[Revenue]]-sales[[#This Row],[Cost]]</f>
        <v>2698.27</v>
      </c>
    </row>
    <row r="8245" spans="2:9" x14ac:dyDescent="0.25">
      <c r="B8245" t="s">
        <v>33</v>
      </c>
      <c r="C8245" t="s">
        <v>6</v>
      </c>
      <c r="D8245" t="s">
        <v>19</v>
      </c>
      <c r="E8245" s="1">
        <v>44589</v>
      </c>
      <c r="F8245" s="4">
        <v>168</v>
      </c>
      <c r="G8245">
        <v>10</v>
      </c>
      <c r="H8245" s="3">
        <f>_xlfn.XLOOKUP(sales[[#This Row],[Product]],products[Product],products[Cost per box])*sales[[#This Row],[Boxes]]</f>
        <v>102.30000000000001</v>
      </c>
      <c r="I8245" s="4">
        <f>sales[[#This Row],[Revenue]]-sales[[#This Row],[Cost]]</f>
        <v>65.699999999999989</v>
      </c>
    </row>
    <row r="8246" spans="2:9" x14ac:dyDescent="0.25">
      <c r="B8246" t="s">
        <v>37</v>
      </c>
      <c r="C8246" t="s">
        <v>9</v>
      </c>
      <c r="D8246" t="s">
        <v>7</v>
      </c>
      <c r="E8246" s="1">
        <v>44589</v>
      </c>
      <c r="F8246" s="4">
        <v>17885</v>
      </c>
      <c r="G8246">
        <v>1120</v>
      </c>
      <c r="H8246" s="3">
        <f>_xlfn.XLOOKUP(sales[[#This Row],[Product]],products[Product],products[Cost per box])*sales[[#This Row],[Boxes]]</f>
        <v>5768</v>
      </c>
      <c r="I8246" s="4">
        <f>sales[[#This Row],[Revenue]]-sales[[#This Row],[Cost]]</f>
        <v>12117</v>
      </c>
    </row>
    <row r="8247" spans="2:9" x14ac:dyDescent="0.25">
      <c r="B8247" t="s">
        <v>54</v>
      </c>
      <c r="C8247" t="s">
        <v>21</v>
      </c>
      <c r="D8247" t="s">
        <v>30</v>
      </c>
      <c r="E8247" s="1">
        <v>44589</v>
      </c>
      <c r="F8247" s="4">
        <v>10731</v>
      </c>
      <c r="G8247">
        <v>537</v>
      </c>
      <c r="H8247" s="3">
        <f>_xlfn.XLOOKUP(sales[[#This Row],[Product]],products[Product],products[Cost per box])*sales[[#This Row],[Boxes]]</f>
        <v>1976.16</v>
      </c>
      <c r="I8247" s="4">
        <f>sales[[#This Row],[Revenue]]-sales[[#This Row],[Cost]]</f>
        <v>8754.84</v>
      </c>
    </row>
    <row r="8248" spans="2:9" x14ac:dyDescent="0.25">
      <c r="B8248" t="s">
        <v>8</v>
      </c>
      <c r="C8248" t="s">
        <v>16</v>
      </c>
      <c r="D8248" t="s">
        <v>24</v>
      </c>
      <c r="E8248" s="1">
        <v>44589</v>
      </c>
      <c r="F8248" s="4">
        <v>6748</v>
      </c>
      <c r="G8248">
        <v>338</v>
      </c>
      <c r="H8248" s="3">
        <f>_xlfn.XLOOKUP(sales[[#This Row],[Product]],products[Product],products[Cost per box])*sales[[#This Row],[Boxes]]</f>
        <v>3552.38</v>
      </c>
      <c r="I8248" s="4">
        <f>sales[[#This Row],[Revenue]]-sales[[#This Row],[Cost]]</f>
        <v>3195.62</v>
      </c>
    </row>
    <row r="8249" spans="2:9" x14ac:dyDescent="0.25">
      <c r="B8249" t="s">
        <v>5</v>
      </c>
      <c r="C8249" t="s">
        <v>11</v>
      </c>
      <c r="D8249" t="s">
        <v>14</v>
      </c>
      <c r="E8249" s="1">
        <v>44589</v>
      </c>
      <c r="F8249" s="4">
        <v>2114</v>
      </c>
      <c r="G8249">
        <v>353</v>
      </c>
      <c r="H8249" s="3">
        <f>_xlfn.XLOOKUP(sales[[#This Row],[Product]],products[Product],products[Cost per box])*sales[[#This Row],[Boxes]]</f>
        <v>2227.4299999999998</v>
      </c>
      <c r="I8249" s="4">
        <f>sales[[#This Row],[Revenue]]-sales[[#This Row],[Cost]]</f>
        <v>-113.42999999999984</v>
      </c>
    </row>
    <row r="8250" spans="2:9" x14ac:dyDescent="0.25">
      <c r="B8250" t="s">
        <v>8</v>
      </c>
      <c r="C8250" t="s">
        <v>16</v>
      </c>
      <c r="D8250" t="s">
        <v>31</v>
      </c>
      <c r="E8250" s="1">
        <v>44589</v>
      </c>
      <c r="F8250" s="4">
        <v>12334</v>
      </c>
      <c r="G8250">
        <v>980</v>
      </c>
      <c r="H8250" s="3">
        <f>_xlfn.XLOOKUP(sales[[#This Row],[Product]],products[Product],products[Cost per box])*sales[[#This Row],[Boxes]]</f>
        <v>5605.5999999999995</v>
      </c>
      <c r="I8250" s="4">
        <f>sales[[#This Row],[Revenue]]-sales[[#This Row],[Cost]]</f>
        <v>6728.4000000000005</v>
      </c>
    </row>
    <row r="8251" spans="2:9" x14ac:dyDescent="0.25">
      <c r="B8251" t="s">
        <v>33</v>
      </c>
      <c r="C8251" t="s">
        <v>9</v>
      </c>
      <c r="D8251" t="s">
        <v>47</v>
      </c>
      <c r="E8251" s="1">
        <v>44589</v>
      </c>
      <c r="F8251" s="4">
        <v>2548</v>
      </c>
      <c r="G8251">
        <v>170</v>
      </c>
      <c r="H8251" s="3">
        <f>_xlfn.XLOOKUP(sales[[#This Row],[Product]],products[Product],products[Cost per box])*sales[[#This Row],[Boxes]]</f>
        <v>894.19999999999993</v>
      </c>
      <c r="I8251" s="4">
        <f>sales[[#This Row],[Revenue]]-sales[[#This Row],[Cost]]</f>
        <v>1653.8000000000002</v>
      </c>
    </row>
    <row r="8252" spans="2:9" x14ac:dyDescent="0.25">
      <c r="B8252" t="s">
        <v>34</v>
      </c>
      <c r="C8252" t="s">
        <v>11</v>
      </c>
      <c r="D8252" t="s">
        <v>45</v>
      </c>
      <c r="E8252" s="1">
        <v>44589</v>
      </c>
      <c r="F8252" s="4">
        <v>5348</v>
      </c>
      <c r="G8252">
        <v>233</v>
      </c>
      <c r="H8252" s="3">
        <f>_xlfn.XLOOKUP(sales[[#This Row],[Product]],products[Product],products[Cost per box])*sales[[#This Row],[Boxes]]</f>
        <v>1801.0900000000001</v>
      </c>
      <c r="I8252" s="4">
        <f>sales[[#This Row],[Revenue]]-sales[[#This Row],[Cost]]</f>
        <v>3546.91</v>
      </c>
    </row>
    <row r="8253" spans="2:9" x14ac:dyDescent="0.25">
      <c r="B8253" t="s">
        <v>32</v>
      </c>
      <c r="C8253" t="s">
        <v>11</v>
      </c>
      <c r="D8253" t="s">
        <v>19</v>
      </c>
      <c r="E8253" s="1">
        <v>44589</v>
      </c>
      <c r="F8253" s="4">
        <v>210</v>
      </c>
      <c r="G8253">
        <v>12</v>
      </c>
      <c r="H8253" s="3">
        <f>_xlfn.XLOOKUP(sales[[#This Row],[Product]],products[Product],products[Cost per box])*sales[[#This Row],[Boxes]]</f>
        <v>122.76</v>
      </c>
      <c r="I8253" s="4">
        <f>sales[[#This Row],[Revenue]]-sales[[#This Row],[Cost]]</f>
        <v>87.24</v>
      </c>
    </row>
    <row r="8254" spans="2:9" x14ac:dyDescent="0.25">
      <c r="B8254" t="s">
        <v>55</v>
      </c>
      <c r="C8254" t="s">
        <v>11</v>
      </c>
      <c r="D8254" t="s">
        <v>7</v>
      </c>
      <c r="E8254" s="1">
        <v>44589</v>
      </c>
      <c r="F8254" s="4">
        <v>13160</v>
      </c>
      <c r="G8254">
        <v>910</v>
      </c>
      <c r="H8254" s="3">
        <f>_xlfn.XLOOKUP(sales[[#This Row],[Product]],products[Product],products[Cost per box])*sales[[#This Row],[Boxes]]</f>
        <v>4686.5</v>
      </c>
      <c r="I8254" s="4">
        <f>sales[[#This Row],[Revenue]]-sales[[#This Row],[Cost]]</f>
        <v>8473.5</v>
      </c>
    </row>
    <row r="8255" spans="2:9" x14ac:dyDescent="0.25">
      <c r="B8255" t="s">
        <v>8</v>
      </c>
      <c r="C8255" t="s">
        <v>21</v>
      </c>
      <c r="D8255" t="s">
        <v>42</v>
      </c>
      <c r="E8255" s="1">
        <v>44589</v>
      </c>
      <c r="F8255" s="4">
        <v>7658</v>
      </c>
      <c r="G8255">
        <v>547</v>
      </c>
      <c r="H8255" s="3">
        <f>_xlfn.XLOOKUP(sales[[#This Row],[Product]],products[Product],products[Cost per box])*sales[[#This Row],[Boxes]]</f>
        <v>2592.7800000000002</v>
      </c>
      <c r="I8255" s="4">
        <f>sales[[#This Row],[Revenue]]-sales[[#This Row],[Cost]]</f>
        <v>5065.2199999999993</v>
      </c>
    </row>
    <row r="8256" spans="2:9" x14ac:dyDescent="0.25">
      <c r="B8256" t="s">
        <v>49</v>
      </c>
      <c r="C8256" t="s">
        <v>11</v>
      </c>
      <c r="D8256" t="s">
        <v>38</v>
      </c>
      <c r="E8256" s="1">
        <v>44589</v>
      </c>
      <c r="F8256" s="4">
        <v>6531</v>
      </c>
      <c r="G8256">
        <v>242</v>
      </c>
      <c r="H8256" s="3">
        <f>_xlfn.XLOOKUP(sales[[#This Row],[Product]],products[Product],products[Cost per box])*sales[[#This Row],[Boxes]]</f>
        <v>2405.48</v>
      </c>
      <c r="I8256" s="4">
        <f>sales[[#This Row],[Revenue]]-sales[[#This Row],[Cost]]</f>
        <v>4125.5200000000004</v>
      </c>
    </row>
    <row r="8257" spans="2:9" x14ac:dyDescent="0.25">
      <c r="B8257" t="s">
        <v>40</v>
      </c>
      <c r="C8257" t="s">
        <v>6</v>
      </c>
      <c r="D8257" t="s">
        <v>31</v>
      </c>
      <c r="E8257" s="1">
        <v>44589</v>
      </c>
      <c r="F8257" s="4">
        <v>3213</v>
      </c>
      <c r="G8257">
        <v>268</v>
      </c>
      <c r="H8257" s="3">
        <f>_xlfn.XLOOKUP(sales[[#This Row],[Product]],products[Product],products[Cost per box])*sales[[#This Row],[Boxes]]</f>
        <v>1532.96</v>
      </c>
      <c r="I8257" s="4">
        <f>sales[[#This Row],[Revenue]]-sales[[#This Row],[Cost]]</f>
        <v>1680.04</v>
      </c>
    </row>
    <row r="8258" spans="2:9" x14ac:dyDescent="0.25">
      <c r="B8258" t="s">
        <v>8</v>
      </c>
      <c r="C8258" t="s">
        <v>21</v>
      </c>
      <c r="D8258" t="s">
        <v>17</v>
      </c>
      <c r="E8258" s="1">
        <v>44589</v>
      </c>
      <c r="F8258" s="4">
        <v>1708</v>
      </c>
      <c r="G8258">
        <v>82</v>
      </c>
      <c r="H8258" s="3">
        <f>_xlfn.XLOOKUP(sales[[#This Row],[Product]],products[Product],products[Cost per box])*sales[[#This Row],[Boxes]]</f>
        <v>557.6</v>
      </c>
      <c r="I8258" s="4">
        <f>sales[[#This Row],[Revenue]]-sales[[#This Row],[Cost]]</f>
        <v>1150.4000000000001</v>
      </c>
    </row>
    <row r="8259" spans="2:9" x14ac:dyDescent="0.25">
      <c r="B8259" t="s">
        <v>10</v>
      </c>
      <c r="C8259" t="s">
        <v>6</v>
      </c>
      <c r="D8259" t="s">
        <v>42</v>
      </c>
      <c r="E8259" s="1">
        <v>44589</v>
      </c>
      <c r="F8259" s="4">
        <v>4627</v>
      </c>
      <c r="G8259">
        <v>290</v>
      </c>
      <c r="H8259" s="3">
        <f>_xlfn.XLOOKUP(sales[[#This Row],[Product]],products[Product],products[Cost per box])*sales[[#This Row],[Boxes]]</f>
        <v>1374.6000000000001</v>
      </c>
      <c r="I8259" s="4">
        <f>sales[[#This Row],[Revenue]]-sales[[#This Row],[Cost]]</f>
        <v>3252.3999999999996</v>
      </c>
    </row>
    <row r="8260" spans="2:9" x14ac:dyDescent="0.25">
      <c r="B8260" t="s">
        <v>33</v>
      </c>
      <c r="C8260" t="s">
        <v>27</v>
      </c>
      <c r="D8260" t="s">
        <v>45</v>
      </c>
      <c r="E8260" s="1">
        <v>44589</v>
      </c>
      <c r="F8260" s="4">
        <v>1246</v>
      </c>
      <c r="G8260">
        <v>52</v>
      </c>
      <c r="H8260" s="3">
        <f>_xlfn.XLOOKUP(sales[[#This Row],[Product]],products[Product],products[Cost per box])*sales[[#This Row],[Boxes]]</f>
        <v>401.96000000000004</v>
      </c>
      <c r="I8260" s="4">
        <f>sales[[#This Row],[Revenue]]-sales[[#This Row],[Cost]]</f>
        <v>844.04</v>
      </c>
    </row>
    <row r="8261" spans="2:9" x14ac:dyDescent="0.25">
      <c r="B8261" t="s">
        <v>25</v>
      </c>
      <c r="C8261" t="s">
        <v>9</v>
      </c>
      <c r="D8261" t="s">
        <v>48</v>
      </c>
      <c r="E8261" s="1">
        <v>44589</v>
      </c>
      <c r="F8261" s="4">
        <v>10066</v>
      </c>
      <c r="G8261">
        <v>373</v>
      </c>
      <c r="H8261" s="3">
        <f>_xlfn.XLOOKUP(sales[[#This Row],[Product]],products[Product],products[Cost per box])*sales[[#This Row],[Boxes]]</f>
        <v>2790.04</v>
      </c>
      <c r="I8261" s="4">
        <f>sales[[#This Row],[Revenue]]-sales[[#This Row],[Cost]]</f>
        <v>7275.96</v>
      </c>
    </row>
    <row r="8262" spans="2:9" x14ac:dyDescent="0.25">
      <c r="B8262" t="s">
        <v>57</v>
      </c>
      <c r="C8262" t="s">
        <v>9</v>
      </c>
      <c r="D8262" t="s">
        <v>47</v>
      </c>
      <c r="E8262" s="1">
        <v>44589</v>
      </c>
      <c r="F8262" s="4">
        <v>4109</v>
      </c>
      <c r="G8262">
        <v>242</v>
      </c>
      <c r="H8262" s="3">
        <f>_xlfn.XLOOKUP(sales[[#This Row],[Product]],products[Product],products[Cost per box])*sales[[#This Row],[Boxes]]</f>
        <v>1272.9199999999998</v>
      </c>
      <c r="I8262" s="4">
        <f>sales[[#This Row],[Revenue]]-sales[[#This Row],[Cost]]</f>
        <v>2836.08</v>
      </c>
    </row>
    <row r="8263" spans="2:9" x14ac:dyDescent="0.25">
      <c r="B8263" t="s">
        <v>8</v>
      </c>
      <c r="C8263" t="s">
        <v>11</v>
      </c>
      <c r="D8263" t="s">
        <v>44</v>
      </c>
      <c r="E8263" s="1">
        <v>44589</v>
      </c>
      <c r="F8263" s="4">
        <v>4081</v>
      </c>
      <c r="G8263">
        <v>178</v>
      </c>
      <c r="H8263" s="3">
        <f>_xlfn.XLOOKUP(sales[[#This Row],[Product]],products[Product],products[Cost per box])*sales[[#This Row],[Boxes]]</f>
        <v>1703.46</v>
      </c>
      <c r="I8263" s="4">
        <f>sales[[#This Row],[Revenue]]-sales[[#This Row],[Cost]]</f>
        <v>2377.54</v>
      </c>
    </row>
    <row r="8264" spans="2:9" x14ac:dyDescent="0.25">
      <c r="B8264" t="s">
        <v>23</v>
      </c>
      <c r="C8264" t="s">
        <v>27</v>
      </c>
      <c r="D8264" t="s">
        <v>30</v>
      </c>
      <c r="E8264" s="1">
        <v>44589</v>
      </c>
      <c r="F8264" s="4">
        <v>1561</v>
      </c>
      <c r="G8264">
        <v>87</v>
      </c>
      <c r="H8264" s="3">
        <f>_xlfn.XLOOKUP(sales[[#This Row],[Product]],products[Product],products[Cost per box])*sales[[#This Row],[Boxes]]</f>
        <v>320.16000000000003</v>
      </c>
      <c r="I8264" s="4">
        <f>sales[[#This Row],[Revenue]]-sales[[#This Row],[Cost]]</f>
        <v>1240.8399999999999</v>
      </c>
    </row>
    <row r="8265" spans="2:9" x14ac:dyDescent="0.25">
      <c r="B8265" t="s">
        <v>56</v>
      </c>
      <c r="C8265" t="s">
        <v>9</v>
      </c>
      <c r="D8265" t="s">
        <v>31</v>
      </c>
      <c r="E8265" s="1">
        <v>44589</v>
      </c>
      <c r="F8265" s="4">
        <v>2366</v>
      </c>
      <c r="G8265">
        <v>182</v>
      </c>
      <c r="H8265" s="3">
        <f>_xlfn.XLOOKUP(sales[[#This Row],[Product]],products[Product],products[Cost per box])*sales[[#This Row],[Boxes]]</f>
        <v>1041.04</v>
      </c>
      <c r="I8265" s="4">
        <f>sales[[#This Row],[Revenue]]-sales[[#This Row],[Cost]]</f>
        <v>1324.96</v>
      </c>
    </row>
    <row r="8266" spans="2:9" x14ac:dyDescent="0.25">
      <c r="B8266" t="s">
        <v>10</v>
      </c>
      <c r="C8266" t="s">
        <v>9</v>
      </c>
      <c r="D8266" t="s">
        <v>30</v>
      </c>
      <c r="E8266" s="1">
        <v>44589</v>
      </c>
      <c r="F8266" s="4">
        <v>154</v>
      </c>
      <c r="G8266">
        <v>9</v>
      </c>
      <c r="H8266" s="3">
        <f>_xlfn.XLOOKUP(sales[[#This Row],[Product]],products[Product],products[Cost per box])*sales[[#This Row],[Boxes]]</f>
        <v>33.120000000000005</v>
      </c>
      <c r="I8266" s="4">
        <f>sales[[#This Row],[Revenue]]-sales[[#This Row],[Cost]]</f>
        <v>120.88</v>
      </c>
    </row>
    <row r="8267" spans="2:9" x14ac:dyDescent="0.25">
      <c r="B8267" t="s">
        <v>23</v>
      </c>
      <c r="C8267" t="s">
        <v>21</v>
      </c>
      <c r="D8267" t="s">
        <v>52</v>
      </c>
      <c r="E8267" s="1">
        <v>44589</v>
      </c>
      <c r="F8267" s="4">
        <v>4921</v>
      </c>
      <c r="G8267">
        <v>411</v>
      </c>
      <c r="H8267" s="3">
        <f>_xlfn.XLOOKUP(sales[[#This Row],[Product]],products[Product],products[Cost per box])*sales[[#This Row],[Boxes]]</f>
        <v>1364.52</v>
      </c>
      <c r="I8267" s="4">
        <f>sales[[#This Row],[Revenue]]-sales[[#This Row],[Cost]]</f>
        <v>3556.48</v>
      </c>
    </row>
    <row r="8268" spans="2:9" x14ac:dyDescent="0.25">
      <c r="B8268" t="s">
        <v>23</v>
      </c>
      <c r="C8268" t="s">
        <v>16</v>
      </c>
      <c r="D8268" t="s">
        <v>48</v>
      </c>
      <c r="E8268" s="1">
        <v>44589</v>
      </c>
      <c r="F8268" s="4">
        <v>7483</v>
      </c>
      <c r="G8268">
        <v>300</v>
      </c>
      <c r="H8268" s="3">
        <f>_xlfn.XLOOKUP(sales[[#This Row],[Product]],products[Product],products[Cost per box])*sales[[#This Row],[Boxes]]</f>
        <v>2244</v>
      </c>
      <c r="I8268" s="4">
        <f>sales[[#This Row],[Revenue]]-sales[[#This Row],[Cost]]</f>
        <v>5239</v>
      </c>
    </row>
    <row r="8269" spans="2:9" x14ac:dyDescent="0.25">
      <c r="B8269" t="s">
        <v>23</v>
      </c>
      <c r="C8269" t="s">
        <v>11</v>
      </c>
      <c r="D8269" t="s">
        <v>31</v>
      </c>
      <c r="E8269" s="1">
        <v>44589</v>
      </c>
      <c r="F8269" s="4">
        <v>10024</v>
      </c>
      <c r="G8269">
        <v>840</v>
      </c>
      <c r="H8269" s="3">
        <f>_xlfn.XLOOKUP(sales[[#This Row],[Product]],products[Product],products[Cost per box])*sales[[#This Row],[Boxes]]</f>
        <v>4804.8</v>
      </c>
      <c r="I8269" s="4">
        <f>sales[[#This Row],[Revenue]]-sales[[#This Row],[Cost]]</f>
        <v>5219.2</v>
      </c>
    </row>
    <row r="8270" spans="2:9" x14ac:dyDescent="0.25">
      <c r="B8270" t="s">
        <v>51</v>
      </c>
      <c r="C8270" t="s">
        <v>16</v>
      </c>
      <c r="D8270" t="s">
        <v>47</v>
      </c>
      <c r="E8270" s="1">
        <v>44589</v>
      </c>
      <c r="F8270" s="4">
        <v>8078</v>
      </c>
      <c r="G8270">
        <v>539</v>
      </c>
      <c r="H8270" s="3">
        <f>_xlfn.XLOOKUP(sales[[#This Row],[Product]],products[Product],products[Cost per box])*sales[[#This Row],[Boxes]]</f>
        <v>2835.14</v>
      </c>
      <c r="I8270" s="4">
        <f>sales[[#This Row],[Revenue]]-sales[[#This Row],[Cost]]</f>
        <v>5242.8600000000006</v>
      </c>
    </row>
    <row r="8271" spans="2:9" x14ac:dyDescent="0.25">
      <c r="B8271" t="s">
        <v>41</v>
      </c>
      <c r="C8271" t="s">
        <v>6</v>
      </c>
      <c r="D8271" t="s">
        <v>30</v>
      </c>
      <c r="E8271" s="1">
        <v>44589</v>
      </c>
      <c r="F8271" s="4">
        <v>3143</v>
      </c>
      <c r="G8271">
        <v>158</v>
      </c>
      <c r="H8271" s="3">
        <f>_xlfn.XLOOKUP(sales[[#This Row],[Product]],products[Product],products[Cost per box])*sales[[#This Row],[Boxes]]</f>
        <v>581.44000000000005</v>
      </c>
      <c r="I8271" s="4">
        <f>sales[[#This Row],[Revenue]]-sales[[#This Row],[Cost]]</f>
        <v>2561.56</v>
      </c>
    </row>
    <row r="8272" spans="2:9" x14ac:dyDescent="0.25">
      <c r="B8272" t="s">
        <v>33</v>
      </c>
      <c r="C8272" t="s">
        <v>6</v>
      </c>
      <c r="D8272" t="s">
        <v>52</v>
      </c>
      <c r="E8272" s="1">
        <v>44589</v>
      </c>
      <c r="F8272" s="4">
        <v>8568</v>
      </c>
      <c r="G8272">
        <v>770</v>
      </c>
      <c r="H8272" s="3">
        <f>_xlfn.XLOOKUP(sales[[#This Row],[Product]],products[Product],products[Cost per box])*sales[[#This Row],[Boxes]]</f>
        <v>2556.4</v>
      </c>
      <c r="I8272" s="4">
        <f>sales[[#This Row],[Revenue]]-sales[[#This Row],[Cost]]</f>
        <v>6011.6</v>
      </c>
    </row>
    <row r="8273" spans="2:9" x14ac:dyDescent="0.25">
      <c r="B8273" t="s">
        <v>5</v>
      </c>
      <c r="C8273" t="s">
        <v>16</v>
      </c>
      <c r="D8273" t="s">
        <v>43</v>
      </c>
      <c r="E8273" s="1">
        <v>44589</v>
      </c>
      <c r="F8273" s="4">
        <v>16135</v>
      </c>
      <c r="G8273">
        <v>840</v>
      </c>
      <c r="H8273" s="3">
        <f>_xlfn.XLOOKUP(sales[[#This Row],[Product]],products[Product],products[Cost per box])*sales[[#This Row],[Boxes]]</f>
        <v>3234</v>
      </c>
      <c r="I8273" s="4">
        <f>sales[[#This Row],[Revenue]]-sales[[#This Row],[Cost]]</f>
        <v>12901</v>
      </c>
    </row>
    <row r="8274" spans="2:9" x14ac:dyDescent="0.25">
      <c r="B8274" t="s">
        <v>49</v>
      </c>
      <c r="C8274" t="s">
        <v>21</v>
      </c>
      <c r="D8274" t="s">
        <v>47</v>
      </c>
      <c r="E8274" s="1">
        <v>44589</v>
      </c>
      <c r="F8274" s="4">
        <v>6377</v>
      </c>
      <c r="G8274">
        <v>376</v>
      </c>
      <c r="H8274" s="3">
        <f>_xlfn.XLOOKUP(sales[[#This Row],[Product]],products[Product],products[Cost per box])*sales[[#This Row],[Boxes]]</f>
        <v>1977.76</v>
      </c>
      <c r="I8274" s="4">
        <f>sales[[#This Row],[Revenue]]-sales[[#This Row],[Cost]]</f>
        <v>4399.24</v>
      </c>
    </row>
    <row r="8275" spans="2:9" x14ac:dyDescent="0.25">
      <c r="B8275" t="s">
        <v>29</v>
      </c>
      <c r="C8275" t="s">
        <v>6</v>
      </c>
      <c r="D8275" t="s">
        <v>42</v>
      </c>
      <c r="E8275" s="1">
        <v>44589</v>
      </c>
      <c r="F8275" s="4">
        <v>77</v>
      </c>
      <c r="G8275">
        <v>6</v>
      </c>
      <c r="H8275" s="3">
        <f>_xlfn.XLOOKUP(sales[[#This Row],[Product]],products[Product],products[Cost per box])*sales[[#This Row],[Boxes]]</f>
        <v>28.44</v>
      </c>
      <c r="I8275" s="4">
        <f>sales[[#This Row],[Revenue]]-sales[[#This Row],[Cost]]</f>
        <v>48.56</v>
      </c>
    </row>
    <row r="8276" spans="2:9" x14ac:dyDescent="0.25">
      <c r="B8276" t="s">
        <v>32</v>
      </c>
      <c r="C8276" t="s">
        <v>21</v>
      </c>
      <c r="D8276" t="s">
        <v>50</v>
      </c>
      <c r="E8276" s="1">
        <v>44589</v>
      </c>
      <c r="F8276" s="4">
        <v>5383</v>
      </c>
      <c r="G8276">
        <v>245</v>
      </c>
      <c r="H8276" s="3">
        <f>_xlfn.XLOOKUP(sales[[#This Row],[Product]],products[Product],products[Cost per box])*sales[[#This Row],[Boxes]]</f>
        <v>3040.45</v>
      </c>
      <c r="I8276" s="4">
        <f>sales[[#This Row],[Revenue]]-sales[[#This Row],[Cost]]</f>
        <v>2342.5500000000002</v>
      </c>
    </row>
    <row r="8277" spans="2:9" x14ac:dyDescent="0.25">
      <c r="B8277" t="s">
        <v>37</v>
      </c>
      <c r="C8277" t="s">
        <v>6</v>
      </c>
      <c r="D8277" t="s">
        <v>28</v>
      </c>
      <c r="E8277" s="1">
        <v>44589</v>
      </c>
      <c r="F8277" s="4">
        <v>4515</v>
      </c>
      <c r="G8277">
        <v>645</v>
      </c>
      <c r="H8277" s="3">
        <f>_xlfn.XLOOKUP(sales[[#This Row],[Product]],products[Product],products[Cost per box])*sales[[#This Row],[Boxes]]</f>
        <v>1780.1999999999998</v>
      </c>
      <c r="I8277" s="4">
        <f>sales[[#This Row],[Revenue]]-sales[[#This Row],[Cost]]</f>
        <v>2734.8</v>
      </c>
    </row>
    <row r="8278" spans="2:9" x14ac:dyDescent="0.25">
      <c r="B8278" t="s">
        <v>10</v>
      </c>
      <c r="C8278" t="s">
        <v>6</v>
      </c>
      <c r="D8278" t="s">
        <v>7</v>
      </c>
      <c r="E8278" s="1">
        <v>44589</v>
      </c>
      <c r="F8278" s="4">
        <v>7119</v>
      </c>
      <c r="G8278">
        <v>445</v>
      </c>
      <c r="H8278" s="3">
        <f>_xlfn.XLOOKUP(sales[[#This Row],[Product]],products[Product],products[Cost per box])*sales[[#This Row],[Boxes]]</f>
        <v>2291.75</v>
      </c>
      <c r="I8278" s="4">
        <f>sales[[#This Row],[Revenue]]-sales[[#This Row],[Cost]]</f>
        <v>4827.25</v>
      </c>
    </row>
    <row r="8279" spans="2:9" x14ac:dyDescent="0.25">
      <c r="B8279" t="s">
        <v>10</v>
      </c>
      <c r="C8279" t="s">
        <v>27</v>
      </c>
      <c r="D8279" t="s">
        <v>47</v>
      </c>
      <c r="E8279" s="1">
        <v>44589</v>
      </c>
      <c r="F8279" s="4">
        <v>4529</v>
      </c>
      <c r="G8279">
        <v>267</v>
      </c>
      <c r="H8279" s="3">
        <f>_xlfn.XLOOKUP(sales[[#This Row],[Product]],products[Product],products[Cost per box])*sales[[#This Row],[Boxes]]</f>
        <v>1404.4199999999998</v>
      </c>
      <c r="I8279" s="4">
        <f>sales[[#This Row],[Revenue]]-sales[[#This Row],[Cost]]</f>
        <v>3124.58</v>
      </c>
    </row>
    <row r="8280" spans="2:9" x14ac:dyDescent="0.25">
      <c r="B8280" t="s">
        <v>29</v>
      </c>
      <c r="C8280" t="s">
        <v>9</v>
      </c>
      <c r="D8280" t="s">
        <v>31</v>
      </c>
      <c r="E8280" s="1">
        <v>44589</v>
      </c>
      <c r="F8280" s="4">
        <v>11018</v>
      </c>
      <c r="G8280">
        <v>840</v>
      </c>
      <c r="H8280" s="3">
        <f>_xlfn.XLOOKUP(sales[[#This Row],[Product]],products[Product],products[Cost per box])*sales[[#This Row],[Boxes]]</f>
        <v>4804.8</v>
      </c>
      <c r="I8280" s="4">
        <f>sales[[#This Row],[Revenue]]-sales[[#This Row],[Cost]]</f>
        <v>6213.2</v>
      </c>
    </row>
    <row r="8281" spans="2:9" x14ac:dyDescent="0.25">
      <c r="B8281" t="s">
        <v>57</v>
      </c>
      <c r="C8281" t="s">
        <v>6</v>
      </c>
      <c r="D8281" t="s">
        <v>31</v>
      </c>
      <c r="E8281" s="1">
        <v>44589</v>
      </c>
      <c r="F8281" s="4">
        <v>1792</v>
      </c>
      <c r="G8281">
        <v>150</v>
      </c>
      <c r="H8281" s="3">
        <f>_xlfn.XLOOKUP(sales[[#This Row],[Product]],products[Product],products[Cost per box])*sales[[#This Row],[Boxes]]</f>
        <v>858</v>
      </c>
      <c r="I8281" s="4">
        <f>sales[[#This Row],[Revenue]]-sales[[#This Row],[Cost]]</f>
        <v>934</v>
      </c>
    </row>
    <row r="8282" spans="2:9" x14ac:dyDescent="0.25">
      <c r="B8282" t="s">
        <v>51</v>
      </c>
      <c r="C8282" t="s">
        <v>9</v>
      </c>
      <c r="D8282" t="s">
        <v>38</v>
      </c>
      <c r="E8282" s="1">
        <v>44589</v>
      </c>
      <c r="F8282" s="4">
        <v>10983</v>
      </c>
      <c r="G8282">
        <v>440</v>
      </c>
      <c r="H8282" s="3">
        <f>_xlfn.XLOOKUP(sales[[#This Row],[Product]],products[Product],products[Cost per box])*sales[[#This Row],[Boxes]]</f>
        <v>4373.5999999999995</v>
      </c>
      <c r="I8282" s="4">
        <f>sales[[#This Row],[Revenue]]-sales[[#This Row],[Cost]]</f>
        <v>6609.4000000000005</v>
      </c>
    </row>
    <row r="8283" spans="2:9" x14ac:dyDescent="0.25">
      <c r="B8283" t="s">
        <v>18</v>
      </c>
      <c r="C8283" t="s">
        <v>16</v>
      </c>
      <c r="D8283" t="s">
        <v>26</v>
      </c>
      <c r="E8283" s="1">
        <v>44589</v>
      </c>
      <c r="F8283" s="4">
        <v>2674</v>
      </c>
      <c r="G8283">
        <v>244</v>
      </c>
      <c r="H8283" s="3">
        <f>_xlfn.XLOOKUP(sales[[#This Row],[Product]],products[Product],products[Cost per box])*sales[[#This Row],[Boxes]]</f>
        <v>1568.9199999999998</v>
      </c>
      <c r="I8283" s="4">
        <f>sales[[#This Row],[Revenue]]-sales[[#This Row],[Cost]]</f>
        <v>1105.0800000000002</v>
      </c>
    </row>
    <row r="8284" spans="2:9" x14ac:dyDescent="0.25">
      <c r="B8284" t="s">
        <v>32</v>
      </c>
      <c r="C8284" t="s">
        <v>27</v>
      </c>
      <c r="D8284" t="s">
        <v>44</v>
      </c>
      <c r="E8284" s="1">
        <v>44589</v>
      </c>
      <c r="F8284" s="4">
        <v>3136</v>
      </c>
      <c r="G8284">
        <v>131</v>
      </c>
      <c r="H8284" s="3">
        <f>_xlfn.XLOOKUP(sales[[#This Row],[Product]],products[Product],products[Cost per box])*sales[[#This Row],[Boxes]]</f>
        <v>1253.67</v>
      </c>
      <c r="I8284" s="4">
        <f>sales[[#This Row],[Revenue]]-sales[[#This Row],[Cost]]</f>
        <v>1882.33</v>
      </c>
    </row>
    <row r="8285" spans="2:9" x14ac:dyDescent="0.25">
      <c r="B8285" t="s">
        <v>55</v>
      </c>
      <c r="C8285" t="s">
        <v>6</v>
      </c>
      <c r="D8285" t="s">
        <v>47</v>
      </c>
      <c r="E8285" s="1">
        <v>44589</v>
      </c>
      <c r="F8285" s="4">
        <v>623</v>
      </c>
      <c r="G8285">
        <v>39</v>
      </c>
      <c r="H8285" s="3">
        <f>_xlfn.XLOOKUP(sales[[#This Row],[Product]],products[Product],products[Cost per box])*sales[[#This Row],[Boxes]]</f>
        <v>205.14</v>
      </c>
      <c r="I8285" s="4">
        <f>sales[[#This Row],[Revenue]]-sales[[#This Row],[Cost]]</f>
        <v>417.86</v>
      </c>
    </row>
    <row r="8286" spans="2:9" x14ac:dyDescent="0.25">
      <c r="B8286" t="s">
        <v>18</v>
      </c>
      <c r="C8286" t="s">
        <v>27</v>
      </c>
      <c r="D8286" t="s">
        <v>22</v>
      </c>
      <c r="E8286" s="1">
        <v>44589</v>
      </c>
      <c r="F8286" s="4">
        <v>2345</v>
      </c>
      <c r="G8286">
        <v>294</v>
      </c>
      <c r="H8286" s="3">
        <f>_xlfn.XLOOKUP(sales[[#This Row],[Product]],products[Product],products[Cost per box])*sales[[#This Row],[Boxes]]</f>
        <v>2416.6800000000003</v>
      </c>
      <c r="I8286" s="4">
        <f>sales[[#This Row],[Revenue]]-sales[[#This Row],[Cost]]</f>
        <v>-71.680000000000291</v>
      </c>
    </row>
    <row r="8287" spans="2:9" x14ac:dyDescent="0.25">
      <c r="B8287" t="s">
        <v>10</v>
      </c>
      <c r="C8287" t="s">
        <v>27</v>
      </c>
      <c r="D8287" t="s">
        <v>12</v>
      </c>
      <c r="E8287" s="1">
        <v>44589</v>
      </c>
      <c r="F8287" s="4">
        <v>3031</v>
      </c>
      <c r="G8287">
        <v>190</v>
      </c>
      <c r="H8287" s="3">
        <f>_xlfn.XLOOKUP(sales[[#This Row],[Product]],products[Product],products[Cost per box])*sales[[#This Row],[Boxes]]</f>
        <v>1601.7</v>
      </c>
      <c r="I8287" s="4">
        <f>sales[[#This Row],[Revenue]]-sales[[#This Row],[Cost]]</f>
        <v>1429.3</v>
      </c>
    </row>
    <row r="8288" spans="2:9" x14ac:dyDescent="0.25">
      <c r="B8288" t="s">
        <v>55</v>
      </c>
      <c r="C8288" t="s">
        <v>27</v>
      </c>
      <c r="D8288" t="s">
        <v>44</v>
      </c>
      <c r="E8288" s="1">
        <v>44589</v>
      </c>
      <c r="F8288" s="4">
        <v>4046</v>
      </c>
      <c r="G8288">
        <v>169</v>
      </c>
      <c r="H8288" s="3">
        <f>_xlfn.XLOOKUP(sales[[#This Row],[Product]],products[Product],products[Cost per box])*sales[[#This Row],[Boxes]]</f>
        <v>1617.3300000000002</v>
      </c>
      <c r="I8288" s="4">
        <f>sales[[#This Row],[Revenue]]-sales[[#This Row],[Cost]]</f>
        <v>2428.67</v>
      </c>
    </row>
    <row r="8289" spans="2:9" x14ac:dyDescent="0.25">
      <c r="B8289" t="s">
        <v>18</v>
      </c>
      <c r="C8289" t="s">
        <v>21</v>
      </c>
      <c r="D8289" t="s">
        <v>35</v>
      </c>
      <c r="E8289" s="1">
        <v>44589</v>
      </c>
      <c r="F8289" s="4">
        <v>6013</v>
      </c>
      <c r="G8289">
        <v>317</v>
      </c>
      <c r="H8289" s="3">
        <f>_xlfn.XLOOKUP(sales[[#This Row],[Product]],products[Product],products[Cost per box])*sales[[#This Row],[Boxes]]</f>
        <v>840.05</v>
      </c>
      <c r="I8289" s="4">
        <f>sales[[#This Row],[Revenue]]-sales[[#This Row],[Cost]]</f>
        <v>5172.95</v>
      </c>
    </row>
    <row r="8290" spans="2:9" x14ac:dyDescent="0.25">
      <c r="B8290" t="s">
        <v>37</v>
      </c>
      <c r="C8290" t="s">
        <v>6</v>
      </c>
      <c r="D8290" t="s">
        <v>43</v>
      </c>
      <c r="E8290" s="1">
        <v>44589</v>
      </c>
      <c r="F8290" s="4">
        <v>3850</v>
      </c>
      <c r="G8290">
        <v>184</v>
      </c>
      <c r="H8290" s="3">
        <f>_xlfn.XLOOKUP(sales[[#This Row],[Product]],products[Product],products[Cost per box])*sales[[#This Row],[Boxes]]</f>
        <v>708.4</v>
      </c>
      <c r="I8290" s="4">
        <f>sales[[#This Row],[Revenue]]-sales[[#This Row],[Cost]]</f>
        <v>3141.6</v>
      </c>
    </row>
    <row r="8291" spans="2:9" x14ac:dyDescent="0.25">
      <c r="B8291" t="s">
        <v>18</v>
      </c>
      <c r="C8291" t="s">
        <v>21</v>
      </c>
      <c r="D8291" t="s">
        <v>45</v>
      </c>
      <c r="E8291" s="1">
        <v>44589</v>
      </c>
      <c r="F8291" s="4">
        <v>8106</v>
      </c>
      <c r="G8291">
        <v>338</v>
      </c>
      <c r="H8291" s="3">
        <f>_xlfn.XLOOKUP(sales[[#This Row],[Product]],products[Product],products[Cost per box])*sales[[#This Row],[Boxes]]</f>
        <v>2612.7400000000002</v>
      </c>
      <c r="I8291" s="4">
        <f>sales[[#This Row],[Revenue]]-sales[[#This Row],[Cost]]</f>
        <v>5493.26</v>
      </c>
    </row>
    <row r="8292" spans="2:9" x14ac:dyDescent="0.25">
      <c r="B8292" t="s">
        <v>40</v>
      </c>
      <c r="C8292" t="s">
        <v>6</v>
      </c>
      <c r="D8292" t="s">
        <v>30</v>
      </c>
      <c r="E8292" s="1">
        <v>44589</v>
      </c>
      <c r="F8292" s="4">
        <v>714</v>
      </c>
      <c r="G8292">
        <v>38</v>
      </c>
      <c r="H8292" s="3">
        <f>_xlfn.XLOOKUP(sales[[#This Row],[Product]],products[Product],products[Cost per box])*sales[[#This Row],[Boxes]]</f>
        <v>139.84</v>
      </c>
      <c r="I8292" s="4">
        <f>sales[[#This Row],[Revenue]]-sales[[#This Row],[Cost]]</f>
        <v>574.16</v>
      </c>
    </row>
    <row r="8293" spans="2:9" x14ac:dyDescent="0.25">
      <c r="B8293" t="s">
        <v>39</v>
      </c>
      <c r="C8293" t="s">
        <v>11</v>
      </c>
      <c r="D8293" t="s">
        <v>47</v>
      </c>
      <c r="E8293" s="1">
        <v>44589</v>
      </c>
      <c r="F8293" s="4">
        <v>105</v>
      </c>
      <c r="G8293">
        <v>7</v>
      </c>
      <c r="H8293" s="3">
        <f>_xlfn.XLOOKUP(sales[[#This Row],[Product]],products[Product],products[Cost per box])*sales[[#This Row],[Boxes]]</f>
        <v>36.82</v>
      </c>
      <c r="I8293" s="4">
        <f>sales[[#This Row],[Revenue]]-sales[[#This Row],[Cost]]</f>
        <v>68.180000000000007</v>
      </c>
    </row>
    <row r="8294" spans="2:9" x14ac:dyDescent="0.25">
      <c r="B8294" t="s">
        <v>57</v>
      </c>
      <c r="C8294" t="s">
        <v>6</v>
      </c>
      <c r="D8294" t="s">
        <v>17</v>
      </c>
      <c r="E8294" s="1">
        <v>44589</v>
      </c>
      <c r="F8294" s="4">
        <v>938</v>
      </c>
      <c r="G8294">
        <v>43</v>
      </c>
      <c r="H8294" s="3">
        <f>_xlfn.XLOOKUP(sales[[#This Row],[Product]],products[Product],products[Cost per box])*sales[[#This Row],[Boxes]]</f>
        <v>292.39999999999998</v>
      </c>
      <c r="I8294" s="4">
        <f>sales[[#This Row],[Revenue]]-sales[[#This Row],[Cost]]</f>
        <v>645.6</v>
      </c>
    </row>
    <row r="8295" spans="2:9" x14ac:dyDescent="0.25">
      <c r="B8295" t="s">
        <v>15</v>
      </c>
      <c r="C8295" t="s">
        <v>21</v>
      </c>
      <c r="D8295" t="s">
        <v>48</v>
      </c>
      <c r="E8295" s="1">
        <v>44589</v>
      </c>
      <c r="F8295" s="4">
        <v>5320</v>
      </c>
      <c r="G8295">
        <v>205</v>
      </c>
      <c r="H8295" s="3">
        <f>_xlfn.XLOOKUP(sales[[#This Row],[Product]],products[Product],products[Cost per box])*sales[[#This Row],[Boxes]]</f>
        <v>1533.4</v>
      </c>
      <c r="I8295" s="4">
        <f>sales[[#This Row],[Revenue]]-sales[[#This Row],[Cost]]</f>
        <v>3786.6</v>
      </c>
    </row>
    <row r="8296" spans="2:9" x14ac:dyDescent="0.25">
      <c r="B8296" t="s">
        <v>55</v>
      </c>
      <c r="C8296" t="s">
        <v>21</v>
      </c>
      <c r="D8296" t="s">
        <v>31</v>
      </c>
      <c r="E8296" s="1">
        <v>44589</v>
      </c>
      <c r="F8296" s="4">
        <v>7784</v>
      </c>
      <c r="G8296">
        <v>649</v>
      </c>
      <c r="H8296" s="3">
        <f>_xlfn.XLOOKUP(sales[[#This Row],[Product]],products[Product],products[Cost per box])*sales[[#This Row],[Boxes]]</f>
        <v>3712.2799999999997</v>
      </c>
      <c r="I8296" s="4">
        <f>sales[[#This Row],[Revenue]]-sales[[#This Row],[Cost]]</f>
        <v>4071.7200000000003</v>
      </c>
    </row>
    <row r="8297" spans="2:9" x14ac:dyDescent="0.25">
      <c r="B8297" t="s">
        <v>55</v>
      </c>
      <c r="C8297" t="s">
        <v>11</v>
      </c>
      <c r="D8297" t="s">
        <v>22</v>
      </c>
      <c r="E8297" s="1">
        <v>44589</v>
      </c>
      <c r="F8297" s="4">
        <v>644</v>
      </c>
      <c r="G8297">
        <v>81</v>
      </c>
      <c r="H8297" s="3">
        <f>_xlfn.XLOOKUP(sales[[#This Row],[Product]],products[Product],products[Cost per box])*sales[[#This Row],[Boxes]]</f>
        <v>665.82</v>
      </c>
      <c r="I8297" s="4">
        <f>sales[[#This Row],[Revenue]]-sales[[#This Row],[Cost]]</f>
        <v>-21.82000000000005</v>
      </c>
    </row>
    <row r="8298" spans="2:9" x14ac:dyDescent="0.25">
      <c r="B8298" t="s">
        <v>37</v>
      </c>
      <c r="C8298" t="s">
        <v>11</v>
      </c>
      <c r="D8298" t="s">
        <v>44</v>
      </c>
      <c r="E8298" s="1">
        <v>44589</v>
      </c>
      <c r="F8298" s="4">
        <v>12320</v>
      </c>
      <c r="G8298">
        <v>536</v>
      </c>
      <c r="H8298" s="3">
        <f>_xlfn.XLOOKUP(sales[[#This Row],[Product]],products[Product],products[Cost per box])*sales[[#This Row],[Boxes]]</f>
        <v>5129.5200000000004</v>
      </c>
      <c r="I8298" s="4">
        <f>sales[[#This Row],[Revenue]]-sales[[#This Row],[Cost]]</f>
        <v>7190.48</v>
      </c>
    </row>
    <row r="8299" spans="2:9" x14ac:dyDescent="0.25">
      <c r="B8299" t="s">
        <v>15</v>
      </c>
      <c r="C8299" t="s">
        <v>9</v>
      </c>
      <c r="D8299" t="s">
        <v>35</v>
      </c>
      <c r="E8299" s="1">
        <v>44592</v>
      </c>
      <c r="F8299" s="4">
        <v>9989</v>
      </c>
      <c r="G8299">
        <v>526</v>
      </c>
      <c r="H8299" s="3">
        <f>_xlfn.XLOOKUP(sales[[#This Row],[Product]],products[Product],products[Cost per box])*sales[[#This Row],[Boxes]]</f>
        <v>1393.8999999999999</v>
      </c>
      <c r="I8299" s="4">
        <f>sales[[#This Row],[Revenue]]-sales[[#This Row],[Cost]]</f>
        <v>8595.1</v>
      </c>
    </row>
    <row r="8300" spans="2:9" x14ac:dyDescent="0.25">
      <c r="B8300" t="s">
        <v>40</v>
      </c>
      <c r="C8300" t="s">
        <v>27</v>
      </c>
      <c r="D8300" t="s">
        <v>48</v>
      </c>
      <c r="E8300" s="1">
        <v>44592</v>
      </c>
      <c r="F8300" s="4">
        <v>5334</v>
      </c>
      <c r="G8300">
        <v>198</v>
      </c>
      <c r="H8300" s="3">
        <f>_xlfn.XLOOKUP(sales[[#This Row],[Product]],products[Product],products[Cost per box])*sales[[#This Row],[Boxes]]</f>
        <v>1481.0400000000002</v>
      </c>
      <c r="I8300" s="4">
        <f>sales[[#This Row],[Revenue]]-sales[[#This Row],[Cost]]</f>
        <v>3852.96</v>
      </c>
    </row>
    <row r="8301" spans="2:9" x14ac:dyDescent="0.25">
      <c r="B8301" t="s">
        <v>32</v>
      </c>
      <c r="C8301" t="s">
        <v>6</v>
      </c>
      <c r="D8301" t="s">
        <v>14</v>
      </c>
      <c r="E8301" s="1">
        <v>44592</v>
      </c>
      <c r="F8301" s="4">
        <v>7364</v>
      </c>
      <c r="G8301">
        <v>910</v>
      </c>
      <c r="H8301" s="3">
        <f>_xlfn.XLOOKUP(sales[[#This Row],[Product]],products[Product],products[Cost per box])*sales[[#This Row],[Boxes]]</f>
        <v>5742.0999999999995</v>
      </c>
      <c r="I8301" s="4">
        <f>sales[[#This Row],[Revenue]]-sales[[#This Row],[Cost]]</f>
        <v>1621.9000000000005</v>
      </c>
    </row>
    <row r="8302" spans="2:9" x14ac:dyDescent="0.25">
      <c r="B8302" t="s">
        <v>32</v>
      </c>
      <c r="C8302" t="s">
        <v>27</v>
      </c>
      <c r="D8302" t="s">
        <v>35</v>
      </c>
      <c r="E8302" s="1">
        <v>44592</v>
      </c>
      <c r="F8302" s="4">
        <v>595</v>
      </c>
      <c r="G8302">
        <v>32</v>
      </c>
      <c r="H8302" s="3">
        <f>_xlfn.XLOOKUP(sales[[#This Row],[Product]],products[Product],products[Cost per box])*sales[[#This Row],[Boxes]]</f>
        <v>84.8</v>
      </c>
      <c r="I8302" s="4">
        <f>sales[[#This Row],[Revenue]]-sales[[#This Row],[Cost]]</f>
        <v>510.2</v>
      </c>
    </row>
    <row r="8303" spans="2:9" x14ac:dyDescent="0.25">
      <c r="B8303" t="s">
        <v>49</v>
      </c>
      <c r="C8303" t="s">
        <v>16</v>
      </c>
      <c r="D8303" t="s">
        <v>19</v>
      </c>
      <c r="E8303" s="1">
        <v>44592</v>
      </c>
      <c r="F8303" s="4">
        <v>8330</v>
      </c>
      <c r="G8303">
        <v>521</v>
      </c>
      <c r="H8303" s="3">
        <f>_xlfn.XLOOKUP(sales[[#This Row],[Product]],products[Product],products[Cost per box])*sales[[#This Row],[Boxes]]</f>
        <v>5329.83</v>
      </c>
      <c r="I8303" s="4">
        <f>sales[[#This Row],[Revenue]]-sales[[#This Row],[Cost]]</f>
        <v>3000.17</v>
      </c>
    </row>
    <row r="8304" spans="2:9" x14ac:dyDescent="0.25">
      <c r="B8304" t="s">
        <v>34</v>
      </c>
      <c r="C8304" t="s">
        <v>16</v>
      </c>
      <c r="D8304" t="s">
        <v>45</v>
      </c>
      <c r="E8304" s="1">
        <v>44593</v>
      </c>
      <c r="F8304" s="4">
        <v>840</v>
      </c>
      <c r="G8304">
        <v>39</v>
      </c>
      <c r="H8304" s="3">
        <f>_xlfn.XLOOKUP(sales[[#This Row],[Product]],products[Product],products[Cost per box])*sales[[#This Row],[Boxes]]</f>
        <v>301.47000000000003</v>
      </c>
      <c r="I8304" s="4">
        <f>sales[[#This Row],[Revenue]]-sales[[#This Row],[Cost]]</f>
        <v>538.53</v>
      </c>
    </row>
    <row r="8305" spans="2:9" x14ac:dyDescent="0.25">
      <c r="B8305" t="s">
        <v>56</v>
      </c>
      <c r="C8305" t="s">
        <v>6</v>
      </c>
      <c r="D8305" t="s">
        <v>12</v>
      </c>
      <c r="E8305" s="1">
        <v>44593</v>
      </c>
      <c r="F8305" s="4">
        <v>13454</v>
      </c>
      <c r="G8305">
        <v>1120</v>
      </c>
      <c r="H8305" s="3">
        <f>_xlfn.XLOOKUP(sales[[#This Row],[Product]],products[Product],products[Cost per box])*sales[[#This Row],[Boxes]]</f>
        <v>9441.6</v>
      </c>
      <c r="I8305" s="4">
        <f>sales[[#This Row],[Revenue]]-sales[[#This Row],[Cost]]</f>
        <v>4012.3999999999996</v>
      </c>
    </row>
    <row r="8306" spans="2:9" x14ac:dyDescent="0.25">
      <c r="B8306" t="s">
        <v>55</v>
      </c>
      <c r="C8306" t="s">
        <v>21</v>
      </c>
      <c r="D8306" t="s">
        <v>43</v>
      </c>
      <c r="E8306" s="1">
        <v>44593</v>
      </c>
      <c r="F8306" s="4">
        <v>3157</v>
      </c>
      <c r="G8306">
        <v>158</v>
      </c>
      <c r="H8306" s="3">
        <f>_xlfn.XLOOKUP(sales[[#This Row],[Product]],products[Product],products[Cost per box])*sales[[#This Row],[Boxes]]</f>
        <v>608.30000000000007</v>
      </c>
      <c r="I8306" s="4">
        <f>sales[[#This Row],[Revenue]]-sales[[#This Row],[Cost]]</f>
        <v>2548.6999999999998</v>
      </c>
    </row>
    <row r="8307" spans="2:9" x14ac:dyDescent="0.25">
      <c r="B8307" t="s">
        <v>37</v>
      </c>
      <c r="C8307" t="s">
        <v>27</v>
      </c>
      <c r="D8307" t="s">
        <v>12</v>
      </c>
      <c r="E8307" s="1">
        <v>44593</v>
      </c>
      <c r="F8307" s="4">
        <v>2261</v>
      </c>
      <c r="G8307">
        <v>162</v>
      </c>
      <c r="H8307" s="3">
        <f>_xlfn.XLOOKUP(sales[[#This Row],[Product]],products[Product],products[Cost per box])*sales[[#This Row],[Boxes]]</f>
        <v>1365.6599999999999</v>
      </c>
      <c r="I8307" s="4">
        <f>sales[[#This Row],[Revenue]]-sales[[#This Row],[Cost]]</f>
        <v>895.34000000000015</v>
      </c>
    </row>
    <row r="8308" spans="2:9" x14ac:dyDescent="0.25">
      <c r="B8308" t="s">
        <v>13</v>
      </c>
      <c r="C8308" t="s">
        <v>9</v>
      </c>
      <c r="D8308" t="s">
        <v>26</v>
      </c>
      <c r="E8308" s="1">
        <v>44593</v>
      </c>
      <c r="F8308" s="4">
        <v>8764</v>
      </c>
      <c r="G8308">
        <v>516</v>
      </c>
      <c r="H8308" s="3">
        <f>_xlfn.XLOOKUP(sales[[#This Row],[Product]],products[Product],products[Cost per box])*sales[[#This Row],[Boxes]]</f>
        <v>3317.8799999999997</v>
      </c>
      <c r="I8308" s="4">
        <f>sales[[#This Row],[Revenue]]-sales[[#This Row],[Cost]]</f>
        <v>5446.1200000000008</v>
      </c>
    </row>
    <row r="8309" spans="2:9" x14ac:dyDescent="0.25">
      <c r="B8309" t="s">
        <v>56</v>
      </c>
      <c r="C8309" t="s">
        <v>6</v>
      </c>
      <c r="D8309" t="s">
        <v>44</v>
      </c>
      <c r="E8309" s="1">
        <v>44593</v>
      </c>
      <c r="F8309" s="4">
        <v>5761</v>
      </c>
      <c r="G8309">
        <v>251</v>
      </c>
      <c r="H8309" s="3">
        <f>_xlfn.XLOOKUP(sales[[#This Row],[Product]],products[Product],products[Cost per box])*sales[[#This Row],[Boxes]]</f>
        <v>2402.0700000000002</v>
      </c>
      <c r="I8309" s="4">
        <f>sales[[#This Row],[Revenue]]-sales[[#This Row],[Cost]]</f>
        <v>3358.93</v>
      </c>
    </row>
    <row r="8310" spans="2:9" x14ac:dyDescent="0.25">
      <c r="B8310" t="s">
        <v>23</v>
      </c>
      <c r="C8310" t="s">
        <v>16</v>
      </c>
      <c r="D8310" t="s">
        <v>24</v>
      </c>
      <c r="E8310" s="1">
        <v>44593</v>
      </c>
      <c r="F8310" s="4">
        <v>6097</v>
      </c>
      <c r="G8310">
        <v>266</v>
      </c>
      <c r="H8310" s="3">
        <f>_xlfn.XLOOKUP(sales[[#This Row],[Product]],products[Product],products[Cost per box])*sales[[#This Row],[Boxes]]</f>
        <v>2795.66</v>
      </c>
      <c r="I8310" s="4">
        <f>sales[[#This Row],[Revenue]]-sales[[#This Row],[Cost]]</f>
        <v>3301.34</v>
      </c>
    </row>
    <row r="8311" spans="2:9" x14ac:dyDescent="0.25">
      <c r="B8311" t="s">
        <v>56</v>
      </c>
      <c r="C8311" t="s">
        <v>6</v>
      </c>
      <c r="D8311" t="s">
        <v>24</v>
      </c>
      <c r="E8311" s="1">
        <v>44593</v>
      </c>
      <c r="F8311" s="4">
        <v>5551</v>
      </c>
      <c r="G8311">
        <v>265</v>
      </c>
      <c r="H8311" s="3">
        <f>_xlfn.XLOOKUP(sales[[#This Row],[Product]],products[Product],products[Cost per box])*sales[[#This Row],[Boxes]]</f>
        <v>2785.15</v>
      </c>
      <c r="I8311" s="4">
        <f>sales[[#This Row],[Revenue]]-sales[[#This Row],[Cost]]</f>
        <v>2765.85</v>
      </c>
    </row>
    <row r="8312" spans="2:9" x14ac:dyDescent="0.25">
      <c r="B8312" t="s">
        <v>53</v>
      </c>
      <c r="C8312" t="s">
        <v>9</v>
      </c>
      <c r="D8312" t="s">
        <v>7</v>
      </c>
      <c r="E8312" s="1">
        <v>44593</v>
      </c>
      <c r="F8312" s="4">
        <v>4942</v>
      </c>
      <c r="G8312">
        <v>215</v>
      </c>
      <c r="H8312" s="3">
        <f>_xlfn.XLOOKUP(sales[[#This Row],[Product]],products[Product],products[Cost per box])*sales[[#This Row],[Boxes]]</f>
        <v>1107.25</v>
      </c>
      <c r="I8312" s="4">
        <f>sales[[#This Row],[Revenue]]-sales[[#This Row],[Cost]]</f>
        <v>3834.75</v>
      </c>
    </row>
    <row r="8313" spans="2:9" x14ac:dyDescent="0.25">
      <c r="B8313" t="s">
        <v>13</v>
      </c>
      <c r="C8313" t="s">
        <v>11</v>
      </c>
      <c r="D8313" t="s">
        <v>12</v>
      </c>
      <c r="E8313" s="1">
        <v>44593</v>
      </c>
      <c r="F8313" s="4">
        <v>12383</v>
      </c>
      <c r="G8313">
        <v>910</v>
      </c>
      <c r="H8313" s="3">
        <f>_xlfn.XLOOKUP(sales[[#This Row],[Product]],products[Product],products[Cost per box])*sales[[#This Row],[Boxes]]</f>
        <v>7671.3</v>
      </c>
      <c r="I8313" s="4">
        <f>sales[[#This Row],[Revenue]]-sales[[#This Row],[Cost]]</f>
        <v>4711.7</v>
      </c>
    </row>
    <row r="8314" spans="2:9" x14ac:dyDescent="0.25">
      <c r="B8314" t="s">
        <v>15</v>
      </c>
      <c r="C8314" t="s">
        <v>21</v>
      </c>
      <c r="D8314" t="s">
        <v>7</v>
      </c>
      <c r="E8314" s="1">
        <v>44593</v>
      </c>
      <c r="F8314" s="4">
        <v>1393</v>
      </c>
      <c r="G8314">
        <v>67</v>
      </c>
      <c r="H8314" s="3">
        <f>_xlfn.XLOOKUP(sales[[#This Row],[Product]],products[Product],products[Cost per box])*sales[[#This Row],[Boxes]]</f>
        <v>345.05</v>
      </c>
      <c r="I8314" s="4">
        <f>sales[[#This Row],[Revenue]]-sales[[#This Row],[Cost]]</f>
        <v>1047.95</v>
      </c>
    </row>
    <row r="8315" spans="2:9" x14ac:dyDescent="0.25">
      <c r="B8315" t="s">
        <v>56</v>
      </c>
      <c r="C8315" t="s">
        <v>21</v>
      </c>
      <c r="D8315" t="s">
        <v>22</v>
      </c>
      <c r="E8315" s="1">
        <v>44593</v>
      </c>
      <c r="F8315" s="4">
        <v>26138</v>
      </c>
      <c r="G8315">
        <v>1050</v>
      </c>
      <c r="H8315" s="3">
        <f>_xlfn.XLOOKUP(sales[[#This Row],[Product]],products[Product],products[Cost per box])*sales[[#This Row],[Boxes]]</f>
        <v>8631</v>
      </c>
      <c r="I8315" s="4">
        <f>sales[[#This Row],[Revenue]]-sales[[#This Row],[Cost]]</f>
        <v>17507</v>
      </c>
    </row>
    <row r="8316" spans="2:9" x14ac:dyDescent="0.25">
      <c r="B8316" t="s">
        <v>25</v>
      </c>
      <c r="C8316" t="s">
        <v>27</v>
      </c>
      <c r="D8316" t="s">
        <v>48</v>
      </c>
      <c r="E8316" s="1">
        <v>44593</v>
      </c>
      <c r="F8316" s="4">
        <v>9093</v>
      </c>
      <c r="G8316">
        <v>396</v>
      </c>
      <c r="H8316" s="3">
        <f>_xlfn.XLOOKUP(sales[[#This Row],[Product]],products[Product],products[Cost per box])*sales[[#This Row],[Boxes]]</f>
        <v>2962.0800000000004</v>
      </c>
      <c r="I8316" s="4">
        <f>sales[[#This Row],[Revenue]]-sales[[#This Row],[Cost]]</f>
        <v>6130.92</v>
      </c>
    </row>
    <row r="8317" spans="2:9" x14ac:dyDescent="0.25">
      <c r="B8317" t="s">
        <v>54</v>
      </c>
      <c r="C8317" t="s">
        <v>9</v>
      </c>
      <c r="D8317" t="s">
        <v>35</v>
      </c>
      <c r="E8317" s="1">
        <v>44593</v>
      </c>
      <c r="F8317" s="4">
        <v>13517</v>
      </c>
      <c r="G8317">
        <v>980</v>
      </c>
      <c r="H8317" s="3">
        <f>_xlfn.XLOOKUP(sales[[#This Row],[Product]],products[Product],products[Cost per box])*sales[[#This Row],[Boxes]]</f>
        <v>2597</v>
      </c>
      <c r="I8317" s="4">
        <f>sales[[#This Row],[Revenue]]-sales[[#This Row],[Cost]]</f>
        <v>10920</v>
      </c>
    </row>
    <row r="8318" spans="2:9" x14ac:dyDescent="0.25">
      <c r="B8318" t="s">
        <v>15</v>
      </c>
      <c r="C8318" t="s">
        <v>11</v>
      </c>
      <c r="D8318" t="s">
        <v>45</v>
      </c>
      <c r="E8318" s="1">
        <v>44593</v>
      </c>
      <c r="F8318" s="4">
        <v>13391</v>
      </c>
      <c r="G8318">
        <v>609</v>
      </c>
      <c r="H8318" s="3">
        <f>_xlfn.XLOOKUP(sales[[#This Row],[Product]],products[Product],products[Cost per box])*sales[[#This Row],[Boxes]]</f>
        <v>4707.5700000000006</v>
      </c>
      <c r="I8318" s="4">
        <f>sales[[#This Row],[Revenue]]-sales[[#This Row],[Cost]]</f>
        <v>8683.43</v>
      </c>
    </row>
    <row r="8319" spans="2:9" x14ac:dyDescent="0.25">
      <c r="B8319" t="s">
        <v>33</v>
      </c>
      <c r="C8319" t="s">
        <v>21</v>
      </c>
      <c r="D8319" t="s">
        <v>47</v>
      </c>
      <c r="E8319" s="1">
        <v>44593</v>
      </c>
      <c r="F8319" s="4">
        <v>1253</v>
      </c>
      <c r="G8319">
        <v>126</v>
      </c>
      <c r="H8319" s="3">
        <f>_xlfn.XLOOKUP(sales[[#This Row],[Product]],products[Product],products[Cost per box])*sales[[#This Row],[Boxes]]</f>
        <v>662.76</v>
      </c>
      <c r="I8319" s="4">
        <f>sales[[#This Row],[Revenue]]-sales[[#This Row],[Cost]]</f>
        <v>590.24</v>
      </c>
    </row>
    <row r="8320" spans="2:9" x14ac:dyDescent="0.25">
      <c r="B8320" t="s">
        <v>15</v>
      </c>
      <c r="C8320" t="s">
        <v>27</v>
      </c>
      <c r="D8320" t="s">
        <v>22</v>
      </c>
      <c r="E8320" s="1">
        <v>44593</v>
      </c>
      <c r="F8320" s="4">
        <v>6923</v>
      </c>
      <c r="G8320">
        <v>289</v>
      </c>
      <c r="H8320" s="3">
        <f>_xlfn.XLOOKUP(sales[[#This Row],[Product]],products[Product],products[Cost per box])*sales[[#This Row],[Boxes]]</f>
        <v>2375.5800000000004</v>
      </c>
      <c r="I8320" s="4">
        <f>sales[[#This Row],[Revenue]]-sales[[#This Row],[Cost]]</f>
        <v>4547.42</v>
      </c>
    </row>
    <row r="8321" spans="2:9" x14ac:dyDescent="0.25">
      <c r="B8321" t="s">
        <v>54</v>
      </c>
      <c r="C8321" t="s">
        <v>21</v>
      </c>
      <c r="D8321" t="s">
        <v>38</v>
      </c>
      <c r="E8321" s="1">
        <v>44593</v>
      </c>
      <c r="F8321" s="4">
        <v>10780</v>
      </c>
      <c r="G8321">
        <v>490</v>
      </c>
      <c r="H8321" s="3">
        <f>_xlfn.XLOOKUP(sales[[#This Row],[Product]],products[Product],products[Cost per box])*sales[[#This Row],[Boxes]]</f>
        <v>4870.5999999999995</v>
      </c>
      <c r="I8321" s="4">
        <f>sales[[#This Row],[Revenue]]-sales[[#This Row],[Cost]]</f>
        <v>5909.4000000000005</v>
      </c>
    </row>
    <row r="8322" spans="2:9" x14ac:dyDescent="0.25">
      <c r="B8322" t="s">
        <v>5</v>
      </c>
      <c r="C8322" t="s">
        <v>11</v>
      </c>
      <c r="D8322" t="s">
        <v>30</v>
      </c>
      <c r="E8322" s="1">
        <v>44593</v>
      </c>
      <c r="F8322" s="4">
        <v>1197</v>
      </c>
      <c r="G8322">
        <v>42</v>
      </c>
      <c r="H8322" s="3">
        <f>_xlfn.XLOOKUP(sales[[#This Row],[Product]],products[Product],products[Cost per box])*sales[[#This Row],[Boxes]]</f>
        <v>154.56</v>
      </c>
      <c r="I8322" s="4">
        <f>sales[[#This Row],[Revenue]]-sales[[#This Row],[Cost]]</f>
        <v>1042.44</v>
      </c>
    </row>
    <row r="8323" spans="2:9" x14ac:dyDescent="0.25">
      <c r="B8323" t="s">
        <v>37</v>
      </c>
      <c r="C8323" t="s">
        <v>9</v>
      </c>
      <c r="D8323" t="s">
        <v>30</v>
      </c>
      <c r="E8323" s="1">
        <v>44593</v>
      </c>
      <c r="F8323" s="4">
        <v>1512</v>
      </c>
      <c r="G8323">
        <v>61</v>
      </c>
      <c r="H8323" s="3">
        <f>_xlfn.XLOOKUP(sales[[#This Row],[Product]],products[Product],products[Cost per box])*sales[[#This Row],[Boxes]]</f>
        <v>224.48000000000002</v>
      </c>
      <c r="I8323" s="4">
        <f>sales[[#This Row],[Revenue]]-sales[[#This Row],[Cost]]</f>
        <v>1287.52</v>
      </c>
    </row>
    <row r="8324" spans="2:9" x14ac:dyDescent="0.25">
      <c r="B8324" t="s">
        <v>18</v>
      </c>
      <c r="C8324" t="s">
        <v>21</v>
      </c>
      <c r="D8324" t="s">
        <v>14</v>
      </c>
      <c r="E8324" s="1">
        <v>44593</v>
      </c>
      <c r="F8324" s="4">
        <v>4109</v>
      </c>
      <c r="G8324">
        <v>165</v>
      </c>
      <c r="H8324" s="3">
        <f>_xlfn.XLOOKUP(sales[[#This Row],[Product]],products[Product],products[Cost per box])*sales[[#This Row],[Boxes]]</f>
        <v>1041.1499999999999</v>
      </c>
      <c r="I8324" s="4">
        <f>sales[[#This Row],[Revenue]]-sales[[#This Row],[Cost]]</f>
        <v>3067.8500000000004</v>
      </c>
    </row>
    <row r="8325" spans="2:9" x14ac:dyDescent="0.25">
      <c r="B8325" t="s">
        <v>51</v>
      </c>
      <c r="C8325" t="s">
        <v>9</v>
      </c>
      <c r="D8325" t="s">
        <v>12</v>
      </c>
      <c r="E8325" s="1">
        <v>44593</v>
      </c>
      <c r="F8325" s="4">
        <v>12425</v>
      </c>
      <c r="G8325">
        <v>1260</v>
      </c>
      <c r="H8325" s="3">
        <f>_xlfn.XLOOKUP(sales[[#This Row],[Product]],products[Product],products[Cost per box])*sales[[#This Row],[Boxes]]</f>
        <v>10621.8</v>
      </c>
      <c r="I8325" s="4">
        <f>sales[[#This Row],[Revenue]]-sales[[#This Row],[Cost]]</f>
        <v>1803.2000000000007</v>
      </c>
    </row>
    <row r="8326" spans="2:9" x14ac:dyDescent="0.25">
      <c r="B8326" t="s">
        <v>57</v>
      </c>
      <c r="C8326" t="s">
        <v>6</v>
      </c>
      <c r="D8326" t="s">
        <v>44</v>
      </c>
      <c r="E8326" s="1">
        <v>44593</v>
      </c>
      <c r="F8326" s="4">
        <v>6860</v>
      </c>
      <c r="G8326">
        <v>275</v>
      </c>
      <c r="H8326" s="3">
        <f>_xlfn.XLOOKUP(sales[[#This Row],[Product]],products[Product],products[Cost per box])*sales[[#This Row],[Boxes]]</f>
        <v>2631.75</v>
      </c>
      <c r="I8326" s="4">
        <f>sales[[#This Row],[Revenue]]-sales[[#This Row],[Cost]]</f>
        <v>4228.25</v>
      </c>
    </row>
    <row r="8327" spans="2:9" x14ac:dyDescent="0.25">
      <c r="B8327" t="s">
        <v>37</v>
      </c>
      <c r="C8327" t="s">
        <v>6</v>
      </c>
      <c r="D8327" t="s">
        <v>35</v>
      </c>
      <c r="E8327" s="1">
        <v>44593</v>
      </c>
      <c r="F8327" s="4">
        <v>2695</v>
      </c>
      <c r="G8327">
        <v>193</v>
      </c>
      <c r="H8327" s="3">
        <f>_xlfn.XLOOKUP(sales[[#This Row],[Product]],products[Product],products[Cost per box])*sales[[#This Row],[Boxes]]</f>
        <v>511.45</v>
      </c>
      <c r="I8327" s="4">
        <f>sales[[#This Row],[Revenue]]-sales[[#This Row],[Cost]]</f>
        <v>2183.5500000000002</v>
      </c>
    </row>
    <row r="8328" spans="2:9" x14ac:dyDescent="0.25">
      <c r="B8328" t="s">
        <v>18</v>
      </c>
      <c r="C8328" t="s">
        <v>11</v>
      </c>
      <c r="D8328" t="s">
        <v>44</v>
      </c>
      <c r="E8328" s="1">
        <v>44593</v>
      </c>
      <c r="F8328" s="4">
        <v>5726</v>
      </c>
      <c r="G8328">
        <v>261</v>
      </c>
      <c r="H8328" s="3">
        <f>_xlfn.XLOOKUP(sales[[#This Row],[Product]],products[Product],products[Cost per box])*sales[[#This Row],[Boxes]]</f>
        <v>2497.77</v>
      </c>
      <c r="I8328" s="4">
        <f>sales[[#This Row],[Revenue]]-sales[[#This Row],[Cost]]</f>
        <v>3228.23</v>
      </c>
    </row>
    <row r="8329" spans="2:9" x14ac:dyDescent="0.25">
      <c r="B8329" t="s">
        <v>51</v>
      </c>
      <c r="C8329" t="s">
        <v>21</v>
      </c>
      <c r="D8329" t="s">
        <v>31</v>
      </c>
      <c r="E8329" s="1">
        <v>44593</v>
      </c>
      <c r="F8329" s="4">
        <v>10416</v>
      </c>
      <c r="G8329">
        <v>453</v>
      </c>
      <c r="H8329" s="3">
        <f>_xlfn.XLOOKUP(sales[[#This Row],[Product]],products[Product],products[Cost per box])*sales[[#This Row],[Boxes]]</f>
        <v>2591.16</v>
      </c>
      <c r="I8329" s="4">
        <f>sales[[#This Row],[Revenue]]-sales[[#This Row],[Cost]]</f>
        <v>7824.84</v>
      </c>
    </row>
    <row r="8330" spans="2:9" x14ac:dyDescent="0.25">
      <c r="B8330" t="s">
        <v>41</v>
      </c>
      <c r="C8330" t="s">
        <v>9</v>
      </c>
      <c r="D8330" t="s">
        <v>12</v>
      </c>
      <c r="E8330" s="1">
        <v>44593</v>
      </c>
      <c r="F8330" s="4">
        <v>2002</v>
      </c>
      <c r="G8330">
        <v>143</v>
      </c>
      <c r="H8330" s="3">
        <f>_xlfn.XLOOKUP(sales[[#This Row],[Product]],products[Product],products[Cost per box])*sales[[#This Row],[Boxes]]</f>
        <v>1205.49</v>
      </c>
      <c r="I8330" s="4">
        <f>sales[[#This Row],[Revenue]]-sales[[#This Row],[Cost]]</f>
        <v>796.51</v>
      </c>
    </row>
    <row r="8331" spans="2:9" x14ac:dyDescent="0.25">
      <c r="B8331" t="s">
        <v>13</v>
      </c>
      <c r="C8331" t="s">
        <v>16</v>
      </c>
      <c r="D8331" t="s">
        <v>52</v>
      </c>
      <c r="E8331" s="1">
        <v>44593</v>
      </c>
      <c r="F8331" s="4">
        <v>1330</v>
      </c>
      <c r="G8331">
        <v>84</v>
      </c>
      <c r="H8331" s="3">
        <f>_xlfn.XLOOKUP(sales[[#This Row],[Product]],products[Product],products[Cost per box])*sales[[#This Row],[Boxes]]</f>
        <v>278.88</v>
      </c>
      <c r="I8331" s="4">
        <f>sales[[#This Row],[Revenue]]-sales[[#This Row],[Cost]]</f>
        <v>1051.1199999999999</v>
      </c>
    </row>
    <row r="8332" spans="2:9" x14ac:dyDescent="0.25">
      <c r="B8332" t="s">
        <v>49</v>
      </c>
      <c r="C8332" t="s">
        <v>21</v>
      </c>
      <c r="D8332" t="s">
        <v>7</v>
      </c>
      <c r="E8332" s="1">
        <v>44593</v>
      </c>
      <c r="F8332" s="4">
        <v>5901</v>
      </c>
      <c r="G8332">
        <v>281</v>
      </c>
      <c r="H8332" s="3">
        <f>_xlfn.XLOOKUP(sales[[#This Row],[Product]],products[Product],products[Cost per box])*sales[[#This Row],[Boxes]]</f>
        <v>1447.15</v>
      </c>
      <c r="I8332" s="4">
        <f>sales[[#This Row],[Revenue]]-sales[[#This Row],[Cost]]</f>
        <v>4453.8500000000004</v>
      </c>
    </row>
    <row r="8333" spans="2:9" x14ac:dyDescent="0.25">
      <c r="B8333" t="s">
        <v>18</v>
      </c>
      <c r="C8333" t="s">
        <v>9</v>
      </c>
      <c r="D8333" t="s">
        <v>47</v>
      </c>
      <c r="E8333" s="1">
        <v>44593</v>
      </c>
      <c r="F8333" s="4">
        <v>10220</v>
      </c>
      <c r="G8333">
        <v>1120</v>
      </c>
      <c r="H8333" s="3">
        <f>_xlfn.XLOOKUP(sales[[#This Row],[Product]],products[Product],products[Cost per box])*sales[[#This Row],[Boxes]]</f>
        <v>5891.2</v>
      </c>
      <c r="I8333" s="4">
        <f>sales[[#This Row],[Revenue]]-sales[[#This Row],[Cost]]</f>
        <v>4328.8</v>
      </c>
    </row>
    <row r="8334" spans="2:9" x14ac:dyDescent="0.25">
      <c r="B8334" t="s">
        <v>34</v>
      </c>
      <c r="C8334" t="s">
        <v>11</v>
      </c>
      <c r="D8334" t="s">
        <v>44</v>
      </c>
      <c r="E8334" s="1">
        <v>44593</v>
      </c>
      <c r="F8334" s="4">
        <v>10262</v>
      </c>
      <c r="G8334">
        <v>428</v>
      </c>
      <c r="H8334" s="3">
        <f>_xlfn.XLOOKUP(sales[[#This Row],[Product]],products[Product],products[Cost per box])*sales[[#This Row],[Boxes]]</f>
        <v>4095.96</v>
      </c>
      <c r="I8334" s="4">
        <f>sales[[#This Row],[Revenue]]-sales[[#This Row],[Cost]]</f>
        <v>6166.04</v>
      </c>
    </row>
    <row r="8335" spans="2:9" x14ac:dyDescent="0.25">
      <c r="B8335" t="s">
        <v>40</v>
      </c>
      <c r="C8335" t="s">
        <v>6</v>
      </c>
      <c r="D8335" t="s">
        <v>19</v>
      </c>
      <c r="E8335" s="1">
        <v>44593</v>
      </c>
      <c r="F8335" s="4">
        <v>4459</v>
      </c>
      <c r="G8335">
        <v>213</v>
      </c>
      <c r="H8335" s="3">
        <f>_xlfn.XLOOKUP(sales[[#This Row],[Product]],products[Product],products[Cost per box])*sales[[#This Row],[Boxes]]</f>
        <v>2178.9900000000002</v>
      </c>
      <c r="I8335" s="4">
        <f>sales[[#This Row],[Revenue]]-sales[[#This Row],[Cost]]</f>
        <v>2280.0099999999998</v>
      </c>
    </row>
    <row r="8336" spans="2:9" x14ac:dyDescent="0.25">
      <c r="B8336" t="s">
        <v>39</v>
      </c>
      <c r="C8336" t="s">
        <v>6</v>
      </c>
      <c r="D8336" t="s">
        <v>45</v>
      </c>
      <c r="E8336" s="1">
        <v>44593</v>
      </c>
      <c r="F8336" s="4">
        <v>2387</v>
      </c>
      <c r="G8336">
        <v>100</v>
      </c>
      <c r="H8336" s="3">
        <f>_xlfn.XLOOKUP(sales[[#This Row],[Product]],products[Product],products[Cost per box])*sales[[#This Row],[Boxes]]</f>
        <v>773</v>
      </c>
      <c r="I8336" s="4">
        <f>sales[[#This Row],[Revenue]]-sales[[#This Row],[Cost]]</f>
        <v>1614</v>
      </c>
    </row>
    <row r="8337" spans="2:9" x14ac:dyDescent="0.25">
      <c r="B8337" t="s">
        <v>56</v>
      </c>
      <c r="C8337" t="s">
        <v>11</v>
      </c>
      <c r="D8337" t="s">
        <v>48</v>
      </c>
      <c r="E8337" s="1">
        <v>44593</v>
      </c>
      <c r="F8337" s="4">
        <v>6748</v>
      </c>
      <c r="G8337">
        <v>270</v>
      </c>
      <c r="H8337" s="3">
        <f>_xlfn.XLOOKUP(sales[[#This Row],[Product]],products[Product],products[Cost per box])*sales[[#This Row],[Boxes]]</f>
        <v>2019.6000000000001</v>
      </c>
      <c r="I8337" s="4">
        <f>sales[[#This Row],[Revenue]]-sales[[#This Row],[Cost]]</f>
        <v>4728.3999999999996</v>
      </c>
    </row>
    <row r="8338" spans="2:9" x14ac:dyDescent="0.25">
      <c r="B8338" t="s">
        <v>10</v>
      </c>
      <c r="C8338" t="s">
        <v>9</v>
      </c>
      <c r="D8338" t="s">
        <v>24</v>
      </c>
      <c r="E8338" s="1">
        <v>44593</v>
      </c>
      <c r="F8338" s="4">
        <v>5852</v>
      </c>
      <c r="G8338">
        <v>293</v>
      </c>
      <c r="H8338" s="3">
        <f>_xlfn.XLOOKUP(sales[[#This Row],[Product]],products[Product],products[Cost per box])*sales[[#This Row],[Boxes]]</f>
        <v>3079.43</v>
      </c>
      <c r="I8338" s="4">
        <f>sales[[#This Row],[Revenue]]-sales[[#This Row],[Cost]]</f>
        <v>2772.57</v>
      </c>
    </row>
    <row r="8339" spans="2:9" x14ac:dyDescent="0.25">
      <c r="B8339" t="s">
        <v>40</v>
      </c>
      <c r="C8339" t="s">
        <v>16</v>
      </c>
      <c r="D8339" t="s">
        <v>47</v>
      </c>
      <c r="E8339" s="1">
        <v>44594</v>
      </c>
      <c r="F8339" s="4">
        <v>10157</v>
      </c>
      <c r="G8339">
        <v>1260</v>
      </c>
      <c r="H8339" s="3">
        <f>_xlfn.XLOOKUP(sales[[#This Row],[Product]],products[Product],products[Cost per box])*sales[[#This Row],[Boxes]]</f>
        <v>6627.5999999999995</v>
      </c>
      <c r="I8339" s="4">
        <f>sales[[#This Row],[Revenue]]-sales[[#This Row],[Cost]]</f>
        <v>3529.4000000000005</v>
      </c>
    </row>
    <row r="8340" spans="2:9" x14ac:dyDescent="0.25">
      <c r="B8340" t="s">
        <v>20</v>
      </c>
      <c r="C8340" t="s">
        <v>21</v>
      </c>
      <c r="D8340" t="s">
        <v>45</v>
      </c>
      <c r="E8340" s="1">
        <v>44594</v>
      </c>
      <c r="F8340" s="4">
        <v>5852</v>
      </c>
      <c r="G8340">
        <v>217</v>
      </c>
      <c r="H8340" s="3">
        <f>_xlfn.XLOOKUP(sales[[#This Row],[Product]],products[Product],products[Cost per box])*sales[[#This Row],[Boxes]]</f>
        <v>1677.41</v>
      </c>
      <c r="I8340" s="4">
        <f>sales[[#This Row],[Revenue]]-sales[[#This Row],[Cost]]</f>
        <v>4174.59</v>
      </c>
    </row>
    <row r="8341" spans="2:9" x14ac:dyDescent="0.25">
      <c r="B8341" t="s">
        <v>25</v>
      </c>
      <c r="C8341" t="s">
        <v>6</v>
      </c>
      <c r="D8341" t="s">
        <v>19</v>
      </c>
      <c r="E8341" s="1">
        <v>44594</v>
      </c>
      <c r="F8341" s="4">
        <v>1974</v>
      </c>
      <c r="G8341">
        <v>117</v>
      </c>
      <c r="H8341" s="3">
        <f>_xlfn.XLOOKUP(sales[[#This Row],[Product]],products[Product],products[Cost per box])*sales[[#This Row],[Boxes]]</f>
        <v>1196.9100000000001</v>
      </c>
      <c r="I8341" s="4">
        <f>sales[[#This Row],[Revenue]]-sales[[#This Row],[Cost]]</f>
        <v>777.08999999999992</v>
      </c>
    </row>
    <row r="8342" spans="2:9" x14ac:dyDescent="0.25">
      <c r="B8342" t="s">
        <v>13</v>
      </c>
      <c r="C8342" t="s">
        <v>11</v>
      </c>
      <c r="D8342" t="s">
        <v>24</v>
      </c>
      <c r="E8342" s="1">
        <v>44594</v>
      </c>
      <c r="F8342" s="4">
        <v>2163</v>
      </c>
      <c r="G8342">
        <v>99</v>
      </c>
      <c r="H8342" s="3">
        <f>_xlfn.XLOOKUP(sales[[#This Row],[Product]],products[Product],products[Cost per box])*sales[[#This Row],[Boxes]]</f>
        <v>1040.49</v>
      </c>
      <c r="I8342" s="4">
        <f>sales[[#This Row],[Revenue]]-sales[[#This Row],[Cost]]</f>
        <v>1122.51</v>
      </c>
    </row>
    <row r="8343" spans="2:9" x14ac:dyDescent="0.25">
      <c r="B8343" t="s">
        <v>56</v>
      </c>
      <c r="C8343" t="s">
        <v>27</v>
      </c>
      <c r="D8343" t="s">
        <v>35</v>
      </c>
      <c r="E8343" s="1">
        <v>44594</v>
      </c>
      <c r="F8343" s="4">
        <v>5789</v>
      </c>
      <c r="G8343">
        <v>414</v>
      </c>
      <c r="H8343" s="3">
        <f>_xlfn.XLOOKUP(sales[[#This Row],[Product]],products[Product],products[Cost per box])*sales[[#This Row],[Boxes]]</f>
        <v>1097.0999999999999</v>
      </c>
      <c r="I8343" s="4">
        <f>sales[[#This Row],[Revenue]]-sales[[#This Row],[Cost]]</f>
        <v>4691.8999999999996</v>
      </c>
    </row>
    <row r="8344" spans="2:9" x14ac:dyDescent="0.25">
      <c r="B8344" t="s">
        <v>29</v>
      </c>
      <c r="C8344" t="s">
        <v>11</v>
      </c>
      <c r="D8344" t="s">
        <v>43</v>
      </c>
      <c r="E8344" s="1">
        <v>44594</v>
      </c>
      <c r="F8344" s="4">
        <v>1274</v>
      </c>
      <c r="G8344">
        <v>51</v>
      </c>
      <c r="H8344" s="3">
        <f>_xlfn.XLOOKUP(sales[[#This Row],[Product]],products[Product],products[Cost per box])*sales[[#This Row],[Boxes]]</f>
        <v>196.35</v>
      </c>
      <c r="I8344" s="4">
        <f>sales[[#This Row],[Revenue]]-sales[[#This Row],[Cost]]</f>
        <v>1077.6500000000001</v>
      </c>
    </row>
    <row r="8345" spans="2:9" x14ac:dyDescent="0.25">
      <c r="B8345" t="s">
        <v>37</v>
      </c>
      <c r="C8345" t="s">
        <v>11</v>
      </c>
      <c r="D8345" t="s">
        <v>43</v>
      </c>
      <c r="E8345" s="1">
        <v>44594</v>
      </c>
      <c r="F8345" s="4">
        <v>8792</v>
      </c>
      <c r="G8345">
        <v>440</v>
      </c>
      <c r="H8345" s="3">
        <f>_xlfn.XLOOKUP(sales[[#This Row],[Product]],products[Product],products[Cost per box])*sales[[#This Row],[Boxes]]</f>
        <v>1694</v>
      </c>
      <c r="I8345" s="4">
        <f>sales[[#This Row],[Revenue]]-sales[[#This Row],[Cost]]</f>
        <v>7098</v>
      </c>
    </row>
    <row r="8346" spans="2:9" x14ac:dyDescent="0.25">
      <c r="B8346" t="s">
        <v>37</v>
      </c>
      <c r="C8346" t="s">
        <v>6</v>
      </c>
      <c r="D8346" t="s">
        <v>14</v>
      </c>
      <c r="E8346" s="1">
        <v>44594</v>
      </c>
      <c r="F8346" s="4">
        <v>2422</v>
      </c>
      <c r="G8346">
        <v>101</v>
      </c>
      <c r="H8346" s="3">
        <f>_xlfn.XLOOKUP(sales[[#This Row],[Product]],products[Product],products[Cost per box])*sales[[#This Row],[Boxes]]</f>
        <v>637.30999999999995</v>
      </c>
      <c r="I8346" s="4">
        <f>sales[[#This Row],[Revenue]]-sales[[#This Row],[Cost]]</f>
        <v>1784.69</v>
      </c>
    </row>
    <row r="8347" spans="2:9" x14ac:dyDescent="0.25">
      <c r="B8347" t="s">
        <v>32</v>
      </c>
      <c r="C8347" t="s">
        <v>27</v>
      </c>
      <c r="D8347" t="s">
        <v>14</v>
      </c>
      <c r="E8347" s="1">
        <v>44594</v>
      </c>
      <c r="F8347" s="4">
        <v>3339</v>
      </c>
      <c r="G8347">
        <v>124</v>
      </c>
      <c r="H8347" s="3">
        <f>_xlfn.XLOOKUP(sales[[#This Row],[Product]],products[Product],products[Cost per box])*sales[[#This Row],[Boxes]]</f>
        <v>782.43999999999994</v>
      </c>
      <c r="I8347" s="4">
        <f>sales[[#This Row],[Revenue]]-sales[[#This Row],[Cost]]</f>
        <v>2556.56</v>
      </c>
    </row>
    <row r="8348" spans="2:9" x14ac:dyDescent="0.25">
      <c r="B8348" t="s">
        <v>33</v>
      </c>
      <c r="C8348" t="s">
        <v>16</v>
      </c>
      <c r="D8348" t="s">
        <v>30</v>
      </c>
      <c r="E8348" s="1">
        <v>44594</v>
      </c>
      <c r="F8348" s="4">
        <v>4452</v>
      </c>
      <c r="G8348">
        <v>159</v>
      </c>
      <c r="H8348" s="3">
        <f>_xlfn.XLOOKUP(sales[[#This Row],[Product]],products[Product],products[Cost per box])*sales[[#This Row],[Boxes]]</f>
        <v>585.12</v>
      </c>
      <c r="I8348" s="4">
        <f>sales[[#This Row],[Revenue]]-sales[[#This Row],[Cost]]</f>
        <v>3866.88</v>
      </c>
    </row>
    <row r="8349" spans="2:9" x14ac:dyDescent="0.25">
      <c r="B8349" t="s">
        <v>40</v>
      </c>
      <c r="C8349" t="s">
        <v>21</v>
      </c>
      <c r="D8349" t="s">
        <v>28</v>
      </c>
      <c r="E8349" s="1">
        <v>44594</v>
      </c>
      <c r="F8349" s="4">
        <v>8904</v>
      </c>
      <c r="G8349">
        <v>330</v>
      </c>
      <c r="H8349" s="3">
        <f>_xlfn.XLOOKUP(sales[[#This Row],[Product]],products[Product],products[Cost per box])*sales[[#This Row],[Boxes]]</f>
        <v>910.8</v>
      </c>
      <c r="I8349" s="4">
        <f>sales[[#This Row],[Revenue]]-sales[[#This Row],[Cost]]</f>
        <v>7993.2</v>
      </c>
    </row>
    <row r="8350" spans="2:9" x14ac:dyDescent="0.25">
      <c r="B8350" t="s">
        <v>32</v>
      </c>
      <c r="C8350" t="s">
        <v>27</v>
      </c>
      <c r="D8350" t="s">
        <v>48</v>
      </c>
      <c r="E8350" s="1">
        <v>44594</v>
      </c>
      <c r="F8350" s="4">
        <v>6412</v>
      </c>
      <c r="G8350">
        <v>306</v>
      </c>
      <c r="H8350" s="3">
        <f>_xlfn.XLOOKUP(sales[[#This Row],[Product]],products[Product],products[Cost per box])*sales[[#This Row],[Boxes]]</f>
        <v>2288.88</v>
      </c>
      <c r="I8350" s="4">
        <f>sales[[#This Row],[Revenue]]-sales[[#This Row],[Cost]]</f>
        <v>4123.12</v>
      </c>
    </row>
    <row r="8351" spans="2:9" x14ac:dyDescent="0.25">
      <c r="B8351" t="s">
        <v>41</v>
      </c>
      <c r="C8351" t="s">
        <v>27</v>
      </c>
      <c r="D8351" t="s">
        <v>28</v>
      </c>
      <c r="E8351" s="1">
        <v>44594</v>
      </c>
      <c r="F8351" s="4">
        <v>2996</v>
      </c>
      <c r="G8351">
        <v>120</v>
      </c>
      <c r="H8351" s="3">
        <f>_xlfn.XLOOKUP(sales[[#This Row],[Product]],products[Product],products[Cost per box])*sales[[#This Row],[Boxes]]</f>
        <v>331.2</v>
      </c>
      <c r="I8351" s="4">
        <f>sales[[#This Row],[Revenue]]-sales[[#This Row],[Cost]]</f>
        <v>2664.8</v>
      </c>
    </row>
    <row r="8352" spans="2:9" x14ac:dyDescent="0.25">
      <c r="B8352" t="s">
        <v>18</v>
      </c>
      <c r="C8352" t="s">
        <v>6</v>
      </c>
      <c r="D8352" t="s">
        <v>48</v>
      </c>
      <c r="E8352" s="1">
        <v>44594</v>
      </c>
      <c r="F8352" s="4">
        <v>1729</v>
      </c>
      <c r="G8352">
        <v>73</v>
      </c>
      <c r="H8352" s="3">
        <f>_xlfn.XLOOKUP(sales[[#This Row],[Product]],products[Product],products[Cost per box])*sales[[#This Row],[Boxes]]</f>
        <v>546.04000000000008</v>
      </c>
      <c r="I8352" s="4">
        <f>sales[[#This Row],[Revenue]]-sales[[#This Row],[Cost]]</f>
        <v>1182.96</v>
      </c>
    </row>
    <row r="8353" spans="2:9" x14ac:dyDescent="0.25">
      <c r="B8353" t="s">
        <v>37</v>
      </c>
      <c r="C8353" t="s">
        <v>16</v>
      </c>
      <c r="D8353" t="s">
        <v>28</v>
      </c>
      <c r="E8353" s="1">
        <v>44594</v>
      </c>
      <c r="F8353" s="4">
        <v>8554</v>
      </c>
      <c r="G8353">
        <v>357</v>
      </c>
      <c r="H8353" s="3">
        <f>_xlfn.XLOOKUP(sales[[#This Row],[Product]],products[Product],products[Cost per box])*sales[[#This Row],[Boxes]]</f>
        <v>985.31999999999994</v>
      </c>
      <c r="I8353" s="4">
        <f>sales[[#This Row],[Revenue]]-sales[[#This Row],[Cost]]</f>
        <v>7568.68</v>
      </c>
    </row>
    <row r="8354" spans="2:9" x14ac:dyDescent="0.25">
      <c r="B8354" t="s">
        <v>25</v>
      </c>
      <c r="C8354" t="s">
        <v>6</v>
      </c>
      <c r="D8354" t="s">
        <v>43</v>
      </c>
      <c r="E8354" s="1">
        <v>44594</v>
      </c>
      <c r="F8354" s="4">
        <v>6790</v>
      </c>
      <c r="G8354">
        <v>272</v>
      </c>
      <c r="H8354" s="3">
        <f>_xlfn.XLOOKUP(sales[[#This Row],[Product]],products[Product],products[Cost per box])*sales[[#This Row],[Boxes]]</f>
        <v>1047.2</v>
      </c>
      <c r="I8354" s="4">
        <f>sales[[#This Row],[Revenue]]-sales[[#This Row],[Cost]]</f>
        <v>5742.8</v>
      </c>
    </row>
    <row r="8355" spans="2:9" x14ac:dyDescent="0.25">
      <c r="B8355" t="s">
        <v>10</v>
      </c>
      <c r="C8355" t="s">
        <v>21</v>
      </c>
      <c r="D8355" t="s">
        <v>26</v>
      </c>
      <c r="E8355" s="1">
        <v>44594</v>
      </c>
      <c r="F8355" s="4">
        <v>4172</v>
      </c>
      <c r="G8355">
        <v>261</v>
      </c>
      <c r="H8355" s="3">
        <f>_xlfn.XLOOKUP(sales[[#This Row],[Product]],products[Product],products[Cost per box])*sales[[#This Row],[Boxes]]</f>
        <v>1678.23</v>
      </c>
      <c r="I8355" s="4">
        <f>sales[[#This Row],[Revenue]]-sales[[#This Row],[Cost]]</f>
        <v>2493.77</v>
      </c>
    </row>
    <row r="8356" spans="2:9" x14ac:dyDescent="0.25">
      <c r="B8356" t="s">
        <v>51</v>
      </c>
      <c r="C8356" t="s">
        <v>21</v>
      </c>
      <c r="D8356" t="s">
        <v>30</v>
      </c>
      <c r="E8356" s="1">
        <v>44594</v>
      </c>
      <c r="F8356" s="4">
        <v>8666</v>
      </c>
      <c r="G8356">
        <v>310</v>
      </c>
      <c r="H8356" s="3">
        <f>_xlfn.XLOOKUP(sales[[#This Row],[Product]],products[Product],products[Cost per box])*sales[[#This Row],[Boxes]]</f>
        <v>1140.8</v>
      </c>
      <c r="I8356" s="4">
        <f>sales[[#This Row],[Revenue]]-sales[[#This Row],[Cost]]</f>
        <v>7525.2</v>
      </c>
    </row>
    <row r="8357" spans="2:9" x14ac:dyDescent="0.25">
      <c r="B8357" t="s">
        <v>18</v>
      </c>
      <c r="C8357" t="s">
        <v>6</v>
      </c>
      <c r="D8357" t="s">
        <v>31</v>
      </c>
      <c r="E8357" s="1">
        <v>44594</v>
      </c>
      <c r="F8357" s="4">
        <v>882</v>
      </c>
      <c r="G8357">
        <v>39</v>
      </c>
      <c r="H8357" s="3">
        <f>_xlfn.XLOOKUP(sales[[#This Row],[Product]],products[Product],products[Cost per box])*sales[[#This Row],[Boxes]]</f>
        <v>223.07999999999998</v>
      </c>
      <c r="I8357" s="4">
        <f>sales[[#This Row],[Revenue]]-sales[[#This Row],[Cost]]</f>
        <v>658.92000000000007</v>
      </c>
    </row>
    <row r="8358" spans="2:9" x14ac:dyDescent="0.25">
      <c r="B8358" t="s">
        <v>25</v>
      </c>
      <c r="C8358" t="s">
        <v>11</v>
      </c>
      <c r="D8358" t="s">
        <v>36</v>
      </c>
      <c r="E8358" s="1">
        <v>44594</v>
      </c>
      <c r="F8358" s="4">
        <v>10108</v>
      </c>
      <c r="G8358">
        <v>440</v>
      </c>
      <c r="H8358" s="3">
        <f>_xlfn.XLOOKUP(sales[[#This Row],[Product]],products[Product],products[Cost per box])*sales[[#This Row],[Boxes]]</f>
        <v>2217.6</v>
      </c>
      <c r="I8358" s="4">
        <f>sales[[#This Row],[Revenue]]-sales[[#This Row],[Cost]]</f>
        <v>7890.4</v>
      </c>
    </row>
    <row r="8359" spans="2:9" x14ac:dyDescent="0.25">
      <c r="B8359" t="s">
        <v>5</v>
      </c>
      <c r="C8359" t="s">
        <v>11</v>
      </c>
      <c r="D8359" t="s">
        <v>31</v>
      </c>
      <c r="E8359" s="1">
        <v>44595</v>
      </c>
      <c r="F8359" s="4">
        <v>70</v>
      </c>
      <c r="G8359">
        <v>4</v>
      </c>
      <c r="H8359" s="3">
        <f>_xlfn.XLOOKUP(sales[[#This Row],[Product]],products[Product],products[Cost per box])*sales[[#This Row],[Boxes]]</f>
        <v>22.88</v>
      </c>
      <c r="I8359" s="4">
        <f>sales[[#This Row],[Revenue]]-sales[[#This Row],[Cost]]</f>
        <v>47.120000000000005</v>
      </c>
    </row>
    <row r="8360" spans="2:9" x14ac:dyDescent="0.25">
      <c r="B8360" t="s">
        <v>54</v>
      </c>
      <c r="C8360" t="s">
        <v>11</v>
      </c>
      <c r="D8360" t="s">
        <v>22</v>
      </c>
      <c r="E8360" s="1">
        <v>44595</v>
      </c>
      <c r="F8360" s="4">
        <v>1799</v>
      </c>
      <c r="G8360">
        <v>86</v>
      </c>
      <c r="H8360" s="3">
        <f>_xlfn.XLOOKUP(sales[[#This Row],[Product]],products[Product],products[Cost per box])*sales[[#This Row],[Boxes]]</f>
        <v>706.92000000000007</v>
      </c>
      <c r="I8360" s="4">
        <f>sales[[#This Row],[Revenue]]-sales[[#This Row],[Cost]]</f>
        <v>1092.08</v>
      </c>
    </row>
    <row r="8361" spans="2:9" x14ac:dyDescent="0.25">
      <c r="B8361" t="s">
        <v>37</v>
      </c>
      <c r="C8361" t="s">
        <v>21</v>
      </c>
      <c r="D8361" t="s">
        <v>7</v>
      </c>
      <c r="E8361" s="1">
        <v>44595</v>
      </c>
      <c r="F8361" s="4">
        <v>399</v>
      </c>
      <c r="G8361">
        <v>18</v>
      </c>
      <c r="H8361" s="3">
        <f>_xlfn.XLOOKUP(sales[[#This Row],[Product]],products[Product],products[Cost per box])*sales[[#This Row],[Boxes]]</f>
        <v>92.7</v>
      </c>
      <c r="I8361" s="4">
        <f>sales[[#This Row],[Revenue]]-sales[[#This Row],[Cost]]</f>
        <v>306.3</v>
      </c>
    </row>
    <row r="8362" spans="2:9" x14ac:dyDescent="0.25">
      <c r="B8362" t="s">
        <v>51</v>
      </c>
      <c r="C8362" t="s">
        <v>9</v>
      </c>
      <c r="D8362" t="s">
        <v>30</v>
      </c>
      <c r="E8362" s="1">
        <v>44595</v>
      </c>
      <c r="F8362" s="4">
        <v>10920</v>
      </c>
      <c r="G8362">
        <v>420</v>
      </c>
      <c r="H8362" s="3">
        <f>_xlfn.XLOOKUP(sales[[#This Row],[Product]],products[Product],products[Cost per box])*sales[[#This Row],[Boxes]]</f>
        <v>1545.6000000000001</v>
      </c>
      <c r="I8362" s="4">
        <f>sales[[#This Row],[Revenue]]-sales[[#This Row],[Cost]]</f>
        <v>9374.4</v>
      </c>
    </row>
    <row r="8363" spans="2:9" x14ac:dyDescent="0.25">
      <c r="B8363" t="s">
        <v>55</v>
      </c>
      <c r="C8363" t="s">
        <v>6</v>
      </c>
      <c r="D8363" t="s">
        <v>7</v>
      </c>
      <c r="E8363" s="1">
        <v>44595</v>
      </c>
      <c r="F8363" s="4">
        <v>1148</v>
      </c>
      <c r="G8363">
        <v>53</v>
      </c>
      <c r="H8363" s="3">
        <f>_xlfn.XLOOKUP(sales[[#This Row],[Product]],products[Product],products[Cost per box])*sales[[#This Row],[Boxes]]</f>
        <v>272.95000000000005</v>
      </c>
      <c r="I8363" s="4">
        <f>sales[[#This Row],[Revenue]]-sales[[#This Row],[Cost]]</f>
        <v>875.05</v>
      </c>
    </row>
    <row r="8364" spans="2:9" x14ac:dyDescent="0.25">
      <c r="B8364" t="s">
        <v>39</v>
      </c>
      <c r="C8364" t="s">
        <v>11</v>
      </c>
      <c r="D8364" t="s">
        <v>44</v>
      </c>
      <c r="E8364" s="1">
        <v>44595</v>
      </c>
      <c r="F8364" s="4">
        <v>1498</v>
      </c>
      <c r="G8364">
        <v>63</v>
      </c>
      <c r="H8364" s="3">
        <f>_xlfn.XLOOKUP(sales[[#This Row],[Product]],products[Product],products[Cost per box])*sales[[#This Row],[Boxes]]</f>
        <v>602.91</v>
      </c>
      <c r="I8364" s="4">
        <f>sales[[#This Row],[Revenue]]-sales[[#This Row],[Cost]]</f>
        <v>895.09</v>
      </c>
    </row>
    <row r="8365" spans="2:9" x14ac:dyDescent="0.25">
      <c r="B8365" t="s">
        <v>57</v>
      </c>
      <c r="C8365" t="s">
        <v>9</v>
      </c>
      <c r="D8365" t="s">
        <v>22</v>
      </c>
      <c r="E8365" s="1">
        <v>44595</v>
      </c>
      <c r="F8365" s="4">
        <v>6279</v>
      </c>
      <c r="G8365">
        <v>252</v>
      </c>
      <c r="H8365" s="3">
        <f>_xlfn.XLOOKUP(sales[[#This Row],[Product]],products[Product],products[Cost per box])*sales[[#This Row],[Boxes]]</f>
        <v>2071.44</v>
      </c>
      <c r="I8365" s="4">
        <f>sales[[#This Row],[Revenue]]-sales[[#This Row],[Cost]]</f>
        <v>4207.5599999999995</v>
      </c>
    </row>
    <row r="8366" spans="2:9" x14ac:dyDescent="0.25">
      <c r="B8366" t="s">
        <v>55</v>
      </c>
      <c r="C8366" t="s">
        <v>6</v>
      </c>
      <c r="D8366" t="s">
        <v>50</v>
      </c>
      <c r="E8366" s="1">
        <v>44595</v>
      </c>
      <c r="F8366" s="4">
        <v>4900</v>
      </c>
      <c r="G8366">
        <v>223</v>
      </c>
      <c r="H8366" s="3">
        <f>_xlfn.XLOOKUP(sales[[#This Row],[Product]],products[Product],products[Cost per box])*sales[[#This Row],[Boxes]]</f>
        <v>2767.43</v>
      </c>
      <c r="I8366" s="4">
        <f>sales[[#This Row],[Revenue]]-sales[[#This Row],[Cost]]</f>
        <v>2132.5700000000002</v>
      </c>
    </row>
    <row r="8367" spans="2:9" x14ac:dyDescent="0.25">
      <c r="B8367" t="s">
        <v>49</v>
      </c>
      <c r="C8367" t="s">
        <v>21</v>
      </c>
      <c r="D8367" t="s">
        <v>52</v>
      </c>
      <c r="E8367" s="1">
        <v>44595</v>
      </c>
      <c r="F8367" s="4">
        <v>2849</v>
      </c>
      <c r="G8367">
        <v>220</v>
      </c>
      <c r="H8367" s="3">
        <f>_xlfn.XLOOKUP(sales[[#This Row],[Product]],products[Product],products[Cost per box])*sales[[#This Row],[Boxes]]</f>
        <v>730.4</v>
      </c>
      <c r="I8367" s="4">
        <f>sales[[#This Row],[Revenue]]-sales[[#This Row],[Cost]]</f>
        <v>2118.6</v>
      </c>
    </row>
    <row r="8368" spans="2:9" x14ac:dyDescent="0.25">
      <c r="B8368" t="s">
        <v>23</v>
      </c>
      <c r="C8368" t="s">
        <v>6</v>
      </c>
      <c r="D8368" t="s">
        <v>12</v>
      </c>
      <c r="E8368" s="1">
        <v>44595</v>
      </c>
      <c r="F8368" s="4">
        <v>5621</v>
      </c>
      <c r="G8368">
        <v>402</v>
      </c>
      <c r="H8368" s="3">
        <f>_xlfn.XLOOKUP(sales[[#This Row],[Product]],products[Product],products[Cost per box])*sales[[#This Row],[Boxes]]</f>
        <v>3388.8599999999997</v>
      </c>
      <c r="I8368" s="4">
        <f>sales[[#This Row],[Revenue]]-sales[[#This Row],[Cost]]</f>
        <v>2232.1400000000003</v>
      </c>
    </row>
    <row r="8369" spans="2:9" x14ac:dyDescent="0.25">
      <c r="B8369" t="s">
        <v>29</v>
      </c>
      <c r="C8369" t="s">
        <v>9</v>
      </c>
      <c r="D8369" t="s">
        <v>12</v>
      </c>
      <c r="E8369" s="1">
        <v>44595</v>
      </c>
      <c r="F8369" s="4">
        <v>6097</v>
      </c>
      <c r="G8369">
        <v>509</v>
      </c>
      <c r="H8369" s="3">
        <f>_xlfn.XLOOKUP(sales[[#This Row],[Product]],products[Product],products[Cost per box])*sales[[#This Row],[Boxes]]</f>
        <v>4290.87</v>
      </c>
      <c r="I8369" s="4">
        <f>sales[[#This Row],[Revenue]]-sales[[#This Row],[Cost]]</f>
        <v>1806.13</v>
      </c>
    </row>
    <row r="8370" spans="2:9" x14ac:dyDescent="0.25">
      <c r="B8370" t="s">
        <v>10</v>
      </c>
      <c r="C8370" t="s">
        <v>16</v>
      </c>
      <c r="D8370" t="s">
        <v>30</v>
      </c>
      <c r="E8370" s="1">
        <v>44595</v>
      </c>
      <c r="F8370" s="4">
        <v>1442</v>
      </c>
      <c r="G8370">
        <v>49</v>
      </c>
      <c r="H8370" s="3">
        <f>_xlfn.XLOOKUP(sales[[#This Row],[Product]],products[Product],products[Cost per box])*sales[[#This Row],[Boxes]]</f>
        <v>180.32000000000002</v>
      </c>
      <c r="I8370" s="4">
        <f>sales[[#This Row],[Revenue]]-sales[[#This Row],[Cost]]</f>
        <v>1261.68</v>
      </c>
    </row>
    <row r="8371" spans="2:9" x14ac:dyDescent="0.25">
      <c r="B8371" t="s">
        <v>33</v>
      </c>
      <c r="C8371" t="s">
        <v>21</v>
      </c>
      <c r="D8371" t="s">
        <v>7</v>
      </c>
      <c r="E8371" s="1">
        <v>44595</v>
      </c>
      <c r="F8371" s="4">
        <v>2954</v>
      </c>
      <c r="G8371">
        <v>119</v>
      </c>
      <c r="H8371" s="3">
        <f>_xlfn.XLOOKUP(sales[[#This Row],[Product]],products[Product],products[Cost per box])*sales[[#This Row],[Boxes]]</f>
        <v>612.85</v>
      </c>
      <c r="I8371" s="4">
        <f>sales[[#This Row],[Revenue]]-sales[[#This Row],[Cost]]</f>
        <v>2341.15</v>
      </c>
    </row>
    <row r="8372" spans="2:9" x14ac:dyDescent="0.25">
      <c r="B8372" t="s">
        <v>57</v>
      </c>
      <c r="C8372" t="s">
        <v>27</v>
      </c>
      <c r="D8372" t="s">
        <v>43</v>
      </c>
      <c r="E8372" s="1">
        <v>44595</v>
      </c>
      <c r="F8372" s="4">
        <v>8841</v>
      </c>
      <c r="G8372">
        <v>443</v>
      </c>
      <c r="H8372" s="3">
        <f>_xlfn.XLOOKUP(sales[[#This Row],[Product]],products[Product],products[Cost per box])*sales[[#This Row],[Boxes]]</f>
        <v>1705.55</v>
      </c>
      <c r="I8372" s="4">
        <f>sales[[#This Row],[Revenue]]-sales[[#This Row],[Cost]]</f>
        <v>7135.45</v>
      </c>
    </row>
    <row r="8373" spans="2:9" x14ac:dyDescent="0.25">
      <c r="B8373" t="s">
        <v>25</v>
      </c>
      <c r="C8373" t="s">
        <v>16</v>
      </c>
      <c r="D8373" t="s">
        <v>44</v>
      </c>
      <c r="E8373" s="1">
        <v>44595</v>
      </c>
      <c r="F8373" s="4">
        <v>3941</v>
      </c>
      <c r="G8373">
        <v>152</v>
      </c>
      <c r="H8373" s="3">
        <f>_xlfn.XLOOKUP(sales[[#This Row],[Product]],products[Product],products[Cost per box])*sales[[#This Row],[Boxes]]</f>
        <v>1454.64</v>
      </c>
      <c r="I8373" s="4">
        <f>sales[[#This Row],[Revenue]]-sales[[#This Row],[Cost]]</f>
        <v>2486.3599999999997</v>
      </c>
    </row>
    <row r="8374" spans="2:9" x14ac:dyDescent="0.25">
      <c r="B8374" t="s">
        <v>15</v>
      </c>
      <c r="C8374" t="s">
        <v>6</v>
      </c>
      <c r="D8374" t="s">
        <v>47</v>
      </c>
      <c r="E8374" s="1">
        <v>44595</v>
      </c>
      <c r="F8374" s="4">
        <v>9079</v>
      </c>
      <c r="G8374">
        <v>1330</v>
      </c>
      <c r="H8374" s="3">
        <f>_xlfn.XLOOKUP(sales[[#This Row],[Product]],products[Product],products[Cost per box])*sales[[#This Row],[Boxes]]</f>
        <v>6995.7999999999993</v>
      </c>
      <c r="I8374" s="4">
        <f>sales[[#This Row],[Revenue]]-sales[[#This Row],[Cost]]</f>
        <v>2083.2000000000007</v>
      </c>
    </row>
    <row r="8375" spans="2:9" x14ac:dyDescent="0.25">
      <c r="B8375" t="s">
        <v>41</v>
      </c>
      <c r="C8375" t="s">
        <v>11</v>
      </c>
      <c r="D8375" t="s">
        <v>7</v>
      </c>
      <c r="E8375" s="1">
        <v>44595</v>
      </c>
      <c r="F8375" s="4">
        <v>1715</v>
      </c>
      <c r="G8375">
        <v>82</v>
      </c>
      <c r="H8375" s="3">
        <f>_xlfn.XLOOKUP(sales[[#This Row],[Product]],products[Product],products[Cost per box])*sales[[#This Row],[Boxes]]</f>
        <v>422.3</v>
      </c>
      <c r="I8375" s="4">
        <f>sales[[#This Row],[Revenue]]-sales[[#This Row],[Cost]]</f>
        <v>1292.7</v>
      </c>
    </row>
    <row r="8376" spans="2:9" x14ac:dyDescent="0.25">
      <c r="B8376" t="s">
        <v>25</v>
      </c>
      <c r="C8376" t="s">
        <v>11</v>
      </c>
      <c r="D8376" t="s">
        <v>19</v>
      </c>
      <c r="E8376" s="1">
        <v>44595</v>
      </c>
      <c r="F8376" s="4">
        <v>266</v>
      </c>
      <c r="G8376">
        <v>15</v>
      </c>
      <c r="H8376" s="3">
        <f>_xlfn.XLOOKUP(sales[[#This Row],[Product]],products[Product],products[Cost per box])*sales[[#This Row],[Boxes]]</f>
        <v>153.45000000000002</v>
      </c>
      <c r="I8376" s="4">
        <f>sales[[#This Row],[Revenue]]-sales[[#This Row],[Cost]]</f>
        <v>112.54999999999998</v>
      </c>
    </row>
    <row r="8377" spans="2:9" x14ac:dyDescent="0.25">
      <c r="B8377" t="s">
        <v>20</v>
      </c>
      <c r="C8377" t="s">
        <v>27</v>
      </c>
      <c r="D8377" t="s">
        <v>36</v>
      </c>
      <c r="E8377" s="1">
        <v>44595</v>
      </c>
      <c r="F8377" s="4">
        <v>1316</v>
      </c>
      <c r="G8377">
        <v>60</v>
      </c>
      <c r="H8377" s="3">
        <f>_xlfn.XLOOKUP(sales[[#This Row],[Product]],products[Product],products[Cost per box])*sales[[#This Row],[Boxes]]</f>
        <v>302.39999999999998</v>
      </c>
      <c r="I8377" s="4">
        <f>sales[[#This Row],[Revenue]]-sales[[#This Row],[Cost]]</f>
        <v>1013.6</v>
      </c>
    </row>
    <row r="8378" spans="2:9" x14ac:dyDescent="0.25">
      <c r="B8378" t="s">
        <v>13</v>
      </c>
      <c r="C8378" t="s">
        <v>9</v>
      </c>
      <c r="D8378" t="s">
        <v>31</v>
      </c>
      <c r="E8378" s="1">
        <v>44595</v>
      </c>
      <c r="F8378" s="4">
        <v>3948</v>
      </c>
      <c r="G8378">
        <v>180</v>
      </c>
      <c r="H8378" s="3">
        <f>_xlfn.XLOOKUP(sales[[#This Row],[Product]],products[Product],products[Cost per box])*sales[[#This Row],[Boxes]]</f>
        <v>1029.5999999999999</v>
      </c>
      <c r="I8378" s="4">
        <f>sales[[#This Row],[Revenue]]-sales[[#This Row],[Cost]]</f>
        <v>2918.4</v>
      </c>
    </row>
    <row r="8379" spans="2:9" x14ac:dyDescent="0.25">
      <c r="B8379" t="s">
        <v>46</v>
      </c>
      <c r="C8379" t="s">
        <v>6</v>
      </c>
      <c r="D8379" t="s">
        <v>30</v>
      </c>
      <c r="E8379" s="1">
        <v>44595</v>
      </c>
      <c r="F8379" s="4">
        <v>77</v>
      </c>
      <c r="G8379">
        <v>3</v>
      </c>
      <c r="H8379" s="3">
        <f>_xlfn.XLOOKUP(sales[[#This Row],[Product]],products[Product],products[Cost per box])*sales[[#This Row],[Boxes]]</f>
        <v>11.040000000000001</v>
      </c>
      <c r="I8379" s="4">
        <f>sales[[#This Row],[Revenue]]-sales[[#This Row],[Cost]]</f>
        <v>65.959999999999994</v>
      </c>
    </row>
    <row r="8380" spans="2:9" x14ac:dyDescent="0.25">
      <c r="B8380" t="s">
        <v>46</v>
      </c>
      <c r="C8380" t="s">
        <v>27</v>
      </c>
      <c r="D8380" t="s">
        <v>42</v>
      </c>
      <c r="E8380" s="1">
        <v>44595</v>
      </c>
      <c r="F8380" s="4">
        <v>4466</v>
      </c>
      <c r="G8380">
        <v>344</v>
      </c>
      <c r="H8380" s="3">
        <f>_xlfn.XLOOKUP(sales[[#This Row],[Product]],products[Product],products[Cost per box])*sales[[#This Row],[Boxes]]</f>
        <v>1630.5600000000002</v>
      </c>
      <c r="I8380" s="4">
        <f>sales[[#This Row],[Revenue]]-sales[[#This Row],[Cost]]</f>
        <v>2835.4399999999996</v>
      </c>
    </row>
    <row r="8381" spans="2:9" x14ac:dyDescent="0.25">
      <c r="B8381" t="s">
        <v>53</v>
      </c>
      <c r="C8381" t="s">
        <v>21</v>
      </c>
      <c r="D8381" t="s">
        <v>44</v>
      </c>
      <c r="E8381" s="1">
        <v>44595</v>
      </c>
      <c r="F8381" s="4">
        <v>4578</v>
      </c>
      <c r="G8381">
        <v>191</v>
      </c>
      <c r="H8381" s="3">
        <f>_xlfn.XLOOKUP(sales[[#This Row],[Product]],products[Product],products[Cost per box])*sales[[#This Row],[Boxes]]</f>
        <v>1827.8700000000001</v>
      </c>
      <c r="I8381" s="4">
        <f>sales[[#This Row],[Revenue]]-sales[[#This Row],[Cost]]</f>
        <v>2750.13</v>
      </c>
    </row>
    <row r="8382" spans="2:9" x14ac:dyDescent="0.25">
      <c r="B8382" t="s">
        <v>55</v>
      </c>
      <c r="C8382" t="s">
        <v>6</v>
      </c>
      <c r="D8382" t="s">
        <v>31</v>
      </c>
      <c r="E8382" s="1">
        <v>44595</v>
      </c>
      <c r="F8382" s="4">
        <v>966</v>
      </c>
      <c r="G8382">
        <v>38</v>
      </c>
      <c r="H8382" s="3">
        <f>_xlfn.XLOOKUP(sales[[#This Row],[Product]],products[Product],products[Cost per box])*sales[[#This Row],[Boxes]]</f>
        <v>217.35999999999999</v>
      </c>
      <c r="I8382" s="4">
        <f>sales[[#This Row],[Revenue]]-sales[[#This Row],[Cost]]</f>
        <v>748.64</v>
      </c>
    </row>
    <row r="8383" spans="2:9" x14ac:dyDescent="0.25">
      <c r="B8383" t="s">
        <v>34</v>
      </c>
      <c r="C8383" t="s">
        <v>16</v>
      </c>
      <c r="D8383" t="s">
        <v>36</v>
      </c>
      <c r="E8383" s="1">
        <v>44595</v>
      </c>
      <c r="F8383" s="4">
        <v>539</v>
      </c>
      <c r="G8383">
        <v>29</v>
      </c>
      <c r="H8383" s="3">
        <f>_xlfn.XLOOKUP(sales[[#This Row],[Product]],products[Product],products[Cost per box])*sales[[#This Row],[Boxes]]</f>
        <v>146.16</v>
      </c>
      <c r="I8383" s="4">
        <f>sales[[#This Row],[Revenue]]-sales[[#This Row],[Cost]]</f>
        <v>392.84000000000003</v>
      </c>
    </row>
    <row r="8384" spans="2:9" x14ac:dyDescent="0.25">
      <c r="B8384" t="s">
        <v>49</v>
      </c>
      <c r="C8384" t="s">
        <v>11</v>
      </c>
      <c r="D8384" t="s">
        <v>19</v>
      </c>
      <c r="E8384" s="1">
        <v>44595</v>
      </c>
      <c r="F8384" s="4">
        <v>413</v>
      </c>
      <c r="G8384">
        <v>20</v>
      </c>
      <c r="H8384" s="3">
        <f>_xlfn.XLOOKUP(sales[[#This Row],[Product]],products[Product],products[Cost per box])*sales[[#This Row],[Boxes]]</f>
        <v>204.60000000000002</v>
      </c>
      <c r="I8384" s="4">
        <f>sales[[#This Row],[Revenue]]-sales[[#This Row],[Cost]]</f>
        <v>208.39999999999998</v>
      </c>
    </row>
    <row r="8385" spans="2:9" x14ac:dyDescent="0.25">
      <c r="B8385" t="s">
        <v>15</v>
      </c>
      <c r="C8385" t="s">
        <v>11</v>
      </c>
      <c r="D8385" t="s">
        <v>44</v>
      </c>
      <c r="E8385" s="1">
        <v>44595</v>
      </c>
      <c r="F8385" s="4">
        <v>217</v>
      </c>
      <c r="G8385">
        <v>10</v>
      </c>
      <c r="H8385" s="3">
        <f>_xlfn.XLOOKUP(sales[[#This Row],[Product]],products[Product],products[Cost per box])*sales[[#This Row],[Boxes]]</f>
        <v>95.7</v>
      </c>
      <c r="I8385" s="4">
        <f>sales[[#This Row],[Revenue]]-sales[[#This Row],[Cost]]</f>
        <v>121.3</v>
      </c>
    </row>
    <row r="8386" spans="2:9" x14ac:dyDescent="0.25">
      <c r="B8386" t="s">
        <v>23</v>
      </c>
      <c r="C8386" t="s">
        <v>16</v>
      </c>
      <c r="D8386" t="s">
        <v>30</v>
      </c>
      <c r="E8386" s="1">
        <v>44595</v>
      </c>
      <c r="F8386" s="4">
        <v>10913</v>
      </c>
      <c r="G8386">
        <v>390</v>
      </c>
      <c r="H8386" s="3">
        <f>_xlfn.XLOOKUP(sales[[#This Row],[Product]],products[Product],products[Cost per box])*sales[[#This Row],[Boxes]]</f>
        <v>1435.2</v>
      </c>
      <c r="I8386" s="4">
        <f>sales[[#This Row],[Revenue]]-sales[[#This Row],[Cost]]</f>
        <v>9477.7999999999993</v>
      </c>
    </row>
    <row r="8387" spans="2:9" x14ac:dyDescent="0.25">
      <c r="B8387" t="s">
        <v>46</v>
      </c>
      <c r="C8387" t="s">
        <v>9</v>
      </c>
      <c r="D8387" t="s">
        <v>44</v>
      </c>
      <c r="E8387" s="1">
        <v>44595</v>
      </c>
      <c r="F8387" s="4">
        <v>714</v>
      </c>
      <c r="G8387">
        <v>27</v>
      </c>
      <c r="H8387" s="3">
        <f>_xlfn.XLOOKUP(sales[[#This Row],[Product]],products[Product],products[Cost per box])*sales[[#This Row],[Boxes]]</f>
        <v>258.39</v>
      </c>
      <c r="I8387" s="4">
        <f>sales[[#This Row],[Revenue]]-sales[[#This Row],[Cost]]</f>
        <v>455.61</v>
      </c>
    </row>
    <row r="8388" spans="2:9" x14ac:dyDescent="0.25">
      <c r="B8388" t="s">
        <v>23</v>
      </c>
      <c r="C8388" t="s">
        <v>21</v>
      </c>
      <c r="D8388" t="s">
        <v>38</v>
      </c>
      <c r="E8388" s="1">
        <v>44595</v>
      </c>
      <c r="F8388" s="4">
        <v>8351</v>
      </c>
      <c r="G8388">
        <v>418</v>
      </c>
      <c r="H8388" s="3">
        <f>_xlfn.XLOOKUP(sales[[#This Row],[Product]],products[Product],products[Cost per box])*sales[[#This Row],[Boxes]]</f>
        <v>4154.92</v>
      </c>
      <c r="I8388" s="4">
        <f>sales[[#This Row],[Revenue]]-sales[[#This Row],[Cost]]</f>
        <v>4196.08</v>
      </c>
    </row>
    <row r="8389" spans="2:9" x14ac:dyDescent="0.25">
      <c r="B8389" t="s">
        <v>25</v>
      </c>
      <c r="C8389" t="s">
        <v>27</v>
      </c>
      <c r="D8389" t="s">
        <v>7</v>
      </c>
      <c r="E8389" s="1">
        <v>44595</v>
      </c>
      <c r="F8389" s="4">
        <v>6622</v>
      </c>
      <c r="G8389">
        <v>255</v>
      </c>
      <c r="H8389" s="3">
        <f>_xlfn.XLOOKUP(sales[[#This Row],[Product]],products[Product],products[Cost per box])*sales[[#This Row],[Boxes]]</f>
        <v>1313.25</v>
      </c>
      <c r="I8389" s="4">
        <f>sales[[#This Row],[Revenue]]-sales[[#This Row],[Cost]]</f>
        <v>5308.75</v>
      </c>
    </row>
    <row r="8390" spans="2:9" x14ac:dyDescent="0.25">
      <c r="B8390" t="s">
        <v>5</v>
      </c>
      <c r="C8390" t="s">
        <v>11</v>
      </c>
      <c r="D8390" t="s">
        <v>50</v>
      </c>
      <c r="E8390" s="1">
        <v>44595</v>
      </c>
      <c r="F8390" s="4">
        <v>637</v>
      </c>
      <c r="G8390">
        <v>32</v>
      </c>
      <c r="H8390" s="3">
        <f>_xlfn.XLOOKUP(sales[[#This Row],[Product]],products[Product],products[Cost per box])*sales[[#This Row],[Boxes]]</f>
        <v>397.12</v>
      </c>
      <c r="I8390" s="4">
        <f>sales[[#This Row],[Revenue]]-sales[[#This Row],[Cost]]</f>
        <v>239.88</v>
      </c>
    </row>
    <row r="8391" spans="2:9" x14ac:dyDescent="0.25">
      <c r="B8391" t="s">
        <v>5</v>
      </c>
      <c r="C8391" t="s">
        <v>16</v>
      </c>
      <c r="D8391" t="s">
        <v>52</v>
      </c>
      <c r="E8391" s="1">
        <v>44595</v>
      </c>
      <c r="F8391" s="4">
        <v>7413</v>
      </c>
      <c r="G8391">
        <v>571</v>
      </c>
      <c r="H8391" s="3">
        <f>_xlfn.XLOOKUP(sales[[#This Row],[Product]],products[Product],products[Cost per box])*sales[[#This Row],[Boxes]]</f>
        <v>1895.7199999999998</v>
      </c>
      <c r="I8391" s="4">
        <f>sales[[#This Row],[Revenue]]-sales[[#This Row],[Cost]]</f>
        <v>5517.2800000000007</v>
      </c>
    </row>
    <row r="8392" spans="2:9" x14ac:dyDescent="0.25">
      <c r="B8392" t="s">
        <v>8</v>
      </c>
      <c r="C8392" t="s">
        <v>9</v>
      </c>
      <c r="D8392" t="s">
        <v>45</v>
      </c>
      <c r="E8392" s="1">
        <v>44595</v>
      </c>
      <c r="F8392" s="4">
        <v>8666</v>
      </c>
      <c r="G8392">
        <v>377</v>
      </c>
      <c r="H8392" s="3">
        <f>_xlfn.XLOOKUP(sales[[#This Row],[Product]],products[Product],products[Cost per box])*sales[[#This Row],[Boxes]]</f>
        <v>2914.21</v>
      </c>
      <c r="I8392" s="4">
        <f>sales[[#This Row],[Revenue]]-sales[[#This Row],[Cost]]</f>
        <v>5751.79</v>
      </c>
    </row>
    <row r="8393" spans="2:9" x14ac:dyDescent="0.25">
      <c r="B8393" t="s">
        <v>23</v>
      </c>
      <c r="C8393" t="s">
        <v>11</v>
      </c>
      <c r="D8393" t="s">
        <v>38</v>
      </c>
      <c r="E8393" s="1">
        <v>44595</v>
      </c>
      <c r="F8393" s="4">
        <v>4116</v>
      </c>
      <c r="G8393">
        <v>229</v>
      </c>
      <c r="H8393" s="3">
        <f>_xlfn.XLOOKUP(sales[[#This Row],[Product]],products[Product],products[Cost per box])*sales[[#This Row],[Boxes]]</f>
        <v>2276.2599999999998</v>
      </c>
      <c r="I8393" s="4">
        <f>sales[[#This Row],[Revenue]]-sales[[#This Row],[Cost]]</f>
        <v>1839.7400000000002</v>
      </c>
    </row>
    <row r="8394" spans="2:9" x14ac:dyDescent="0.25">
      <c r="B8394" t="s">
        <v>40</v>
      </c>
      <c r="C8394" t="s">
        <v>6</v>
      </c>
      <c r="D8394" t="s">
        <v>26</v>
      </c>
      <c r="E8394" s="1">
        <v>44595</v>
      </c>
      <c r="F8394" s="4">
        <v>5446</v>
      </c>
      <c r="G8394">
        <v>419</v>
      </c>
      <c r="H8394" s="3">
        <f>_xlfn.XLOOKUP(sales[[#This Row],[Product]],products[Product],products[Cost per box])*sales[[#This Row],[Boxes]]</f>
        <v>2694.17</v>
      </c>
      <c r="I8394" s="4">
        <f>sales[[#This Row],[Revenue]]-sales[[#This Row],[Cost]]</f>
        <v>2751.83</v>
      </c>
    </row>
    <row r="8395" spans="2:9" x14ac:dyDescent="0.25">
      <c r="B8395" t="s">
        <v>57</v>
      </c>
      <c r="C8395" t="s">
        <v>6</v>
      </c>
      <c r="D8395" t="s">
        <v>38</v>
      </c>
      <c r="E8395" s="1">
        <v>44595</v>
      </c>
      <c r="F8395" s="4">
        <v>2695</v>
      </c>
      <c r="G8395">
        <v>118</v>
      </c>
      <c r="H8395" s="3">
        <f>_xlfn.XLOOKUP(sales[[#This Row],[Product]],products[Product],products[Cost per box])*sales[[#This Row],[Boxes]]</f>
        <v>1172.9199999999998</v>
      </c>
      <c r="I8395" s="4">
        <f>sales[[#This Row],[Revenue]]-sales[[#This Row],[Cost]]</f>
        <v>1522.0800000000002</v>
      </c>
    </row>
    <row r="8396" spans="2:9" x14ac:dyDescent="0.25">
      <c r="B8396" t="s">
        <v>32</v>
      </c>
      <c r="C8396" t="s">
        <v>6</v>
      </c>
      <c r="D8396" t="s">
        <v>26</v>
      </c>
      <c r="E8396" s="1">
        <v>44595</v>
      </c>
      <c r="F8396" s="4">
        <v>1897</v>
      </c>
      <c r="G8396">
        <v>136</v>
      </c>
      <c r="H8396" s="3">
        <f>_xlfn.XLOOKUP(sales[[#This Row],[Product]],products[Product],products[Cost per box])*sales[[#This Row],[Boxes]]</f>
        <v>874.48</v>
      </c>
      <c r="I8396" s="4">
        <f>sales[[#This Row],[Revenue]]-sales[[#This Row],[Cost]]</f>
        <v>1022.52</v>
      </c>
    </row>
    <row r="8397" spans="2:9" x14ac:dyDescent="0.25">
      <c r="B8397" t="s">
        <v>56</v>
      </c>
      <c r="C8397" t="s">
        <v>6</v>
      </c>
      <c r="D8397" t="s">
        <v>30</v>
      </c>
      <c r="E8397" s="1">
        <v>44595</v>
      </c>
      <c r="F8397" s="4">
        <v>8827</v>
      </c>
      <c r="G8397">
        <v>295</v>
      </c>
      <c r="H8397" s="3">
        <f>_xlfn.XLOOKUP(sales[[#This Row],[Product]],products[Product],products[Cost per box])*sales[[#This Row],[Boxes]]</f>
        <v>1085.6000000000001</v>
      </c>
      <c r="I8397" s="4">
        <f>sales[[#This Row],[Revenue]]-sales[[#This Row],[Cost]]</f>
        <v>7741.4</v>
      </c>
    </row>
    <row r="8398" spans="2:9" x14ac:dyDescent="0.25">
      <c r="B8398" t="s">
        <v>5</v>
      </c>
      <c r="C8398" t="s">
        <v>6</v>
      </c>
      <c r="D8398" t="s">
        <v>28</v>
      </c>
      <c r="E8398" s="1">
        <v>44595</v>
      </c>
      <c r="F8398" s="4">
        <v>2464</v>
      </c>
      <c r="G8398">
        <v>103</v>
      </c>
      <c r="H8398" s="3">
        <f>_xlfn.XLOOKUP(sales[[#This Row],[Product]],products[Product],products[Cost per box])*sales[[#This Row],[Boxes]]</f>
        <v>284.27999999999997</v>
      </c>
      <c r="I8398" s="4">
        <f>sales[[#This Row],[Revenue]]-sales[[#This Row],[Cost]]</f>
        <v>2179.7200000000003</v>
      </c>
    </row>
    <row r="8399" spans="2:9" x14ac:dyDescent="0.25">
      <c r="B8399" t="s">
        <v>15</v>
      </c>
      <c r="C8399" t="s">
        <v>16</v>
      </c>
      <c r="D8399" t="s">
        <v>52</v>
      </c>
      <c r="E8399" s="1">
        <v>44595</v>
      </c>
      <c r="F8399" s="4">
        <v>1869</v>
      </c>
      <c r="G8399">
        <v>170</v>
      </c>
      <c r="H8399" s="3">
        <f>_xlfn.XLOOKUP(sales[[#This Row],[Product]],products[Product],products[Cost per box])*sales[[#This Row],[Boxes]]</f>
        <v>564.4</v>
      </c>
      <c r="I8399" s="4">
        <f>sales[[#This Row],[Revenue]]-sales[[#This Row],[Cost]]</f>
        <v>1304.5999999999999</v>
      </c>
    </row>
    <row r="8400" spans="2:9" x14ac:dyDescent="0.25">
      <c r="B8400" t="s">
        <v>34</v>
      </c>
      <c r="C8400" t="s">
        <v>9</v>
      </c>
      <c r="D8400" t="s">
        <v>45</v>
      </c>
      <c r="E8400" s="1">
        <v>44595</v>
      </c>
      <c r="F8400" s="4">
        <v>924</v>
      </c>
      <c r="G8400">
        <v>37</v>
      </c>
      <c r="H8400" s="3">
        <f>_xlfn.XLOOKUP(sales[[#This Row],[Product]],products[Product],products[Cost per box])*sales[[#This Row],[Boxes]]</f>
        <v>286.01</v>
      </c>
      <c r="I8400" s="4">
        <f>sales[[#This Row],[Revenue]]-sales[[#This Row],[Cost]]</f>
        <v>637.99</v>
      </c>
    </row>
    <row r="8401" spans="2:9" x14ac:dyDescent="0.25">
      <c r="B8401" t="s">
        <v>33</v>
      </c>
      <c r="C8401" t="s">
        <v>6</v>
      </c>
      <c r="D8401" t="s">
        <v>19</v>
      </c>
      <c r="E8401" s="1">
        <v>44595</v>
      </c>
      <c r="F8401" s="4">
        <v>6916</v>
      </c>
      <c r="G8401">
        <v>364</v>
      </c>
      <c r="H8401" s="3">
        <f>_xlfn.XLOOKUP(sales[[#This Row],[Product]],products[Product],products[Cost per box])*sales[[#This Row],[Boxes]]</f>
        <v>3723.7200000000003</v>
      </c>
      <c r="I8401" s="4">
        <f>sales[[#This Row],[Revenue]]-sales[[#This Row],[Cost]]</f>
        <v>3192.2799999999997</v>
      </c>
    </row>
    <row r="8402" spans="2:9" x14ac:dyDescent="0.25">
      <c r="B8402" t="s">
        <v>15</v>
      </c>
      <c r="C8402" t="s">
        <v>21</v>
      </c>
      <c r="D8402" t="s">
        <v>14</v>
      </c>
      <c r="E8402" s="1">
        <v>44595</v>
      </c>
      <c r="F8402" s="4">
        <v>4200</v>
      </c>
      <c r="G8402">
        <v>183</v>
      </c>
      <c r="H8402" s="3">
        <f>_xlfn.XLOOKUP(sales[[#This Row],[Product]],products[Product],products[Cost per box])*sales[[#This Row],[Boxes]]</f>
        <v>1154.73</v>
      </c>
      <c r="I8402" s="4">
        <f>sales[[#This Row],[Revenue]]-sales[[#This Row],[Cost]]</f>
        <v>3045.27</v>
      </c>
    </row>
    <row r="8403" spans="2:9" x14ac:dyDescent="0.25">
      <c r="B8403" t="s">
        <v>46</v>
      </c>
      <c r="C8403" t="s">
        <v>9</v>
      </c>
      <c r="D8403" t="s">
        <v>45</v>
      </c>
      <c r="E8403" s="1">
        <v>44596</v>
      </c>
      <c r="F8403" s="4">
        <v>3990</v>
      </c>
      <c r="G8403">
        <v>167</v>
      </c>
      <c r="H8403" s="3">
        <f>_xlfn.XLOOKUP(sales[[#This Row],[Product]],products[Product],products[Cost per box])*sales[[#This Row],[Boxes]]</f>
        <v>1290.9100000000001</v>
      </c>
      <c r="I8403" s="4">
        <f>sales[[#This Row],[Revenue]]-sales[[#This Row],[Cost]]</f>
        <v>2699.09</v>
      </c>
    </row>
    <row r="8404" spans="2:9" x14ac:dyDescent="0.25">
      <c r="B8404" t="s">
        <v>18</v>
      </c>
      <c r="C8404" t="s">
        <v>21</v>
      </c>
      <c r="D8404" t="s">
        <v>19</v>
      </c>
      <c r="E8404" s="1">
        <v>44596</v>
      </c>
      <c r="F8404" s="4">
        <v>3157</v>
      </c>
      <c r="G8404">
        <v>186</v>
      </c>
      <c r="H8404" s="3">
        <f>_xlfn.XLOOKUP(sales[[#This Row],[Product]],products[Product],products[Cost per box])*sales[[#This Row],[Boxes]]</f>
        <v>1902.78</v>
      </c>
      <c r="I8404" s="4">
        <f>sales[[#This Row],[Revenue]]-sales[[#This Row],[Cost]]</f>
        <v>1254.22</v>
      </c>
    </row>
    <row r="8405" spans="2:9" x14ac:dyDescent="0.25">
      <c r="B8405" t="s">
        <v>13</v>
      </c>
      <c r="C8405" t="s">
        <v>6</v>
      </c>
      <c r="D8405" t="s">
        <v>47</v>
      </c>
      <c r="E8405" s="1">
        <v>44596</v>
      </c>
      <c r="F8405" s="4">
        <v>2331</v>
      </c>
      <c r="G8405">
        <v>212</v>
      </c>
      <c r="H8405" s="3">
        <f>_xlfn.XLOOKUP(sales[[#This Row],[Product]],products[Product],products[Cost per box])*sales[[#This Row],[Boxes]]</f>
        <v>1115.1199999999999</v>
      </c>
      <c r="I8405" s="4">
        <f>sales[[#This Row],[Revenue]]-sales[[#This Row],[Cost]]</f>
        <v>1215.8800000000001</v>
      </c>
    </row>
    <row r="8406" spans="2:9" x14ac:dyDescent="0.25">
      <c r="B8406" t="s">
        <v>10</v>
      </c>
      <c r="C8406" t="s">
        <v>21</v>
      </c>
      <c r="D8406" t="s">
        <v>31</v>
      </c>
      <c r="E8406" s="1">
        <v>44596</v>
      </c>
      <c r="F8406" s="4">
        <v>2702</v>
      </c>
      <c r="G8406">
        <v>109</v>
      </c>
      <c r="H8406" s="3">
        <f>_xlfn.XLOOKUP(sales[[#This Row],[Product]],products[Product],products[Cost per box])*sales[[#This Row],[Boxes]]</f>
        <v>623.48</v>
      </c>
      <c r="I8406" s="4">
        <f>sales[[#This Row],[Revenue]]-sales[[#This Row],[Cost]]</f>
        <v>2078.52</v>
      </c>
    </row>
    <row r="8407" spans="2:9" x14ac:dyDescent="0.25">
      <c r="B8407" t="s">
        <v>34</v>
      </c>
      <c r="C8407" t="s">
        <v>11</v>
      </c>
      <c r="D8407" t="s">
        <v>50</v>
      </c>
      <c r="E8407" s="1">
        <v>44596</v>
      </c>
      <c r="F8407" s="4">
        <v>1638</v>
      </c>
      <c r="G8407">
        <v>87</v>
      </c>
      <c r="H8407" s="3">
        <f>_xlfn.XLOOKUP(sales[[#This Row],[Product]],products[Product],products[Cost per box])*sales[[#This Row],[Boxes]]</f>
        <v>1079.67</v>
      </c>
      <c r="I8407" s="4">
        <f>sales[[#This Row],[Revenue]]-sales[[#This Row],[Cost]]</f>
        <v>558.32999999999993</v>
      </c>
    </row>
    <row r="8408" spans="2:9" x14ac:dyDescent="0.25">
      <c r="B8408" t="s">
        <v>34</v>
      </c>
      <c r="C8408" t="s">
        <v>27</v>
      </c>
      <c r="D8408" t="s">
        <v>19</v>
      </c>
      <c r="E8408" s="1">
        <v>44596</v>
      </c>
      <c r="F8408" s="4">
        <v>6657</v>
      </c>
      <c r="G8408">
        <v>317</v>
      </c>
      <c r="H8408" s="3">
        <f>_xlfn.XLOOKUP(sales[[#This Row],[Product]],products[Product],products[Cost per box])*sales[[#This Row],[Boxes]]</f>
        <v>3242.9100000000003</v>
      </c>
      <c r="I8408" s="4">
        <f>sales[[#This Row],[Revenue]]-sales[[#This Row],[Cost]]</f>
        <v>3414.0899999999997</v>
      </c>
    </row>
    <row r="8409" spans="2:9" x14ac:dyDescent="0.25">
      <c r="B8409" t="s">
        <v>32</v>
      </c>
      <c r="C8409" t="s">
        <v>11</v>
      </c>
      <c r="D8409" t="s">
        <v>44</v>
      </c>
      <c r="E8409" s="1">
        <v>44596</v>
      </c>
      <c r="F8409" s="4">
        <v>11816</v>
      </c>
      <c r="G8409">
        <v>538</v>
      </c>
      <c r="H8409" s="3">
        <f>_xlfn.XLOOKUP(sales[[#This Row],[Product]],products[Product],products[Cost per box])*sales[[#This Row],[Boxes]]</f>
        <v>5148.66</v>
      </c>
      <c r="I8409" s="4">
        <f>sales[[#This Row],[Revenue]]-sales[[#This Row],[Cost]]</f>
        <v>6667.34</v>
      </c>
    </row>
    <row r="8410" spans="2:9" x14ac:dyDescent="0.25">
      <c r="B8410" t="s">
        <v>39</v>
      </c>
      <c r="C8410" t="s">
        <v>21</v>
      </c>
      <c r="D8410" t="s">
        <v>50</v>
      </c>
      <c r="E8410" s="1">
        <v>44596</v>
      </c>
      <c r="F8410" s="4">
        <v>13496</v>
      </c>
      <c r="G8410">
        <v>614</v>
      </c>
      <c r="H8410" s="3">
        <f>_xlfn.XLOOKUP(sales[[#This Row],[Product]],products[Product],products[Cost per box])*sales[[#This Row],[Boxes]]</f>
        <v>7619.74</v>
      </c>
      <c r="I8410" s="4">
        <f>sales[[#This Row],[Revenue]]-sales[[#This Row],[Cost]]</f>
        <v>5876.26</v>
      </c>
    </row>
    <row r="8411" spans="2:9" x14ac:dyDescent="0.25">
      <c r="B8411" t="s">
        <v>23</v>
      </c>
      <c r="C8411" t="s">
        <v>27</v>
      </c>
      <c r="D8411" t="s">
        <v>12</v>
      </c>
      <c r="E8411" s="1">
        <v>44596</v>
      </c>
      <c r="F8411" s="4">
        <v>21882</v>
      </c>
      <c r="G8411">
        <v>1960</v>
      </c>
      <c r="H8411" s="3">
        <f>_xlfn.XLOOKUP(sales[[#This Row],[Product]],products[Product],products[Cost per box])*sales[[#This Row],[Boxes]]</f>
        <v>16522.8</v>
      </c>
      <c r="I8411" s="4">
        <f>sales[[#This Row],[Revenue]]-sales[[#This Row],[Cost]]</f>
        <v>5359.2000000000007</v>
      </c>
    </row>
    <row r="8412" spans="2:9" x14ac:dyDescent="0.25">
      <c r="B8412" t="s">
        <v>40</v>
      </c>
      <c r="C8412" t="s">
        <v>27</v>
      </c>
      <c r="D8412" t="s">
        <v>26</v>
      </c>
      <c r="E8412" s="1">
        <v>44596</v>
      </c>
      <c r="F8412" s="4">
        <v>413</v>
      </c>
      <c r="G8412">
        <v>25</v>
      </c>
      <c r="H8412" s="3">
        <f>_xlfn.XLOOKUP(sales[[#This Row],[Product]],products[Product],products[Cost per box])*sales[[#This Row],[Boxes]]</f>
        <v>160.75</v>
      </c>
      <c r="I8412" s="4">
        <f>sales[[#This Row],[Revenue]]-sales[[#This Row],[Cost]]</f>
        <v>252.25</v>
      </c>
    </row>
    <row r="8413" spans="2:9" x14ac:dyDescent="0.25">
      <c r="B8413" t="s">
        <v>55</v>
      </c>
      <c r="C8413" t="s">
        <v>6</v>
      </c>
      <c r="D8413" t="s">
        <v>38</v>
      </c>
      <c r="E8413" s="1">
        <v>44596</v>
      </c>
      <c r="F8413" s="4">
        <v>6825</v>
      </c>
      <c r="G8413">
        <v>360</v>
      </c>
      <c r="H8413" s="3">
        <f>_xlfn.XLOOKUP(sales[[#This Row],[Product]],products[Product],products[Cost per box])*sales[[#This Row],[Boxes]]</f>
        <v>3578.3999999999996</v>
      </c>
      <c r="I8413" s="4">
        <f>sales[[#This Row],[Revenue]]-sales[[#This Row],[Cost]]</f>
        <v>3246.6000000000004</v>
      </c>
    </row>
    <row r="8414" spans="2:9" x14ac:dyDescent="0.25">
      <c r="B8414" t="s">
        <v>20</v>
      </c>
      <c r="C8414" t="s">
        <v>27</v>
      </c>
      <c r="D8414" t="s">
        <v>14</v>
      </c>
      <c r="E8414" s="1">
        <v>44596</v>
      </c>
      <c r="F8414" s="4">
        <v>3143</v>
      </c>
      <c r="G8414">
        <v>143</v>
      </c>
      <c r="H8414" s="3">
        <f>_xlfn.XLOOKUP(sales[[#This Row],[Product]],products[Product],products[Cost per box])*sales[[#This Row],[Boxes]]</f>
        <v>902.32999999999993</v>
      </c>
      <c r="I8414" s="4">
        <f>sales[[#This Row],[Revenue]]-sales[[#This Row],[Cost]]</f>
        <v>2240.67</v>
      </c>
    </row>
    <row r="8415" spans="2:9" x14ac:dyDescent="0.25">
      <c r="B8415" t="s">
        <v>29</v>
      </c>
      <c r="C8415" t="s">
        <v>9</v>
      </c>
      <c r="D8415" t="s">
        <v>7</v>
      </c>
      <c r="E8415" s="1">
        <v>44596</v>
      </c>
      <c r="F8415" s="4">
        <v>7658</v>
      </c>
      <c r="G8415">
        <v>365</v>
      </c>
      <c r="H8415" s="3">
        <f>_xlfn.XLOOKUP(sales[[#This Row],[Product]],products[Product],products[Cost per box])*sales[[#This Row],[Boxes]]</f>
        <v>1879.7500000000002</v>
      </c>
      <c r="I8415" s="4">
        <f>sales[[#This Row],[Revenue]]-sales[[#This Row],[Cost]]</f>
        <v>5778.25</v>
      </c>
    </row>
    <row r="8416" spans="2:9" x14ac:dyDescent="0.25">
      <c r="B8416" t="s">
        <v>51</v>
      </c>
      <c r="C8416" t="s">
        <v>9</v>
      </c>
      <c r="D8416" t="s">
        <v>7</v>
      </c>
      <c r="E8416" s="1">
        <v>44596</v>
      </c>
      <c r="F8416" s="4">
        <v>6867</v>
      </c>
      <c r="G8416">
        <v>299</v>
      </c>
      <c r="H8416" s="3">
        <f>_xlfn.XLOOKUP(sales[[#This Row],[Product]],products[Product],products[Cost per box])*sales[[#This Row],[Boxes]]</f>
        <v>1539.8500000000001</v>
      </c>
      <c r="I8416" s="4">
        <f>sales[[#This Row],[Revenue]]-sales[[#This Row],[Cost]]</f>
        <v>5327.15</v>
      </c>
    </row>
    <row r="8417" spans="2:9" x14ac:dyDescent="0.25">
      <c r="B8417" t="s">
        <v>15</v>
      </c>
      <c r="C8417" t="s">
        <v>16</v>
      </c>
      <c r="D8417" t="s">
        <v>24</v>
      </c>
      <c r="E8417" s="1">
        <v>44596</v>
      </c>
      <c r="F8417" s="4">
        <v>1974</v>
      </c>
      <c r="G8417">
        <v>94</v>
      </c>
      <c r="H8417" s="3">
        <f>_xlfn.XLOOKUP(sales[[#This Row],[Product]],products[Product],products[Cost per box])*sales[[#This Row],[Boxes]]</f>
        <v>987.93999999999994</v>
      </c>
      <c r="I8417" s="4">
        <f>sales[[#This Row],[Revenue]]-sales[[#This Row],[Cost]]</f>
        <v>986.06000000000006</v>
      </c>
    </row>
    <row r="8418" spans="2:9" x14ac:dyDescent="0.25">
      <c r="B8418" t="s">
        <v>37</v>
      </c>
      <c r="C8418" t="s">
        <v>16</v>
      </c>
      <c r="D8418" t="s">
        <v>22</v>
      </c>
      <c r="E8418" s="1">
        <v>44596</v>
      </c>
      <c r="F8418" s="4">
        <v>4095</v>
      </c>
      <c r="G8418">
        <v>179</v>
      </c>
      <c r="H8418" s="3">
        <f>_xlfn.XLOOKUP(sales[[#This Row],[Product]],products[Product],products[Cost per box])*sales[[#This Row],[Boxes]]</f>
        <v>1471.38</v>
      </c>
      <c r="I8418" s="4">
        <f>sales[[#This Row],[Revenue]]-sales[[#This Row],[Cost]]</f>
        <v>2623.62</v>
      </c>
    </row>
    <row r="8419" spans="2:9" x14ac:dyDescent="0.25">
      <c r="B8419" t="s">
        <v>55</v>
      </c>
      <c r="C8419" t="s">
        <v>6</v>
      </c>
      <c r="D8419" t="s">
        <v>26</v>
      </c>
      <c r="E8419" s="1">
        <v>44596</v>
      </c>
      <c r="F8419" s="4">
        <v>5383</v>
      </c>
      <c r="G8419">
        <v>385</v>
      </c>
      <c r="H8419" s="3">
        <f>_xlfn.XLOOKUP(sales[[#This Row],[Product]],products[Product],products[Cost per box])*sales[[#This Row],[Boxes]]</f>
        <v>2475.5499999999997</v>
      </c>
      <c r="I8419" s="4">
        <f>sales[[#This Row],[Revenue]]-sales[[#This Row],[Cost]]</f>
        <v>2907.4500000000003</v>
      </c>
    </row>
    <row r="8420" spans="2:9" x14ac:dyDescent="0.25">
      <c r="B8420" t="s">
        <v>55</v>
      </c>
      <c r="C8420" t="s">
        <v>27</v>
      </c>
      <c r="D8420" t="s">
        <v>24</v>
      </c>
      <c r="E8420" s="1">
        <v>44596</v>
      </c>
      <c r="F8420" s="4">
        <v>819</v>
      </c>
      <c r="G8420">
        <v>35</v>
      </c>
      <c r="H8420" s="3">
        <f>_xlfn.XLOOKUP(sales[[#This Row],[Product]],products[Product],products[Cost per box])*sales[[#This Row],[Boxes]]</f>
        <v>367.84999999999997</v>
      </c>
      <c r="I8420" s="4">
        <f>sales[[#This Row],[Revenue]]-sales[[#This Row],[Cost]]</f>
        <v>451.15000000000003</v>
      </c>
    </row>
    <row r="8421" spans="2:9" x14ac:dyDescent="0.25">
      <c r="B8421" t="s">
        <v>41</v>
      </c>
      <c r="C8421" t="s">
        <v>6</v>
      </c>
      <c r="D8421" t="s">
        <v>36</v>
      </c>
      <c r="E8421" s="1">
        <v>44596</v>
      </c>
      <c r="F8421" s="4">
        <v>420</v>
      </c>
      <c r="G8421">
        <v>18</v>
      </c>
      <c r="H8421" s="3">
        <f>_xlfn.XLOOKUP(sales[[#This Row],[Product]],products[Product],products[Cost per box])*sales[[#This Row],[Boxes]]</f>
        <v>90.72</v>
      </c>
      <c r="I8421" s="4">
        <f>sales[[#This Row],[Revenue]]-sales[[#This Row],[Cost]]</f>
        <v>329.28</v>
      </c>
    </row>
    <row r="8422" spans="2:9" x14ac:dyDescent="0.25">
      <c r="B8422" t="s">
        <v>8</v>
      </c>
      <c r="C8422" t="s">
        <v>9</v>
      </c>
      <c r="D8422" t="s">
        <v>24</v>
      </c>
      <c r="E8422" s="1">
        <v>44596</v>
      </c>
      <c r="F8422" s="4">
        <v>8330</v>
      </c>
      <c r="G8422">
        <v>417</v>
      </c>
      <c r="H8422" s="3">
        <f>_xlfn.XLOOKUP(sales[[#This Row],[Product]],products[Product],products[Cost per box])*sales[[#This Row],[Boxes]]</f>
        <v>4382.67</v>
      </c>
      <c r="I8422" s="4">
        <f>sales[[#This Row],[Revenue]]-sales[[#This Row],[Cost]]</f>
        <v>3947.33</v>
      </c>
    </row>
    <row r="8423" spans="2:9" x14ac:dyDescent="0.25">
      <c r="B8423" t="s">
        <v>20</v>
      </c>
      <c r="C8423" t="s">
        <v>9</v>
      </c>
      <c r="D8423" t="s">
        <v>50</v>
      </c>
      <c r="E8423" s="1">
        <v>44596</v>
      </c>
      <c r="F8423" s="4">
        <v>1953</v>
      </c>
      <c r="G8423">
        <v>115</v>
      </c>
      <c r="H8423" s="3">
        <f>_xlfn.XLOOKUP(sales[[#This Row],[Product]],products[Product],products[Cost per box])*sales[[#This Row],[Boxes]]</f>
        <v>1427.15</v>
      </c>
      <c r="I8423" s="4">
        <f>sales[[#This Row],[Revenue]]-sales[[#This Row],[Cost]]</f>
        <v>525.84999999999991</v>
      </c>
    </row>
    <row r="8424" spans="2:9" x14ac:dyDescent="0.25">
      <c r="B8424" t="s">
        <v>23</v>
      </c>
      <c r="C8424" t="s">
        <v>27</v>
      </c>
      <c r="D8424" t="s">
        <v>28</v>
      </c>
      <c r="E8424" s="1">
        <v>44596</v>
      </c>
      <c r="F8424" s="4">
        <v>12530</v>
      </c>
      <c r="G8424">
        <v>482</v>
      </c>
      <c r="H8424" s="3">
        <f>_xlfn.XLOOKUP(sales[[#This Row],[Product]],products[Product],products[Cost per box])*sales[[#This Row],[Boxes]]</f>
        <v>1330.32</v>
      </c>
      <c r="I8424" s="4">
        <f>sales[[#This Row],[Revenue]]-sales[[#This Row],[Cost]]</f>
        <v>11199.68</v>
      </c>
    </row>
    <row r="8425" spans="2:9" x14ac:dyDescent="0.25">
      <c r="B8425" t="s">
        <v>8</v>
      </c>
      <c r="C8425" t="s">
        <v>6</v>
      </c>
      <c r="D8425" t="s">
        <v>28</v>
      </c>
      <c r="E8425" s="1">
        <v>44596</v>
      </c>
      <c r="F8425" s="4">
        <v>7889</v>
      </c>
      <c r="G8425">
        <v>304</v>
      </c>
      <c r="H8425" s="3">
        <f>_xlfn.XLOOKUP(sales[[#This Row],[Product]],products[Product],products[Cost per box])*sales[[#This Row],[Boxes]]</f>
        <v>839.04</v>
      </c>
      <c r="I8425" s="4">
        <f>sales[[#This Row],[Revenue]]-sales[[#This Row],[Cost]]</f>
        <v>7049.96</v>
      </c>
    </row>
    <row r="8426" spans="2:9" x14ac:dyDescent="0.25">
      <c r="B8426" t="s">
        <v>41</v>
      </c>
      <c r="C8426" t="s">
        <v>16</v>
      </c>
      <c r="D8426" t="s">
        <v>45</v>
      </c>
      <c r="E8426" s="1">
        <v>44596</v>
      </c>
      <c r="F8426" s="4">
        <v>5572</v>
      </c>
      <c r="G8426">
        <v>215</v>
      </c>
      <c r="H8426" s="3">
        <f>_xlfn.XLOOKUP(sales[[#This Row],[Product]],products[Product],products[Cost per box])*sales[[#This Row],[Boxes]]</f>
        <v>1661.95</v>
      </c>
      <c r="I8426" s="4">
        <f>sales[[#This Row],[Revenue]]-sales[[#This Row],[Cost]]</f>
        <v>3910.05</v>
      </c>
    </row>
    <row r="8427" spans="2:9" x14ac:dyDescent="0.25">
      <c r="B8427" t="s">
        <v>8</v>
      </c>
      <c r="C8427" t="s">
        <v>16</v>
      </c>
      <c r="D8427" t="s">
        <v>24</v>
      </c>
      <c r="E8427" s="1">
        <v>44596</v>
      </c>
      <c r="F8427" s="4">
        <v>8624</v>
      </c>
      <c r="G8427">
        <v>360</v>
      </c>
      <c r="H8427" s="3">
        <f>_xlfn.XLOOKUP(sales[[#This Row],[Product]],products[Product],products[Cost per box])*sales[[#This Row],[Boxes]]</f>
        <v>3783.6</v>
      </c>
      <c r="I8427" s="4">
        <f>sales[[#This Row],[Revenue]]-sales[[#This Row],[Cost]]</f>
        <v>4840.3999999999996</v>
      </c>
    </row>
    <row r="8428" spans="2:9" x14ac:dyDescent="0.25">
      <c r="B8428" t="s">
        <v>53</v>
      </c>
      <c r="C8428" t="s">
        <v>11</v>
      </c>
      <c r="D8428" t="s">
        <v>31</v>
      </c>
      <c r="E8428" s="1">
        <v>44599</v>
      </c>
      <c r="F8428" s="4">
        <v>8463</v>
      </c>
      <c r="G8428">
        <v>326</v>
      </c>
      <c r="H8428" s="3">
        <f>_xlfn.XLOOKUP(sales[[#This Row],[Product]],products[Product],products[Cost per box])*sales[[#This Row],[Boxes]]</f>
        <v>1864.72</v>
      </c>
      <c r="I8428" s="4">
        <f>sales[[#This Row],[Revenue]]-sales[[#This Row],[Cost]]</f>
        <v>6598.28</v>
      </c>
    </row>
    <row r="8429" spans="2:9" x14ac:dyDescent="0.25">
      <c r="B8429" t="s">
        <v>10</v>
      </c>
      <c r="C8429" t="s">
        <v>11</v>
      </c>
      <c r="D8429" t="s">
        <v>47</v>
      </c>
      <c r="E8429" s="1">
        <v>44599</v>
      </c>
      <c r="F8429" s="4">
        <v>4102</v>
      </c>
      <c r="G8429">
        <v>513</v>
      </c>
      <c r="H8429" s="3">
        <f>_xlfn.XLOOKUP(sales[[#This Row],[Product]],products[Product],products[Cost per box])*sales[[#This Row],[Boxes]]</f>
        <v>2698.38</v>
      </c>
      <c r="I8429" s="4">
        <f>sales[[#This Row],[Revenue]]-sales[[#This Row],[Cost]]</f>
        <v>1403.62</v>
      </c>
    </row>
    <row r="8430" spans="2:9" x14ac:dyDescent="0.25">
      <c r="B8430" t="s">
        <v>20</v>
      </c>
      <c r="C8430" t="s">
        <v>11</v>
      </c>
      <c r="D8430" t="s">
        <v>28</v>
      </c>
      <c r="E8430" s="1">
        <v>44599</v>
      </c>
      <c r="F8430" s="4">
        <v>7322</v>
      </c>
      <c r="G8430">
        <v>253</v>
      </c>
      <c r="H8430" s="3">
        <f>_xlfn.XLOOKUP(sales[[#This Row],[Product]],products[Product],products[Cost per box])*sales[[#This Row],[Boxes]]</f>
        <v>698.28</v>
      </c>
      <c r="I8430" s="4">
        <f>sales[[#This Row],[Revenue]]-sales[[#This Row],[Cost]]</f>
        <v>6623.72</v>
      </c>
    </row>
    <row r="8431" spans="2:9" x14ac:dyDescent="0.25">
      <c r="B8431" t="s">
        <v>10</v>
      </c>
      <c r="C8431" t="s">
        <v>9</v>
      </c>
      <c r="D8431" t="s">
        <v>31</v>
      </c>
      <c r="E8431" s="1">
        <v>44599</v>
      </c>
      <c r="F8431" s="4">
        <v>2163</v>
      </c>
      <c r="G8431">
        <v>84</v>
      </c>
      <c r="H8431" s="3">
        <f>_xlfn.XLOOKUP(sales[[#This Row],[Product]],products[Product],products[Cost per box])*sales[[#This Row],[Boxes]]</f>
        <v>480.47999999999996</v>
      </c>
      <c r="I8431" s="4">
        <f>sales[[#This Row],[Revenue]]-sales[[#This Row],[Cost]]</f>
        <v>1682.52</v>
      </c>
    </row>
    <row r="8432" spans="2:9" x14ac:dyDescent="0.25">
      <c r="B8432" t="s">
        <v>55</v>
      </c>
      <c r="C8432" t="s">
        <v>16</v>
      </c>
      <c r="D8432" t="s">
        <v>31</v>
      </c>
      <c r="E8432" s="1">
        <v>44599</v>
      </c>
      <c r="F8432" s="4">
        <v>1834</v>
      </c>
      <c r="G8432">
        <v>84</v>
      </c>
      <c r="H8432" s="3">
        <f>_xlfn.XLOOKUP(sales[[#This Row],[Product]],products[Product],products[Cost per box])*sales[[#This Row],[Boxes]]</f>
        <v>480.47999999999996</v>
      </c>
      <c r="I8432" s="4">
        <f>sales[[#This Row],[Revenue]]-sales[[#This Row],[Cost]]</f>
        <v>1353.52</v>
      </c>
    </row>
    <row r="8433" spans="2:9" x14ac:dyDescent="0.25">
      <c r="B8433" t="s">
        <v>15</v>
      </c>
      <c r="C8433" t="s">
        <v>11</v>
      </c>
      <c r="D8433" t="s">
        <v>12</v>
      </c>
      <c r="E8433" s="1">
        <v>44599</v>
      </c>
      <c r="F8433" s="4">
        <v>3493</v>
      </c>
      <c r="G8433">
        <v>233</v>
      </c>
      <c r="H8433" s="3">
        <f>_xlfn.XLOOKUP(sales[[#This Row],[Product]],products[Product],products[Cost per box])*sales[[#This Row],[Boxes]]</f>
        <v>1964.1899999999998</v>
      </c>
      <c r="I8433" s="4">
        <f>sales[[#This Row],[Revenue]]-sales[[#This Row],[Cost]]</f>
        <v>1528.8100000000002</v>
      </c>
    </row>
    <row r="8434" spans="2:9" x14ac:dyDescent="0.25">
      <c r="B8434" t="s">
        <v>54</v>
      </c>
      <c r="C8434" t="s">
        <v>21</v>
      </c>
      <c r="D8434" t="s">
        <v>45</v>
      </c>
      <c r="E8434" s="1">
        <v>44599</v>
      </c>
      <c r="F8434" s="4">
        <v>4130</v>
      </c>
      <c r="G8434">
        <v>180</v>
      </c>
      <c r="H8434" s="3">
        <f>_xlfn.XLOOKUP(sales[[#This Row],[Product]],products[Product],products[Cost per box])*sales[[#This Row],[Boxes]]</f>
        <v>1391.4</v>
      </c>
      <c r="I8434" s="4">
        <f>sales[[#This Row],[Revenue]]-sales[[#This Row],[Cost]]</f>
        <v>2738.6</v>
      </c>
    </row>
    <row r="8435" spans="2:9" x14ac:dyDescent="0.25">
      <c r="B8435" t="s">
        <v>20</v>
      </c>
      <c r="C8435" t="s">
        <v>6</v>
      </c>
      <c r="D8435" t="s">
        <v>31</v>
      </c>
      <c r="E8435" s="1">
        <v>44599</v>
      </c>
      <c r="F8435" s="4">
        <v>15449</v>
      </c>
      <c r="G8435">
        <v>595</v>
      </c>
      <c r="H8435" s="3">
        <f>_xlfn.XLOOKUP(sales[[#This Row],[Product]],products[Product],products[Cost per box])*sales[[#This Row],[Boxes]]</f>
        <v>3403.3999999999996</v>
      </c>
      <c r="I8435" s="4">
        <f>sales[[#This Row],[Revenue]]-sales[[#This Row],[Cost]]</f>
        <v>12045.6</v>
      </c>
    </row>
    <row r="8436" spans="2:9" x14ac:dyDescent="0.25">
      <c r="B8436" t="s">
        <v>5</v>
      </c>
      <c r="C8436" t="s">
        <v>16</v>
      </c>
      <c r="D8436" t="s">
        <v>45</v>
      </c>
      <c r="E8436" s="1">
        <v>44599</v>
      </c>
      <c r="F8436" s="4">
        <v>9807</v>
      </c>
      <c r="G8436">
        <v>409</v>
      </c>
      <c r="H8436" s="3">
        <f>_xlfn.XLOOKUP(sales[[#This Row],[Product]],products[Product],products[Cost per box])*sales[[#This Row],[Boxes]]</f>
        <v>3161.57</v>
      </c>
      <c r="I8436" s="4">
        <f>sales[[#This Row],[Revenue]]-sales[[#This Row],[Cost]]</f>
        <v>6645.43</v>
      </c>
    </row>
    <row r="8437" spans="2:9" x14ac:dyDescent="0.25">
      <c r="B8437" t="s">
        <v>54</v>
      </c>
      <c r="C8437" t="s">
        <v>6</v>
      </c>
      <c r="D8437" t="s">
        <v>38</v>
      </c>
      <c r="E8437" s="1">
        <v>44599</v>
      </c>
      <c r="F8437" s="4">
        <v>2114</v>
      </c>
      <c r="G8437">
        <v>97</v>
      </c>
      <c r="H8437" s="3">
        <f>_xlfn.XLOOKUP(sales[[#This Row],[Product]],products[Product],products[Cost per box])*sales[[#This Row],[Boxes]]</f>
        <v>964.18</v>
      </c>
      <c r="I8437" s="4">
        <f>sales[[#This Row],[Revenue]]-sales[[#This Row],[Cost]]</f>
        <v>1149.8200000000002</v>
      </c>
    </row>
    <row r="8438" spans="2:9" x14ac:dyDescent="0.25">
      <c r="B8438" t="s">
        <v>49</v>
      </c>
      <c r="C8438" t="s">
        <v>21</v>
      </c>
      <c r="D8438" t="s">
        <v>19</v>
      </c>
      <c r="E8438" s="1">
        <v>44599</v>
      </c>
      <c r="F8438" s="4">
        <v>3675</v>
      </c>
      <c r="G8438">
        <v>230</v>
      </c>
      <c r="H8438" s="3">
        <f>_xlfn.XLOOKUP(sales[[#This Row],[Product]],products[Product],products[Cost per box])*sales[[#This Row],[Boxes]]</f>
        <v>2352.9</v>
      </c>
      <c r="I8438" s="4">
        <f>sales[[#This Row],[Revenue]]-sales[[#This Row],[Cost]]</f>
        <v>1322.1</v>
      </c>
    </row>
    <row r="8439" spans="2:9" x14ac:dyDescent="0.25">
      <c r="B8439" t="s">
        <v>49</v>
      </c>
      <c r="C8439" t="s">
        <v>27</v>
      </c>
      <c r="D8439" t="s">
        <v>17</v>
      </c>
      <c r="E8439" s="1">
        <v>44599</v>
      </c>
      <c r="F8439" s="4">
        <v>9345</v>
      </c>
      <c r="G8439">
        <v>492</v>
      </c>
      <c r="H8439" s="3">
        <f>_xlfn.XLOOKUP(sales[[#This Row],[Product]],products[Product],products[Cost per box])*sales[[#This Row],[Boxes]]</f>
        <v>3345.6</v>
      </c>
      <c r="I8439" s="4">
        <f>sales[[#This Row],[Revenue]]-sales[[#This Row],[Cost]]</f>
        <v>5999.4</v>
      </c>
    </row>
    <row r="8440" spans="2:9" x14ac:dyDescent="0.25">
      <c r="B8440" t="s">
        <v>49</v>
      </c>
      <c r="C8440" t="s">
        <v>27</v>
      </c>
      <c r="D8440" t="s">
        <v>38</v>
      </c>
      <c r="E8440" s="1">
        <v>44599</v>
      </c>
      <c r="F8440" s="4">
        <v>378</v>
      </c>
      <c r="G8440">
        <v>19</v>
      </c>
      <c r="H8440" s="3">
        <f>_xlfn.XLOOKUP(sales[[#This Row],[Product]],products[Product],products[Cost per box])*sales[[#This Row],[Boxes]]</f>
        <v>188.85999999999999</v>
      </c>
      <c r="I8440" s="4">
        <f>sales[[#This Row],[Revenue]]-sales[[#This Row],[Cost]]</f>
        <v>189.14000000000001</v>
      </c>
    </row>
    <row r="8441" spans="2:9" x14ac:dyDescent="0.25">
      <c r="B8441" t="s">
        <v>54</v>
      </c>
      <c r="C8441" t="s">
        <v>21</v>
      </c>
      <c r="D8441" t="s">
        <v>14</v>
      </c>
      <c r="E8441" s="1">
        <v>44599</v>
      </c>
      <c r="F8441" s="4">
        <v>5656</v>
      </c>
      <c r="G8441">
        <v>227</v>
      </c>
      <c r="H8441" s="3">
        <f>_xlfn.XLOOKUP(sales[[#This Row],[Product]],products[Product],products[Cost per box])*sales[[#This Row],[Boxes]]</f>
        <v>1432.37</v>
      </c>
      <c r="I8441" s="4">
        <f>sales[[#This Row],[Revenue]]-sales[[#This Row],[Cost]]</f>
        <v>4223.63</v>
      </c>
    </row>
    <row r="8442" spans="2:9" x14ac:dyDescent="0.25">
      <c r="B8442" t="s">
        <v>53</v>
      </c>
      <c r="C8442" t="s">
        <v>27</v>
      </c>
      <c r="D8442" t="s">
        <v>43</v>
      </c>
      <c r="E8442" s="1">
        <v>44599</v>
      </c>
      <c r="F8442" s="4">
        <v>11669</v>
      </c>
      <c r="G8442">
        <v>556</v>
      </c>
      <c r="H8442" s="3">
        <f>_xlfn.XLOOKUP(sales[[#This Row],[Product]],products[Product],products[Cost per box])*sales[[#This Row],[Boxes]]</f>
        <v>2140.6</v>
      </c>
      <c r="I8442" s="4">
        <f>sales[[#This Row],[Revenue]]-sales[[#This Row],[Cost]]</f>
        <v>9528.4</v>
      </c>
    </row>
    <row r="8443" spans="2:9" x14ac:dyDescent="0.25">
      <c r="B8443" t="s">
        <v>25</v>
      </c>
      <c r="C8443" t="s">
        <v>9</v>
      </c>
      <c r="D8443" t="s">
        <v>36</v>
      </c>
      <c r="E8443" s="1">
        <v>44599</v>
      </c>
      <c r="F8443" s="4">
        <v>2569</v>
      </c>
      <c r="G8443">
        <v>112</v>
      </c>
      <c r="H8443" s="3">
        <f>_xlfn.XLOOKUP(sales[[#This Row],[Product]],products[Product],products[Cost per box])*sales[[#This Row],[Boxes]]</f>
        <v>564.48</v>
      </c>
      <c r="I8443" s="4">
        <f>sales[[#This Row],[Revenue]]-sales[[#This Row],[Cost]]</f>
        <v>2004.52</v>
      </c>
    </row>
    <row r="8444" spans="2:9" x14ac:dyDescent="0.25">
      <c r="B8444" t="s">
        <v>20</v>
      </c>
      <c r="C8444" t="s">
        <v>11</v>
      </c>
      <c r="D8444" t="s">
        <v>50</v>
      </c>
      <c r="E8444" s="1">
        <v>44599</v>
      </c>
      <c r="F8444" s="4">
        <v>476</v>
      </c>
      <c r="G8444">
        <v>23</v>
      </c>
      <c r="H8444" s="3">
        <f>_xlfn.XLOOKUP(sales[[#This Row],[Product]],products[Product],products[Cost per box])*sales[[#This Row],[Boxes]]</f>
        <v>285.43</v>
      </c>
      <c r="I8444" s="4">
        <f>sales[[#This Row],[Revenue]]-sales[[#This Row],[Cost]]</f>
        <v>190.57</v>
      </c>
    </row>
    <row r="8445" spans="2:9" x14ac:dyDescent="0.25">
      <c r="B8445" t="s">
        <v>25</v>
      </c>
      <c r="C8445" t="s">
        <v>21</v>
      </c>
      <c r="D8445" t="s">
        <v>44</v>
      </c>
      <c r="E8445" s="1">
        <v>44599</v>
      </c>
      <c r="F8445" s="4">
        <v>3479</v>
      </c>
      <c r="G8445">
        <v>129</v>
      </c>
      <c r="H8445" s="3">
        <f>_xlfn.XLOOKUP(sales[[#This Row],[Product]],products[Product],products[Cost per box])*sales[[#This Row],[Boxes]]</f>
        <v>1234.53</v>
      </c>
      <c r="I8445" s="4">
        <f>sales[[#This Row],[Revenue]]-sales[[#This Row],[Cost]]</f>
        <v>2244.4700000000003</v>
      </c>
    </row>
    <row r="8446" spans="2:9" x14ac:dyDescent="0.25">
      <c r="B8446" t="s">
        <v>32</v>
      </c>
      <c r="C8446" t="s">
        <v>16</v>
      </c>
      <c r="D8446" t="s">
        <v>28</v>
      </c>
      <c r="E8446" s="1">
        <v>44600</v>
      </c>
      <c r="F8446" s="4">
        <v>10430</v>
      </c>
      <c r="G8446">
        <v>435</v>
      </c>
      <c r="H8446" s="3">
        <f>_xlfn.XLOOKUP(sales[[#This Row],[Product]],products[Product],products[Cost per box])*sales[[#This Row],[Boxes]]</f>
        <v>1200.5999999999999</v>
      </c>
      <c r="I8446" s="4">
        <f>sales[[#This Row],[Revenue]]-sales[[#This Row],[Cost]]</f>
        <v>9229.4</v>
      </c>
    </row>
    <row r="8447" spans="2:9" x14ac:dyDescent="0.25">
      <c r="B8447" t="s">
        <v>33</v>
      </c>
      <c r="C8447" t="s">
        <v>6</v>
      </c>
      <c r="D8447" t="s">
        <v>30</v>
      </c>
      <c r="E8447" s="1">
        <v>44600</v>
      </c>
      <c r="F8447" s="4">
        <v>1274</v>
      </c>
      <c r="G8447">
        <v>51</v>
      </c>
      <c r="H8447" s="3">
        <f>_xlfn.XLOOKUP(sales[[#This Row],[Product]],products[Product],products[Cost per box])*sales[[#This Row],[Boxes]]</f>
        <v>187.68</v>
      </c>
      <c r="I8447" s="4">
        <f>sales[[#This Row],[Revenue]]-sales[[#This Row],[Cost]]</f>
        <v>1086.32</v>
      </c>
    </row>
    <row r="8448" spans="2:9" x14ac:dyDescent="0.25">
      <c r="B8448" t="s">
        <v>39</v>
      </c>
      <c r="C8448" t="s">
        <v>27</v>
      </c>
      <c r="D8448" t="s">
        <v>19</v>
      </c>
      <c r="E8448" s="1">
        <v>44600</v>
      </c>
      <c r="F8448" s="4">
        <v>2506</v>
      </c>
      <c r="G8448">
        <v>157</v>
      </c>
      <c r="H8448" s="3">
        <f>_xlfn.XLOOKUP(sales[[#This Row],[Product]],products[Product],products[Cost per box])*sales[[#This Row],[Boxes]]</f>
        <v>1606.1100000000001</v>
      </c>
      <c r="I8448" s="4">
        <f>sales[[#This Row],[Revenue]]-sales[[#This Row],[Cost]]</f>
        <v>899.88999999999987</v>
      </c>
    </row>
    <row r="8449" spans="2:9" x14ac:dyDescent="0.25">
      <c r="B8449" t="s">
        <v>51</v>
      </c>
      <c r="C8449" t="s">
        <v>27</v>
      </c>
      <c r="D8449" t="s">
        <v>48</v>
      </c>
      <c r="E8449" s="1">
        <v>44600</v>
      </c>
      <c r="F8449" s="4">
        <v>2149</v>
      </c>
      <c r="G8449">
        <v>94</v>
      </c>
      <c r="H8449" s="3">
        <f>_xlfn.XLOOKUP(sales[[#This Row],[Product]],products[Product],products[Cost per box])*sales[[#This Row],[Boxes]]</f>
        <v>703.12</v>
      </c>
      <c r="I8449" s="4">
        <f>sales[[#This Row],[Revenue]]-sales[[#This Row],[Cost]]</f>
        <v>1445.88</v>
      </c>
    </row>
    <row r="8450" spans="2:9" x14ac:dyDescent="0.25">
      <c r="B8450" t="s">
        <v>39</v>
      </c>
      <c r="C8450" t="s">
        <v>21</v>
      </c>
      <c r="D8450" t="s">
        <v>36</v>
      </c>
      <c r="E8450" s="1">
        <v>44600</v>
      </c>
      <c r="F8450" s="4">
        <v>2884</v>
      </c>
      <c r="G8450">
        <v>138</v>
      </c>
      <c r="H8450" s="3">
        <f>_xlfn.XLOOKUP(sales[[#This Row],[Product]],products[Product],products[Cost per box])*sales[[#This Row],[Boxes]]</f>
        <v>695.52</v>
      </c>
      <c r="I8450" s="4">
        <f>sales[[#This Row],[Revenue]]-sales[[#This Row],[Cost]]</f>
        <v>2188.48</v>
      </c>
    </row>
    <row r="8451" spans="2:9" x14ac:dyDescent="0.25">
      <c r="B8451" t="s">
        <v>40</v>
      </c>
      <c r="C8451" t="s">
        <v>27</v>
      </c>
      <c r="D8451" t="s">
        <v>22</v>
      </c>
      <c r="E8451" s="1">
        <v>44600</v>
      </c>
      <c r="F8451" s="4">
        <v>602</v>
      </c>
      <c r="G8451">
        <v>26</v>
      </c>
      <c r="H8451" s="3">
        <f>_xlfn.XLOOKUP(sales[[#This Row],[Product]],products[Product],products[Cost per box])*sales[[#This Row],[Boxes]]</f>
        <v>213.72000000000003</v>
      </c>
      <c r="I8451" s="4">
        <f>sales[[#This Row],[Revenue]]-sales[[#This Row],[Cost]]</f>
        <v>388.28</v>
      </c>
    </row>
    <row r="8452" spans="2:9" x14ac:dyDescent="0.25">
      <c r="B8452" t="s">
        <v>57</v>
      </c>
      <c r="C8452" t="s">
        <v>11</v>
      </c>
      <c r="D8452" t="s">
        <v>47</v>
      </c>
      <c r="E8452" s="1">
        <v>44600</v>
      </c>
      <c r="F8452" s="4">
        <v>12894</v>
      </c>
      <c r="G8452">
        <v>1190</v>
      </c>
      <c r="H8452" s="3">
        <f>_xlfn.XLOOKUP(sales[[#This Row],[Product]],products[Product],products[Cost per box])*sales[[#This Row],[Boxes]]</f>
        <v>6259.4</v>
      </c>
      <c r="I8452" s="4">
        <f>sales[[#This Row],[Revenue]]-sales[[#This Row],[Cost]]</f>
        <v>6634.6</v>
      </c>
    </row>
    <row r="8453" spans="2:9" x14ac:dyDescent="0.25">
      <c r="B8453" t="s">
        <v>57</v>
      </c>
      <c r="C8453" t="s">
        <v>11</v>
      </c>
      <c r="D8453" t="s">
        <v>52</v>
      </c>
      <c r="E8453" s="1">
        <v>44600</v>
      </c>
      <c r="F8453" s="4">
        <v>1372</v>
      </c>
      <c r="G8453">
        <v>106</v>
      </c>
      <c r="H8453" s="3">
        <f>_xlfn.XLOOKUP(sales[[#This Row],[Product]],products[Product],products[Cost per box])*sales[[#This Row],[Boxes]]</f>
        <v>351.91999999999996</v>
      </c>
      <c r="I8453" s="4">
        <f>sales[[#This Row],[Revenue]]-sales[[#This Row],[Cost]]</f>
        <v>1020.08</v>
      </c>
    </row>
    <row r="8454" spans="2:9" x14ac:dyDescent="0.25">
      <c r="B8454" t="s">
        <v>51</v>
      </c>
      <c r="C8454" t="s">
        <v>21</v>
      </c>
      <c r="D8454" t="s">
        <v>52</v>
      </c>
      <c r="E8454" s="1">
        <v>44600</v>
      </c>
      <c r="F8454" s="4">
        <v>2254</v>
      </c>
      <c r="G8454">
        <v>161</v>
      </c>
      <c r="H8454" s="3">
        <f>_xlfn.XLOOKUP(sales[[#This Row],[Product]],products[Product],products[Cost per box])*sales[[#This Row],[Boxes]]</f>
        <v>534.52</v>
      </c>
      <c r="I8454" s="4">
        <f>sales[[#This Row],[Revenue]]-sales[[#This Row],[Cost]]</f>
        <v>1719.48</v>
      </c>
    </row>
    <row r="8455" spans="2:9" x14ac:dyDescent="0.25">
      <c r="B8455" t="s">
        <v>29</v>
      </c>
      <c r="C8455" t="s">
        <v>27</v>
      </c>
      <c r="D8455" t="s">
        <v>47</v>
      </c>
      <c r="E8455" s="1">
        <v>44600</v>
      </c>
      <c r="F8455" s="4">
        <v>7546</v>
      </c>
      <c r="G8455">
        <v>1050</v>
      </c>
      <c r="H8455" s="3">
        <f>_xlfn.XLOOKUP(sales[[#This Row],[Product]],products[Product],products[Cost per box])*sales[[#This Row],[Boxes]]</f>
        <v>5523</v>
      </c>
      <c r="I8455" s="4">
        <f>sales[[#This Row],[Revenue]]-sales[[#This Row],[Cost]]</f>
        <v>2023</v>
      </c>
    </row>
    <row r="8456" spans="2:9" x14ac:dyDescent="0.25">
      <c r="B8456" t="s">
        <v>51</v>
      </c>
      <c r="C8456" t="s">
        <v>21</v>
      </c>
      <c r="D8456" t="s">
        <v>17</v>
      </c>
      <c r="E8456" s="1">
        <v>44600</v>
      </c>
      <c r="F8456" s="4">
        <v>3262</v>
      </c>
      <c r="G8456">
        <v>142</v>
      </c>
      <c r="H8456" s="3">
        <f>_xlfn.XLOOKUP(sales[[#This Row],[Product]],products[Product],products[Cost per box])*sales[[#This Row],[Boxes]]</f>
        <v>965.6</v>
      </c>
      <c r="I8456" s="4">
        <f>sales[[#This Row],[Revenue]]-sales[[#This Row],[Cost]]</f>
        <v>2296.4</v>
      </c>
    </row>
    <row r="8457" spans="2:9" x14ac:dyDescent="0.25">
      <c r="B8457" t="s">
        <v>25</v>
      </c>
      <c r="C8457" t="s">
        <v>27</v>
      </c>
      <c r="D8457" t="s">
        <v>36</v>
      </c>
      <c r="E8457" s="1">
        <v>44600</v>
      </c>
      <c r="F8457" s="4">
        <v>9247</v>
      </c>
      <c r="G8457">
        <v>403</v>
      </c>
      <c r="H8457" s="3">
        <f>_xlfn.XLOOKUP(sales[[#This Row],[Product]],products[Product],products[Cost per box])*sales[[#This Row],[Boxes]]</f>
        <v>2031.1200000000001</v>
      </c>
      <c r="I8457" s="4">
        <f>sales[[#This Row],[Revenue]]-sales[[#This Row],[Cost]]</f>
        <v>7215.88</v>
      </c>
    </row>
    <row r="8458" spans="2:9" x14ac:dyDescent="0.25">
      <c r="B8458" t="s">
        <v>29</v>
      </c>
      <c r="C8458" t="s">
        <v>11</v>
      </c>
      <c r="D8458" t="s">
        <v>48</v>
      </c>
      <c r="E8458" s="1">
        <v>44600</v>
      </c>
      <c r="F8458" s="4">
        <v>6202</v>
      </c>
      <c r="G8458">
        <v>296</v>
      </c>
      <c r="H8458" s="3">
        <f>_xlfn.XLOOKUP(sales[[#This Row],[Product]],products[Product],products[Cost per box])*sales[[#This Row],[Boxes]]</f>
        <v>2214.08</v>
      </c>
      <c r="I8458" s="4">
        <f>sales[[#This Row],[Revenue]]-sales[[#This Row],[Cost]]</f>
        <v>3987.92</v>
      </c>
    </row>
    <row r="8459" spans="2:9" x14ac:dyDescent="0.25">
      <c r="B8459" t="s">
        <v>15</v>
      </c>
      <c r="C8459" t="s">
        <v>6</v>
      </c>
      <c r="D8459" t="s">
        <v>30</v>
      </c>
      <c r="E8459" s="1">
        <v>44600</v>
      </c>
      <c r="F8459" s="4">
        <v>5145</v>
      </c>
      <c r="G8459">
        <v>178</v>
      </c>
      <c r="H8459" s="3">
        <f>_xlfn.XLOOKUP(sales[[#This Row],[Product]],products[Product],products[Cost per box])*sales[[#This Row],[Boxes]]</f>
        <v>655.04000000000008</v>
      </c>
      <c r="I8459" s="4">
        <f>sales[[#This Row],[Revenue]]-sales[[#This Row],[Cost]]</f>
        <v>4489.96</v>
      </c>
    </row>
    <row r="8460" spans="2:9" x14ac:dyDescent="0.25">
      <c r="B8460" t="s">
        <v>56</v>
      </c>
      <c r="C8460" t="s">
        <v>11</v>
      </c>
      <c r="D8460" t="s">
        <v>35</v>
      </c>
      <c r="E8460" s="1">
        <v>44600</v>
      </c>
      <c r="F8460" s="4">
        <v>8862</v>
      </c>
      <c r="G8460">
        <v>682</v>
      </c>
      <c r="H8460" s="3">
        <f>_xlfn.XLOOKUP(sales[[#This Row],[Product]],products[Product],products[Cost per box])*sales[[#This Row],[Boxes]]</f>
        <v>1807.3</v>
      </c>
      <c r="I8460" s="4">
        <f>sales[[#This Row],[Revenue]]-sales[[#This Row],[Cost]]</f>
        <v>7054.7</v>
      </c>
    </row>
    <row r="8461" spans="2:9" x14ac:dyDescent="0.25">
      <c r="B8461" t="s">
        <v>8</v>
      </c>
      <c r="C8461" t="s">
        <v>27</v>
      </c>
      <c r="D8461" t="s">
        <v>22</v>
      </c>
      <c r="E8461" s="1">
        <v>44600</v>
      </c>
      <c r="F8461" s="4">
        <v>7238</v>
      </c>
      <c r="G8461">
        <v>302</v>
      </c>
      <c r="H8461" s="3">
        <f>_xlfn.XLOOKUP(sales[[#This Row],[Product]],products[Product],products[Cost per box])*sales[[#This Row],[Boxes]]</f>
        <v>2482.44</v>
      </c>
      <c r="I8461" s="4">
        <f>sales[[#This Row],[Revenue]]-sales[[#This Row],[Cost]]</f>
        <v>4755.5599999999995</v>
      </c>
    </row>
    <row r="8462" spans="2:9" x14ac:dyDescent="0.25">
      <c r="B8462" t="s">
        <v>37</v>
      </c>
      <c r="C8462" t="s">
        <v>16</v>
      </c>
      <c r="D8462" t="s">
        <v>38</v>
      </c>
      <c r="E8462" s="1">
        <v>44600</v>
      </c>
      <c r="F8462" s="4">
        <v>217</v>
      </c>
      <c r="G8462">
        <v>10</v>
      </c>
      <c r="H8462" s="3">
        <f>_xlfn.XLOOKUP(sales[[#This Row],[Product]],products[Product],products[Cost per box])*sales[[#This Row],[Boxes]]</f>
        <v>99.399999999999991</v>
      </c>
      <c r="I8462" s="4">
        <f>sales[[#This Row],[Revenue]]-sales[[#This Row],[Cost]]</f>
        <v>117.60000000000001</v>
      </c>
    </row>
    <row r="8463" spans="2:9" x14ac:dyDescent="0.25">
      <c r="B8463" t="s">
        <v>33</v>
      </c>
      <c r="C8463" t="s">
        <v>6</v>
      </c>
      <c r="D8463" t="s">
        <v>24</v>
      </c>
      <c r="E8463" s="1">
        <v>44600</v>
      </c>
      <c r="F8463" s="4">
        <v>1043</v>
      </c>
      <c r="G8463">
        <v>42</v>
      </c>
      <c r="H8463" s="3">
        <f>_xlfn.XLOOKUP(sales[[#This Row],[Product]],products[Product],products[Cost per box])*sales[[#This Row],[Boxes]]</f>
        <v>441.42</v>
      </c>
      <c r="I8463" s="4">
        <f>sales[[#This Row],[Revenue]]-sales[[#This Row],[Cost]]</f>
        <v>601.57999999999993</v>
      </c>
    </row>
    <row r="8464" spans="2:9" x14ac:dyDescent="0.25">
      <c r="B8464" t="s">
        <v>8</v>
      </c>
      <c r="C8464" t="s">
        <v>27</v>
      </c>
      <c r="D8464" t="s">
        <v>24</v>
      </c>
      <c r="E8464" s="1">
        <v>44600</v>
      </c>
      <c r="F8464" s="4">
        <v>5495</v>
      </c>
      <c r="G8464">
        <v>275</v>
      </c>
      <c r="H8464" s="3">
        <f>_xlfn.XLOOKUP(sales[[#This Row],[Product]],products[Product],products[Cost per box])*sales[[#This Row],[Boxes]]</f>
        <v>2890.25</v>
      </c>
      <c r="I8464" s="4">
        <f>sales[[#This Row],[Revenue]]-sales[[#This Row],[Cost]]</f>
        <v>2604.75</v>
      </c>
    </row>
    <row r="8465" spans="2:9" x14ac:dyDescent="0.25">
      <c r="B8465" t="s">
        <v>41</v>
      </c>
      <c r="C8465" t="s">
        <v>21</v>
      </c>
      <c r="D8465" t="s">
        <v>50</v>
      </c>
      <c r="E8465" s="1">
        <v>44600</v>
      </c>
      <c r="F8465" s="4">
        <v>1792</v>
      </c>
      <c r="G8465">
        <v>82</v>
      </c>
      <c r="H8465" s="3">
        <f>_xlfn.XLOOKUP(sales[[#This Row],[Product]],products[Product],products[Cost per box])*sales[[#This Row],[Boxes]]</f>
        <v>1017.62</v>
      </c>
      <c r="I8465" s="4">
        <f>sales[[#This Row],[Revenue]]-sales[[#This Row],[Cost]]</f>
        <v>774.38</v>
      </c>
    </row>
    <row r="8466" spans="2:9" x14ac:dyDescent="0.25">
      <c r="B8466" t="s">
        <v>20</v>
      </c>
      <c r="C8466" t="s">
        <v>21</v>
      </c>
      <c r="D8466" t="s">
        <v>31</v>
      </c>
      <c r="E8466" s="1">
        <v>44600</v>
      </c>
      <c r="F8466" s="4">
        <v>1113</v>
      </c>
      <c r="G8466">
        <v>43</v>
      </c>
      <c r="H8466" s="3">
        <f>_xlfn.XLOOKUP(sales[[#This Row],[Product]],products[Product],products[Cost per box])*sales[[#This Row],[Boxes]]</f>
        <v>245.95999999999998</v>
      </c>
      <c r="I8466" s="4">
        <f>sales[[#This Row],[Revenue]]-sales[[#This Row],[Cost]]</f>
        <v>867.04</v>
      </c>
    </row>
    <row r="8467" spans="2:9" x14ac:dyDescent="0.25">
      <c r="B8467" t="s">
        <v>39</v>
      </c>
      <c r="C8467" t="s">
        <v>27</v>
      </c>
      <c r="D8467" t="s">
        <v>26</v>
      </c>
      <c r="E8467" s="1">
        <v>44600</v>
      </c>
      <c r="F8467" s="4">
        <v>12894</v>
      </c>
      <c r="G8467">
        <v>770</v>
      </c>
      <c r="H8467" s="3">
        <f>_xlfn.XLOOKUP(sales[[#This Row],[Product]],products[Product],products[Cost per box])*sales[[#This Row],[Boxes]]</f>
        <v>4951.0999999999995</v>
      </c>
      <c r="I8467" s="4">
        <f>sales[[#This Row],[Revenue]]-sales[[#This Row],[Cost]]</f>
        <v>7942.9000000000005</v>
      </c>
    </row>
    <row r="8468" spans="2:9" x14ac:dyDescent="0.25">
      <c r="B8468" t="s">
        <v>41</v>
      </c>
      <c r="C8468" t="s">
        <v>21</v>
      </c>
      <c r="D8468" t="s">
        <v>22</v>
      </c>
      <c r="E8468" s="1">
        <v>44600</v>
      </c>
      <c r="F8468" s="4">
        <v>8281</v>
      </c>
      <c r="G8468">
        <v>377</v>
      </c>
      <c r="H8468" s="3">
        <f>_xlfn.XLOOKUP(sales[[#This Row],[Product]],products[Product],products[Cost per box])*sales[[#This Row],[Boxes]]</f>
        <v>3098.94</v>
      </c>
      <c r="I8468" s="4">
        <f>sales[[#This Row],[Revenue]]-sales[[#This Row],[Cost]]</f>
        <v>5182.0599999999995</v>
      </c>
    </row>
    <row r="8469" spans="2:9" x14ac:dyDescent="0.25">
      <c r="B8469" t="s">
        <v>13</v>
      </c>
      <c r="C8469" t="s">
        <v>11</v>
      </c>
      <c r="D8469" t="s">
        <v>38</v>
      </c>
      <c r="E8469" s="1">
        <v>44600</v>
      </c>
      <c r="F8469" s="4">
        <v>14028</v>
      </c>
      <c r="G8469">
        <v>610</v>
      </c>
      <c r="H8469" s="3">
        <f>_xlfn.XLOOKUP(sales[[#This Row],[Product]],products[Product],products[Cost per box])*sales[[#This Row],[Boxes]]</f>
        <v>6063.4</v>
      </c>
      <c r="I8469" s="4">
        <f>sales[[#This Row],[Revenue]]-sales[[#This Row],[Cost]]</f>
        <v>7964.6</v>
      </c>
    </row>
    <row r="8470" spans="2:9" x14ac:dyDescent="0.25">
      <c r="B8470" t="s">
        <v>32</v>
      </c>
      <c r="C8470" t="s">
        <v>16</v>
      </c>
      <c r="D8470" t="s">
        <v>14</v>
      </c>
      <c r="E8470" s="1">
        <v>44600</v>
      </c>
      <c r="F8470" s="4">
        <v>7126</v>
      </c>
      <c r="G8470">
        <v>264</v>
      </c>
      <c r="H8470" s="3">
        <f>_xlfn.XLOOKUP(sales[[#This Row],[Product]],products[Product],products[Cost per box])*sales[[#This Row],[Boxes]]</f>
        <v>1665.84</v>
      </c>
      <c r="I8470" s="4">
        <f>sales[[#This Row],[Revenue]]-sales[[#This Row],[Cost]]</f>
        <v>5460.16</v>
      </c>
    </row>
    <row r="8471" spans="2:9" x14ac:dyDescent="0.25">
      <c r="B8471" t="s">
        <v>29</v>
      </c>
      <c r="C8471" t="s">
        <v>16</v>
      </c>
      <c r="D8471" t="s">
        <v>19</v>
      </c>
      <c r="E8471" s="1">
        <v>44600</v>
      </c>
      <c r="F8471" s="4">
        <v>2828</v>
      </c>
      <c r="G8471">
        <v>167</v>
      </c>
      <c r="H8471" s="3">
        <f>_xlfn.XLOOKUP(sales[[#This Row],[Product]],products[Product],products[Cost per box])*sales[[#This Row],[Boxes]]</f>
        <v>1708.41</v>
      </c>
      <c r="I8471" s="4">
        <f>sales[[#This Row],[Revenue]]-sales[[#This Row],[Cost]]</f>
        <v>1119.5899999999999</v>
      </c>
    </row>
    <row r="8472" spans="2:9" x14ac:dyDescent="0.25">
      <c r="B8472" t="s">
        <v>41</v>
      </c>
      <c r="C8472" t="s">
        <v>9</v>
      </c>
      <c r="D8472" t="s">
        <v>42</v>
      </c>
      <c r="E8472" s="1">
        <v>44600</v>
      </c>
      <c r="F8472" s="4">
        <v>1904</v>
      </c>
      <c r="G8472">
        <v>136</v>
      </c>
      <c r="H8472" s="3">
        <f>_xlfn.XLOOKUP(sales[[#This Row],[Product]],products[Product],products[Cost per box])*sales[[#This Row],[Boxes]]</f>
        <v>644.64</v>
      </c>
      <c r="I8472" s="4">
        <f>sales[[#This Row],[Revenue]]-sales[[#This Row],[Cost]]</f>
        <v>1259.3600000000001</v>
      </c>
    </row>
    <row r="8473" spans="2:9" x14ac:dyDescent="0.25">
      <c r="B8473" t="s">
        <v>25</v>
      </c>
      <c r="C8473" t="s">
        <v>27</v>
      </c>
      <c r="D8473" t="s">
        <v>31</v>
      </c>
      <c r="E8473" s="1">
        <v>44600</v>
      </c>
      <c r="F8473" s="4">
        <v>13475</v>
      </c>
      <c r="G8473">
        <v>586</v>
      </c>
      <c r="H8473" s="3">
        <f>_xlfn.XLOOKUP(sales[[#This Row],[Product]],products[Product],products[Cost per box])*sales[[#This Row],[Boxes]]</f>
        <v>3351.92</v>
      </c>
      <c r="I8473" s="4">
        <f>sales[[#This Row],[Revenue]]-sales[[#This Row],[Cost]]</f>
        <v>10123.08</v>
      </c>
    </row>
    <row r="8474" spans="2:9" x14ac:dyDescent="0.25">
      <c r="B8474" t="s">
        <v>57</v>
      </c>
      <c r="C8474" t="s">
        <v>21</v>
      </c>
      <c r="D8474" t="s">
        <v>47</v>
      </c>
      <c r="E8474" s="1">
        <v>44600</v>
      </c>
      <c r="F8474" s="4">
        <v>5453</v>
      </c>
      <c r="G8474">
        <v>770</v>
      </c>
      <c r="H8474" s="3">
        <f>_xlfn.XLOOKUP(sales[[#This Row],[Product]],products[Product],products[Cost per box])*sales[[#This Row],[Boxes]]</f>
        <v>4050.2</v>
      </c>
      <c r="I8474" s="4">
        <f>sales[[#This Row],[Revenue]]-sales[[#This Row],[Cost]]</f>
        <v>1402.8000000000002</v>
      </c>
    </row>
    <row r="8475" spans="2:9" x14ac:dyDescent="0.25">
      <c r="B8475" t="s">
        <v>55</v>
      </c>
      <c r="C8475" t="s">
        <v>9</v>
      </c>
      <c r="D8475" t="s">
        <v>52</v>
      </c>
      <c r="E8475" s="1">
        <v>44600</v>
      </c>
      <c r="F8475" s="4">
        <v>1386</v>
      </c>
      <c r="G8475">
        <v>87</v>
      </c>
      <c r="H8475" s="3">
        <f>_xlfn.XLOOKUP(sales[[#This Row],[Product]],products[Product],products[Cost per box])*sales[[#This Row],[Boxes]]</f>
        <v>288.83999999999997</v>
      </c>
      <c r="I8475" s="4">
        <f>sales[[#This Row],[Revenue]]-sales[[#This Row],[Cost]]</f>
        <v>1097.1600000000001</v>
      </c>
    </row>
    <row r="8476" spans="2:9" x14ac:dyDescent="0.25">
      <c r="B8476" t="s">
        <v>46</v>
      </c>
      <c r="C8476" t="s">
        <v>21</v>
      </c>
      <c r="D8476" t="s">
        <v>43</v>
      </c>
      <c r="E8476" s="1">
        <v>44600</v>
      </c>
      <c r="F8476" s="4">
        <v>5971</v>
      </c>
      <c r="G8476">
        <v>272</v>
      </c>
      <c r="H8476" s="3">
        <f>_xlfn.XLOOKUP(sales[[#This Row],[Product]],products[Product],products[Cost per box])*sales[[#This Row],[Boxes]]</f>
        <v>1047.2</v>
      </c>
      <c r="I8476" s="4">
        <f>sales[[#This Row],[Revenue]]-sales[[#This Row],[Cost]]</f>
        <v>4923.8</v>
      </c>
    </row>
    <row r="8477" spans="2:9" x14ac:dyDescent="0.25">
      <c r="B8477" t="s">
        <v>13</v>
      </c>
      <c r="C8477" t="s">
        <v>9</v>
      </c>
      <c r="D8477" t="s">
        <v>14</v>
      </c>
      <c r="E8477" s="1">
        <v>44600</v>
      </c>
      <c r="F8477" s="4">
        <v>3640</v>
      </c>
      <c r="G8477">
        <v>152</v>
      </c>
      <c r="H8477" s="3">
        <f>_xlfn.XLOOKUP(sales[[#This Row],[Product]],products[Product],products[Cost per box])*sales[[#This Row],[Boxes]]</f>
        <v>959.11999999999989</v>
      </c>
      <c r="I8477" s="4">
        <f>sales[[#This Row],[Revenue]]-sales[[#This Row],[Cost]]</f>
        <v>2680.88</v>
      </c>
    </row>
    <row r="8478" spans="2:9" x14ac:dyDescent="0.25">
      <c r="B8478" t="s">
        <v>51</v>
      </c>
      <c r="C8478" t="s">
        <v>21</v>
      </c>
      <c r="D8478" t="s">
        <v>50</v>
      </c>
      <c r="E8478" s="1">
        <v>44600</v>
      </c>
      <c r="F8478" s="4">
        <v>567</v>
      </c>
      <c r="G8478">
        <v>30</v>
      </c>
      <c r="H8478" s="3">
        <f>_xlfn.XLOOKUP(sales[[#This Row],[Product]],products[Product],products[Cost per box])*sales[[#This Row],[Boxes]]</f>
        <v>372.3</v>
      </c>
      <c r="I8478" s="4">
        <f>sales[[#This Row],[Revenue]]-sales[[#This Row],[Cost]]</f>
        <v>194.7</v>
      </c>
    </row>
    <row r="8479" spans="2:9" x14ac:dyDescent="0.25">
      <c r="B8479" t="s">
        <v>20</v>
      </c>
      <c r="C8479" t="s">
        <v>27</v>
      </c>
      <c r="D8479" t="s">
        <v>48</v>
      </c>
      <c r="E8479" s="1">
        <v>44600</v>
      </c>
      <c r="F8479" s="4">
        <v>4823</v>
      </c>
      <c r="G8479">
        <v>210</v>
      </c>
      <c r="H8479" s="3">
        <f>_xlfn.XLOOKUP(sales[[#This Row],[Product]],products[Product],products[Cost per box])*sales[[#This Row],[Boxes]]</f>
        <v>1570.8000000000002</v>
      </c>
      <c r="I8479" s="4">
        <f>sales[[#This Row],[Revenue]]-sales[[#This Row],[Cost]]</f>
        <v>3252.2</v>
      </c>
    </row>
    <row r="8480" spans="2:9" x14ac:dyDescent="0.25">
      <c r="B8480" t="s">
        <v>10</v>
      </c>
      <c r="C8480" t="s">
        <v>11</v>
      </c>
      <c r="D8480" t="s">
        <v>14</v>
      </c>
      <c r="E8480" s="1">
        <v>44600</v>
      </c>
      <c r="F8480" s="4">
        <v>8841</v>
      </c>
      <c r="G8480">
        <v>341</v>
      </c>
      <c r="H8480" s="3">
        <f>_xlfn.XLOOKUP(sales[[#This Row],[Product]],products[Product],products[Cost per box])*sales[[#This Row],[Boxes]]</f>
        <v>2151.71</v>
      </c>
      <c r="I8480" s="4">
        <f>sales[[#This Row],[Revenue]]-sales[[#This Row],[Cost]]</f>
        <v>6689.29</v>
      </c>
    </row>
    <row r="8481" spans="2:9" x14ac:dyDescent="0.25">
      <c r="B8481" t="s">
        <v>57</v>
      </c>
      <c r="C8481" t="s">
        <v>11</v>
      </c>
      <c r="D8481" t="s">
        <v>22</v>
      </c>
      <c r="E8481" s="1">
        <v>44600</v>
      </c>
      <c r="F8481" s="4">
        <v>7189</v>
      </c>
      <c r="G8481">
        <v>327</v>
      </c>
      <c r="H8481" s="3">
        <f>_xlfn.XLOOKUP(sales[[#This Row],[Product]],products[Product],products[Cost per box])*sales[[#This Row],[Boxes]]</f>
        <v>2687.94</v>
      </c>
      <c r="I8481" s="4">
        <f>sales[[#This Row],[Revenue]]-sales[[#This Row],[Cost]]</f>
        <v>4501.0599999999995</v>
      </c>
    </row>
    <row r="8482" spans="2:9" x14ac:dyDescent="0.25">
      <c r="B8482" t="s">
        <v>5</v>
      </c>
      <c r="C8482" t="s">
        <v>16</v>
      </c>
      <c r="D8482" t="s">
        <v>30</v>
      </c>
      <c r="E8482" s="1">
        <v>44600</v>
      </c>
      <c r="F8482" s="4">
        <v>2695</v>
      </c>
      <c r="G8482">
        <v>104</v>
      </c>
      <c r="H8482" s="3">
        <f>_xlfn.XLOOKUP(sales[[#This Row],[Product]],products[Product],products[Cost per box])*sales[[#This Row],[Boxes]]</f>
        <v>382.72</v>
      </c>
      <c r="I8482" s="4">
        <f>sales[[#This Row],[Revenue]]-sales[[#This Row],[Cost]]</f>
        <v>2312.2799999999997</v>
      </c>
    </row>
    <row r="8483" spans="2:9" x14ac:dyDescent="0.25">
      <c r="B8483" t="s">
        <v>32</v>
      </c>
      <c r="C8483" t="s">
        <v>6</v>
      </c>
      <c r="D8483" t="s">
        <v>24</v>
      </c>
      <c r="E8483" s="1">
        <v>44600</v>
      </c>
      <c r="F8483" s="4">
        <v>2072</v>
      </c>
      <c r="G8483">
        <v>104</v>
      </c>
      <c r="H8483" s="3">
        <f>_xlfn.XLOOKUP(sales[[#This Row],[Product]],products[Product],products[Cost per box])*sales[[#This Row],[Boxes]]</f>
        <v>1093.04</v>
      </c>
      <c r="I8483" s="4">
        <f>sales[[#This Row],[Revenue]]-sales[[#This Row],[Cost]]</f>
        <v>978.96</v>
      </c>
    </row>
    <row r="8484" spans="2:9" x14ac:dyDescent="0.25">
      <c r="B8484" t="s">
        <v>34</v>
      </c>
      <c r="C8484" t="s">
        <v>6</v>
      </c>
      <c r="D8484" t="s">
        <v>52</v>
      </c>
      <c r="E8484" s="1">
        <v>44600</v>
      </c>
      <c r="F8484" s="4">
        <v>3304</v>
      </c>
      <c r="G8484">
        <v>301</v>
      </c>
      <c r="H8484" s="3">
        <f>_xlfn.XLOOKUP(sales[[#This Row],[Product]],products[Product],products[Cost per box])*sales[[#This Row],[Boxes]]</f>
        <v>999.31999999999994</v>
      </c>
      <c r="I8484" s="4">
        <f>sales[[#This Row],[Revenue]]-sales[[#This Row],[Cost]]</f>
        <v>2304.6800000000003</v>
      </c>
    </row>
    <row r="8485" spans="2:9" x14ac:dyDescent="0.25">
      <c r="B8485" t="s">
        <v>54</v>
      </c>
      <c r="C8485" t="s">
        <v>6</v>
      </c>
      <c r="D8485" t="s">
        <v>42</v>
      </c>
      <c r="E8485" s="1">
        <v>44600</v>
      </c>
      <c r="F8485" s="4">
        <v>2387</v>
      </c>
      <c r="G8485">
        <v>199</v>
      </c>
      <c r="H8485" s="3">
        <f>_xlfn.XLOOKUP(sales[[#This Row],[Product]],products[Product],products[Cost per box])*sales[[#This Row],[Boxes]]</f>
        <v>943.26</v>
      </c>
      <c r="I8485" s="4">
        <f>sales[[#This Row],[Revenue]]-sales[[#This Row],[Cost]]</f>
        <v>1443.74</v>
      </c>
    </row>
    <row r="8486" spans="2:9" x14ac:dyDescent="0.25">
      <c r="B8486" t="s">
        <v>39</v>
      </c>
      <c r="C8486" t="s">
        <v>11</v>
      </c>
      <c r="D8486" t="s">
        <v>7</v>
      </c>
      <c r="E8486" s="1">
        <v>44600</v>
      </c>
      <c r="F8486" s="4">
        <v>2499</v>
      </c>
      <c r="G8486">
        <v>100</v>
      </c>
      <c r="H8486" s="3">
        <f>_xlfn.XLOOKUP(sales[[#This Row],[Product]],products[Product],products[Cost per box])*sales[[#This Row],[Boxes]]</f>
        <v>515</v>
      </c>
      <c r="I8486" s="4">
        <f>sales[[#This Row],[Revenue]]-sales[[#This Row],[Cost]]</f>
        <v>1984</v>
      </c>
    </row>
    <row r="8487" spans="2:9" x14ac:dyDescent="0.25">
      <c r="B8487" t="s">
        <v>37</v>
      </c>
      <c r="C8487" t="s">
        <v>11</v>
      </c>
      <c r="D8487" t="s">
        <v>19</v>
      </c>
      <c r="E8487" s="1">
        <v>44600</v>
      </c>
      <c r="F8487" s="4">
        <v>1162</v>
      </c>
      <c r="G8487">
        <v>59</v>
      </c>
      <c r="H8487" s="3">
        <f>_xlfn.XLOOKUP(sales[[#This Row],[Product]],products[Product],products[Cost per box])*sales[[#This Row],[Boxes]]</f>
        <v>603.57000000000005</v>
      </c>
      <c r="I8487" s="4">
        <f>sales[[#This Row],[Revenue]]-sales[[#This Row],[Cost]]</f>
        <v>558.42999999999995</v>
      </c>
    </row>
    <row r="8488" spans="2:9" x14ac:dyDescent="0.25">
      <c r="B8488" t="s">
        <v>53</v>
      </c>
      <c r="C8488" t="s">
        <v>16</v>
      </c>
      <c r="D8488" t="s">
        <v>42</v>
      </c>
      <c r="E8488" s="1">
        <v>44600</v>
      </c>
      <c r="F8488" s="4">
        <v>2373</v>
      </c>
      <c r="G8488">
        <v>198</v>
      </c>
      <c r="H8488" s="3">
        <f>_xlfn.XLOOKUP(sales[[#This Row],[Product]],products[Product],products[Cost per box])*sales[[#This Row],[Boxes]]</f>
        <v>938.5200000000001</v>
      </c>
      <c r="I8488" s="4">
        <f>sales[[#This Row],[Revenue]]-sales[[#This Row],[Cost]]</f>
        <v>1434.48</v>
      </c>
    </row>
    <row r="8489" spans="2:9" x14ac:dyDescent="0.25">
      <c r="B8489" t="s">
        <v>15</v>
      </c>
      <c r="C8489" t="s">
        <v>27</v>
      </c>
      <c r="D8489" t="s">
        <v>19</v>
      </c>
      <c r="E8489" s="1">
        <v>44600</v>
      </c>
      <c r="F8489" s="4">
        <v>8421</v>
      </c>
      <c r="G8489">
        <v>444</v>
      </c>
      <c r="H8489" s="3">
        <f>_xlfn.XLOOKUP(sales[[#This Row],[Product]],products[Product],products[Cost per box])*sales[[#This Row],[Boxes]]</f>
        <v>4542.12</v>
      </c>
      <c r="I8489" s="4">
        <f>sales[[#This Row],[Revenue]]-sales[[#This Row],[Cost]]</f>
        <v>3878.88</v>
      </c>
    </row>
    <row r="8490" spans="2:9" x14ac:dyDescent="0.25">
      <c r="B8490" t="s">
        <v>5</v>
      </c>
      <c r="C8490" t="s">
        <v>11</v>
      </c>
      <c r="D8490" t="s">
        <v>35</v>
      </c>
      <c r="E8490" s="1">
        <v>44600</v>
      </c>
      <c r="F8490" s="4">
        <v>2807</v>
      </c>
      <c r="G8490">
        <v>234</v>
      </c>
      <c r="H8490" s="3">
        <f>_xlfn.XLOOKUP(sales[[#This Row],[Product]],products[Product],products[Cost per box])*sales[[#This Row],[Boxes]]</f>
        <v>620.1</v>
      </c>
      <c r="I8490" s="4">
        <f>sales[[#This Row],[Revenue]]-sales[[#This Row],[Cost]]</f>
        <v>2186.9</v>
      </c>
    </row>
    <row r="8491" spans="2:9" x14ac:dyDescent="0.25">
      <c r="B8491" t="s">
        <v>54</v>
      </c>
      <c r="C8491" t="s">
        <v>6</v>
      </c>
      <c r="D8491" t="s">
        <v>30</v>
      </c>
      <c r="E8491" s="1">
        <v>44600</v>
      </c>
      <c r="F8491" s="4">
        <v>448</v>
      </c>
      <c r="G8491">
        <v>16</v>
      </c>
      <c r="H8491" s="3">
        <f>_xlfn.XLOOKUP(sales[[#This Row],[Product]],products[Product],products[Cost per box])*sales[[#This Row],[Boxes]]</f>
        <v>58.88</v>
      </c>
      <c r="I8491" s="4">
        <f>sales[[#This Row],[Revenue]]-sales[[#This Row],[Cost]]</f>
        <v>389.12</v>
      </c>
    </row>
    <row r="8492" spans="2:9" x14ac:dyDescent="0.25">
      <c r="B8492" t="s">
        <v>5</v>
      </c>
      <c r="C8492" t="s">
        <v>9</v>
      </c>
      <c r="D8492" t="s">
        <v>44</v>
      </c>
      <c r="E8492" s="1">
        <v>44600</v>
      </c>
      <c r="F8492" s="4">
        <v>9436</v>
      </c>
      <c r="G8492">
        <v>378</v>
      </c>
      <c r="H8492" s="3">
        <f>_xlfn.XLOOKUP(sales[[#This Row],[Product]],products[Product],products[Cost per box])*sales[[#This Row],[Boxes]]</f>
        <v>3617.46</v>
      </c>
      <c r="I8492" s="4">
        <f>sales[[#This Row],[Revenue]]-sales[[#This Row],[Cost]]</f>
        <v>5818.54</v>
      </c>
    </row>
    <row r="8493" spans="2:9" x14ac:dyDescent="0.25">
      <c r="B8493" t="s">
        <v>41</v>
      </c>
      <c r="C8493" t="s">
        <v>6</v>
      </c>
      <c r="D8493" t="s">
        <v>7</v>
      </c>
      <c r="E8493" s="1">
        <v>44600</v>
      </c>
      <c r="F8493" s="4">
        <v>140</v>
      </c>
      <c r="G8493">
        <v>7</v>
      </c>
      <c r="H8493" s="3">
        <f>_xlfn.XLOOKUP(sales[[#This Row],[Product]],products[Product],products[Cost per box])*sales[[#This Row],[Boxes]]</f>
        <v>36.050000000000004</v>
      </c>
      <c r="I8493" s="4">
        <f>sales[[#This Row],[Revenue]]-sales[[#This Row],[Cost]]</f>
        <v>103.94999999999999</v>
      </c>
    </row>
    <row r="8494" spans="2:9" x14ac:dyDescent="0.25">
      <c r="B8494" t="s">
        <v>51</v>
      </c>
      <c r="C8494" t="s">
        <v>27</v>
      </c>
      <c r="D8494" t="s">
        <v>42</v>
      </c>
      <c r="E8494" s="1">
        <v>44600</v>
      </c>
      <c r="F8494" s="4">
        <v>49</v>
      </c>
      <c r="G8494">
        <v>3</v>
      </c>
      <c r="H8494" s="3">
        <f>_xlfn.XLOOKUP(sales[[#This Row],[Product]],products[Product],products[Cost per box])*sales[[#This Row],[Boxes]]</f>
        <v>14.22</v>
      </c>
      <c r="I8494" s="4">
        <f>sales[[#This Row],[Revenue]]-sales[[#This Row],[Cost]]</f>
        <v>34.78</v>
      </c>
    </row>
    <row r="8495" spans="2:9" x14ac:dyDescent="0.25">
      <c r="B8495" t="s">
        <v>49</v>
      </c>
      <c r="C8495" t="s">
        <v>27</v>
      </c>
      <c r="D8495" t="s">
        <v>22</v>
      </c>
      <c r="E8495" s="1">
        <v>44600</v>
      </c>
      <c r="F8495" s="4">
        <v>16121</v>
      </c>
      <c r="G8495">
        <v>672</v>
      </c>
      <c r="H8495" s="3">
        <f>_xlfn.XLOOKUP(sales[[#This Row],[Product]],products[Product],products[Cost per box])*sales[[#This Row],[Boxes]]</f>
        <v>5523.84</v>
      </c>
      <c r="I8495" s="4">
        <f>sales[[#This Row],[Revenue]]-sales[[#This Row],[Cost]]</f>
        <v>10597.16</v>
      </c>
    </row>
    <row r="8496" spans="2:9" x14ac:dyDescent="0.25">
      <c r="B8496" t="s">
        <v>55</v>
      </c>
      <c r="C8496" t="s">
        <v>9</v>
      </c>
      <c r="D8496" t="s">
        <v>22</v>
      </c>
      <c r="E8496" s="1">
        <v>44600</v>
      </c>
      <c r="F8496" s="4">
        <v>8246</v>
      </c>
      <c r="G8496">
        <v>330</v>
      </c>
      <c r="H8496" s="3">
        <f>_xlfn.XLOOKUP(sales[[#This Row],[Product]],products[Product],products[Cost per box])*sales[[#This Row],[Boxes]]</f>
        <v>2712.6000000000004</v>
      </c>
      <c r="I8496" s="4">
        <f>sales[[#This Row],[Revenue]]-sales[[#This Row],[Cost]]</f>
        <v>5533.4</v>
      </c>
    </row>
    <row r="8497" spans="2:9" x14ac:dyDescent="0.25">
      <c r="B8497" t="s">
        <v>18</v>
      </c>
      <c r="C8497" t="s">
        <v>16</v>
      </c>
      <c r="D8497" t="s">
        <v>35</v>
      </c>
      <c r="E8497" s="1">
        <v>44600</v>
      </c>
      <c r="F8497" s="4">
        <v>3157</v>
      </c>
      <c r="G8497">
        <v>211</v>
      </c>
      <c r="H8497" s="3">
        <f>_xlfn.XLOOKUP(sales[[#This Row],[Product]],products[Product],products[Cost per box])*sales[[#This Row],[Boxes]]</f>
        <v>559.15</v>
      </c>
      <c r="I8497" s="4">
        <f>sales[[#This Row],[Revenue]]-sales[[#This Row],[Cost]]</f>
        <v>2597.85</v>
      </c>
    </row>
    <row r="8498" spans="2:9" x14ac:dyDescent="0.25">
      <c r="B8498" t="s">
        <v>37</v>
      </c>
      <c r="C8498" t="s">
        <v>27</v>
      </c>
      <c r="D8498" t="s">
        <v>36</v>
      </c>
      <c r="E8498" s="1">
        <v>44600</v>
      </c>
      <c r="F8498" s="4">
        <v>2163</v>
      </c>
      <c r="G8498">
        <v>109</v>
      </c>
      <c r="H8498" s="3">
        <f>_xlfn.XLOOKUP(sales[[#This Row],[Product]],products[Product],products[Cost per box])*sales[[#This Row],[Boxes]]</f>
        <v>549.36</v>
      </c>
      <c r="I8498" s="4">
        <f>sales[[#This Row],[Revenue]]-sales[[#This Row],[Cost]]</f>
        <v>1613.6399999999999</v>
      </c>
    </row>
    <row r="8499" spans="2:9" x14ac:dyDescent="0.25">
      <c r="B8499" t="s">
        <v>57</v>
      </c>
      <c r="C8499" t="s">
        <v>27</v>
      </c>
      <c r="D8499" t="s">
        <v>12</v>
      </c>
      <c r="E8499" s="1">
        <v>44600</v>
      </c>
      <c r="F8499" s="4">
        <v>5509</v>
      </c>
      <c r="G8499">
        <v>501</v>
      </c>
      <c r="H8499" s="3">
        <f>_xlfn.XLOOKUP(sales[[#This Row],[Product]],products[Product],products[Cost per box])*sales[[#This Row],[Boxes]]</f>
        <v>4223.43</v>
      </c>
      <c r="I8499" s="4">
        <f>sales[[#This Row],[Revenue]]-sales[[#This Row],[Cost]]</f>
        <v>1285.5699999999997</v>
      </c>
    </row>
    <row r="8500" spans="2:9" x14ac:dyDescent="0.25">
      <c r="B8500" t="s">
        <v>56</v>
      </c>
      <c r="C8500" t="s">
        <v>27</v>
      </c>
      <c r="D8500" t="s">
        <v>14</v>
      </c>
      <c r="E8500" s="1">
        <v>44600</v>
      </c>
      <c r="F8500" s="4">
        <v>10535</v>
      </c>
      <c r="G8500">
        <v>479</v>
      </c>
      <c r="H8500" s="3">
        <f>_xlfn.XLOOKUP(sales[[#This Row],[Product]],products[Product],products[Cost per box])*sales[[#This Row],[Boxes]]</f>
        <v>3022.49</v>
      </c>
      <c r="I8500" s="4">
        <f>sales[[#This Row],[Revenue]]-sales[[#This Row],[Cost]]</f>
        <v>7512.51</v>
      </c>
    </row>
    <row r="8501" spans="2:9" x14ac:dyDescent="0.25">
      <c r="B8501" t="s">
        <v>15</v>
      </c>
      <c r="C8501" t="s">
        <v>9</v>
      </c>
      <c r="D8501" t="s">
        <v>26</v>
      </c>
      <c r="E8501" s="1">
        <v>44600</v>
      </c>
      <c r="F8501" s="4">
        <v>1869</v>
      </c>
      <c r="G8501">
        <v>156</v>
      </c>
      <c r="H8501" s="3">
        <f>_xlfn.XLOOKUP(sales[[#This Row],[Product]],products[Product],products[Cost per box])*sales[[#This Row],[Boxes]]</f>
        <v>1003.0799999999999</v>
      </c>
      <c r="I8501" s="4">
        <f>sales[[#This Row],[Revenue]]-sales[[#This Row],[Cost]]</f>
        <v>865.92000000000007</v>
      </c>
    </row>
    <row r="8502" spans="2:9" x14ac:dyDescent="0.25">
      <c r="B8502" t="s">
        <v>10</v>
      </c>
      <c r="C8502" t="s">
        <v>16</v>
      </c>
      <c r="D8502" t="s">
        <v>45</v>
      </c>
      <c r="E8502" s="1">
        <v>44600</v>
      </c>
      <c r="F8502" s="4">
        <v>7329</v>
      </c>
      <c r="G8502">
        <v>306</v>
      </c>
      <c r="H8502" s="3">
        <f>_xlfn.XLOOKUP(sales[[#This Row],[Product]],products[Product],products[Cost per box])*sales[[#This Row],[Boxes]]</f>
        <v>2365.38</v>
      </c>
      <c r="I8502" s="4">
        <f>sales[[#This Row],[Revenue]]-sales[[#This Row],[Cost]]</f>
        <v>4963.62</v>
      </c>
    </row>
    <row r="8503" spans="2:9" x14ac:dyDescent="0.25">
      <c r="B8503" t="s">
        <v>53</v>
      </c>
      <c r="C8503" t="s">
        <v>11</v>
      </c>
      <c r="D8503" t="s">
        <v>28</v>
      </c>
      <c r="E8503" s="1">
        <v>44600</v>
      </c>
      <c r="F8503" s="4">
        <v>392</v>
      </c>
      <c r="G8503">
        <v>15</v>
      </c>
      <c r="H8503" s="3">
        <f>_xlfn.XLOOKUP(sales[[#This Row],[Product]],products[Product],products[Cost per box])*sales[[#This Row],[Boxes]]</f>
        <v>41.4</v>
      </c>
      <c r="I8503" s="4">
        <f>sales[[#This Row],[Revenue]]-sales[[#This Row],[Cost]]</f>
        <v>350.6</v>
      </c>
    </row>
    <row r="8504" spans="2:9" x14ac:dyDescent="0.25">
      <c r="B8504" t="s">
        <v>55</v>
      </c>
      <c r="C8504" t="s">
        <v>11</v>
      </c>
      <c r="D8504" t="s">
        <v>38</v>
      </c>
      <c r="E8504" s="1">
        <v>44600</v>
      </c>
      <c r="F8504" s="4">
        <v>3647</v>
      </c>
      <c r="G8504">
        <v>166</v>
      </c>
      <c r="H8504" s="3">
        <f>_xlfn.XLOOKUP(sales[[#This Row],[Product]],products[Product],products[Cost per box])*sales[[#This Row],[Boxes]]</f>
        <v>1650.04</v>
      </c>
      <c r="I8504" s="4">
        <f>sales[[#This Row],[Revenue]]-sales[[#This Row],[Cost]]</f>
        <v>1996.96</v>
      </c>
    </row>
    <row r="8505" spans="2:9" x14ac:dyDescent="0.25">
      <c r="B8505" t="s">
        <v>20</v>
      </c>
      <c r="C8505" t="s">
        <v>27</v>
      </c>
      <c r="D8505" t="s">
        <v>50</v>
      </c>
      <c r="E8505" s="1">
        <v>44600</v>
      </c>
      <c r="F8505" s="4">
        <v>2366</v>
      </c>
      <c r="G8505">
        <v>140</v>
      </c>
      <c r="H8505" s="3">
        <f>_xlfn.XLOOKUP(sales[[#This Row],[Product]],products[Product],products[Cost per box])*sales[[#This Row],[Boxes]]</f>
        <v>1737.4</v>
      </c>
      <c r="I8505" s="4">
        <f>sales[[#This Row],[Revenue]]-sales[[#This Row],[Cost]]</f>
        <v>628.59999999999991</v>
      </c>
    </row>
    <row r="8506" spans="2:9" x14ac:dyDescent="0.25">
      <c r="B8506" t="s">
        <v>29</v>
      </c>
      <c r="C8506" t="s">
        <v>27</v>
      </c>
      <c r="D8506" t="s">
        <v>43</v>
      </c>
      <c r="E8506" s="1">
        <v>44600</v>
      </c>
      <c r="F8506" s="4">
        <v>7056</v>
      </c>
      <c r="G8506">
        <v>321</v>
      </c>
      <c r="H8506" s="3">
        <f>_xlfn.XLOOKUP(sales[[#This Row],[Product]],products[Product],products[Cost per box])*sales[[#This Row],[Boxes]]</f>
        <v>1235.8500000000001</v>
      </c>
      <c r="I8506" s="4">
        <f>sales[[#This Row],[Revenue]]-sales[[#This Row],[Cost]]</f>
        <v>5820.15</v>
      </c>
    </row>
    <row r="8507" spans="2:9" x14ac:dyDescent="0.25">
      <c r="B8507" t="s">
        <v>40</v>
      </c>
      <c r="C8507" t="s">
        <v>11</v>
      </c>
      <c r="D8507" t="s">
        <v>45</v>
      </c>
      <c r="E8507" s="1">
        <v>44600</v>
      </c>
      <c r="F8507" s="4">
        <v>6363</v>
      </c>
      <c r="G8507">
        <v>266</v>
      </c>
      <c r="H8507" s="3">
        <f>_xlfn.XLOOKUP(sales[[#This Row],[Product]],products[Product],products[Cost per box])*sales[[#This Row],[Boxes]]</f>
        <v>2056.1800000000003</v>
      </c>
      <c r="I8507" s="4">
        <f>sales[[#This Row],[Revenue]]-sales[[#This Row],[Cost]]</f>
        <v>4306.82</v>
      </c>
    </row>
    <row r="8508" spans="2:9" x14ac:dyDescent="0.25">
      <c r="B8508" t="s">
        <v>56</v>
      </c>
      <c r="C8508" t="s">
        <v>21</v>
      </c>
      <c r="D8508" t="s">
        <v>52</v>
      </c>
      <c r="E8508" s="1">
        <v>44600</v>
      </c>
      <c r="F8508" s="4">
        <v>1463</v>
      </c>
      <c r="G8508">
        <v>92</v>
      </c>
      <c r="H8508" s="3">
        <f>_xlfn.XLOOKUP(sales[[#This Row],[Product]],products[Product],products[Cost per box])*sales[[#This Row],[Boxes]]</f>
        <v>305.44</v>
      </c>
      <c r="I8508" s="4">
        <f>sales[[#This Row],[Revenue]]-sales[[#This Row],[Cost]]</f>
        <v>1157.56</v>
      </c>
    </row>
    <row r="8509" spans="2:9" x14ac:dyDescent="0.25">
      <c r="B8509" t="s">
        <v>54</v>
      </c>
      <c r="C8509" t="s">
        <v>11</v>
      </c>
      <c r="D8509" t="s">
        <v>36</v>
      </c>
      <c r="E8509" s="1">
        <v>44601</v>
      </c>
      <c r="F8509" s="4">
        <v>7413</v>
      </c>
      <c r="G8509">
        <v>391</v>
      </c>
      <c r="H8509" s="3">
        <f>_xlfn.XLOOKUP(sales[[#This Row],[Product]],products[Product],products[Cost per box])*sales[[#This Row],[Boxes]]</f>
        <v>1970.64</v>
      </c>
      <c r="I8509" s="4">
        <f>sales[[#This Row],[Revenue]]-sales[[#This Row],[Cost]]</f>
        <v>5442.36</v>
      </c>
    </row>
    <row r="8510" spans="2:9" x14ac:dyDescent="0.25">
      <c r="B8510" t="s">
        <v>13</v>
      </c>
      <c r="C8510" t="s">
        <v>16</v>
      </c>
      <c r="D8510" t="s">
        <v>47</v>
      </c>
      <c r="E8510" s="1">
        <v>44601</v>
      </c>
      <c r="F8510" s="4">
        <v>7700</v>
      </c>
      <c r="G8510">
        <v>700</v>
      </c>
      <c r="H8510" s="3">
        <f>_xlfn.XLOOKUP(sales[[#This Row],[Product]],products[Product],products[Cost per box])*sales[[#This Row],[Boxes]]</f>
        <v>3682</v>
      </c>
      <c r="I8510" s="4">
        <f>sales[[#This Row],[Revenue]]-sales[[#This Row],[Cost]]</f>
        <v>4018</v>
      </c>
    </row>
    <row r="8511" spans="2:9" x14ac:dyDescent="0.25">
      <c r="B8511" t="s">
        <v>8</v>
      </c>
      <c r="C8511" t="s">
        <v>11</v>
      </c>
      <c r="D8511" t="s">
        <v>43</v>
      </c>
      <c r="E8511" s="1">
        <v>44601</v>
      </c>
      <c r="F8511" s="4">
        <v>9268</v>
      </c>
      <c r="G8511">
        <v>403</v>
      </c>
      <c r="H8511" s="3">
        <f>_xlfn.XLOOKUP(sales[[#This Row],[Product]],products[Product],products[Cost per box])*sales[[#This Row],[Boxes]]</f>
        <v>1551.55</v>
      </c>
      <c r="I8511" s="4">
        <f>sales[[#This Row],[Revenue]]-sales[[#This Row],[Cost]]</f>
        <v>7716.45</v>
      </c>
    </row>
    <row r="8512" spans="2:9" x14ac:dyDescent="0.25">
      <c r="B8512" t="s">
        <v>37</v>
      </c>
      <c r="C8512" t="s">
        <v>11</v>
      </c>
      <c r="D8512" t="s">
        <v>31</v>
      </c>
      <c r="E8512" s="1">
        <v>44601</v>
      </c>
      <c r="F8512" s="4">
        <v>805</v>
      </c>
      <c r="G8512">
        <v>30</v>
      </c>
      <c r="H8512" s="3">
        <f>_xlfn.XLOOKUP(sales[[#This Row],[Product]],products[Product],products[Cost per box])*sales[[#This Row],[Boxes]]</f>
        <v>171.6</v>
      </c>
      <c r="I8512" s="4">
        <f>sales[[#This Row],[Revenue]]-sales[[#This Row],[Cost]]</f>
        <v>633.4</v>
      </c>
    </row>
    <row r="8513" spans="2:9" x14ac:dyDescent="0.25">
      <c r="B8513" t="s">
        <v>57</v>
      </c>
      <c r="C8513" t="s">
        <v>6</v>
      </c>
      <c r="D8513" t="s">
        <v>50</v>
      </c>
      <c r="E8513" s="1">
        <v>44601</v>
      </c>
      <c r="F8513" s="4">
        <v>9989</v>
      </c>
      <c r="G8513">
        <v>476</v>
      </c>
      <c r="H8513" s="3">
        <f>_xlfn.XLOOKUP(sales[[#This Row],[Product]],products[Product],products[Cost per box])*sales[[#This Row],[Boxes]]</f>
        <v>5907.16</v>
      </c>
      <c r="I8513" s="4">
        <f>sales[[#This Row],[Revenue]]-sales[[#This Row],[Cost]]</f>
        <v>4081.84</v>
      </c>
    </row>
    <row r="8514" spans="2:9" x14ac:dyDescent="0.25">
      <c r="B8514" t="s">
        <v>33</v>
      </c>
      <c r="C8514" t="s">
        <v>16</v>
      </c>
      <c r="D8514" t="s">
        <v>28</v>
      </c>
      <c r="E8514" s="1">
        <v>44601</v>
      </c>
      <c r="F8514" s="4">
        <v>5187</v>
      </c>
      <c r="G8514">
        <v>179</v>
      </c>
      <c r="H8514" s="3">
        <f>_xlfn.XLOOKUP(sales[[#This Row],[Product]],products[Product],products[Cost per box])*sales[[#This Row],[Boxes]]</f>
        <v>494.03999999999996</v>
      </c>
      <c r="I8514" s="4">
        <f>sales[[#This Row],[Revenue]]-sales[[#This Row],[Cost]]</f>
        <v>4692.96</v>
      </c>
    </row>
    <row r="8515" spans="2:9" x14ac:dyDescent="0.25">
      <c r="B8515" t="s">
        <v>53</v>
      </c>
      <c r="C8515" t="s">
        <v>21</v>
      </c>
      <c r="D8515" t="s">
        <v>35</v>
      </c>
      <c r="E8515" s="1">
        <v>44601</v>
      </c>
      <c r="F8515" s="4">
        <v>11795</v>
      </c>
      <c r="G8515">
        <v>840</v>
      </c>
      <c r="H8515" s="3">
        <f>_xlfn.XLOOKUP(sales[[#This Row],[Product]],products[Product],products[Cost per box])*sales[[#This Row],[Boxes]]</f>
        <v>2226</v>
      </c>
      <c r="I8515" s="4">
        <f>sales[[#This Row],[Revenue]]-sales[[#This Row],[Cost]]</f>
        <v>9569</v>
      </c>
    </row>
    <row r="8516" spans="2:9" x14ac:dyDescent="0.25">
      <c r="B8516" t="s">
        <v>23</v>
      </c>
      <c r="C8516" t="s">
        <v>27</v>
      </c>
      <c r="D8516" t="s">
        <v>24</v>
      </c>
      <c r="E8516" s="1">
        <v>44601</v>
      </c>
      <c r="F8516" s="4">
        <v>7924</v>
      </c>
      <c r="G8516">
        <v>317</v>
      </c>
      <c r="H8516" s="3">
        <f>_xlfn.XLOOKUP(sales[[#This Row],[Product]],products[Product],products[Cost per box])*sales[[#This Row],[Boxes]]</f>
        <v>3331.67</v>
      </c>
      <c r="I8516" s="4">
        <f>sales[[#This Row],[Revenue]]-sales[[#This Row],[Cost]]</f>
        <v>4592.33</v>
      </c>
    </row>
    <row r="8517" spans="2:9" x14ac:dyDescent="0.25">
      <c r="B8517" t="s">
        <v>15</v>
      </c>
      <c r="C8517" t="s">
        <v>21</v>
      </c>
      <c r="D8517" t="s">
        <v>35</v>
      </c>
      <c r="E8517" s="1">
        <v>44601</v>
      </c>
      <c r="F8517" s="4">
        <v>1239</v>
      </c>
      <c r="G8517">
        <v>104</v>
      </c>
      <c r="H8517" s="3">
        <f>_xlfn.XLOOKUP(sales[[#This Row],[Product]],products[Product],products[Cost per box])*sales[[#This Row],[Boxes]]</f>
        <v>275.59999999999997</v>
      </c>
      <c r="I8517" s="4">
        <f>sales[[#This Row],[Revenue]]-sales[[#This Row],[Cost]]</f>
        <v>963.40000000000009</v>
      </c>
    </row>
    <row r="8518" spans="2:9" x14ac:dyDescent="0.25">
      <c r="B8518" t="s">
        <v>54</v>
      </c>
      <c r="C8518" t="s">
        <v>27</v>
      </c>
      <c r="D8518" t="s">
        <v>52</v>
      </c>
      <c r="E8518" s="1">
        <v>44601</v>
      </c>
      <c r="F8518" s="4">
        <v>2121</v>
      </c>
      <c r="G8518">
        <v>152</v>
      </c>
      <c r="H8518" s="3">
        <f>_xlfn.XLOOKUP(sales[[#This Row],[Product]],products[Product],products[Cost per box])*sales[[#This Row],[Boxes]]</f>
        <v>504.64</v>
      </c>
      <c r="I8518" s="4">
        <f>sales[[#This Row],[Revenue]]-sales[[#This Row],[Cost]]</f>
        <v>1616.3600000000001</v>
      </c>
    </row>
    <row r="8519" spans="2:9" x14ac:dyDescent="0.25">
      <c r="B8519" t="s">
        <v>10</v>
      </c>
      <c r="C8519" t="s">
        <v>6</v>
      </c>
      <c r="D8519" t="s">
        <v>19</v>
      </c>
      <c r="E8519" s="1">
        <v>44601</v>
      </c>
      <c r="F8519" s="4">
        <v>12537</v>
      </c>
      <c r="G8519">
        <v>597</v>
      </c>
      <c r="H8519" s="3">
        <f>_xlfn.XLOOKUP(sales[[#This Row],[Product]],products[Product],products[Cost per box])*sales[[#This Row],[Boxes]]</f>
        <v>6107.31</v>
      </c>
      <c r="I8519" s="4">
        <f>sales[[#This Row],[Revenue]]-sales[[#This Row],[Cost]]</f>
        <v>6429.69</v>
      </c>
    </row>
    <row r="8520" spans="2:9" x14ac:dyDescent="0.25">
      <c r="B8520" t="s">
        <v>56</v>
      </c>
      <c r="C8520" t="s">
        <v>9</v>
      </c>
      <c r="D8520" t="s">
        <v>12</v>
      </c>
      <c r="E8520" s="1">
        <v>44601</v>
      </c>
      <c r="F8520" s="4">
        <v>6853</v>
      </c>
      <c r="G8520">
        <v>528</v>
      </c>
      <c r="H8520" s="3">
        <f>_xlfn.XLOOKUP(sales[[#This Row],[Product]],products[Product],products[Cost per box])*sales[[#This Row],[Boxes]]</f>
        <v>4451.04</v>
      </c>
      <c r="I8520" s="4">
        <f>sales[[#This Row],[Revenue]]-sales[[#This Row],[Cost]]</f>
        <v>2401.96</v>
      </c>
    </row>
    <row r="8521" spans="2:9" x14ac:dyDescent="0.25">
      <c r="B8521" t="s">
        <v>18</v>
      </c>
      <c r="C8521" t="s">
        <v>16</v>
      </c>
      <c r="D8521" t="s">
        <v>14</v>
      </c>
      <c r="E8521" s="1">
        <v>44601</v>
      </c>
      <c r="F8521" s="4">
        <v>10101</v>
      </c>
      <c r="G8521">
        <v>421</v>
      </c>
      <c r="H8521" s="3">
        <f>_xlfn.XLOOKUP(sales[[#This Row],[Product]],products[Product],products[Cost per box])*sales[[#This Row],[Boxes]]</f>
        <v>2656.5099999999998</v>
      </c>
      <c r="I8521" s="4">
        <f>sales[[#This Row],[Revenue]]-sales[[#This Row],[Cost]]</f>
        <v>7444.49</v>
      </c>
    </row>
    <row r="8522" spans="2:9" x14ac:dyDescent="0.25">
      <c r="B8522" t="s">
        <v>18</v>
      </c>
      <c r="C8522" t="s">
        <v>16</v>
      </c>
      <c r="D8522" t="s">
        <v>19</v>
      </c>
      <c r="E8522" s="1">
        <v>44601</v>
      </c>
      <c r="F8522" s="4">
        <v>3787</v>
      </c>
      <c r="G8522">
        <v>181</v>
      </c>
      <c r="H8522" s="3">
        <f>_xlfn.XLOOKUP(sales[[#This Row],[Product]],products[Product],products[Cost per box])*sales[[#This Row],[Boxes]]</f>
        <v>1851.63</v>
      </c>
      <c r="I8522" s="4">
        <f>sales[[#This Row],[Revenue]]-sales[[#This Row],[Cost]]</f>
        <v>1935.37</v>
      </c>
    </row>
    <row r="8523" spans="2:9" x14ac:dyDescent="0.25">
      <c r="B8523" t="s">
        <v>13</v>
      </c>
      <c r="C8523" t="s">
        <v>11</v>
      </c>
      <c r="D8523" t="s">
        <v>22</v>
      </c>
      <c r="E8523" s="1">
        <v>44601</v>
      </c>
      <c r="F8523" s="4">
        <v>8113</v>
      </c>
      <c r="G8523">
        <v>313</v>
      </c>
      <c r="H8523" s="3">
        <f>_xlfn.XLOOKUP(sales[[#This Row],[Product]],products[Product],products[Cost per box])*sales[[#This Row],[Boxes]]</f>
        <v>2572.86</v>
      </c>
      <c r="I8523" s="4">
        <f>sales[[#This Row],[Revenue]]-sales[[#This Row],[Cost]]</f>
        <v>5540.1399999999994</v>
      </c>
    </row>
    <row r="8524" spans="2:9" x14ac:dyDescent="0.25">
      <c r="B8524" t="s">
        <v>32</v>
      </c>
      <c r="C8524" t="s">
        <v>21</v>
      </c>
      <c r="D8524" t="s">
        <v>31</v>
      </c>
      <c r="E8524" s="1">
        <v>44601</v>
      </c>
      <c r="F8524" s="4">
        <v>6573</v>
      </c>
      <c r="G8524">
        <v>253</v>
      </c>
      <c r="H8524" s="3">
        <f>_xlfn.XLOOKUP(sales[[#This Row],[Product]],products[Product],products[Cost per box])*sales[[#This Row],[Boxes]]</f>
        <v>1447.1599999999999</v>
      </c>
      <c r="I8524" s="4">
        <f>sales[[#This Row],[Revenue]]-sales[[#This Row],[Cost]]</f>
        <v>5125.84</v>
      </c>
    </row>
    <row r="8525" spans="2:9" x14ac:dyDescent="0.25">
      <c r="B8525" t="s">
        <v>51</v>
      </c>
      <c r="C8525" t="s">
        <v>11</v>
      </c>
      <c r="D8525" t="s">
        <v>12</v>
      </c>
      <c r="E8525" s="1">
        <v>44601</v>
      </c>
      <c r="F8525" s="4">
        <v>11424</v>
      </c>
      <c r="G8525">
        <v>770</v>
      </c>
      <c r="H8525" s="3">
        <f>_xlfn.XLOOKUP(sales[[#This Row],[Product]],products[Product],products[Cost per box])*sales[[#This Row],[Boxes]]</f>
        <v>6491.0999999999995</v>
      </c>
      <c r="I8525" s="4">
        <f>sales[[#This Row],[Revenue]]-sales[[#This Row],[Cost]]</f>
        <v>4932.9000000000005</v>
      </c>
    </row>
    <row r="8526" spans="2:9" x14ac:dyDescent="0.25">
      <c r="B8526" t="s">
        <v>55</v>
      </c>
      <c r="C8526" t="s">
        <v>11</v>
      </c>
      <c r="D8526" t="s">
        <v>26</v>
      </c>
      <c r="E8526" s="1">
        <v>44601</v>
      </c>
      <c r="F8526" s="4">
        <v>6699</v>
      </c>
      <c r="G8526">
        <v>479</v>
      </c>
      <c r="H8526" s="3">
        <f>_xlfn.XLOOKUP(sales[[#This Row],[Product]],products[Product],products[Cost per box])*sales[[#This Row],[Boxes]]</f>
        <v>3079.97</v>
      </c>
      <c r="I8526" s="4">
        <f>sales[[#This Row],[Revenue]]-sales[[#This Row],[Cost]]</f>
        <v>3619.03</v>
      </c>
    </row>
    <row r="8527" spans="2:9" x14ac:dyDescent="0.25">
      <c r="B8527" t="s">
        <v>56</v>
      </c>
      <c r="C8527" t="s">
        <v>11</v>
      </c>
      <c r="D8527" t="s">
        <v>19</v>
      </c>
      <c r="E8527" s="1">
        <v>44601</v>
      </c>
      <c r="F8527" s="4">
        <v>10479</v>
      </c>
      <c r="G8527">
        <v>524</v>
      </c>
      <c r="H8527" s="3">
        <f>_xlfn.XLOOKUP(sales[[#This Row],[Product]],products[Product],products[Cost per box])*sales[[#This Row],[Boxes]]</f>
        <v>5360.52</v>
      </c>
      <c r="I8527" s="4">
        <f>sales[[#This Row],[Revenue]]-sales[[#This Row],[Cost]]</f>
        <v>5118.4799999999996</v>
      </c>
    </row>
    <row r="8528" spans="2:9" x14ac:dyDescent="0.25">
      <c r="B8528" t="s">
        <v>55</v>
      </c>
      <c r="C8528" t="s">
        <v>16</v>
      </c>
      <c r="D8528" t="s">
        <v>52</v>
      </c>
      <c r="E8528" s="1">
        <v>44601</v>
      </c>
      <c r="F8528" s="4">
        <v>13937</v>
      </c>
      <c r="G8528">
        <v>980</v>
      </c>
      <c r="H8528" s="3">
        <f>_xlfn.XLOOKUP(sales[[#This Row],[Product]],products[Product],products[Cost per box])*sales[[#This Row],[Boxes]]</f>
        <v>3253.6</v>
      </c>
      <c r="I8528" s="4">
        <f>sales[[#This Row],[Revenue]]-sales[[#This Row],[Cost]]</f>
        <v>10683.4</v>
      </c>
    </row>
    <row r="8529" spans="2:9" x14ac:dyDescent="0.25">
      <c r="B8529" t="s">
        <v>8</v>
      </c>
      <c r="C8529" t="s">
        <v>9</v>
      </c>
      <c r="D8529" t="s">
        <v>35</v>
      </c>
      <c r="E8529" s="1">
        <v>44601</v>
      </c>
      <c r="F8529" s="4">
        <v>2730</v>
      </c>
      <c r="G8529">
        <v>182</v>
      </c>
      <c r="H8529" s="3">
        <f>_xlfn.XLOOKUP(sales[[#This Row],[Product]],products[Product],products[Cost per box])*sales[[#This Row],[Boxes]]</f>
        <v>482.3</v>
      </c>
      <c r="I8529" s="4">
        <f>sales[[#This Row],[Revenue]]-sales[[#This Row],[Cost]]</f>
        <v>2247.6999999999998</v>
      </c>
    </row>
    <row r="8530" spans="2:9" x14ac:dyDescent="0.25">
      <c r="B8530" t="s">
        <v>10</v>
      </c>
      <c r="C8530" t="s">
        <v>27</v>
      </c>
      <c r="D8530" t="s">
        <v>36</v>
      </c>
      <c r="E8530" s="1">
        <v>44601</v>
      </c>
      <c r="F8530" s="4">
        <v>8890</v>
      </c>
      <c r="G8530">
        <v>405</v>
      </c>
      <c r="H8530" s="3">
        <f>_xlfn.XLOOKUP(sales[[#This Row],[Product]],products[Product],products[Cost per box])*sales[[#This Row],[Boxes]]</f>
        <v>2041.2</v>
      </c>
      <c r="I8530" s="4">
        <f>sales[[#This Row],[Revenue]]-sales[[#This Row],[Cost]]</f>
        <v>6848.8</v>
      </c>
    </row>
    <row r="8531" spans="2:9" x14ac:dyDescent="0.25">
      <c r="B8531" t="s">
        <v>54</v>
      </c>
      <c r="C8531" t="s">
        <v>11</v>
      </c>
      <c r="D8531" t="s">
        <v>45</v>
      </c>
      <c r="E8531" s="1">
        <v>44601</v>
      </c>
      <c r="F8531" s="4">
        <v>10759</v>
      </c>
      <c r="G8531">
        <v>414</v>
      </c>
      <c r="H8531" s="3">
        <f>_xlfn.XLOOKUP(sales[[#This Row],[Product]],products[Product],products[Cost per box])*sales[[#This Row],[Boxes]]</f>
        <v>3200.2200000000003</v>
      </c>
      <c r="I8531" s="4">
        <f>sales[[#This Row],[Revenue]]-sales[[#This Row],[Cost]]</f>
        <v>7558.78</v>
      </c>
    </row>
    <row r="8532" spans="2:9" x14ac:dyDescent="0.25">
      <c r="B8532" t="s">
        <v>13</v>
      </c>
      <c r="C8532" t="s">
        <v>16</v>
      </c>
      <c r="D8532" t="s">
        <v>35</v>
      </c>
      <c r="E8532" s="1">
        <v>44601</v>
      </c>
      <c r="F8532" s="4">
        <v>3976</v>
      </c>
      <c r="G8532">
        <v>284</v>
      </c>
      <c r="H8532" s="3">
        <f>_xlfn.XLOOKUP(sales[[#This Row],[Product]],products[Product],products[Cost per box])*sales[[#This Row],[Boxes]]</f>
        <v>752.6</v>
      </c>
      <c r="I8532" s="4">
        <f>sales[[#This Row],[Revenue]]-sales[[#This Row],[Cost]]</f>
        <v>3223.4</v>
      </c>
    </row>
    <row r="8533" spans="2:9" x14ac:dyDescent="0.25">
      <c r="B8533" t="s">
        <v>20</v>
      </c>
      <c r="C8533" t="s">
        <v>11</v>
      </c>
      <c r="D8533" t="s">
        <v>17</v>
      </c>
      <c r="E8533" s="1">
        <v>44601</v>
      </c>
      <c r="F8533" s="4">
        <v>6552</v>
      </c>
      <c r="G8533">
        <v>328</v>
      </c>
      <c r="H8533" s="3">
        <f>_xlfn.XLOOKUP(sales[[#This Row],[Product]],products[Product],products[Cost per box])*sales[[#This Row],[Boxes]]</f>
        <v>2230.4</v>
      </c>
      <c r="I8533" s="4">
        <f>sales[[#This Row],[Revenue]]-sales[[#This Row],[Cost]]</f>
        <v>4321.6000000000004</v>
      </c>
    </row>
    <row r="8534" spans="2:9" x14ac:dyDescent="0.25">
      <c r="B8534" t="s">
        <v>56</v>
      </c>
      <c r="C8534" t="s">
        <v>27</v>
      </c>
      <c r="D8534" t="s">
        <v>7</v>
      </c>
      <c r="E8534" s="1">
        <v>44601</v>
      </c>
      <c r="F8534" s="4">
        <v>6937</v>
      </c>
      <c r="G8534">
        <v>316</v>
      </c>
      <c r="H8534" s="3">
        <f>_xlfn.XLOOKUP(sales[[#This Row],[Product]],products[Product],products[Cost per box])*sales[[#This Row],[Boxes]]</f>
        <v>1627.4</v>
      </c>
      <c r="I8534" s="4">
        <f>sales[[#This Row],[Revenue]]-sales[[#This Row],[Cost]]</f>
        <v>5309.6</v>
      </c>
    </row>
    <row r="8535" spans="2:9" x14ac:dyDescent="0.25">
      <c r="B8535" t="s">
        <v>53</v>
      </c>
      <c r="C8535" t="s">
        <v>16</v>
      </c>
      <c r="D8535" t="s">
        <v>24</v>
      </c>
      <c r="E8535" s="1">
        <v>44601</v>
      </c>
      <c r="F8535" s="4">
        <v>1344</v>
      </c>
      <c r="G8535">
        <v>62</v>
      </c>
      <c r="H8535" s="3">
        <f>_xlfn.XLOOKUP(sales[[#This Row],[Product]],products[Product],products[Cost per box])*sales[[#This Row],[Boxes]]</f>
        <v>651.62</v>
      </c>
      <c r="I8535" s="4">
        <f>sales[[#This Row],[Revenue]]-sales[[#This Row],[Cost]]</f>
        <v>692.38</v>
      </c>
    </row>
    <row r="8536" spans="2:9" x14ac:dyDescent="0.25">
      <c r="B8536" t="s">
        <v>40</v>
      </c>
      <c r="C8536" t="s">
        <v>11</v>
      </c>
      <c r="D8536" t="s">
        <v>48</v>
      </c>
      <c r="E8536" s="1">
        <v>44601</v>
      </c>
      <c r="F8536" s="4">
        <v>3080</v>
      </c>
      <c r="G8536">
        <v>129</v>
      </c>
      <c r="H8536" s="3">
        <f>_xlfn.XLOOKUP(sales[[#This Row],[Product]],products[Product],products[Cost per box])*sales[[#This Row],[Boxes]]</f>
        <v>964.92000000000007</v>
      </c>
      <c r="I8536" s="4">
        <f>sales[[#This Row],[Revenue]]-sales[[#This Row],[Cost]]</f>
        <v>2115.08</v>
      </c>
    </row>
    <row r="8537" spans="2:9" x14ac:dyDescent="0.25">
      <c r="B8537" t="s">
        <v>39</v>
      </c>
      <c r="C8537" t="s">
        <v>9</v>
      </c>
      <c r="D8537" t="s">
        <v>22</v>
      </c>
      <c r="E8537" s="1">
        <v>44601</v>
      </c>
      <c r="F8537" s="4">
        <v>364</v>
      </c>
      <c r="G8537">
        <v>15</v>
      </c>
      <c r="H8537" s="3">
        <f>_xlfn.XLOOKUP(sales[[#This Row],[Product]],products[Product],products[Cost per box])*sales[[#This Row],[Boxes]]</f>
        <v>123.30000000000001</v>
      </c>
      <c r="I8537" s="4">
        <f>sales[[#This Row],[Revenue]]-sales[[#This Row],[Cost]]</f>
        <v>240.7</v>
      </c>
    </row>
    <row r="8538" spans="2:9" x14ac:dyDescent="0.25">
      <c r="B8538" t="s">
        <v>55</v>
      </c>
      <c r="C8538" t="s">
        <v>9</v>
      </c>
      <c r="D8538" t="s">
        <v>36</v>
      </c>
      <c r="E8538" s="1">
        <v>44601</v>
      </c>
      <c r="F8538" s="4">
        <v>2590</v>
      </c>
      <c r="G8538">
        <v>118</v>
      </c>
      <c r="H8538" s="3">
        <f>_xlfn.XLOOKUP(sales[[#This Row],[Product]],products[Product],products[Cost per box])*sales[[#This Row],[Boxes]]</f>
        <v>594.72</v>
      </c>
      <c r="I8538" s="4">
        <f>sales[[#This Row],[Revenue]]-sales[[#This Row],[Cost]]</f>
        <v>1995.28</v>
      </c>
    </row>
    <row r="8539" spans="2:9" x14ac:dyDescent="0.25">
      <c r="B8539" t="s">
        <v>56</v>
      </c>
      <c r="C8539" t="s">
        <v>9</v>
      </c>
      <c r="D8539" t="s">
        <v>7</v>
      </c>
      <c r="E8539" s="1">
        <v>44601</v>
      </c>
      <c r="F8539" s="4">
        <v>1190</v>
      </c>
      <c r="G8539">
        <v>52</v>
      </c>
      <c r="H8539" s="3">
        <f>_xlfn.XLOOKUP(sales[[#This Row],[Product]],products[Product],products[Cost per box])*sales[[#This Row],[Boxes]]</f>
        <v>267.8</v>
      </c>
      <c r="I8539" s="4">
        <f>sales[[#This Row],[Revenue]]-sales[[#This Row],[Cost]]</f>
        <v>922.2</v>
      </c>
    </row>
    <row r="8540" spans="2:9" x14ac:dyDescent="0.25">
      <c r="B8540" t="s">
        <v>8</v>
      </c>
      <c r="C8540" t="s">
        <v>27</v>
      </c>
      <c r="D8540" t="s">
        <v>26</v>
      </c>
      <c r="E8540" s="1">
        <v>44601</v>
      </c>
      <c r="F8540" s="4">
        <v>7756</v>
      </c>
      <c r="G8540">
        <v>597</v>
      </c>
      <c r="H8540" s="3">
        <f>_xlfn.XLOOKUP(sales[[#This Row],[Product]],products[Product],products[Cost per box])*sales[[#This Row],[Boxes]]</f>
        <v>3838.71</v>
      </c>
      <c r="I8540" s="4">
        <f>sales[[#This Row],[Revenue]]-sales[[#This Row],[Cost]]</f>
        <v>3917.29</v>
      </c>
    </row>
    <row r="8541" spans="2:9" x14ac:dyDescent="0.25">
      <c r="B8541" t="s">
        <v>37</v>
      </c>
      <c r="C8541" t="s">
        <v>27</v>
      </c>
      <c r="D8541" t="s">
        <v>42</v>
      </c>
      <c r="E8541" s="1">
        <v>44601</v>
      </c>
      <c r="F8541" s="4">
        <v>8477</v>
      </c>
      <c r="G8541">
        <v>700</v>
      </c>
      <c r="H8541" s="3">
        <f>_xlfn.XLOOKUP(sales[[#This Row],[Product]],products[Product],products[Cost per box])*sales[[#This Row],[Boxes]]</f>
        <v>3318</v>
      </c>
      <c r="I8541" s="4">
        <f>sales[[#This Row],[Revenue]]-sales[[#This Row],[Cost]]</f>
        <v>5159</v>
      </c>
    </row>
    <row r="8542" spans="2:9" x14ac:dyDescent="0.25">
      <c r="B8542" t="s">
        <v>10</v>
      </c>
      <c r="C8542" t="s">
        <v>6</v>
      </c>
      <c r="D8542" t="s">
        <v>26</v>
      </c>
      <c r="E8542" s="1">
        <v>44601</v>
      </c>
      <c r="F8542" s="4">
        <v>9982</v>
      </c>
      <c r="G8542">
        <v>770</v>
      </c>
      <c r="H8542" s="3">
        <f>_xlfn.XLOOKUP(sales[[#This Row],[Product]],products[Product],products[Cost per box])*sales[[#This Row],[Boxes]]</f>
        <v>4951.0999999999995</v>
      </c>
      <c r="I8542" s="4">
        <f>sales[[#This Row],[Revenue]]-sales[[#This Row],[Cost]]</f>
        <v>5030.9000000000005</v>
      </c>
    </row>
    <row r="8543" spans="2:9" x14ac:dyDescent="0.25">
      <c r="B8543" t="s">
        <v>39</v>
      </c>
      <c r="C8543" t="s">
        <v>27</v>
      </c>
      <c r="D8543" t="s">
        <v>17</v>
      </c>
      <c r="E8543" s="1">
        <v>44601</v>
      </c>
      <c r="F8543" s="4">
        <v>9107</v>
      </c>
      <c r="G8543">
        <v>380</v>
      </c>
      <c r="H8543" s="3">
        <f>_xlfn.XLOOKUP(sales[[#This Row],[Product]],products[Product],products[Cost per box])*sales[[#This Row],[Boxes]]</f>
        <v>2584</v>
      </c>
      <c r="I8543" s="4">
        <f>sales[[#This Row],[Revenue]]-sales[[#This Row],[Cost]]</f>
        <v>6523</v>
      </c>
    </row>
    <row r="8544" spans="2:9" x14ac:dyDescent="0.25">
      <c r="B8544" t="s">
        <v>39</v>
      </c>
      <c r="C8544" t="s">
        <v>9</v>
      </c>
      <c r="D8544" t="s">
        <v>14</v>
      </c>
      <c r="E8544" s="1">
        <v>44601</v>
      </c>
      <c r="F8544" s="4">
        <v>5327</v>
      </c>
      <c r="G8544">
        <v>214</v>
      </c>
      <c r="H8544" s="3">
        <f>_xlfn.XLOOKUP(sales[[#This Row],[Product]],products[Product],products[Cost per box])*sales[[#This Row],[Boxes]]</f>
        <v>1350.34</v>
      </c>
      <c r="I8544" s="4">
        <f>sales[[#This Row],[Revenue]]-sales[[#This Row],[Cost]]</f>
        <v>3976.66</v>
      </c>
    </row>
    <row r="8545" spans="2:9" x14ac:dyDescent="0.25">
      <c r="B8545" t="s">
        <v>37</v>
      </c>
      <c r="C8545" t="s">
        <v>9</v>
      </c>
      <c r="D8545" t="s">
        <v>7</v>
      </c>
      <c r="E8545" s="1">
        <v>44601</v>
      </c>
      <c r="F8545" s="4">
        <v>2842</v>
      </c>
      <c r="G8545">
        <v>114</v>
      </c>
      <c r="H8545" s="3">
        <f>_xlfn.XLOOKUP(sales[[#This Row],[Product]],products[Product],products[Cost per box])*sales[[#This Row],[Boxes]]</f>
        <v>587.1</v>
      </c>
      <c r="I8545" s="4">
        <f>sales[[#This Row],[Revenue]]-sales[[#This Row],[Cost]]</f>
        <v>2254.9</v>
      </c>
    </row>
    <row r="8546" spans="2:9" x14ac:dyDescent="0.25">
      <c r="B8546" t="s">
        <v>46</v>
      </c>
      <c r="C8546" t="s">
        <v>9</v>
      </c>
      <c r="D8546" t="s">
        <v>14</v>
      </c>
      <c r="E8546" s="1">
        <v>44601</v>
      </c>
      <c r="F8546" s="4">
        <v>17360</v>
      </c>
      <c r="G8546">
        <v>770</v>
      </c>
      <c r="H8546" s="3">
        <f>_xlfn.XLOOKUP(sales[[#This Row],[Product]],products[Product],products[Cost per box])*sales[[#This Row],[Boxes]]</f>
        <v>4858.7</v>
      </c>
      <c r="I8546" s="4">
        <f>sales[[#This Row],[Revenue]]-sales[[#This Row],[Cost]]</f>
        <v>12501.3</v>
      </c>
    </row>
    <row r="8547" spans="2:9" x14ac:dyDescent="0.25">
      <c r="B8547" t="s">
        <v>49</v>
      </c>
      <c r="C8547" t="s">
        <v>27</v>
      </c>
      <c r="D8547" t="s">
        <v>45</v>
      </c>
      <c r="E8547" s="1">
        <v>44601</v>
      </c>
      <c r="F8547" s="4">
        <v>5439</v>
      </c>
      <c r="G8547">
        <v>237</v>
      </c>
      <c r="H8547" s="3">
        <f>_xlfn.XLOOKUP(sales[[#This Row],[Product]],products[Product],products[Cost per box])*sales[[#This Row],[Boxes]]</f>
        <v>1832.01</v>
      </c>
      <c r="I8547" s="4">
        <f>sales[[#This Row],[Revenue]]-sales[[#This Row],[Cost]]</f>
        <v>3606.99</v>
      </c>
    </row>
    <row r="8548" spans="2:9" x14ac:dyDescent="0.25">
      <c r="B8548" t="s">
        <v>20</v>
      </c>
      <c r="C8548" t="s">
        <v>6</v>
      </c>
      <c r="D8548" t="s">
        <v>52</v>
      </c>
      <c r="E8548" s="1">
        <v>44601</v>
      </c>
      <c r="F8548" s="4">
        <v>3024</v>
      </c>
      <c r="G8548">
        <v>216</v>
      </c>
      <c r="H8548" s="3">
        <f>_xlfn.XLOOKUP(sales[[#This Row],[Product]],products[Product],products[Cost per box])*sales[[#This Row],[Boxes]]</f>
        <v>717.12</v>
      </c>
      <c r="I8548" s="4">
        <f>sales[[#This Row],[Revenue]]-sales[[#This Row],[Cost]]</f>
        <v>2306.88</v>
      </c>
    </row>
    <row r="8549" spans="2:9" x14ac:dyDescent="0.25">
      <c r="B8549" t="s">
        <v>34</v>
      </c>
      <c r="C8549" t="s">
        <v>27</v>
      </c>
      <c r="D8549" t="s">
        <v>48</v>
      </c>
      <c r="E8549" s="1">
        <v>44601</v>
      </c>
      <c r="F8549" s="4">
        <v>13230</v>
      </c>
      <c r="G8549">
        <v>552</v>
      </c>
      <c r="H8549" s="3">
        <f>_xlfn.XLOOKUP(sales[[#This Row],[Product]],products[Product],products[Cost per box])*sales[[#This Row],[Boxes]]</f>
        <v>4128.96</v>
      </c>
      <c r="I8549" s="4">
        <f>sales[[#This Row],[Revenue]]-sales[[#This Row],[Cost]]</f>
        <v>9101.0400000000009</v>
      </c>
    </row>
    <row r="8550" spans="2:9" x14ac:dyDescent="0.25">
      <c r="B8550" t="s">
        <v>32</v>
      </c>
      <c r="C8550" t="s">
        <v>21</v>
      </c>
      <c r="D8550" t="s">
        <v>42</v>
      </c>
      <c r="E8550" s="1">
        <v>44601</v>
      </c>
      <c r="F8550" s="4">
        <v>10304</v>
      </c>
      <c r="G8550">
        <v>607</v>
      </c>
      <c r="H8550" s="3">
        <f>_xlfn.XLOOKUP(sales[[#This Row],[Product]],products[Product],products[Cost per box])*sales[[#This Row],[Boxes]]</f>
        <v>2877.1800000000003</v>
      </c>
      <c r="I8550" s="4">
        <f>sales[[#This Row],[Revenue]]-sales[[#This Row],[Cost]]</f>
        <v>7426.82</v>
      </c>
    </row>
    <row r="8551" spans="2:9" x14ac:dyDescent="0.25">
      <c r="B8551" t="s">
        <v>33</v>
      </c>
      <c r="C8551" t="s">
        <v>16</v>
      </c>
      <c r="D8551" t="s">
        <v>22</v>
      </c>
      <c r="E8551" s="1">
        <v>44601</v>
      </c>
      <c r="F8551" s="4">
        <v>10752</v>
      </c>
      <c r="G8551">
        <v>414</v>
      </c>
      <c r="H8551" s="3">
        <f>_xlfn.XLOOKUP(sales[[#This Row],[Product]],products[Product],products[Cost per box])*sales[[#This Row],[Boxes]]</f>
        <v>3403.0800000000004</v>
      </c>
      <c r="I8551" s="4">
        <f>sales[[#This Row],[Revenue]]-sales[[#This Row],[Cost]]</f>
        <v>7348.92</v>
      </c>
    </row>
    <row r="8552" spans="2:9" x14ac:dyDescent="0.25">
      <c r="B8552" t="s">
        <v>23</v>
      </c>
      <c r="C8552" t="s">
        <v>11</v>
      </c>
      <c r="D8552" t="s">
        <v>12</v>
      </c>
      <c r="E8552" s="1">
        <v>44601</v>
      </c>
      <c r="F8552" s="4">
        <v>4361</v>
      </c>
      <c r="G8552">
        <v>312</v>
      </c>
      <c r="H8552" s="3">
        <f>_xlfn.XLOOKUP(sales[[#This Row],[Product]],products[Product],products[Cost per box])*sales[[#This Row],[Boxes]]</f>
        <v>2630.16</v>
      </c>
      <c r="I8552" s="4">
        <f>sales[[#This Row],[Revenue]]-sales[[#This Row],[Cost]]</f>
        <v>1730.8400000000001</v>
      </c>
    </row>
    <row r="8553" spans="2:9" x14ac:dyDescent="0.25">
      <c r="B8553" t="s">
        <v>13</v>
      </c>
      <c r="C8553" t="s">
        <v>9</v>
      </c>
      <c r="D8553" t="s">
        <v>42</v>
      </c>
      <c r="E8553" s="1">
        <v>44601</v>
      </c>
      <c r="F8553" s="4">
        <v>13636</v>
      </c>
      <c r="G8553">
        <v>910</v>
      </c>
      <c r="H8553" s="3">
        <f>_xlfn.XLOOKUP(sales[[#This Row],[Product]],products[Product],products[Cost per box])*sales[[#This Row],[Boxes]]</f>
        <v>4313.4000000000005</v>
      </c>
      <c r="I8553" s="4">
        <f>sales[[#This Row],[Revenue]]-sales[[#This Row],[Cost]]</f>
        <v>9322.5999999999985</v>
      </c>
    </row>
    <row r="8554" spans="2:9" x14ac:dyDescent="0.25">
      <c r="B8554" t="s">
        <v>49</v>
      </c>
      <c r="C8554" t="s">
        <v>21</v>
      </c>
      <c r="D8554" t="s">
        <v>24</v>
      </c>
      <c r="E8554" s="1">
        <v>44601</v>
      </c>
      <c r="F8554" s="4">
        <v>679</v>
      </c>
      <c r="G8554">
        <v>33</v>
      </c>
      <c r="H8554" s="3">
        <f>_xlfn.XLOOKUP(sales[[#This Row],[Product]],products[Product],products[Cost per box])*sales[[#This Row],[Boxes]]</f>
        <v>346.83</v>
      </c>
      <c r="I8554" s="4">
        <f>sales[[#This Row],[Revenue]]-sales[[#This Row],[Cost]]</f>
        <v>332.17</v>
      </c>
    </row>
    <row r="8555" spans="2:9" x14ac:dyDescent="0.25">
      <c r="B8555" t="s">
        <v>15</v>
      </c>
      <c r="C8555" t="s">
        <v>9</v>
      </c>
      <c r="D8555" t="s">
        <v>30</v>
      </c>
      <c r="E8555" s="1">
        <v>44601</v>
      </c>
      <c r="F8555" s="4">
        <v>441</v>
      </c>
      <c r="G8555">
        <v>15</v>
      </c>
      <c r="H8555" s="3">
        <f>_xlfn.XLOOKUP(sales[[#This Row],[Product]],products[Product],products[Cost per box])*sales[[#This Row],[Boxes]]</f>
        <v>55.2</v>
      </c>
      <c r="I8555" s="4">
        <f>sales[[#This Row],[Revenue]]-sales[[#This Row],[Cost]]</f>
        <v>385.8</v>
      </c>
    </row>
    <row r="8556" spans="2:9" x14ac:dyDescent="0.25">
      <c r="B8556" t="s">
        <v>46</v>
      </c>
      <c r="C8556" t="s">
        <v>6</v>
      </c>
      <c r="D8556" t="s">
        <v>47</v>
      </c>
      <c r="E8556" s="1">
        <v>44602</v>
      </c>
      <c r="F8556" s="4">
        <v>3332</v>
      </c>
      <c r="G8556">
        <v>303</v>
      </c>
      <c r="H8556" s="3">
        <f>_xlfn.XLOOKUP(sales[[#This Row],[Product]],products[Product],products[Cost per box])*sales[[#This Row],[Boxes]]</f>
        <v>1593.78</v>
      </c>
      <c r="I8556" s="4">
        <f>sales[[#This Row],[Revenue]]-sales[[#This Row],[Cost]]</f>
        <v>1738.22</v>
      </c>
    </row>
    <row r="8557" spans="2:9" x14ac:dyDescent="0.25">
      <c r="B8557" t="s">
        <v>29</v>
      </c>
      <c r="C8557" t="s">
        <v>16</v>
      </c>
      <c r="D8557" t="s">
        <v>36</v>
      </c>
      <c r="E8557" s="1">
        <v>44602</v>
      </c>
      <c r="F8557" s="4">
        <v>1533</v>
      </c>
      <c r="G8557">
        <v>73</v>
      </c>
      <c r="H8557" s="3">
        <f>_xlfn.XLOOKUP(sales[[#This Row],[Product]],products[Product],products[Cost per box])*sales[[#This Row],[Boxes]]</f>
        <v>367.92</v>
      </c>
      <c r="I8557" s="4">
        <f>sales[[#This Row],[Revenue]]-sales[[#This Row],[Cost]]</f>
        <v>1165.08</v>
      </c>
    </row>
    <row r="8558" spans="2:9" x14ac:dyDescent="0.25">
      <c r="B8558" t="s">
        <v>32</v>
      </c>
      <c r="C8558" t="s">
        <v>21</v>
      </c>
      <c r="D8558" t="s">
        <v>36</v>
      </c>
      <c r="E8558" s="1">
        <v>44602</v>
      </c>
      <c r="F8558" s="4">
        <v>4543</v>
      </c>
      <c r="G8558">
        <v>207</v>
      </c>
      <c r="H8558" s="3">
        <f>_xlfn.XLOOKUP(sales[[#This Row],[Product]],products[Product],products[Cost per box])*sales[[#This Row],[Boxes]]</f>
        <v>1043.28</v>
      </c>
      <c r="I8558" s="4">
        <f>sales[[#This Row],[Revenue]]-sales[[#This Row],[Cost]]</f>
        <v>3499.7200000000003</v>
      </c>
    </row>
    <row r="8559" spans="2:9" x14ac:dyDescent="0.25">
      <c r="B8559" t="s">
        <v>8</v>
      </c>
      <c r="C8559" t="s">
        <v>16</v>
      </c>
      <c r="D8559" t="s">
        <v>45</v>
      </c>
      <c r="E8559" s="1">
        <v>44602</v>
      </c>
      <c r="F8559" s="4">
        <v>9415</v>
      </c>
      <c r="G8559">
        <v>410</v>
      </c>
      <c r="H8559" s="3">
        <f>_xlfn.XLOOKUP(sales[[#This Row],[Product]],products[Product],products[Cost per box])*sales[[#This Row],[Boxes]]</f>
        <v>3169.3</v>
      </c>
      <c r="I8559" s="4">
        <f>sales[[#This Row],[Revenue]]-sales[[#This Row],[Cost]]</f>
        <v>6245.7</v>
      </c>
    </row>
    <row r="8560" spans="2:9" x14ac:dyDescent="0.25">
      <c r="B8560" t="s">
        <v>29</v>
      </c>
      <c r="C8560" t="s">
        <v>6</v>
      </c>
      <c r="D8560" t="s">
        <v>36</v>
      </c>
      <c r="E8560" s="1">
        <v>44602</v>
      </c>
      <c r="F8560" s="4">
        <v>238</v>
      </c>
      <c r="G8560">
        <v>12</v>
      </c>
      <c r="H8560" s="3">
        <f>_xlfn.XLOOKUP(sales[[#This Row],[Product]],products[Product],products[Cost per box])*sales[[#This Row],[Boxes]]</f>
        <v>60.480000000000004</v>
      </c>
      <c r="I8560" s="4">
        <f>sales[[#This Row],[Revenue]]-sales[[#This Row],[Cost]]</f>
        <v>177.51999999999998</v>
      </c>
    </row>
    <row r="8561" spans="2:9" x14ac:dyDescent="0.25">
      <c r="B8561" t="s">
        <v>23</v>
      </c>
      <c r="C8561" t="s">
        <v>21</v>
      </c>
      <c r="D8561" t="s">
        <v>24</v>
      </c>
      <c r="E8561" s="1">
        <v>44602</v>
      </c>
      <c r="F8561" s="4">
        <v>2849</v>
      </c>
      <c r="G8561">
        <v>119</v>
      </c>
      <c r="H8561" s="3">
        <f>_xlfn.XLOOKUP(sales[[#This Row],[Product]],products[Product],products[Cost per box])*sales[[#This Row],[Boxes]]</f>
        <v>1250.69</v>
      </c>
      <c r="I8561" s="4">
        <f>sales[[#This Row],[Revenue]]-sales[[#This Row],[Cost]]</f>
        <v>1598.31</v>
      </c>
    </row>
    <row r="8562" spans="2:9" x14ac:dyDescent="0.25">
      <c r="B8562" t="s">
        <v>40</v>
      </c>
      <c r="C8562" t="s">
        <v>21</v>
      </c>
      <c r="D8562" t="s">
        <v>36</v>
      </c>
      <c r="E8562" s="1">
        <v>44602</v>
      </c>
      <c r="F8562" s="4">
        <v>6615</v>
      </c>
      <c r="G8562">
        <v>288</v>
      </c>
      <c r="H8562" s="3">
        <f>_xlfn.XLOOKUP(sales[[#This Row],[Product]],products[Product],products[Cost per box])*sales[[#This Row],[Boxes]]</f>
        <v>1451.52</v>
      </c>
      <c r="I8562" s="4">
        <f>sales[[#This Row],[Revenue]]-sales[[#This Row],[Cost]]</f>
        <v>5163.4799999999996</v>
      </c>
    </row>
    <row r="8563" spans="2:9" x14ac:dyDescent="0.25">
      <c r="B8563" t="s">
        <v>39</v>
      </c>
      <c r="C8563" t="s">
        <v>27</v>
      </c>
      <c r="D8563" t="s">
        <v>12</v>
      </c>
      <c r="E8563" s="1">
        <v>44602</v>
      </c>
      <c r="F8563" s="4">
        <v>7854</v>
      </c>
      <c r="G8563">
        <v>561</v>
      </c>
      <c r="H8563" s="3">
        <f>_xlfn.XLOOKUP(sales[[#This Row],[Product]],products[Product],products[Cost per box])*sales[[#This Row],[Boxes]]</f>
        <v>4729.2299999999996</v>
      </c>
      <c r="I8563" s="4">
        <f>sales[[#This Row],[Revenue]]-sales[[#This Row],[Cost]]</f>
        <v>3124.7700000000004</v>
      </c>
    </row>
    <row r="8564" spans="2:9" x14ac:dyDescent="0.25">
      <c r="B8564" t="s">
        <v>57</v>
      </c>
      <c r="C8564" t="s">
        <v>21</v>
      </c>
      <c r="D8564" t="s">
        <v>38</v>
      </c>
      <c r="E8564" s="1">
        <v>44602</v>
      </c>
      <c r="F8564" s="4">
        <v>2198</v>
      </c>
      <c r="G8564">
        <v>123</v>
      </c>
      <c r="H8564" s="3">
        <f>_xlfn.XLOOKUP(sales[[#This Row],[Product]],products[Product],products[Cost per box])*sales[[#This Row],[Boxes]]</f>
        <v>1222.6199999999999</v>
      </c>
      <c r="I8564" s="4">
        <f>sales[[#This Row],[Revenue]]-sales[[#This Row],[Cost]]</f>
        <v>975.38000000000011</v>
      </c>
    </row>
    <row r="8565" spans="2:9" x14ac:dyDescent="0.25">
      <c r="B8565" t="s">
        <v>10</v>
      </c>
      <c r="C8565" t="s">
        <v>21</v>
      </c>
      <c r="D8565" t="s">
        <v>38</v>
      </c>
      <c r="E8565" s="1">
        <v>44602</v>
      </c>
      <c r="F8565" s="4">
        <v>329</v>
      </c>
      <c r="G8565">
        <v>17</v>
      </c>
      <c r="H8565" s="3">
        <f>_xlfn.XLOOKUP(sales[[#This Row],[Product]],products[Product],products[Cost per box])*sales[[#This Row],[Boxes]]</f>
        <v>168.98</v>
      </c>
      <c r="I8565" s="4">
        <f>sales[[#This Row],[Revenue]]-sales[[#This Row],[Cost]]</f>
        <v>160.02000000000001</v>
      </c>
    </row>
    <row r="8566" spans="2:9" x14ac:dyDescent="0.25">
      <c r="B8566" t="s">
        <v>56</v>
      </c>
      <c r="C8566" t="s">
        <v>9</v>
      </c>
      <c r="D8566" t="s">
        <v>26</v>
      </c>
      <c r="E8566" s="1">
        <v>44602</v>
      </c>
      <c r="F8566" s="4">
        <v>1176</v>
      </c>
      <c r="G8566">
        <v>70</v>
      </c>
      <c r="H8566" s="3">
        <f>_xlfn.XLOOKUP(sales[[#This Row],[Product]],products[Product],products[Cost per box])*sales[[#This Row],[Boxes]]</f>
        <v>450.09999999999997</v>
      </c>
      <c r="I8566" s="4">
        <f>sales[[#This Row],[Revenue]]-sales[[#This Row],[Cost]]</f>
        <v>725.90000000000009</v>
      </c>
    </row>
    <row r="8567" spans="2:9" x14ac:dyDescent="0.25">
      <c r="B8567" t="s">
        <v>32</v>
      </c>
      <c r="C8567" t="s">
        <v>11</v>
      </c>
      <c r="D8567" t="s">
        <v>17</v>
      </c>
      <c r="E8567" s="1">
        <v>44602</v>
      </c>
      <c r="F8567" s="4">
        <v>742</v>
      </c>
      <c r="G8567">
        <v>34</v>
      </c>
      <c r="H8567" s="3">
        <f>_xlfn.XLOOKUP(sales[[#This Row],[Product]],products[Product],products[Cost per box])*sales[[#This Row],[Boxes]]</f>
        <v>231.2</v>
      </c>
      <c r="I8567" s="4">
        <f>sales[[#This Row],[Revenue]]-sales[[#This Row],[Cost]]</f>
        <v>510.8</v>
      </c>
    </row>
    <row r="8568" spans="2:9" x14ac:dyDescent="0.25">
      <c r="B8568" t="s">
        <v>33</v>
      </c>
      <c r="C8568" t="s">
        <v>9</v>
      </c>
      <c r="D8568" t="s">
        <v>45</v>
      </c>
      <c r="E8568" s="1">
        <v>44602</v>
      </c>
      <c r="F8568" s="4">
        <v>9611</v>
      </c>
      <c r="G8568">
        <v>437</v>
      </c>
      <c r="H8568" s="3">
        <f>_xlfn.XLOOKUP(sales[[#This Row],[Product]],products[Product],products[Cost per box])*sales[[#This Row],[Boxes]]</f>
        <v>3378.01</v>
      </c>
      <c r="I8568" s="4">
        <f>sales[[#This Row],[Revenue]]-sales[[#This Row],[Cost]]</f>
        <v>6232.99</v>
      </c>
    </row>
    <row r="8569" spans="2:9" x14ac:dyDescent="0.25">
      <c r="B8569" t="s">
        <v>57</v>
      </c>
      <c r="C8569" t="s">
        <v>16</v>
      </c>
      <c r="D8569" t="s">
        <v>42</v>
      </c>
      <c r="E8569" s="1">
        <v>44602</v>
      </c>
      <c r="F8569" s="4">
        <v>3913</v>
      </c>
      <c r="G8569">
        <v>245</v>
      </c>
      <c r="H8569" s="3">
        <f>_xlfn.XLOOKUP(sales[[#This Row],[Product]],products[Product],products[Cost per box])*sales[[#This Row],[Boxes]]</f>
        <v>1161.3</v>
      </c>
      <c r="I8569" s="4">
        <f>sales[[#This Row],[Revenue]]-sales[[#This Row],[Cost]]</f>
        <v>2751.7</v>
      </c>
    </row>
    <row r="8570" spans="2:9" x14ac:dyDescent="0.25">
      <c r="B8570" t="s">
        <v>15</v>
      </c>
      <c r="C8570" t="s">
        <v>16</v>
      </c>
      <c r="D8570" t="s">
        <v>17</v>
      </c>
      <c r="E8570" s="1">
        <v>44602</v>
      </c>
      <c r="F8570" s="4">
        <v>5313</v>
      </c>
      <c r="G8570">
        <v>253</v>
      </c>
      <c r="H8570" s="3">
        <f>_xlfn.XLOOKUP(sales[[#This Row],[Product]],products[Product],products[Cost per box])*sales[[#This Row],[Boxes]]</f>
        <v>1720.3999999999999</v>
      </c>
      <c r="I8570" s="4">
        <f>sales[[#This Row],[Revenue]]-sales[[#This Row],[Cost]]</f>
        <v>3592.6000000000004</v>
      </c>
    </row>
    <row r="8571" spans="2:9" x14ac:dyDescent="0.25">
      <c r="B8571" t="s">
        <v>46</v>
      </c>
      <c r="C8571" t="s">
        <v>27</v>
      </c>
      <c r="D8571" t="s">
        <v>45</v>
      </c>
      <c r="E8571" s="1">
        <v>44602</v>
      </c>
      <c r="F8571" s="4">
        <v>13846</v>
      </c>
      <c r="G8571">
        <v>513</v>
      </c>
      <c r="H8571" s="3">
        <f>_xlfn.XLOOKUP(sales[[#This Row],[Product]],products[Product],products[Cost per box])*sales[[#This Row],[Boxes]]</f>
        <v>3965.4900000000002</v>
      </c>
      <c r="I8571" s="4">
        <f>sales[[#This Row],[Revenue]]-sales[[#This Row],[Cost]]</f>
        <v>9880.51</v>
      </c>
    </row>
    <row r="8572" spans="2:9" x14ac:dyDescent="0.25">
      <c r="B8572" t="s">
        <v>18</v>
      </c>
      <c r="C8572" t="s">
        <v>27</v>
      </c>
      <c r="D8572" t="s">
        <v>50</v>
      </c>
      <c r="E8572" s="1">
        <v>44602</v>
      </c>
      <c r="F8572" s="4">
        <v>4095</v>
      </c>
      <c r="G8572">
        <v>228</v>
      </c>
      <c r="H8572" s="3">
        <f>_xlfn.XLOOKUP(sales[[#This Row],[Product]],products[Product],products[Cost per box])*sales[[#This Row],[Boxes]]</f>
        <v>2829.48</v>
      </c>
      <c r="I8572" s="4">
        <f>sales[[#This Row],[Revenue]]-sales[[#This Row],[Cost]]</f>
        <v>1265.52</v>
      </c>
    </row>
    <row r="8573" spans="2:9" x14ac:dyDescent="0.25">
      <c r="B8573" t="s">
        <v>34</v>
      </c>
      <c r="C8573" t="s">
        <v>11</v>
      </c>
      <c r="D8573" t="s">
        <v>38</v>
      </c>
      <c r="E8573" s="1">
        <v>44602</v>
      </c>
      <c r="F8573" s="4">
        <v>2198</v>
      </c>
      <c r="G8573">
        <v>110</v>
      </c>
      <c r="H8573" s="3">
        <f>_xlfn.XLOOKUP(sales[[#This Row],[Product]],products[Product],products[Cost per box])*sales[[#This Row],[Boxes]]</f>
        <v>1093.3999999999999</v>
      </c>
      <c r="I8573" s="4">
        <f>sales[[#This Row],[Revenue]]-sales[[#This Row],[Cost]]</f>
        <v>1104.6000000000001</v>
      </c>
    </row>
    <row r="8574" spans="2:9" x14ac:dyDescent="0.25">
      <c r="B8574" t="s">
        <v>57</v>
      </c>
      <c r="C8574" t="s">
        <v>27</v>
      </c>
      <c r="D8574" t="s">
        <v>36</v>
      </c>
      <c r="E8574" s="1">
        <v>44602</v>
      </c>
      <c r="F8574" s="4">
        <v>13307</v>
      </c>
      <c r="G8574">
        <v>555</v>
      </c>
      <c r="H8574" s="3">
        <f>_xlfn.XLOOKUP(sales[[#This Row],[Product]],products[Product],products[Cost per box])*sales[[#This Row],[Boxes]]</f>
        <v>2797.2</v>
      </c>
      <c r="I8574" s="4">
        <f>sales[[#This Row],[Revenue]]-sales[[#This Row],[Cost]]</f>
        <v>10509.8</v>
      </c>
    </row>
    <row r="8575" spans="2:9" x14ac:dyDescent="0.25">
      <c r="B8575" t="s">
        <v>51</v>
      </c>
      <c r="C8575" t="s">
        <v>9</v>
      </c>
      <c r="D8575" t="s">
        <v>31</v>
      </c>
      <c r="E8575" s="1">
        <v>44602</v>
      </c>
      <c r="F8575" s="4">
        <v>8799</v>
      </c>
      <c r="G8575">
        <v>383</v>
      </c>
      <c r="H8575" s="3">
        <f>_xlfn.XLOOKUP(sales[[#This Row],[Product]],products[Product],products[Cost per box])*sales[[#This Row],[Boxes]]</f>
        <v>2190.7599999999998</v>
      </c>
      <c r="I8575" s="4">
        <f>sales[[#This Row],[Revenue]]-sales[[#This Row],[Cost]]</f>
        <v>6608.24</v>
      </c>
    </row>
    <row r="8576" spans="2:9" x14ac:dyDescent="0.25">
      <c r="B8576" t="s">
        <v>29</v>
      </c>
      <c r="C8576" t="s">
        <v>16</v>
      </c>
      <c r="D8576" t="s">
        <v>24</v>
      </c>
      <c r="E8576" s="1">
        <v>44602</v>
      </c>
      <c r="F8576" s="4">
        <v>1057</v>
      </c>
      <c r="G8576">
        <v>46</v>
      </c>
      <c r="H8576" s="3">
        <f>_xlfn.XLOOKUP(sales[[#This Row],[Product]],products[Product],products[Cost per box])*sales[[#This Row],[Boxes]]</f>
        <v>483.46</v>
      </c>
      <c r="I8576" s="4">
        <f>sales[[#This Row],[Revenue]]-sales[[#This Row],[Cost]]</f>
        <v>573.54</v>
      </c>
    </row>
    <row r="8577" spans="2:9" x14ac:dyDescent="0.25">
      <c r="B8577" t="s">
        <v>55</v>
      </c>
      <c r="C8577" t="s">
        <v>16</v>
      </c>
      <c r="D8577" t="s">
        <v>19</v>
      </c>
      <c r="E8577" s="1">
        <v>44602</v>
      </c>
      <c r="F8577" s="4">
        <v>3584</v>
      </c>
      <c r="G8577">
        <v>180</v>
      </c>
      <c r="H8577" s="3">
        <f>_xlfn.XLOOKUP(sales[[#This Row],[Product]],products[Product],products[Cost per box])*sales[[#This Row],[Boxes]]</f>
        <v>1841.4</v>
      </c>
      <c r="I8577" s="4">
        <f>sales[[#This Row],[Revenue]]-sales[[#This Row],[Cost]]</f>
        <v>1742.6</v>
      </c>
    </row>
    <row r="8578" spans="2:9" x14ac:dyDescent="0.25">
      <c r="B8578" t="s">
        <v>8</v>
      </c>
      <c r="C8578" t="s">
        <v>27</v>
      </c>
      <c r="D8578" t="s">
        <v>7</v>
      </c>
      <c r="E8578" s="1">
        <v>44602</v>
      </c>
      <c r="F8578" s="4">
        <v>7917</v>
      </c>
      <c r="G8578">
        <v>377</v>
      </c>
      <c r="H8578" s="3">
        <f>_xlfn.XLOOKUP(sales[[#This Row],[Product]],products[Product],products[Cost per box])*sales[[#This Row],[Boxes]]</f>
        <v>1941.5500000000002</v>
      </c>
      <c r="I8578" s="4">
        <f>sales[[#This Row],[Revenue]]-sales[[#This Row],[Cost]]</f>
        <v>5975.45</v>
      </c>
    </row>
    <row r="8579" spans="2:9" x14ac:dyDescent="0.25">
      <c r="B8579" t="s">
        <v>33</v>
      </c>
      <c r="C8579" t="s">
        <v>16</v>
      </c>
      <c r="D8579" t="s">
        <v>47</v>
      </c>
      <c r="E8579" s="1">
        <v>44602</v>
      </c>
      <c r="F8579" s="4">
        <v>28</v>
      </c>
      <c r="G8579">
        <v>3</v>
      </c>
      <c r="H8579" s="3">
        <f>_xlfn.XLOOKUP(sales[[#This Row],[Product]],products[Product],products[Cost per box])*sales[[#This Row],[Boxes]]</f>
        <v>15.78</v>
      </c>
      <c r="I8579" s="4">
        <f>sales[[#This Row],[Revenue]]-sales[[#This Row],[Cost]]</f>
        <v>12.22</v>
      </c>
    </row>
    <row r="8580" spans="2:9" x14ac:dyDescent="0.25">
      <c r="B8580" t="s">
        <v>54</v>
      </c>
      <c r="C8580" t="s">
        <v>27</v>
      </c>
      <c r="D8580" t="s">
        <v>50</v>
      </c>
      <c r="E8580" s="1">
        <v>44602</v>
      </c>
      <c r="F8580" s="4">
        <v>14665</v>
      </c>
      <c r="G8580">
        <v>840</v>
      </c>
      <c r="H8580" s="3">
        <f>_xlfn.XLOOKUP(sales[[#This Row],[Product]],products[Product],products[Cost per box])*sales[[#This Row],[Boxes]]</f>
        <v>10424.4</v>
      </c>
      <c r="I8580" s="4">
        <f>sales[[#This Row],[Revenue]]-sales[[#This Row],[Cost]]</f>
        <v>4240.6000000000004</v>
      </c>
    </row>
    <row r="8581" spans="2:9" x14ac:dyDescent="0.25">
      <c r="B8581" t="s">
        <v>51</v>
      </c>
      <c r="C8581" t="s">
        <v>11</v>
      </c>
      <c r="D8581" t="s">
        <v>31</v>
      </c>
      <c r="E8581" s="1">
        <v>44602</v>
      </c>
      <c r="F8581" s="4">
        <v>1939</v>
      </c>
      <c r="G8581">
        <v>85</v>
      </c>
      <c r="H8581" s="3">
        <f>_xlfn.XLOOKUP(sales[[#This Row],[Product]],products[Product],products[Cost per box])*sales[[#This Row],[Boxes]]</f>
        <v>486.2</v>
      </c>
      <c r="I8581" s="4">
        <f>sales[[#This Row],[Revenue]]-sales[[#This Row],[Cost]]</f>
        <v>1452.8</v>
      </c>
    </row>
    <row r="8582" spans="2:9" x14ac:dyDescent="0.25">
      <c r="B8582" t="s">
        <v>8</v>
      </c>
      <c r="C8582" t="s">
        <v>27</v>
      </c>
      <c r="D8582" t="s">
        <v>19</v>
      </c>
      <c r="E8582" s="1">
        <v>44602</v>
      </c>
      <c r="F8582" s="4">
        <v>3150</v>
      </c>
      <c r="G8582">
        <v>175</v>
      </c>
      <c r="H8582" s="3">
        <f>_xlfn.XLOOKUP(sales[[#This Row],[Product]],products[Product],products[Cost per box])*sales[[#This Row],[Boxes]]</f>
        <v>1790.25</v>
      </c>
      <c r="I8582" s="4">
        <f>sales[[#This Row],[Revenue]]-sales[[#This Row],[Cost]]</f>
        <v>1359.75</v>
      </c>
    </row>
    <row r="8583" spans="2:9" x14ac:dyDescent="0.25">
      <c r="B8583" t="s">
        <v>51</v>
      </c>
      <c r="C8583" t="s">
        <v>21</v>
      </c>
      <c r="D8583" t="s">
        <v>35</v>
      </c>
      <c r="E8583" s="1">
        <v>44602</v>
      </c>
      <c r="F8583" s="4">
        <v>16716</v>
      </c>
      <c r="G8583">
        <v>1190</v>
      </c>
      <c r="H8583" s="3">
        <f>_xlfn.XLOOKUP(sales[[#This Row],[Product]],products[Product],products[Cost per box])*sales[[#This Row],[Boxes]]</f>
        <v>3153.5</v>
      </c>
      <c r="I8583" s="4">
        <f>sales[[#This Row],[Revenue]]-sales[[#This Row],[Cost]]</f>
        <v>13562.5</v>
      </c>
    </row>
    <row r="8584" spans="2:9" x14ac:dyDescent="0.25">
      <c r="B8584" t="s">
        <v>37</v>
      </c>
      <c r="C8584" t="s">
        <v>9</v>
      </c>
      <c r="D8584" t="s">
        <v>28</v>
      </c>
      <c r="E8584" s="1">
        <v>44602</v>
      </c>
      <c r="F8584" s="4">
        <v>11333</v>
      </c>
      <c r="G8584">
        <v>473</v>
      </c>
      <c r="H8584" s="3">
        <f>_xlfn.XLOOKUP(sales[[#This Row],[Product]],products[Product],products[Cost per box])*sales[[#This Row],[Boxes]]</f>
        <v>1305.4799999999998</v>
      </c>
      <c r="I8584" s="4">
        <f>sales[[#This Row],[Revenue]]-sales[[#This Row],[Cost]]</f>
        <v>10027.52</v>
      </c>
    </row>
    <row r="8585" spans="2:9" x14ac:dyDescent="0.25">
      <c r="B8585" t="s">
        <v>29</v>
      </c>
      <c r="C8585" t="s">
        <v>27</v>
      </c>
      <c r="D8585" t="s">
        <v>38</v>
      </c>
      <c r="E8585" s="1">
        <v>44603</v>
      </c>
      <c r="F8585" s="4">
        <v>5964</v>
      </c>
      <c r="G8585">
        <v>332</v>
      </c>
      <c r="H8585" s="3">
        <f>_xlfn.XLOOKUP(sales[[#This Row],[Product]],products[Product],products[Cost per box])*sales[[#This Row],[Boxes]]</f>
        <v>3300.08</v>
      </c>
      <c r="I8585" s="4">
        <f>sales[[#This Row],[Revenue]]-sales[[#This Row],[Cost]]</f>
        <v>2663.92</v>
      </c>
    </row>
    <row r="8586" spans="2:9" x14ac:dyDescent="0.25">
      <c r="B8586" t="s">
        <v>49</v>
      </c>
      <c r="C8586" t="s">
        <v>9</v>
      </c>
      <c r="D8586" t="s">
        <v>7</v>
      </c>
      <c r="E8586" s="1">
        <v>44603</v>
      </c>
      <c r="F8586" s="4">
        <v>12761</v>
      </c>
      <c r="G8586">
        <v>608</v>
      </c>
      <c r="H8586" s="3">
        <f>_xlfn.XLOOKUP(sales[[#This Row],[Product]],products[Product],products[Cost per box])*sales[[#This Row],[Boxes]]</f>
        <v>3131.2000000000003</v>
      </c>
      <c r="I8586" s="4">
        <f>sales[[#This Row],[Revenue]]-sales[[#This Row],[Cost]]</f>
        <v>9629.7999999999993</v>
      </c>
    </row>
    <row r="8587" spans="2:9" x14ac:dyDescent="0.25">
      <c r="B8587" t="s">
        <v>13</v>
      </c>
      <c r="C8587" t="s">
        <v>16</v>
      </c>
      <c r="D8587" t="s">
        <v>14</v>
      </c>
      <c r="E8587" s="1">
        <v>44603</v>
      </c>
      <c r="F8587" s="4">
        <v>1652</v>
      </c>
      <c r="G8587">
        <v>72</v>
      </c>
      <c r="H8587" s="3">
        <f>_xlfn.XLOOKUP(sales[[#This Row],[Product]],products[Product],products[Cost per box])*sales[[#This Row],[Boxes]]</f>
        <v>454.32</v>
      </c>
      <c r="I8587" s="4">
        <f>sales[[#This Row],[Revenue]]-sales[[#This Row],[Cost]]</f>
        <v>1197.68</v>
      </c>
    </row>
    <row r="8588" spans="2:9" x14ac:dyDescent="0.25">
      <c r="B8588" t="s">
        <v>29</v>
      </c>
      <c r="C8588" t="s">
        <v>6</v>
      </c>
      <c r="D8588" t="s">
        <v>47</v>
      </c>
      <c r="E8588" s="1">
        <v>44603</v>
      </c>
      <c r="F8588" s="4">
        <v>18179</v>
      </c>
      <c r="G8588">
        <v>1540</v>
      </c>
      <c r="H8588" s="3">
        <f>_xlfn.XLOOKUP(sales[[#This Row],[Product]],products[Product],products[Cost per box])*sales[[#This Row],[Boxes]]</f>
        <v>8100.4</v>
      </c>
      <c r="I8588" s="4">
        <f>sales[[#This Row],[Revenue]]-sales[[#This Row],[Cost]]</f>
        <v>10078.6</v>
      </c>
    </row>
    <row r="8589" spans="2:9" x14ac:dyDescent="0.25">
      <c r="B8589" t="s">
        <v>40</v>
      </c>
      <c r="C8589" t="s">
        <v>21</v>
      </c>
      <c r="D8589" t="s">
        <v>17</v>
      </c>
      <c r="E8589" s="1">
        <v>44603</v>
      </c>
      <c r="F8589" s="4">
        <v>6090</v>
      </c>
      <c r="G8589">
        <v>321</v>
      </c>
      <c r="H8589" s="3">
        <f>_xlfn.XLOOKUP(sales[[#This Row],[Product]],products[Product],products[Cost per box])*sales[[#This Row],[Boxes]]</f>
        <v>2182.7999999999997</v>
      </c>
      <c r="I8589" s="4">
        <f>sales[[#This Row],[Revenue]]-sales[[#This Row],[Cost]]</f>
        <v>3907.2000000000003</v>
      </c>
    </row>
    <row r="8590" spans="2:9" x14ac:dyDescent="0.25">
      <c r="B8590" t="s">
        <v>49</v>
      </c>
      <c r="C8590" t="s">
        <v>11</v>
      </c>
      <c r="D8590" t="s">
        <v>24</v>
      </c>
      <c r="E8590" s="1">
        <v>44603</v>
      </c>
      <c r="F8590" s="4">
        <v>1162</v>
      </c>
      <c r="G8590">
        <v>59</v>
      </c>
      <c r="H8590" s="3">
        <f>_xlfn.XLOOKUP(sales[[#This Row],[Product]],products[Product],products[Cost per box])*sales[[#This Row],[Boxes]]</f>
        <v>620.09</v>
      </c>
      <c r="I8590" s="4">
        <f>sales[[#This Row],[Revenue]]-sales[[#This Row],[Cost]]</f>
        <v>541.91</v>
      </c>
    </row>
    <row r="8591" spans="2:9" x14ac:dyDescent="0.25">
      <c r="B8591" t="s">
        <v>53</v>
      </c>
      <c r="C8591" t="s">
        <v>9</v>
      </c>
      <c r="D8591" t="s">
        <v>42</v>
      </c>
      <c r="E8591" s="1">
        <v>44603</v>
      </c>
      <c r="F8591" s="4">
        <v>11067</v>
      </c>
      <c r="G8591">
        <v>651</v>
      </c>
      <c r="H8591" s="3">
        <f>_xlfn.XLOOKUP(sales[[#This Row],[Product]],products[Product],products[Cost per box])*sales[[#This Row],[Boxes]]</f>
        <v>3085.7400000000002</v>
      </c>
      <c r="I8591" s="4">
        <f>sales[[#This Row],[Revenue]]-sales[[#This Row],[Cost]]</f>
        <v>7981.26</v>
      </c>
    </row>
    <row r="8592" spans="2:9" x14ac:dyDescent="0.25">
      <c r="B8592" t="s">
        <v>51</v>
      </c>
      <c r="C8592" t="s">
        <v>9</v>
      </c>
      <c r="D8592" t="s">
        <v>45</v>
      </c>
      <c r="E8592" s="1">
        <v>44603</v>
      </c>
      <c r="F8592" s="4">
        <v>5719</v>
      </c>
      <c r="G8592">
        <v>239</v>
      </c>
      <c r="H8592" s="3">
        <f>_xlfn.XLOOKUP(sales[[#This Row],[Product]],products[Product],products[Cost per box])*sales[[#This Row],[Boxes]]</f>
        <v>1847.47</v>
      </c>
      <c r="I8592" s="4">
        <f>sales[[#This Row],[Revenue]]-sales[[#This Row],[Cost]]</f>
        <v>3871.5299999999997</v>
      </c>
    </row>
    <row r="8593" spans="2:9" x14ac:dyDescent="0.25">
      <c r="B8593" t="s">
        <v>51</v>
      </c>
      <c r="C8593" t="s">
        <v>21</v>
      </c>
      <c r="D8593" t="s">
        <v>48</v>
      </c>
      <c r="E8593" s="1">
        <v>44603</v>
      </c>
      <c r="F8593" s="4">
        <v>462</v>
      </c>
      <c r="G8593">
        <v>18</v>
      </c>
      <c r="H8593" s="3">
        <f>_xlfn.XLOOKUP(sales[[#This Row],[Product]],products[Product],products[Cost per box])*sales[[#This Row],[Boxes]]</f>
        <v>134.64000000000001</v>
      </c>
      <c r="I8593" s="4">
        <f>sales[[#This Row],[Revenue]]-sales[[#This Row],[Cost]]</f>
        <v>327.36</v>
      </c>
    </row>
    <row r="8594" spans="2:9" x14ac:dyDescent="0.25">
      <c r="B8594" t="s">
        <v>25</v>
      </c>
      <c r="C8594" t="s">
        <v>9</v>
      </c>
      <c r="D8594" t="s">
        <v>38</v>
      </c>
      <c r="E8594" s="1">
        <v>44603</v>
      </c>
      <c r="F8594" s="4">
        <v>8232</v>
      </c>
      <c r="G8594">
        <v>392</v>
      </c>
      <c r="H8594" s="3">
        <f>_xlfn.XLOOKUP(sales[[#This Row],[Product]],products[Product],products[Cost per box])*sales[[#This Row],[Boxes]]</f>
        <v>3896.48</v>
      </c>
      <c r="I8594" s="4">
        <f>sales[[#This Row],[Revenue]]-sales[[#This Row],[Cost]]</f>
        <v>4335.5200000000004</v>
      </c>
    </row>
    <row r="8595" spans="2:9" x14ac:dyDescent="0.25">
      <c r="B8595" t="s">
        <v>39</v>
      </c>
      <c r="C8595" t="s">
        <v>27</v>
      </c>
      <c r="D8595" t="s">
        <v>30</v>
      </c>
      <c r="E8595" s="1">
        <v>44603</v>
      </c>
      <c r="F8595" s="4">
        <v>12446</v>
      </c>
      <c r="G8595">
        <v>498</v>
      </c>
      <c r="H8595" s="3">
        <f>_xlfn.XLOOKUP(sales[[#This Row],[Product]],products[Product],products[Cost per box])*sales[[#This Row],[Boxes]]</f>
        <v>1832.64</v>
      </c>
      <c r="I8595" s="4">
        <f>sales[[#This Row],[Revenue]]-sales[[#This Row],[Cost]]</f>
        <v>10613.36</v>
      </c>
    </row>
    <row r="8596" spans="2:9" x14ac:dyDescent="0.25">
      <c r="B8596" t="s">
        <v>25</v>
      </c>
      <c r="C8596" t="s">
        <v>21</v>
      </c>
      <c r="D8596" t="s">
        <v>17</v>
      </c>
      <c r="E8596" s="1">
        <v>44603</v>
      </c>
      <c r="F8596" s="4">
        <v>4613</v>
      </c>
      <c r="G8596">
        <v>201</v>
      </c>
      <c r="H8596" s="3">
        <f>_xlfn.XLOOKUP(sales[[#This Row],[Product]],products[Product],products[Cost per box])*sales[[#This Row],[Boxes]]</f>
        <v>1366.8</v>
      </c>
      <c r="I8596" s="4">
        <f>sales[[#This Row],[Revenue]]-sales[[#This Row],[Cost]]</f>
        <v>3246.2</v>
      </c>
    </row>
    <row r="8597" spans="2:9" x14ac:dyDescent="0.25">
      <c r="B8597" t="s">
        <v>20</v>
      </c>
      <c r="C8597" t="s">
        <v>9</v>
      </c>
      <c r="D8597" t="s">
        <v>38</v>
      </c>
      <c r="E8597" s="1">
        <v>44603</v>
      </c>
      <c r="F8597" s="4">
        <v>12943</v>
      </c>
      <c r="G8597">
        <v>617</v>
      </c>
      <c r="H8597" s="3">
        <f>_xlfn.XLOOKUP(sales[[#This Row],[Product]],products[Product],products[Cost per box])*sales[[#This Row],[Boxes]]</f>
        <v>6132.98</v>
      </c>
      <c r="I8597" s="4">
        <f>sales[[#This Row],[Revenue]]-sales[[#This Row],[Cost]]</f>
        <v>6810.02</v>
      </c>
    </row>
    <row r="8598" spans="2:9" x14ac:dyDescent="0.25">
      <c r="B8598" t="s">
        <v>34</v>
      </c>
      <c r="C8598" t="s">
        <v>9</v>
      </c>
      <c r="D8598" t="s">
        <v>50</v>
      </c>
      <c r="E8598" s="1">
        <v>44603</v>
      </c>
      <c r="F8598" s="4">
        <v>5691</v>
      </c>
      <c r="G8598">
        <v>271</v>
      </c>
      <c r="H8598" s="3">
        <f>_xlfn.XLOOKUP(sales[[#This Row],[Product]],products[Product],products[Cost per box])*sales[[#This Row],[Boxes]]</f>
        <v>3363.11</v>
      </c>
      <c r="I8598" s="4">
        <f>sales[[#This Row],[Revenue]]-sales[[#This Row],[Cost]]</f>
        <v>2327.89</v>
      </c>
    </row>
    <row r="8599" spans="2:9" x14ac:dyDescent="0.25">
      <c r="B8599" t="s">
        <v>51</v>
      </c>
      <c r="C8599" t="s">
        <v>27</v>
      </c>
      <c r="D8599" t="s">
        <v>31</v>
      </c>
      <c r="E8599" s="1">
        <v>44603</v>
      </c>
      <c r="F8599" s="4">
        <v>9947</v>
      </c>
      <c r="G8599">
        <v>383</v>
      </c>
      <c r="H8599" s="3">
        <f>_xlfn.XLOOKUP(sales[[#This Row],[Product]],products[Product],products[Cost per box])*sales[[#This Row],[Boxes]]</f>
        <v>2190.7599999999998</v>
      </c>
      <c r="I8599" s="4">
        <f>sales[[#This Row],[Revenue]]-sales[[#This Row],[Cost]]</f>
        <v>7756.24</v>
      </c>
    </row>
    <row r="8600" spans="2:9" x14ac:dyDescent="0.25">
      <c r="B8600" t="s">
        <v>8</v>
      </c>
      <c r="C8600" t="s">
        <v>27</v>
      </c>
      <c r="D8600" t="s">
        <v>17</v>
      </c>
      <c r="E8600" s="1">
        <v>44603</v>
      </c>
      <c r="F8600" s="4">
        <v>2499</v>
      </c>
      <c r="G8600">
        <v>119</v>
      </c>
      <c r="H8600" s="3">
        <f>_xlfn.XLOOKUP(sales[[#This Row],[Product]],products[Product],products[Cost per box])*sales[[#This Row],[Boxes]]</f>
        <v>809.19999999999993</v>
      </c>
      <c r="I8600" s="4">
        <f>sales[[#This Row],[Revenue]]-sales[[#This Row],[Cost]]</f>
        <v>1689.8000000000002</v>
      </c>
    </row>
    <row r="8601" spans="2:9" x14ac:dyDescent="0.25">
      <c r="B8601" t="s">
        <v>25</v>
      </c>
      <c r="C8601" t="s">
        <v>16</v>
      </c>
      <c r="D8601" t="s">
        <v>36</v>
      </c>
      <c r="E8601" s="1">
        <v>44603</v>
      </c>
      <c r="F8601" s="4">
        <v>8519</v>
      </c>
      <c r="G8601">
        <v>388</v>
      </c>
      <c r="H8601" s="3">
        <f>_xlfn.XLOOKUP(sales[[#This Row],[Product]],products[Product],products[Cost per box])*sales[[#This Row],[Boxes]]</f>
        <v>1955.52</v>
      </c>
      <c r="I8601" s="4">
        <f>sales[[#This Row],[Revenue]]-sales[[#This Row],[Cost]]</f>
        <v>6563.48</v>
      </c>
    </row>
    <row r="8602" spans="2:9" x14ac:dyDescent="0.25">
      <c r="B8602" t="s">
        <v>40</v>
      </c>
      <c r="C8602" t="s">
        <v>21</v>
      </c>
      <c r="D8602" t="s">
        <v>45</v>
      </c>
      <c r="E8602" s="1">
        <v>44603</v>
      </c>
      <c r="F8602" s="4">
        <v>10500</v>
      </c>
      <c r="G8602">
        <v>420</v>
      </c>
      <c r="H8602" s="3">
        <f>_xlfn.XLOOKUP(sales[[#This Row],[Product]],products[Product],products[Cost per box])*sales[[#This Row],[Boxes]]</f>
        <v>3246.6000000000004</v>
      </c>
      <c r="I8602" s="4">
        <f>sales[[#This Row],[Revenue]]-sales[[#This Row],[Cost]]</f>
        <v>7253.4</v>
      </c>
    </row>
    <row r="8603" spans="2:9" x14ac:dyDescent="0.25">
      <c r="B8603" t="s">
        <v>56</v>
      </c>
      <c r="C8603" t="s">
        <v>6</v>
      </c>
      <c r="D8603" t="s">
        <v>7</v>
      </c>
      <c r="E8603" s="1">
        <v>44603</v>
      </c>
      <c r="F8603" s="4">
        <v>8694</v>
      </c>
      <c r="G8603">
        <v>335</v>
      </c>
      <c r="H8603" s="3">
        <f>_xlfn.XLOOKUP(sales[[#This Row],[Product]],products[Product],products[Cost per box])*sales[[#This Row],[Boxes]]</f>
        <v>1725.2500000000002</v>
      </c>
      <c r="I8603" s="4">
        <f>sales[[#This Row],[Revenue]]-sales[[#This Row],[Cost]]</f>
        <v>6968.75</v>
      </c>
    </row>
    <row r="8604" spans="2:9" x14ac:dyDescent="0.25">
      <c r="B8604" t="s">
        <v>54</v>
      </c>
      <c r="C8604" t="s">
        <v>16</v>
      </c>
      <c r="D8604" t="s">
        <v>31</v>
      </c>
      <c r="E8604" s="1">
        <v>44603</v>
      </c>
      <c r="F8604" s="4">
        <v>462</v>
      </c>
      <c r="G8604">
        <v>20</v>
      </c>
      <c r="H8604" s="3">
        <f>_xlfn.XLOOKUP(sales[[#This Row],[Product]],products[Product],products[Cost per box])*sales[[#This Row],[Boxes]]</f>
        <v>114.39999999999999</v>
      </c>
      <c r="I8604" s="4">
        <f>sales[[#This Row],[Revenue]]-sales[[#This Row],[Cost]]</f>
        <v>347.6</v>
      </c>
    </row>
    <row r="8605" spans="2:9" x14ac:dyDescent="0.25">
      <c r="B8605" t="s">
        <v>5</v>
      </c>
      <c r="C8605" t="s">
        <v>6</v>
      </c>
      <c r="D8605" t="s">
        <v>48</v>
      </c>
      <c r="E8605" s="1">
        <v>44603</v>
      </c>
      <c r="F8605" s="4">
        <v>2807</v>
      </c>
      <c r="G8605">
        <v>134</v>
      </c>
      <c r="H8605" s="3">
        <f>_xlfn.XLOOKUP(sales[[#This Row],[Product]],products[Product],products[Cost per box])*sales[[#This Row],[Boxes]]</f>
        <v>1002.32</v>
      </c>
      <c r="I8605" s="4">
        <f>sales[[#This Row],[Revenue]]-sales[[#This Row],[Cost]]</f>
        <v>1804.6799999999998</v>
      </c>
    </row>
    <row r="8606" spans="2:9" x14ac:dyDescent="0.25">
      <c r="B8606" t="s">
        <v>32</v>
      </c>
      <c r="C8606" t="s">
        <v>6</v>
      </c>
      <c r="D8606" t="s">
        <v>50</v>
      </c>
      <c r="E8606" s="1">
        <v>44603</v>
      </c>
      <c r="F8606" s="4">
        <v>1239</v>
      </c>
      <c r="G8606">
        <v>62</v>
      </c>
      <c r="H8606" s="3">
        <f>_xlfn.XLOOKUP(sales[[#This Row],[Product]],products[Product],products[Cost per box])*sales[[#This Row],[Boxes]]</f>
        <v>769.42</v>
      </c>
      <c r="I8606" s="4">
        <f>sales[[#This Row],[Revenue]]-sales[[#This Row],[Cost]]</f>
        <v>469.58000000000004</v>
      </c>
    </row>
    <row r="8607" spans="2:9" x14ac:dyDescent="0.25">
      <c r="B8607" t="s">
        <v>15</v>
      </c>
      <c r="C8607" t="s">
        <v>9</v>
      </c>
      <c r="D8607" t="s">
        <v>17</v>
      </c>
      <c r="E8607" s="1">
        <v>44603</v>
      </c>
      <c r="F8607" s="4">
        <v>3129</v>
      </c>
      <c r="G8607">
        <v>137</v>
      </c>
      <c r="H8607" s="3">
        <f>_xlfn.XLOOKUP(sales[[#This Row],[Product]],products[Product],products[Cost per box])*sales[[#This Row],[Boxes]]</f>
        <v>931.6</v>
      </c>
      <c r="I8607" s="4">
        <f>sales[[#This Row],[Revenue]]-sales[[#This Row],[Cost]]</f>
        <v>2197.4</v>
      </c>
    </row>
    <row r="8608" spans="2:9" x14ac:dyDescent="0.25">
      <c r="B8608" t="s">
        <v>10</v>
      </c>
      <c r="C8608" t="s">
        <v>21</v>
      </c>
      <c r="D8608" t="s">
        <v>7</v>
      </c>
      <c r="E8608" s="1">
        <v>44603</v>
      </c>
      <c r="F8608" s="4">
        <v>2604</v>
      </c>
      <c r="G8608">
        <v>124</v>
      </c>
      <c r="H8608" s="3">
        <f>_xlfn.XLOOKUP(sales[[#This Row],[Product]],products[Product],products[Cost per box])*sales[[#This Row],[Boxes]]</f>
        <v>638.6</v>
      </c>
      <c r="I8608" s="4">
        <f>sales[[#This Row],[Revenue]]-sales[[#This Row],[Cost]]</f>
        <v>1965.4</v>
      </c>
    </row>
    <row r="8609" spans="2:9" x14ac:dyDescent="0.25">
      <c r="B8609" t="s">
        <v>49</v>
      </c>
      <c r="C8609" t="s">
        <v>27</v>
      </c>
      <c r="D8609" t="s">
        <v>35</v>
      </c>
      <c r="E8609" s="1">
        <v>44603</v>
      </c>
      <c r="F8609" s="4">
        <v>2121</v>
      </c>
      <c r="G8609">
        <v>177</v>
      </c>
      <c r="H8609" s="3">
        <f>_xlfn.XLOOKUP(sales[[#This Row],[Product]],products[Product],products[Cost per box])*sales[[#This Row],[Boxes]]</f>
        <v>469.05</v>
      </c>
      <c r="I8609" s="4">
        <f>sales[[#This Row],[Revenue]]-sales[[#This Row],[Cost]]</f>
        <v>1651.95</v>
      </c>
    </row>
    <row r="8610" spans="2:9" x14ac:dyDescent="0.25">
      <c r="B8610" t="s">
        <v>15</v>
      </c>
      <c r="C8610" t="s">
        <v>9</v>
      </c>
      <c r="D8610" t="s">
        <v>35</v>
      </c>
      <c r="E8610" s="1">
        <v>44603</v>
      </c>
      <c r="F8610" s="4">
        <v>3136</v>
      </c>
      <c r="G8610">
        <v>314</v>
      </c>
      <c r="H8610" s="3">
        <f>_xlfn.XLOOKUP(sales[[#This Row],[Product]],products[Product],products[Cost per box])*sales[[#This Row],[Boxes]]</f>
        <v>832.1</v>
      </c>
      <c r="I8610" s="4">
        <f>sales[[#This Row],[Revenue]]-sales[[#This Row],[Cost]]</f>
        <v>2303.9</v>
      </c>
    </row>
    <row r="8611" spans="2:9" x14ac:dyDescent="0.25">
      <c r="B8611" t="s">
        <v>51</v>
      </c>
      <c r="C8611" t="s">
        <v>21</v>
      </c>
      <c r="D8611" t="s">
        <v>26</v>
      </c>
      <c r="E8611" s="1">
        <v>44603</v>
      </c>
      <c r="F8611" s="4">
        <v>4669</v>
      </c>
      <c r="G8611">
        <v>312</v>
      </c>
      <c r="H8611" s="3">
        <f>_xlfn.XLOOKUP(sales[[#This Row],[Product]],products[Product],products[Cost per box])*sales[[#This Row],[Boxes]]</f>
        <v>2006.1599999999999</v>
      </c>
      <c r="I8611" s="4">
        <f>sales[[#This Row],[Revenue]]-sales[[#This Row],[Cost]]</f>
        <v>2662.84</v>
      </c>
    </row>
    <row r="8612" spans="2:9" x14ac:dyDescent="0.25">
      <c r="B8612" t="s">
        <v>33</v>
      </c>
      <c r="C8612" t="s">
        <v>6</v>
      </c>
      <c r="D8612" t="s">
        <v>35</v>
      </c>
      <c r="E8612" s="1">
        <v>44603</v>
      </c>
      <c r="F8612" s="4">
        <v>4424</v>
      </c>
      <c r="G8612">
        <v>341</v>
      </c>
      <c r="H8612" s="3">
        <f>_xlfn.XLOOKUP(sales[[#This Row],[Product]],products[Product],products[Cost per box])*sales[[#This Row],[Boxes]]</f>
        <v>903.65</v>
      </c>
      <c r="I8612" s="4">
        <f>sales[[#This Row],[Revenue]]-sales[[#This Row],[Cost]]</f>
        <v>3520.35</v>
      </c>
    </row>
    <row r="8613" spans="2:9" x14ac:dyDescent="0.25">
      <c r="B8613" t="s">
        <v>23</v>
      </c>
      <c r="C8613" t="s">
        <v>11</v>
      </c>
      <c r="D8613" t="s">
        <v>28</v>
      </c>
      <c r="E8613" s="1">
        <v>44603</v>
      </c>
      <c r="F8613" s="4">
        <v>8743</v>
      </c>
      <c r="G8613">
        <v>365</v>
      </c>
      <c r="H8613" s="3">
        <f>_xlfn.XLOOKUP(sales[[#This Row],[Product]],products[Product],products[Cost per box])*sales[[#This Row],[Boxes]]</f>
        <v>1007.4</v>
      </c>
      <c r="I8613" s="4">
        <f>sales[[#This Row],[Revenue]]-sales[[#This Row],[Cost]]</f>
        <v>7735.6</v>
      </c>
    </row>
    <row r="8614" spans="2:9" x14ac:dyDescent="0.25">
      <c r="B8614" t="s">
        <v>10</v>
      </c>
      <c r="C8614" t="s">
        <v>21</v>
      </c>
      <c r="D8614" t="s">
        <v>19</v>
      </c>
      <c r="E8614" s="1">
        <v>44603</v>
      </c>
      <c r="F8614" s="4">
        <v>8253</v>
      </c>
      <c r="G8614">
        <v>486</v>
      </c>
      <c r="H8614" s="3">
        <f>_xlfn.XLOOKUP(sales[[#This Row],[Product]],products[Product],products[Cost per box])*sales[[#This Row],[Boxes]]</f>
        <v>4971.7800000000007</v>
      </c>
      <c r="I8614" s="4">
        <f>sales[[#This Row],[Revenue]]-sales[[#This Row],[Cost]]</f>
        <v>3281.2199999999993</v>
      </c>
    </row>
    <row r="8615" spans="2:9" x14ac:dyDescent="0.25">
      <c r="B8615" t="s">
        <v>15</v>
      </c>
      <c r="C8615" t="s">
        <v>11</v>
      </c>
      <c r="D8615" t="s">
        <v>47</v>
      </c>
      <c r="E8615" s="1">
        <v>44603</v>
      </c>
      <c r="F8615" s="4">
        <v>770</v>
      </c>
      <c r="G8615">
        <v>86</v>
      </c>
      <c r="H8615" s="3">
        <f>_xlfn.XLOOKUP(sales[[#This Row],[Product]],products[Product],products[Cost per box])*sales[[#This Row],[Boxes]]</f>
        <v>452.35999999999996</v>
      </c>
      <c r="I8615" s="4">
        <f>sales[[#This Row],[Revenue]]-sales[[#This Row],[Cost]]</f>
        <v>317.64000000000004</v>
      </c>
    </row>
    <row r="8616" spans="2:9" x14ac:dyDescent="0.25">
      <c r="B8616" t="s">
        <v>53</v>
      </c>
      <c r="C8616" t="s">
        <v>9</v>
      </c>
      <c r="D8616" t="s">
        <v>19</v>
      </c>
      <c r="E8616" s="1">
        <v>44603</v>
      </c>
      <c r="F8616" s="4">
        <v>994</v>
      </c>
      <c r="G8616">
        <v>56</v>
      </c>
      <c r="H8616" s="3">
        <f>_xlfn.XLOOKUP(sales[[#This Row],[Product]],products[Product],products[Cost per box])*sales[[#This Row],[Boxes]]</f>
        <v>572.88</v>
      </c>
      <c r="I8616" s="4">
        <f>sales[[#This Row],[Revenue]]-sales[[#This Row],[Cost]]</f>
        <v>421.12</v>
      </c>
    </row>
    <row r="8617" spans="2:9" x14ac:dyDescent="0.25">
      <c r="B8617" t="s">
        <v>57</v>
      </c>
      <c r="C8617" t="s">
        <v>16</v>
      </c>
      <c r="D8617" t="s">
        <v>52</v>
      </c>
      <c r="E8617" s="1">
        <v>44603</v>
      </c>
      <c r="F8617" s="4">
        <v>12096</v>
      </c>
      <c r="G8617">
        <v>840</v>
      </c>
      <c r="H8617" s="3">
        <f>_xlfn.XLOOKUP(sales[[#This Row],[Product]],products[Product],products[Cost per box])*sales[[#This Row],[Boxes]]</f>
        <v>2788.7999999999997</v>
      </c>
      <c r="I8617" s="4">
        <f>sales[[#This Row],[Revenue]]-sales[[#This Row],[Cost]]</f>
        <v>9307.2000000000007</v>
      </c>
    </row>
    <row r="8618" spans="2:9" x14ac:dyDescent="0.25">
      <c r="B8618" t="s">
        <v>54</v>
      </c>
      <c r="C8618" t="s">
        <v>11</v>
      </c>
      <c r="D8618" t="s">
        <v>17</v>
      </c>
      <c r="E8618" s="1">
        <v>44603</v>
      </c>
      <c r="F8618" s="4">
        <v>11151</v>
      </c>
      <c r="G8618">
        <v>531</v>
      </c>
      <c r="H8618" s="3">
        <f>_xlfn.XLOOKUP(sales[[#This Row],[Product]],products[Product],products[Cost per box])*sales[[#This Row],[Boxes]]</f>
        <v>3610.7999999999997</v>
      </c>
      <c r="I8618" s="4">
        <f>sales[[#This Row],[Revenue]]-sales[[#This Row],[Cost]]</f>
        <v>7540.2000000000007</v>
      </c>
    </row>
    <row r="8619" spans="2:9" x14ac:dyDescent="0.25">
      <c r="B8619" t="s">
        <v>37</v>
      </c>
      <c r="C8619" t="s">
        <v>16</v>
      </c>
      <c r="D8619" t="s">
        <v>43</v>
      </c>
      <c r="E8619" s="1">
        <v>44603</v>
      </c>
      <c r="F8619" s="4">
        <v>6874</v>
      </c>
      <c r="G8619">
        <v>313</v>
      </c>
      <c r="H8619" s="3">
        <f>_xlfn.XLOOKUP(sales[[#This Row],[Product]],products[Product],products[Cost per box])*sales[[#This Row],[Boxes]]</f>
        <v>1205.05</v>
      </c>
      <c r="I8619" s="4">
        <f>sales[[#This Row],[Revenue]]-sales[[#This Row],[Cost]]</f>
        <v>5668.95</v>
      </c>
    </row>
    <row r="8620" spans="2:9" x14ac:dyDescent="0.25">
      <c r="B8620" t="s">
        <v>56</v>
      </c>
      <c r="C8620" t="s">
        <v>27</v>
      </c>
      <c r="D8620" t="s">
        <v>26</v>
      </c>
      <c r="E8620" s="1">
        <v>44603</v>
      </c>
      <c r="F8620" s="4">
        <v>3444</v>
      </c>
      <c r="G8620">
        <v>216</v>
      </c>
      <c r="H8620" s="3">
        <f>_xlfn.XLOOKUP(sales[[#This Row],[Product]],products[Product],products[Cost per box])*sales[[#This Row],[Boxes]]</f>
        <v>1388.8799999999999</v>
      </c>
      <c r="I8620" s="4">
        <f>sales[[#This Row],[Revenue]]-sales[[#This Row],[Cost]]</f>
        <v>2055.12</v>
      </c>
    </row>
    <row r="8621" spans="2:9" x14ac:dyDescent="0.25">
      <c r="B8621" t="s">
        <v>5</v>
      </c>
      <c r="C8621" t="s">
        <v>9</v>
      </c>
      <c r="D8621" t="s">
        <v>31</v>
      </c>
      <c r="E8621" s="1">
        <v>44603</v>
      </c>
      <c r="F8621" s="4">
        <v>7406</v>
      </c>
      <c r="G8621">
        <v>322</v>
      </c>
      <c r="H8621" s="3">
        <f>_xlfn.XLOOKUP(sales[[#This Row],[Product]],products[Product],products[Cost per box])*sales[[#This Row],[Boxes]]</f>
        <v>1841.84</v>
      </c>
      <c r="I8621" s="4">
        <f>sales[[#This Row],[Revenue]]-sales[[#This Row],[Cost]]</f>
        <v>5564.16</v>
      </c>
    </row>
    <row r="8622" spans="2:9" x14ac:dyDescent="0.25">
      <c r="B8622" t="s">
        <v>33</v>
      </c>
      <c r="C8622" t="s">
        <v>27</v>
      </c>
      <c r="D8622" t="s">
        <v>26</v>
      </c>
      <c r="E8622" s="1">
        <v>44603</v>
      </c>
      <c r="F8622" s="4">
        <v>6986</v>
      </c>
      <c r="G8622">
        <v>499</v>
      </c>
      <c r="H8622" s="3">
        <f>_xlfn.XLOOKUP(sales[[#This Row],[Product]],products[Product],products[Cost per box])*sales[[#This Row],[Boxes]]</f>
        <v>3208.5699999999997</v>
      </c>
      <c r="I8622" s="4">
        <f>sales[[#This Row],[Revenue]]-sales[[#This Row],[Cost]]</f>
        <v>3777.4300000000003</v>
      </c>
    </row>
    <row r="8623" spans="2:9" x14ac:dyDescent="0.25">
      <c r="B8623" t="s">
        <v>10</v>
      </c>
      <c r="C8623" t="s">
        <v>6</v>
      </c>
      <c r="D8623" t="s">
        <v>17</v>
      </c>
      <c r="E8623" s="1">
        <v>44603</v>
      </c>
      <c r="F8623" s="4">
        <v>10591</v>
      </c>
      <c r="G8623">
        <v>505</v>
      </c>
      <c r="H8623" s="3">
        <f>_xlfn.XLOOKUP(sales[[#This Row],[Product]],products[Product],products[Cost per box])*sales[[#This Row],[Boxes]]</f>
        <v>3434</v>
      </c>
      <c r="I8623" s="4">
        <f>sales[[#This Row],[Revenue]]-sales[[#This Row],[Cost]]</f>
        <v>7157</v>
      </c>
    </row>
    <row r="8624" spans="2:9" x14ac:dyDescent="0.25">
      <c r="B8624" t="s">
        <v>5</v>
      </c>
      <c r="C8624" t="s">
        <v>27</v>
      </c>
      <c r="D8624" t="s">
        <v>52</v>
      </c>
      <c r="E8624" s="1">
        <v>44603</v>
      </c>
      <c r="F8624" s="4">
        <v>15757</v>
      </c>
      <c r="G8624">
        <v>1120</v>
      </c>
      <c r="H8624" s="3">
        <f>_xlfn.XLOOKUP(sales[[#This Row],[Product]],products[Product],products[Cost per box])*sales[[#This Row],[Boxes]]</f>
        <v>3718.3999999999996</v>
      </c>
      <c r="I8624" s="4">
        <f>sales[[#This Row],[Revenue]]-sales[[#This Row],[Cost]]</f>
        <v>12038.6</v>
      </c>
    </row>
    <row r="8625" spans="2:9" x14ac:dyDescent="0.25">
      <c r="B8625" t="s">
        <v>29</v>
      </c>
      <c r="C8625" t="s">
        <v>9</v>
      </c>
      <c r="D8625" t="s">
        <v>36</v>
      </c>
      <c r="E8625" s="1">
        <v>44603</v>
      </c>
      <c r="F8625" s="4">
        <v>4032</v>
      </c>
      <c r="G8625">
        <v>213</v>
      </c>
      <c r="H8625" s="3">
        <f>_xlfn.XLOOKUP(sales[[#This Row],[Product]],products[Product],products[Cost per box])*sales[[#This Row],[Boxes]]</f>
        <v>1073.52</v>
      </c>
      <c r="I8625" s="4">
        <f>sales[[#This Row],[Revenue]]-sales[[#This Row],[Cost]]</f>
        <v>2958.48</v>
      </c>
    </row>
    <row r="8626" spans="2:9" x14ac:dyDescent="0.25">
      <c r="B8626" t="s">
        <v>41</v>
      </c>
      <c r="C8626" t="s">
        <v>9</v>
      </c>
      <c r="D8626" t="s">
        <v>17</v>
      </c>
      <c r="E8626" s="1">
        <v>44603</v>
      </c>
      <c r="F8626" s="4">
        <v>6867</v>
      </c>
      <c r="G8626">
        <v>287</v>
      </c>
      <c r="H8626" s="3">
        <f>_xlfn.XLOOKUP(sales[[#This Row],[Product]],products[Product],products[Cost per box])*sales[[#This Row],[Boxes]]</f>
        <v>1951.6</v>
      </c>
      <c r="I8626" s="4">
        <f>sales[[#This Row],[Revenue]]-sales[[#This Row],[Cost]]</f>
        <v>4915.3999999999996</v>
      </c>
    </row>
    <row r="8627" spans="2:9" x14ac:dyDescent="0.25">
      <c r="B8627" t="s">
        <v>41</v>
      </c>
      <c r="C8627" t="s">
        <v>27</v>
      </c>
      <c r="D8627" t="s">
        <v>42</v>
      </c>
      <c r="E8627" s="1">
        <v>44603</v>
      </c>
      <c r="F8627" s="4">
        <v>3654</v>
      </c>
      <c r="G8627">
        <v>215</v>
      </c>
      <c r="H8627" s="3">
        <f>_xlfn.XLOOKUP(sales[[#This Row],[Product]],products[Product],products[Cost per box])*sales[[#This Row],[Boxes]]</f>
        <v>1019.1</v>
      </c>
      <c r="I8627" s="4">
        <f>sales[[#This Row],[Revenue]]-sales[[#This Row],[Cost]]</f>
        <v>2634.9</v>
      </c>
    </row>
    <row r="8628" spans="2:9" x14ac:dyDescent="0.25">
      <c r="B8628" t="s">
        <v>23</v>
      </c>
      <c r="C8628" t="s">
        <v>21</v>
      </c>
      <c r="D8628" t="s">
        <v>28</v>
      </c>
      <c r="E8628" s="1">
        <v>44603</v>
      </c>
      <c r="F8628" s="4">
        <v>11277</v>
      </c>
      <c r="G8628">
        <v>403</v>
      </c>
      <c r="H8628" s="3">
        <f>_xlfn.XLOOKUP(sales[[#This Row],[Product]],products[Product],products[Cost per box])*sales[[#This Row],[Boxes]]</f>
        <v>1112.28</v>
      </c>
      <c r="I8628" s="4">
        <f>sales[[#This Row],[Revenue]]-sales[[#This Row],[Cost]]</f>
        <v>10164.719999999999</v>
      </c>
    </row>
    <row r="8629" spans="2:9" x14ac:dyDescent="0.25">
      <c r="B8629" t="s">
        <v>40</v>
      </c>
      <c r="C8629" t="s">
        <v>27</v>
      </c>
      <c r="D8629" t="s">
        <v>48</v>
      </c>
      <c r="E8629" s="1">
        <v>44603</v>
      </c>
      <c r="F8629" s="4">
        <v>2478</v>
      </c>
      <c r="G8629">
        <v>96</v>
      </c>
      <c r="H8629" s="3">
        <f>_xlfn.XLOOKUP(sales[[#This Row],[Product]],products[Product],products[Cost per box])*sales[[#This Row],[Boxes]]</f>
        <v>718.08</v>
      </c>
      <c r="I8629" s="4">
        <f>sales[[#This Row],[Revenue]]-sales[[#This Row],[Cost]]</f>
        <v>1759.92</v>
      </c>
    </row>
    <row r="8630" spans="2:9" x14ac:dyDescent="0.25">
      <c r="B8630" t="s">
        <v>46</v>
      </c>
      <c r="C8630" t="s">
        <v>21</v>
      </c>
      <c r="D8630" t="s">
        <v>24</v>
      </c>
      <c r="E8630" s="1">
        <v>44603</v>
      </c>
      <c r="F8630" s="4">
        <v>5614</v>
      </c>
      <c r="G8630">
        <v>234</v>
      </c>
      <c r="H8630" s="3">
        <f>_xlfn.XLOOKUP(sales[[#This Row],[Product]],products[Product],products[Cost per box])*sales[[#This Row],[Boxes]]</f>
        <v>2459.34</v>
      </c>
      <c r="I8630" s="4">
        <f>sales[[#This Row],[Revenue]]-sales[[#This Row],[Cost]]</f>
        <v>3154.66</v>
      </c>
    </row>
    <row r="8631" spans="2:9" x14ac:dyDescent="0.25">
      <c r="B8631" t="s">
        <v>23</v>
      </c>
      <c r="C8631" t="s">
        <v>9</v>
      </c>
      <c r="D8631" t="s">
        <v>42</v>
      </c>
      <c r="E8631" s="1">
        <v>44606</v>
      </c>
      <c r="F8631" s="4">
        <v>147</v>
      </c>
      <c r="G8631">
        <v>10</v>
      </c>
      <c r="H8631" s="3">
        <f>_xlfn.XLOOKUP(sales[[#This Row],[Product]],products[Product],products[Cost per box])*sales[[#This Row],[Boxes]]</f>
        <v>47.400000000000006</v>
      </c>
      <c r="I8631" s="4">
        <f>sales[[#This Row],[Revenue]]-sales[[#This Row],[Cost]]</f>
        <v>99.6</v>
      </c>
    </row>
    <row r="8632" spans="2:9" x14ac:dyDescent="0.25">
      <c r="B8632" t="s">
        <v>54</v>
      </c>
      <c r="C8632" t="s">
        <v>9</v>
      </c>
      <c r="D8632" t="s">
        <v>31</v>
      </c>
      <c r="E8632" s="1">
        <v>44606</v>
      </c>
      <c r="F8632" s="4">
        <v>10584</v>
      </c>
      <c r="G8632">
        <v>482</v>
      </c>
      <c r="H8632" s="3">
        <f>_xlfn.XLOOKUP(sales[[#This Row],[Product]],products[Product],products[Cost per box])*sales[[#This Row],[Boxes]]</f>
        <v>2757.04</v>
      </c>
      <c r="I8632" s="4">
        <f>sales[[#This Row],[Revenue]]-sales[[#This Row],[Cost]]</f>
        <v>7826.96</v>
      </c>
    </row>
    <row r="8633" spans="2:9" x14ac:dyDescent="0.25">
      <c r="B8633" t="s">
        <v>56</v>
      </c>
      <c r="C8633" t="s">
        <v>6</v>
      </c>
      <c r="D8633" t="s">
        <v>17</v>
      </c>
      <c r="E8633" s="1">
        <v>44606</v>
      </c>
      <c r="F8633" s="4">
        <v>6993</v>
      </c>
      <c r="G8633">
        <v>292</v>
      </c>
      <c r="H8633" s="3">
        <f>_xlfn.XLOOKUP(sales[[#This Row],[Product]],products[Product],products[Cost per box])*sales[[#This Row],[Boxes]]</f>
        <v>1985.6</v>
      </c>
      <c r="I8633" s="4">
        <f>sales[[#This Row],[Revenue]]-sales[[#This Row],[Cost]]</f>
        <v>5007.3999999999996</v>
      </c>
    </row>
    <row r="8634" spans="2:9" x14ac:dyDescent="0.25">
      <c r="B8634" t="s">
        <v>18</v>
      </c>
      <c r="C8634" t="s">
        <v>27</v>
      </c>
      <c r="D8634" t="s">
        <v>7</v>
      </c>
      <c r="E8634" s="1">
        <v>44606</v>
      </c>
      <c r="F8634" s="4">
        <v>7203</v>
      </c>
      <c r="G8634">
        <v>343</v>
      </c>
      <c r="H8634" s="3">
        <f>_xlfn.XLOOKUP(sales[[#This Row],[Product]],products[Product],products[Cost per box])*sales[[#This Row],[Boxes]]</f>
        <v>1766.45</v>
      </c>
      <c r="I8634" s="4">
        <f>sales[[#This Row],[Revenue]]-sales[[#This Row],[Cost]]</f>
        <v>5436.55</v>
      </c>
    </row>
    <row r="8635" spans="2:9" x14ac:dyDescent="0.25">
      <c r="B8635" t="s">
        <v>54</v>
      </c>
      <c r="C8635" t="s">
        <v>16</v>
      </c>
      <c r="D8635" t="s">
        <v>26</v>
      </c>
      <c r="E8635" s="1">
        <v>44606</v>
      </c>
      <c r="F8635" s="4">
        <v>819</v>
      </c>
      <c r="G8635">
        <v>59</v>
      </c>
      <c r="H8635" s="3">
        <f>_xlfn.XLOOKUP(sales[[#This Row],[Product]],products[Product],products[Cost per box])*sales[[#This Row],[Boxes]]</f>
        <v>379.37</v>
      </c>
      <c r="I8635" s="4">
        <f>sales[[#This Row],[Revenue]]-sales[[#This Row],[Cost]]</f>
        <v>439.63</v>
      </c>
    </row>
    <row r="8636" spans="2:9" x14ac:dyDescent="0.25">
      <c r="B8636" t="s">
        <v>33</v>
      </c>
      <c r="C8636" t="s">
        <v>21</v>
      </c>
      <c r="D8636" t="s">
        <v>35</v>
      </c>
      <c r="E8636" s="1">
        <v>44606</v>
      </c>
      <c r="F8636" s="4">
        <v>9422</v>
      </c>
      <c r="G8636">
        <v>840</v>
      </c>
      <c r="H8636" s="3">
        <f>_xlfn.XLOOKUP(sales[[#This Row],[Product]],products[Product],products[Cost per box])*sales[[#This Row],[Boxes]]</f>
        <v>2226</v>
      </c>
      <c r="I8636" s="4">
        <f>sales[[#This Row],[Revenue]]-sales[[#This Row],[Cost]]</f>
        <v>7196</v>
      </c>
    </row>
    <row r="8637" spans="2:9" x14ac:dyDescent="0.25">
      <c r="B8637" t="s">
        <v>37</v>
      </c>
      <c r="C8637" t="s">
        <v>16</v>
      </c>
      <c r="D8637" t="s">
        <v>35</v>
      </c>
      <c r="E8637" s="1">
        <v>44606</v>
      </c>
      <c r="F8637" s="4">
        <v>8778</v>
      </c>
      <c r="G8637">
        <v>910</v>
      </c>
      <c r="H8637" s="3">
        <f>_xlfn.XLOOKUP(sales[[#This Row],[Product]],products[Product],products[Cost per box])*sales[[#This Row],[Boxes]]</f>
        <v>2411.5</v>
      </c>
      <c r="I8637" s="4">
        <f>sales[[#This Row],[Revenue]]-sales[[#This Row],[Cost]]</f>
        <v>6366.5</v>
      </c>
    </row>
    <row r="8638" spans="2:9" x14ac:dyDescent="0.25">
      <c r="B8638" t="s">
        <v>49</v>
      </c>
      <c r="C8638" t="s">
        <v>21</v>
      </c>
      <c r="D8638" t="s">
        <v>17</v>
      </c>
      <c r="E8638" s="1">
        <v>44606</v>
      </c>
      <c r="F8638" s="4">
        <v>1589</v>
      </c>
      <c r="G8638">
        <v>67</v>
      </c>
      <c r="H8638" s="3">
        <f>_xlfn.XLOOKUP(sales[[#This Row],[Product]],products[Product],products[Cost per box])*sales[[#This Row],[Boxes]]</f>
        <v>455.59999999999997</v>
      </c>
      <c r="I8638" s="4">
        <f>sales[[#This Row],[Revenue]]-sales[[#This Row],[Cost]]</f>
        <v>1133.4000000000001</v>
      </c>
    </row>
    <row r="8639" spans="2:9" x14ac:dyDescent="0.25">
      <c r="B8639" t="s">
        <v>10</v>
      </c>
      <c r="C8639" t="s">
        <v>6</v>
      </c>
      <c r="D8639" t="s">
        <v>47</v>
      </c>
      <c r="E8639" s="1">
        <v>44606</v>
      </c>
      <c r="F8639" s="4">
        <v>1204</v>
      </c>
      <c r="G8639">
        <v>121</v>
      </c>
      <c r="H8639" s="3">
        <f>_xlfn.XLOOKUP(sales[[#This Row],[Product]],products[Product],products[Cost per box])*sales[[#This Row],[Boxes]]</f>
        <v>636.45999999999992</v>
      </c>
      <c r="I8639" s="4">
        <f>sales[[#This Row],[Revenue]]-sales[[#This Row],[Cost]]</f>
        <v>567.54000000000008</v>
      </c>
    </row>
    <row r="8640" spans="2:9" x14ac:dyDescent="0.25">
      <c r="B8640" t="s">
        <v>49</v>
      </c>
      <c r="C8640" t="s">
        <v>9</v>
      </c>
      <c r="D8640" t="s">
        <v>22</v>
      </c>
      <c r="E8640" s="1">
        <v>44606</v>
      </c>
      <c r="F8640" s="4">
        <v>728</v>
      </c>
      <c r="G8640">
        <v>35</v>
      </c>
      <c r="H8640" s="3">
        <f>_xlfn.XLOOKUP(sales[[#This Row],[Product]],products[Product],products[Cost per box])*sales[[#This Row],[Boxes]]</f>
        <v>287.70000000000005</v>
      </c>
      <c r="I8640" s="4">
        <f>sales[[#This Row],[Revenue]]-sales[[#This Row],[Cost]]</f>
        <v>440.29999999999995</v>
      </c>
    </row>
    <row r="8641" spans="2:9" x14ac:dyDescent="0.25">
      <c r="B8641" t="s">
        <v>20</v>
      </c>
      <c r="C8641" t="s">
        <v>21</v>
      </c>
      <c r="D8641" t="s">
        <v>44</v>
      </c>
      <c r="E8641" s="1">
        <v>44606</v>
      </c>
      <c r="F8641" s="4">
        <v>9940</v>
      </c>
      <c r="G8641">
        <v>383</v>
      </c>
      <c r="H8641" s="3">
        <f>_xlfn.XLOOKUP(sales[[#This Row],[Product]],products[Product],products[Cost per box])*sales[[#This Row],[Boxes]]</f>
        <v>3665.31</v>
      </c>
      <c r="I8641" s="4">
        <f>sales[[#This Row],[Revenue]]-sales[[#This Row],[Cost]]</f>
        <v>6274.6900000000005</v>
      </c>
    </row>
    <row r="8642" spans="2:9" x14ac:dyDescent="0.25">
      <c r="B8642" t="s">
        <v>20</v>
      </c>
      <c r="C8642" t="s">
        <v>9</v>
      </c>
      <c r="D8642" t="s">
        <v>35</v>
      </c>
      <c r="E8642" s="1">
        <v>44606</v>
      </c>
      <c r="F8642" s="4">
        <v>1953</v>
      </c>
      <c r="G8642">
        <v>131</v>
      </c>
      <c r="H8642" s="3">
        <f>_xlfn.XLOOKUP(sales[[#This Row],[Product]],products[Product],products[Cost per box])*sales[[#This Row],[Boxes]]</f>
        <v>347.15</v>
      </c>
      <c r="I8642" s="4">
        <f>sales[[#This Row],[Revenue]]-sales[[#This Row],[Cost]]</f>
        <v>1605.85</v>
      </c>
    </row>
    <row r="8643" spans="2:9" x14ac:dyDescent="0.25">
      <c r="B8643" t="s">
        <v>56</v>
      </c>
      <c r="C8643" t="s">
        <v>9</v>
      </c>
      <c r="D8643" t="s">
        <v>47</v>
      </c>
      <c r="E8643" s="1">
        <v>44606</v>
      </c>
      <c r="F8643" s="4">
        <v>13167</v>
      </c>
      <c r="G8643">
        <v>1330</v>
      </c>
      <c r="H8643" s="3">
        <f>_xlfn.XLOOKUP(sales[[#This Row],[Product]],products[Product],products[Cost per box])*sales[[#This Row],[Boxes]]</f>
        <v>6995.7999999999993</v>
      </c>
      <c r="I8643" s="4">
        <f>sales[[#This Row],[Revenue]]-sales[[#This Row],[Cost]]</f>
        <v>6171.2000000000007</v>
      </c>
    </row>
    <row r="8644" spans="2:9" x14ac:dyDescent="0.25">
      <c r="B8644" t="s">
        <v>39</v>
      </c>
      <c r="C8644" t="s">
        <v>9</v>
      </c>
      <c r="D8644" t="s">
        <v>47</v>
      </c>
      <c r="E8644" s="1">
        <v>44606</v>
      </c>
      <c r="F8644" s="4">
        <v>7518</v>
      </c>
      <c r="G8644">
        <v>770</v>
      </c>
      <c r="H8644" s="3">
        <f>_xlfn.XLOOKUP(sales[[#This Row],[Product]],products[Product],products[Cost per box])*sales[[#This Row],[Boxes]]</f>
        <v>4050.2</v>
      </c>
      <c r="I8644" s="4">
        <f>sales[[#This Row],[Revenue]]-sales[[#This Row],[Cost]]</f>
        <v>3467.8</v>
      </c>
    </row>
    <row r="8645" spans="2:9" x14ac:dyDescent="0.25">
      <c r="B8645" t="s">
        <v>41</v>
      </c>
      <c r="C8645" t="s">
        <v>9</v>
      </c>
      <c r="D8645" t="s">
        <v>38</v>
      </c>
      <c r="E8645" s="1">
        <v>44606</v>
      </c>
      <c r="F8645" s="4">
        <v>5159</v>
      </c>
      <c r="G8645">
        <v>272</v>
      </c>
      <c r="H8645" s="3">
        <f>_xlfn.XLOOKUP(sales[[#This Row],[Product]],products[Product],products[Cost per box])*sales[[#This Row],[Boxes]]</f>
        <v>2703.68</v>
      </c>
      <c r="I8645" s="4">
        <f>sales[[#This Row],[Revenue]]-sales[[#This Row],[Cost]]</f>
        <v>2455.3200000000002</v>
      </c>
    </row>
    <row r="8646" spans="2:9" x14ac:dyDescent="0.25">
      <c r="B8646" t="s">
        <v>29</v>
      </c>
      <c r="C8646" t="s">
        <v>6</v>
      </c>
      <c r="D8646" t="s">
        <v>19</v>
      </c>
      <c r="E8646" s="1">
        <v>44606</v>
      </c>
      <c r="F8646" s="4">
        <v>6076</v>
      </c>
      <c r="G8646">
        <v>320</v>
      </c>
      <c r="H8646" s="3">
        <f>_xlfn.XLOOKUP(sales[[#This Row],[Product]],products[Product],products[Cost per box])*sales[[#This Row],[Boxes]]</f>
        <v>3273.6000000000004</v>
      </c>
      <c r="I8646" s="4">
        <f>sales[[#This Row],[Revenue]]-sales[[#This Row],[Cost]]</f>
        <v>2802.3999999999996</v>
      </c>
    </row>
    <row r="8647" spans="2:9" x14ac:dyDescent="0.25">
      <c r="B8647" t="s">
        <v>53</v>
      </c>
      <c r="C8647" t="s">
        <v>27</v>
      </c>
      <c r="D8647" t="s">
        <v>12</v>
      </c>
      <c r="E8647" s="1">
        <v>44606</v>
      </c>
      <c r="F8647" s="4">
        <v>5978</v>
      </c>
      <c r="G8647">
        <v>598</v>
      </c>
      <c r="H8647" s="3">
        <f>_xlfn.XLOOKUP(sales[[#This Row],[Product]],products[Product],products[Cost per box])*sales[[#This Row],[Boxes]]</f>
        <v>5041.1399999999994</v>
      </c>
      <c r="I8647" s="4">
        <f>sales[[#This Row],[Revenue]]-sales[[#This Row],[Cost]]</f>
        <v>936.86000000000058</v>
      </c>
    </row>
    <row r="8648" spans="2:9" x14ac:dyDescent="0.25">
      <c r="B8648" t="s">
        <v>39</v>
      </c>
      <c r="C8648" t="s">
        <v>9</v>
      </c>
      <c r="D8648" t="s">
        <v>35</v>
      </c>
      <c r="E8648" s="1">
        <v>44606</v>
      </c>
      <c r="F8648" s="4">
        <v>7455</v>
      </c>
      <c r="G8648">
        <v>533</v>
      </c>
      <c r="H8648" s="3">
        <f>_xlfn.XLOOKUP(sales[[#This Row],[Product]],products[Product],products[Cost per box])*sales[[#This Row],[Boxes]]</f>
        <v>1412.45</v>
      </c>
      <c r="I8648" s="4">
        <f>sales[[#This Row],[Revenue]]-sales[[#This Row],[Cost]]</f>
        <v>6042.55</v>
      </c>
    </row>
    <row r="8649" spans="2:9" x14ac:dyDescent="0.25">
      <c r="B8649" t="s">
        <v>56</v>
      </c>
      <c r="C8649" t="s">
        <v>6</v>
      </c>
      <c r="D8649" t="s">
        <v>19</v>
      </c>
      <c r="E8649" s="1">
        <v>44606</v>
      </c>
      <c r="F8649" s="4">
        <v>693</v>
      </c>
      <c r="G8649">
        <v>33</v>
      </c>
      <c r="H8649" s="3">
        <f>_xlfn.XLOOKUP(sales[[#This Row],[Product]],products[Product],products[Cost per box])*sales[[#This Row],[Boxes]]</f>
        <v>337.59000000000003</v>
      </c>
      <c r="I8649" s="4">
        <f>sales[[#This Row],[Revenue]]-sales[[#This Row],[Cost]]</f>
        <v>355.40999999999997</v>
      </c>
    </row>
    <row r="8650" spans="2:9" x14ac:dyDescent="0.25">
      <c r="B8650" t="s">
        <v>15</v>
      </c>
      <c r="C8650" t="s">
        <v>11</v>
      </c>
      <c r="D8650" t="s">
        <v>36</v>
      </c>
      <c r="E8650" s="1">
        <v>44606</v>
      </c>
      <c r="F8650" s="4">
        <v>1925</v>
      </c>
      <c r="G8650">
        <v>84</v>
      </c>
      <c r="H8650" s="3">
        <f>_xlfn.XLOOKUP(sales[[#This Row],[Product]],products[Product],products[Cost per box])*sales[[#This Row],[Boxes]]</f>
        <v>423.36</v>
      </c>
      <c r="I8650" s="4">
        <f>sales[[#This Row],[Revenue]]-sales[[#This Row],[Cost]]</f>
        <v>1501.6399999999999</v>
      </c>
    </row>
    <row r="8651" spans="2:9" x14ac:dyDescent="0.25">
      <c r="B8651" t="s">
        <v>20</v>
      </c>
      <c r="C8651" t="s">
        <v>9</v>
      </c>
      <c r="D8651" t="s">
        <v>42</v>
      </c>
      <c r="E8651" s="1">
        <v>44606</v>
      </c>
      <c r="F8651" s="4">
        <v>966</v>
      </c>
      <c r="G8651">
        <v>61</v>
      </c>
      <c r="H8651" s="3">
        <f>_xlfn.XLOOKUP(sales[[#This Row],[Product]],products[Product],products[Cost per box])*sales[[#This Row],[Boxes]]</f>
        <v>289.14</v>
      </c>
      <c r="I8651" s="4">
        <f>sales[[#This Row],[Revenue]]-sales[[#This Row],[Cost]]</f>
        <v>676.86</v>
      </c>
    </row>
    <row r="8652" spans="2:9" x14ac:dyDescent="0.25">
      <c r="B8652" t="s">
        <v>56</v>
      </c>
      <c r="C8652" t="s">
        <v>21</v>
      </c>
      <c r="D8652" t="s">
        <v>17</v>
      </c>
      <c r="E8652" s="1">
        <v>44606</v>
      </c>
      <c r="F8652" s="4">
        <v>8960</v>
      </c>
      <c r="G8652">
        <v>427</v>
      </c>
      <c r="H8652" s="3">
        <f>_xlfn.XLOOKUP(sales[[#This Row],[Product]],products[Product],products[Cost per box])*sales[[#This Row],[Boxes]]</f>
        <v>2903.6</v>
      </c>
      <c r="I8652" s="4">
        <f>sales[[#This Row],[Revenue]]-sales[[#This Row],[Cost]]</f>
        <v>6056.4</v>
      </c>
    </row>
    <row r="8653" spans="2:9" x14ac:dyDescent="0.25">
      <c r="B8653" t="s">
        <v>46</v>
      </c>
      <c r="C8653" t="s">
        <v>27</v>
      </c>
      <c r="D8653" t="s">
        <v>43</v>
      </c>
      <c r="E8653" s="1">
        <v>44606</v>
      </c>
      <c r="F8653" s="4">
        <v>10276</v>
      </c>
      <c r="G8653">
        <v>468</v>
      </c>
      <c r="H8653" s="3">
        <f>_xlfn.XLOOKUP(sales[[#This Row],[Product]],products[Product],products[Cost per box])*sales[[#This Row],[Boxes]]</f>
        <v>1801.8</v>
      </c>
      <c r="I8653" s="4">
        <f>sales[[#This Row],[Revenue]]-sales[[#This Row],[Cost]]</f>
        <v>8474.2000000000007</v>
      </c>
    </row>
    <row r="8654" spans="2:9" x14ac:dyDescent="0.25">
      <c r="B8654" t="s">
        <v>8</v>
      </c>
      <c r="C8654" t="s">
        <v>9</v>
      </c>
      <c r="D8654" t="s">
        <v>44</v>
      </c>
      <c r="E8654" s="1">
        <v>44606</v>
      </c>
      <c r="F8654" s="4">
        <v>7329</v>
      </c>
      <c r="G8654">
        <v>319</v>
      </c>
      <c r="H8654" s="3">
        <f>_xlfn.XLOOKUP(sales[[#This Row],[Product]],products[Product],products[Cost per box])*sales[[#This Row],[Boxes]]</f>
        <v>3052.83</v>
      </c>
      <c r="I8654" s="4">
        <f>sales[[#This Row],[Revenue]]-sales[[#This Row],[Cost]]</f>
        <v>4276.17</v>
      </c>
    </row>
    <row r="8655" spans="2:9" x14ac:dyDescent="0.25">
      <c r="B8655" t="s">
        <v>54</v>
      </c>
      <c r="C8655" t="s">
        <v>11</v>
      </c>
      <c r="D8655" t="s">
        <v>44</v>
      </c>
      <c r="E8655" s="1">
        <v>44606</v>
      </c>
      <c r="F8655" s="4">
        <v>3185</v>
      </c>
      <c r="G8655">
        <v>145</v>
      </c>
      <c r="H8655" s="3">
        <f>_xlfn.XLOOKUP(sales[[#This Row],[Product]],products[Product],products[Cost per box])*sales[[#This Row],[Boxes]]</f>
        <v>1387.65</v>
      </c>
      <c r="I8655" s="4">
        <f>sales[[#This Row],[Revenue]]-sales[[#This Row],[Cost]]</f>
        <v>1797.35</v>
      </c>
    </row>
    <row r="8656" spans="2:9" x14ac:dyDescent="0.25">
      <c r="B8656" t="s">
        <v>15</v>
      </c>
      <c r="C8656" t="s">
        <v>6</v>
      </c>
      <c r="D8656" t="s">
        <v>14</v>
      </c>
      <c r="E8656" s="1">
        <v>44606</v>
      </c>
      <c r="F8656" s="4">
        <v>3213</v>
      </c>
      <c r="G8656">
        <v>129</v>
      </c>
      <c r="H8656" s="3">
        <f>_xlfn.XLOOKUP(sales[[#This Row],[Product]],products[Product],products[Cost per box])*sales[[#This Row],[Boxes]]</f>
        <v>813.9899999999999</v>
      </c>
      <c r="I8656" s="4">
        <f>sales[[#This Row],[Revenue]]-sales[[#This Row],[Cost]]</f>
        <v>2399.0100000000002</v>
      </c>
    </row>
    <row r="8657" spans="2:9" x14ac:dyDescent="0.25">
      <c r="B8657" t="s">
        <v>8</v>
      </c>
      <c r="C8657" t="s">
        <v>16</v>
      </c>
      <c r="D8657" t="s">
        <v>35</v>
      </c>
      <c r="E8657" s="1">
        <v>44606</v>
      </c>
      <c r="F8657" s="4">
        <v>3311</v>
      </c>
      <c r="G8657">
        <v>255</v>
      </c>
      <c r="H8657" s="3">
        <f>_xlfn.XLOOKUP(sales[[#This Row],[Product]],products[Product],products[Cost per box])*sales[[#This Row],[Boxes]]</f>
        <v>675.75</v>
      </c>
      <c r="I8657" s="4">
        <f>sales[[#This Row],[Revenue]]-sales[[#This Row],[Cost]]</f>
        <v>2635.25</v>
      </c>
    </row>
    <row r="8658" spans="2:9" x14ac:dyDescent="0.25">
      <c r="B8658" t="s">
        <v>20</v>
      </c>
      <c r="C8658" t="s">
        <v>9</v>
      </c>
      <c r="D8658" t="s">
        <v>44</v>
      </c>
      <c r="E8658" s="1">
        <v>44606</v>
      </c>
      <c r="F8658" s="4">
        <v>1197</v>
      </c>
      <c r="G8658">
        <v>50</v>
      </c>
      <c r="H8658" s="3">
        <f>_xlfn.XLOOKUP(sales[[#This Row],[Product]],products[Product],products[Cost per box])*sales[[#This Row],[Boxes]]</f>
        <v>478.5</v>
      </c>
      <c r="I8658" s="4">
        <f>sales[[#This Row],[Revenue]]-sales[[#This Row],[Cost]]</f>
        <v>718.5</v>
      </c>
    </row>
    <row r="8659" spans="2:9" x14ac:dyDescent="0.25">
      <c r="B8659" t="s">
        <v>37</v>
      </c>
      <c r="C8659" t="s">
        <v>6</v>
      </c>
      <c r="D8659" t="s">
        <v>50</v>
      </c>
      <c r="E8659" s="1">
        <v>44606</v>
      </c>
      <c r="F8659" s="4">
        <v>6587</v>
      </c>
      <c r="G8659">
        <v>314</v>
      </c>
      <c r="H8659" s="3">
        <f>_xlfn.XLOOKUP(sales[[#This Row],[Product]],products[Product],products[Cost per box])*sales[[#This Row],[Boxes]]</f>
        <v>3896.7400000000002</v>
      </c>
      <c r="I8659" s="4">
        <f>sales[[#This Row],[Revenue]]-sales[[#This Row],[Cost]]</f>
        <v>2690.2599999999998</v>
      </c>
    </row>
    <row r="8660" spans="2:9" x14ac:dyDescent="0.25">
      <c r="B8660" t="s">
        <v>53</v>
      </c>
      <c r="C8660" t="s">
        <v>16</v>
      </c>
      <c r="D8660" t="s">
        <v>14</v>
      </c>
      <c r="E8660" s="1">
        <v>44606</v>
      </c>
      <c r="F8660" s="4">
        <v>1148</v>
      </c>
      <c r="G8660">
        <v>43</v>
      </c>
      <c r="H8660" s="3">
        <f>_xlfn.XLOOKUP(sales[[#This Row],[Product]],products[Product],products[Cost per box])*sales[[#This Row],[Boxes]]</f>
        <v>271.33</v>
      </c>
      <c r="I8660" s="4">
        <f>sales[[#This Row],[Revenue]]-sales[[#This Row],[Cost]]</f>
        <v>876.67000000000007</v>
      </c>
    </row>
    <row r="8661" spans="2:9" x14ac:dyDescent="0.25">
      <c r="B8661" t="s">
        <v>32</v>
      </c>
      <c r="C8661" t="s">
        <v>11</v>
      </c>
      <c r="D8661" t="s">
        <v>50</v>
      </c>
      <c r="E8661" s="1">
        <v>44606</v>
      </c>
      <c r="F8661" s="4">
        <v>952</v>
      </c>
      <c r="G8661">
        <v>48</v>
      </c>
      <c r="H8661" s="3">
        <f>_xlfn.XLOOKUP(sales[[#This Row],[Product]],products[Product],products[Cost per box])*sales[[#This Row],[Boxes]]</f>
        <v>595.68000000000006</v>
      </c>
      <c r="I8661" s="4">
        <f>sales[[#This Row],[Revenue]]-sales[[#This Row],[Cost]]</f>
        <v>356.31999999999994</v>
      </c>
    </row>
    <row r="8662" spans="2:9" x14ac:dyDescent="0.25">
      <c r="B8662" t="s">
        <v>54</v>
      </c>
      <c r="C8662" t="s">
        <v>16</v>
      </c>
      <c r="D8662" t="s">
        <v>24</v>
      </c>
      <c r="E8662" s="1">
        <v>44606</v>
      </c>
      <c r="F8662" s="4">
        <v>4459</v>
      </c>
      <c r="G8662">
        <v>194</v>
      </c>
      <c r="H8662" s="3">
        <f>_xlfn.XLOOKUP(sales[[#This Row],[Product]],products[Product],products[Cost per box])*sales[[#This Row],[Boxes]]</f>
        <v>2038.94</v>
      </c>
      <c r="I8662" s="4">
        <f>sales[[#This Row],[Revenue]]-sales[[#This Row],[Cost]]</f>
        <v>2420.06</v>
      </c>
    </row>
    <row r="8663" spans="2:9" x14ac:dyDescent="0.25">
      <c r="B8663" t="s">
        <v>20</v>
      </c>
      <c r="C8663" t="s">
        <v>11</v>
      </c>
      <c r="D8663" t="s">
        <v>7</v>
      </c>
      <c r="E8663" s="1">
        <v>44606</v>
      </c>
      <c r="F8663" s="4">
        <v>2947</v>
      </c>
      <c r="G8663">
        <v>134</v>
      </c>
      <c r="H8663" s="3">
        <f>_xlfn.XLOOKUP(sales[[#This Row],[Product]],products[Product],products[Cost per box])*sales[[#This Row],[Boxes]]</f>
        <v>690.1</v>
      </c>
      <c r="I8663" s="4">
        <f>sales[[#This Row],[Revenue]]-sales[[#This Row],[Cost]]</f>
        <v>2256.9</v>
      </c>
    </row>
    <row r="8664" spans="2:9" x14ac:dyDescent="0.25">
      <c r="B8664" t="s">
        <v>5</v>
      </c>
      <c r="C8664" t="s">
        <v>27</v>
      </c>
      <c r="D8664" t="s">
        <v>26</v>
      </c>
      <c r="E8664" s="1">
        <v>44606</v>
      </c>
      <c r="F8664" s="4">
        <v>4935</v>
      </c>
      <c r="G8664">
        <v>291</v>
      </c>
      <c r="H8664" s="3">
        <f>_xlfn.XLOOKUP(sales[[#This Row],[Product]],products[Product],products[Cost per box])*sales[[#This Row],[Boxes]]</f>
        <v>1871.1299999999999</v>
      </c>
      <c r="I8664" s="4">
        <f>sales[[#This Row],[Revenue]]-sales[[#This Row],[Cost]]</f>
        <v>3063.87</v>
      </c>
    </row>
    <row r="8665" spans="2:9" x14ac:dyDescent="0.25">
      <c r="B8665" t="s">
        <v>25</v>
      </c>
      <c r="C8665" t="s">
        <v>11</v>
      </c>
      <c r="D8665" t="s">
        <v>43</v>
      </c>
      <c r="E8665" s="1">
        <v>44606</v>
      </c>
      <c r="F8665" s="4">
        <v>8407</v>
      </c>
      <c r="G8665">
        <v>401</v>
      </c>
      <c r="H8665" s="3">
        <f>_xlfn.XLOOKUP(sales[[#This Row],[Product]],products[Product],products[Cost per box])*sales[[#This Row],[Boxes]]</f>
        <v>1543.8500000000001</v>
      </c>
      <c r="I8665" s="4">
        <f>sales[[#This Row],[Revenue]]-sales[[#This Row],[Cost]]</f>
        <v>6863.15</v>
      </c>
    </row>
    <row r="8666" spans="2:9" x14ac:dyDescent="0.25">
      <c r="B8666" t="s">
        <v>51</v>
      </c>
      <c r="C8666" t="s">
        <v>16</v>
      </c>
      <c r="D8666" t="s">
        <v>43</v>
      </c>
      <c r="E8666" s="1">
        <v>44606</v>
      </c>
      <c r="F8666" s="4">
        <v>13307</v>
      </c>
      <c r="G8666">
        <v>579</v>
      </c>
      <c r="H8666" s="3">
        <f>_xlfn.XLOOKUP(sales[[#This Row],[Product]],products[Product],products[Cost per box])*sales[[#This Row],[Boxes]]</f>
        <v>2229.15</v>
      </c>
      <c r="I8666" s="4">
        <f>sales[[#This Row],[Revenue]]-sales[[#This Row],[Cost]]</f>
        <v>11077.85</v>
      </c>
    </row>
    <row r="8667" spans="2:9" x14ac:dyDescent="0.25">
      <c r="B8667" t="s">
        <v>8</v>
      </c>
      <c r="C8667" t="s">
        <v>11</v>
      </c>
      <c r="D8667" t="s">
        <v>30</v>
      </c>
      <c r="E8667" s="1">
        <v>44606</v>
      </c>
      <c r="F8667" s="4">
        <v>10801</v>
      </c>
      <c r="G8667">
        <v>386</v>
      </c>
      <c r="H8667" s="3">
        <f>_xlfn.XLOOKUP(sales[[#This Row],[Product]],products[Product],products[Cost per box])*sales[[#This Row],[Boxes]]</f>
        <v>1420.48</v>
      </c>
      <c r="I8667" s="4">
        <f>sales[[#This Row],[Revenue]]-sales[[#This Row],[Cost]]</f>
        <v>9380.52</v>
      </c>
    </row>
    <row r="8668" spans="2:9" x14ac:dyDescent="0.25">
      <c r="B8668" t="s">
        <v>29</v>
      </c>
      <c r="C8668" t="s">
        <v>11</v>
      </c>
      <c r="D8668" t="s">
        <v>52</v>
      </c>
      <c r="E8668" s="1">
        <v>44606</v>
      </c>
      <c r="F8668" s="4">
        <v>3689</v>
      </c>
      <c r="G8668">
        <v>246</v>
      </c>
      <c r="H8668" s="3">
        <f>_xlfn.XLOOKUP(sales[[#This Row],[Product]],products[Product],products[Cost per box])*sales[[#This Row],[Boxes]]</f>
        <v>816.71999999999991</v>
      </c>
      <c r="I8668" s="4">
        <f>sales[[#This Row],[Revenue]]-sales[[#This Row],[Cost]]</f>
        <v>2872.28</v>
      </c>
    </row>
    <row r="8669" spans="2:9" x14ac:dyDescent="0.25">
      <c r="B8669" t="s">
        <v>39</v>
      </c>
      <c r="C8669" t="s">
        <v>16</v>
      </c>
      <c r="D8669" t="s">
        <v>26</v>
      </c>
      <c r="E8669" s="1">
        <v>44606</v>
      </c>
      <c r="F8669" s="4">
        <v>2100</v>
      </c>
      <c r="G8669">
        <v>175</v>
      </c>
      <c r="H8669" s="3">
        <f>_xlfn.XLOOKUP(sales[[#This Row],[Product]],products[Product],products[Cost per box])*sales[[#This Row],[Boxes]]</f>
        <v>1125.25</v>
      </c>
      <c r="I8669" s="4">
        <f>sales[[#This Row],[Revenue]]-sales[[#This Row],[Cost]]</f>
        <v>974.75</v>
      </c>
    </row>
    <row r="8670" spans="2:9" x14ac:dyDescent="0.25">
      <c r="B8670" t="s">
        <v>46</v>
      </c>
      <c r="C8670" t="s">
        <v>27</v>
      </c>
      <c r="D8670" t="s">
        <v>52</v>
      </c>
      <c r="E8670" s="1">
        <v>44606</v>
      </c>
      <c r="F8670" s="4">
        <v>10311</v>
      </c>
      <c r="G8670">
        <v>645</v>
      </c>
      <c r="H8670" s="3">
        <f>_xlfn.XLOOKUP(sales[[#This Row],[Product]],products[Product],products[Cost per box])*sales[[#This Row],[Boxes]]</f>
        <v>2141.4</v>
      </c>
      <c r="I8670" s="4">
        <f>sales[[#This Row],[Revenue]]-sales[[#This Row],[Cost]]</f>
        <v>8169.6</v>
      </c>
    </row>
    <row r="8671" spans="2:9" x14ac:dyDescent="0.25">
      <c r="B8671" t="s">
        <v>32</v>
      </c>
      <c r="C8671" t="s">
        <v>11</v>
      </c>
      <c r="D8671" t="s">
        <v>47</v>
      </c>
      <c r="E8671" s="1">
        <v>44606</v>
      </c>
      <c r="F8671" s="4">
        <v>4179</v>
      </c>
      <c r="G8671">
        <v>349</v>
      </c>
      <c r="H8671" s="3">
        <f>_xlfn.XLOOKUP(sales[[#This Row],[Product]],products[Product],products[Cost per box])*sales[[#This Row],[Boxes]]</f>
        <v>1835.74</v>
      </c>
      <c r="I8671" s="4">
        <f>sales[[#This Row],[Revenue]]-sales[[#This Row],[Cost]]</f>
        <v>2343.2600000000002</v>
      </c>
    </row>
    <row r="8672" spans="2:9" x14ac:dyDescent="0.25">
      <c r="B8672" t="s">
        <v>29</v>
      </c>
      <c r="C8672" t="s">
        <v>16</v>
      </c>
      <c r="D8672" t="s">
        <v>7</v>
      </c>
      <c r="E8672" s="1">
        <v>44606</v>
      </c>
      <c r="F8672" s="4">
        <v>11116</v>
      </c>
      <c r="G8672">
        <v>506</v>
      </c>
      <c r="H8672" s="3">
        <f>_xlfn.XLOOKUP(sales[[#This Row],[Product]],products[Product],products[Cost per box])*sales[[#This Row],[Boxes]]</f>
        <v>2605.9</v>
      </c>
      <c r="I8672" s="4">
        <f>sales[[#This Row],[Revenue]]-sales[[#This Row],[Cost]]</f>
        <v>8510.1</v>
      </c>
    </row>
    <row r="8673" spans="2:9" x14ac:dyDescent="0.25">
      <c r="B8673" t="s">
        <v>46</v>
      </c>
      <c r="C8673" t="s">
        <v>27</v>
      </c>
      <c r="D8673" t="s">
        <v>19</v>
      </c>
      <c r="E8673" s="1">
        <v>44606</v>
      </c>
      <c r="F8673" s="4">
        <v>5446</v>
      </c>
      <c r="G8673">
        <v>303</v>
      </c>
      <c r="H8673" s="3">
        <f>_xlfn.XLOOKUP(sales[[#This Row],[Product]],products[Product],products[Cost per box])*sales[[#This Row],[Boxes]]</f>
        <v>3099.69</v>
      </c>
      <c r="I8673" s="4">
        <f>sales[[#This Row],[Revenue]]-sales[[#This Row],[Cost]]</f>
        <v>2346.31</v>
      </c>
    </row>
    <row r="8674" spans="2:9" x14ac:dyDescent="0.25">
      <c r="B8674" t="s">
        <v>54</v>
      </c>
      <c r="C8674" t="s">
        <v>6</v>
      </c>
      <c r="D8674" t="s">
        <v>7</v>
      </c>
      <c r="E8674" s="1">
        <v>44606</v>
      </c>
      <c r="F8674" s="4">
        <v>5285</v>
      </c>
      <c r="G8674">
        <v>241</v>
      </c>
      <c r="H8674" s="3">
        <f>_xlfn.XLOOKUP(sales[[#This Row],[Product]],products[Product],products[Cost per box])*sales[[#This Row],[Boxes]]</f>
        <v>1241.1500000000001</v>
      </c>
      <c r="I8674" s="4">
        <f>sales[[#This Row],[Revenue]]-sales[[#This Row],[Cost]]</f>
        <v>4043.85</v>
      </c>
    </row>
    <row r="8675" spans="2:9" x14ac:dyDescent="0.25">
      <c r="B8675" t="s">
        <v>53</v>
      </c>
      <c r="C8675" t="s">
        <v>21</v>
      </c>
      <c r="D8675" t="s">
        <v>30</v>
      </c>
      <c r="E8675" s="1">
        <v>44606</v>
      </c>
      <c r="F8675" s="4">
        <v>3507</v>
      </c>
      <c r="G8675">
        <v>121</v>
      </c>
      <c r="H8675" s="3">
        <f>_xlfn.XLOOKUP(sales[[#This Row],[Product]],products[Product],products[Cost per box])*sales[[#This Row],[Boxes]]</f>
        <v>445.28000000000003</v>
      </c>
      <c r="I8675" s="4">
        <f>sales[[#This Row],[Revenue]]-sales[[#This Row],[Cost]]</f>
        <v>3061.72</v>
      </c>
    </row>
    <row r="8676" spans="2:9" x14ac:dyDescent="0.25">
      <c r="B8676" t="s">
        <v>20</v>
      </c>
      <c r="C8676" t="s">
        <v>6</v>
      </c>
      <c r="D8676" t="s">
        <v>22</v>
      </c>
      <c r="E8676" s="1">
        <v>44606</v>
      </c>
      <c r="F8676" s="4">
        <v>12110</v>
      </c>
      <c r="G8676">
        <v>466</v>
      </c>
      <c r="H8676" s="3">
        <f>_xlfn.XLOOKUP(sales[[#This Row],[Product]],products[Product],products[Cost per box])*sales[[#This Row],[Boxes]]</f>
        <v>3830.5200000000004</v>
      </c>
      <c r="I8676" s="4">
        <f>sales[[#This Row],[Revenue]]-sales[[#This Row],[Cost]]</f>
        <v>8279.48</v>
      </c>
    </row>
    <row r="8677" spans="2:9" x14ac:dyDescent="0.25">
      <c r="B8677" t="s">
        <v>39</v>
      </c>
      <c r="C8677" t="s">
        <v>6</v>
      </c>
      <c r="D8677" t="s">
        <v>35</v>
      </c>
      <c r="E8677" s="1">
        <v>44606</v>
      </c>
      <c r="F8677" s="4">
        <v>8330</v>
      </c>
      <c r="G8677">
        <v>556</v>
      </c>
      <c r="H8677" s="3">
        <f>_xlfn.XLOOKUP(sales[[#This Row],[Product]],products[Product],products[Cost per box])*sales[[#This Row],[Boxes]]</f>
        <v>1473.3999999999999</v>
      </c>
      <c r="I8677" s="4">
        <f>sales[[#This Row],[Revenue]]-sales[[#This Row],[Cost]]</f>
        <v>6856.6</v>
      </c>
    </row>
    <row r="8678" spans="2:9" x14ac:dyDescent="0.25">
      <c r="B8678" t="s">
        <v>53</v>
      </c>
      <c r="C8678" t="s">
        <v>11</v>
      </c>
      <c r="D8678" t="s">
        <v>47</v>
      </c>
      <c r="E8678" s="1">
        <v>44606</v>
      </c>
      <c r="F8678" s="4">
        <v>2093</v>
      </c>
      <c r="G8678">
        <v>210</v>
      </c>
      <c r="H8678" s="3">
        <f>_xlfn.XLOOKUP(sales[[#This Row],[Product]],products[Product],products[Cost per box])*sales[[#This Row],[Boxes]]</f>
        <v>1104.5999999999999</v>
      </c>
      <c r="I8678" s="4">
        <f>sales[[#This Row],[Revenue]]-sales[[#This Row],[Cost]]</f>
        <v>988.40000000000009</v>
      </c>
    </row>
    <row r="8679" spans="2:9" x14ac:dyDescent="0.25">
      <c r="B8679" t="s">
        <v>8</v>
      </c>
      <c r="C8679" t="s">
        <v>16</v>
      </c>
      <c r="D8679" t="s">
        <v>17</v>
      </c>
      <c r="E8679" s="1">
        <v>44606</v>
      </c>
      <c r="F8679" s="4">
        <v>1610</v>
      </c>
      <c r="G8679">
        <v>81</v>
      </c>
      <c r="H8679" s="3">
        <f>_xlfn.XLOOKUP(sales[[#This Row],[Product]],products[Product],products[Cost per box])*sales[[#This Row],[Boxes]]</f>
        <v>550.79999999999995</v>
      </c>
      <c r="I8679" s="4">
        <f>sales[[#This Row],[Revenue]]-sales[[#This Row],[Cost]]</f>
        <v>1059.2</v>
      </c>
    </row>
    <row r="8680" spans="2:9" x14ac:dyDescent="0.25">
      <c r="B8680" t="s">
        <v>49</v>
      </c>
      <c r="C8680" t="s">
        <v>6</v>
      </c>
      <c r="D8680" t="s">
        <v>43</v>
      </c>
      <c r="E8680" s="1">
        <v>44606</v>
      </c>
      <c r="F8680" s="4">
        <v>2247</v>
      </c>
      <c r="G8680">
        <v>98</v>
      </c>
      <c r="H8680" s="3">
        <f>_xlfn.XLOOKUP(sales[[#This Row],[Product]],products[Product],products[Cost per box])*sales[[#This Row],[Boxes]]</f>
        <v>377.3</v>
      </c>
      <c r="I8680" s="4">
        <f>sales[[#This Row],[Revenue]]-sales[[#This Row],[Cost]]</f>
        <v>1869.7</v>
      </c>
    </row>
    <row r="8681" spans="2:9" x14ac:dyDescent="0.25">
      <c r="B8681" t="s">
        <v>20</v>
      </c>
      <c r="C8681" t="s">
        <v>11</v>
      </c>
      <c r="D8681" t="s">
        <v>30</v>
      </c>
      <c r="E8681" s="1">
        <v>44606</v>
      </c>
      <c r="F8681" s="4">
        <v>13006</v>
      </c>
      <c r="G8681">
        <v>449</v>
      </c>
      <c r="H8681" s="3">
        <f>_xlfn.XLOOKUP(sales[[#This Row],[Product]],products[Product],products[Cost per box])*sales[[#This Row],[Boxes]]</f>
        <v>1652.3200000000002</v>
      </c>
      <c r="I8681" s="4">
        <f>sales[[#This Row],[Revenue]]-sales[[#This Row],[Cost]]</f>
        <v>11353.68</v>
      </c>
    </row>
    <row r="8682" spans="2:9" x14ac:dyDescent="0.25">
      <c r="B8682" t="s">
        <v>18</v>
      </c>
      <c r="C8682" t="s">
        <v>16</v>
      </c>
      <c r="D8682" t="s">
        <v>28</v>
      </c>
      <c r="E8682" s="1">
        <v>44606</v>
      </c>
      <c r="F8682" s="4">
        <v>6335</v>
      </c>
      <c r="G8682">
        <v>244</v>
      </c>
      <c r="H8682" s="3">
        <f>_xlfn.XLOOKUP(sales[[#This Row],[Product]],products[Product],products[Cost per box])*sales[[#This Row],[Boxes]]</f>
        <v>673.43999999999994</v>
      </c>
      <c r="I8682" s="4">
        <f>sales[[#This Row],[Revenue]]-sales[[#This Row],[Cost]]</f>
        <v>5661.56</v>
      </c>
    </row>
    <row r="8683" spans="2:9" x14ac:dyDescent="0.25">
      <c r="B8683" t="s">
        <v>34</v>
      </c>
      <c r="C8683" t="s">
        <v>9</v>
      </c>
      <c r="D8683" t="s">
        <v>36</v>
      </c>
      <c r="E8683" s="1">
        <v>44606</v>
      </c>
      <c r="F8683" s="4">
        <v>777</v>
      </c>
      <c r="G8683">
        <v>37</v>
      </c>
      <c r="H8683" s="3">
        <f>_xlfn.XLOOKUP(sales[[#This Row],[Product]],products[Product],products[Cost per box])*sales[[#This Row],[Boxes]]</f>
        <v>186.48</v>
      </c>
      <c r="I8683" s="4">
        <f>sales[[#This Row],[Revenue]]-sales[[#This Row],[Cost]]</f>
        <v>590.52</v>
      </c>
    </row>
    <row r="8684" spans="2:9" x14ac:dyDescent="0.25">
      <c r="B8684" t="s">
        <v>8</v>
      </c>
      <c r="C8684" t="s">
        <v>27</v>
      </c>
      <c r="D8684" t="s">
        <v>31</v>
      </c>
      <c r="E8684" s="1">
        <v>44606</v>
      </c>
      <c r="F8684" s="4">
        <v>259</v>
      </c>
      <c r="G8684">
        <v>10</v>
      </c>
      <c r="H8684" s="3">
        <f>_xlfn.XLOOKUP(sales[[#This Row],[Product]],products[Product],products[Cost per box])*sales[[#This Row],[Boxes]]</f>
        <v>57.199999999999996</v>
      </c>
      <c r="I8684" s="4">
        <f>sales[[#This Row],[Revenue]]-sales[[#This Row],[Cost]]</f>
        <v>201.8</v>
      </c>
    </row>
    <row r="8685" spans="2:9" x14ac:dyDescent="0.25">
      <c r="B8685" t="s">
        <v>39</v>
      </c>
      <c r="C8685" t="s">
        <v>16</v>
      </c>
      <c r="D8685" t="s">
        <v>12</v>
      </c>
      <c r="E8685" s="1">
        <v>44606</v>
      </c>
      <c r="F8685" s="4">
        <v>4284</v>
      </c>
      <c r="G8685">
        <v>390</v>
      </c>
      <c r="H8685" s="3">
        <f>_xlfn.XLOOKUP(sales[[#This Row],[Product]],products[Product],products[Cost per box])*sales[[#This Row],[Boxes]]</f>
        <v>3287.7</v>
      </c>
      <c r="I8685" s="4">
        <f>sales[[#This Row],[Revenue]]-sales[[#This Row],[Cost]]</f>
        <v>996.30000000000018</v>
      </c>
    </row>
    <row r="8686" spans="2:9" x14ac:dyDescent="0.25">
      <c r="B8686" t="s">
        <v>15</v>
      </c>
      <c r="C8686" t="s">
        <v>16</v>
      </c>
      <c r="D8686" t="s">
        <v>30</v>
      </c>
      <c r="E8686" s="1">
        <v>44606</v>
      </c>
      <c r="F8686" s="4">
        <v>5768</v>
      </c>
      <c r="G8686">
        <v>231</v>
      </c>
      <c r="H8686" s="3">
        <f>_xlfn.XLOOKUP(sales[[#This Row],[Product]],products[Product],products[Cost per box])*sales[[#This Row],[Boxes]]</f>
        <v>850.08</v>
      </c>
      <c r="I8686" s="4">
        <f>sales[[#This Row],[Revenue]]-sales[[#This Row],[Cost]]</f>
        <v>4917.92</v>
      </c>
    </row>
    <row r="8687" spans="2:9" x14ac:dyDescent="0.25">
      <c r="B8687" t="s">
        <v>53</v>
      </c>
      <c r="C8687" t="s">
        <v>21</v>
      </c>
      <c r="D8687" t="s">
        <v>24</v>
      </c>
      <c r="E8687" s="1">
        <v>44606</v>
      </c>
      <c r="F8687" s="4">
        <v>1498</v>
      </c>
      <c r="G8687">
        <v>63</v>
      </c>
      <c r="H8687" s="3">
        <f>_xlfn.XLOOKUP(sales[[#This Row],[Product]],products[Product],products[Cost per box])*sales[[#This Row],[Boxes]]</f>
        <v>662.13</v>
      </c>
      <c r="I8687" s="4">
        <f>sales[[#This Row],[Revenue]]-sales[[#This Row],[Cost]]</f>
        <v>835.87</v>
      </c>
    </row>
    <row r="8688" spans="2:9" x14ac:dyDescent="0.25">
      <c r="B8688" t="s">
        <v>54</v>
      </c>
      <c r="C8688" t="s">
        <v>21</v>
      </c>
      <c r="D8688" t="s">
        <v>52</v>
      </c>
      <c r="E8688" s="1">
        <v>44606</v>
      </c>
      <c r="F8688" s="4">
        <v>3822</v>
      </c>
      <c r="G8688">
        <v>273</v>
      </c>
      <c r="H8688" s="3">
        <f>_xlfn.XLOOKUP(sales[[#This Row],[Product]],products[Product],products[Cost per box])*sales[[#This Row],[Boxes]]</f>
        <v>906.3599999999999</v>
      </c>
      <c r="I8688" s="4">
        <f>sales[[#This Row],[Revenue]]-sales[[#This Row],[Cost]]</f>
        <v>2915.6400000000003</v>
      </c>
    </row>
    <row r="8689" spans="2:9" x14ac:dyDescent="0.25">
      <c r="B8689" t="s">
        <v>56</v>
      </c>
      <c r="C8689" t="s">
        <v>16</v>
      </c>
      <c r="D8689" t="s">
        <v>12</v>
      </c>
      <c r="E8689" s="1">
        <v>44606</v>
      </c>
      <c r="F8689" s="4">
        <v>8967</v>
      </c>
      <c r="G8689">
        <v>641</v>
      </c>
      <c r="H8689" s="3">
        <f>_xlfn.XLOOKUP(sales[[#This Row],[Product]],products[Product],products[Cost per box])*sales[[#This Row],[Boxes]]</f>
        <v>5403.63</v>
      </c>
      <c r="I8689" s="4">
        <f>sales[[#This Row],[Revenue]]-sales[[#This Row],[Cost]]</f>
        <v>3563.37</v>
      </c>
    </row>
    <row r="8690" spans="2:9" x14ac:dyDescent="0.25">
      <c r="B8690" t="s">
        <v>57</v>
      </c>
      <c r="C8690" t="s">
        <v>21</v>
      </c>
      <c r="D8690" t="s">
        <v>50</v>
      </c>
      <c r="E8690" s="1">
        <v>44606</v>
      </c>
      <c r="F8690" s="4">
        <v>9779</v>
      </c>
      <c r="G8690">
        <v>544</v>
      </c>
      <c r="H8690" s="3">
        <f>_xlfn.XLOOKUP(sales[[#This Row],[Product]],products[Product],products[Cost per box])*sales[[#This Row],[Boxes]]</f>
        <v>6751.04</v>
      </c>
      <c r="I8690" s="4">
        <f>sales[[#This Row],[Revenue]]-sales[[#This Row],[Cost]]</f>
        <v>3027.96</v>
      </c>
    </row>
    <row r="8691" spans="2:9" x14ac:dyDescent="0.25">
      <c r="B8691" t="s">
        <v>49</v>
      </c>
      <c r="C8691" t="s">
        <v>6</v>
      </c>
      <c r="D8691" t="s">
        <v>30</v>
      </c>
      <c r="E8691" s="1">
        <v>44606</v>
      </c>
      <c r="F8691" s="4">
        <v>6391</v>
      </c>
      <c r="G8691">
        <v>246</v>
      </c>
      <c r="H8691" s="3">
        <f>_xlfn.XLOOKUP(sales[[#This Row],[Product]],products[Product],products[Cost per box])*sales[[#This Row],[Boxes]]</f>
        <v>905.28000000000009</v>
      </c>
      <c r="I8691" s="4">
        <f>sales[[#This Row],[Revenue]]-sales[[#This Row],[Cost]]</f>
        <v>5485.72</v>
      </c>
    </row>
    <row r="8692" spans="2:9" x14ac:dyDescent="0.25">
      <c r="B8692" t="s">
        <v>37</v>
      </c>
      <c r="C8692" t="s">
        <v>11</v>
      </c>
      <c r="D8692" t="s">
        <v>42</v>
      </c>
      <c r="E8692" s="1">
        <v>44606</v>
      </c>
      <c r="F8692" s="4">
        <v>4011</v>
      </c>
      <c r="G8692">
        <v>309</v>
      </c>
      <c r="H8692" s="3">
        <f>_xlfn.XLOOKUP(sales[[#This Row],[Product]],products[Product],products[Cost per box])*sales[[#This Row],[Boxes]]</f>
        <v>1464.66</v>
      </c>
      <c r="I8692" s="4">
        <f>sales[[#This Row],[Revenue]]-sales[[#This Row],[Cost]]</f>
        <v>2546.34</v>
      </c>
    </row>
    <row r="8693" spans="2:9" x14ac:dyDescent="0.25">
      <c r="B8693" t="s">
        <v>23</v>
      </c>
      <c r="C8693" t="s">
        <v>9</v>
      </c>
      <c r="D8693" t="s">
        <v>22</v>
      </c>
      <c r="E8693" s="1">
        <v>44606</v>
      </c>
      <c r="F8693" s="4">
        <v>1477</v>
      </c>
      <c r="G8693">
        <v>62</v>
      </c>
      <c r="H8693" s="3">
        <f>_xlfn.XLOOKUP(sales[[#This Row],[Product]],products[Product],products[Cost per box])*sales[[#This Row],[Boxes]]</f>
        <v>509.64000000000004</v>
      </c>
      <c r="I8693" s="4">
        <f>sales[[#This Row],[Revenue]]-sales[[#This Row],[Cost]]</f>
        <v>967.3599999999999</v>
      </c>
    </row>
    <row r="8694" spans="2:9" x14ac:dyDescent="0.25">
      <c r="B8694" t="s">
        <v>34</v>
      </c>
      <c r="C8694" t="s">
        <v>16</v>
      </c>
      <c r="D8694" t="s">
        <v>12</v>
      </c>
      <c r="E8694" s="1">
        <v>44606</v>
      </c>
      <c r="F8694" s="4">
        <v>5894</v>
      </c>
      <c r="G8694">
        <v>421</v>
      </c>
      <c r="H8694" s="3">
        <f>_xlfn.XLOOKUP(sales[[#This Row],[Product]],products[Product],products[Cost per box])*sales[[#This Row],[Boxes]]</f>
        <v>3549.0299999999997</v>
      </c>
      <c r="I8694" s="4">
        <f>sales[[#This Row],[Revenue]]-sales[[#This Row],[Cost]]</f>
        <v>2344.9700000000003</v>
      </c>
    </row>
    <row r="8695" spans="2:9" x14ac:dyDescent="0.25">
      <c r="B8695" t="s">
        <v>5</v>
      </c>
      <c r="C8695" t="s">
        <v>11</v>
      </c>
      <c r="D8695" t="s">
        <v>22</v>
      </c>
      <c r="E8695" s="1">
        <v>44606</v>
      </c>
      <c r="F8695" s="4">
        <v>9632</v>
      </c>
      <c r="G8695">
        <v>402</v>
      </c>
      <c r="H8695" s="3">
        <f>_xlfn.XLOOKUP(sales[[#This Row],[Product]],products[Product],products[Cost per box])*sales[[#This Row],[Boxes]]</f>
        <v>3304.44</v>
      </c>
      <c r="I8695" s="4">
        <f>sales[[#This Row],[Revenue]]-sales[[#This Row],[Cost]]</f>
        <v>6327.5599999999995</v>
      </c>
    </row>
    <row r="8696" spans="2:9" x14ac:dyDescent="0.25">
      <c r="B8696" t="s">
        <v>40</v>
      </c>
      <c r="C8696" t="s">
        <v>9</v>
      </c>
      <c r="D8696" t="s">
        <v>44</v>
      </c>
      <c r="E8696" s="1">
        <v>44606</v>
      </c>
      <c r="F8696" s="4">
        <v>2639</v>
      </c>
      <c r="G8696">
        <v>120</v>
      </c>
      <c r="H8696" s="3">
        <f>_xlfn.XLOOKUP(sales[[#This Row],[Product]],products[Product],products[Cost per box])*sales[[#This Row],[Boxes]]</f>
        <v>1148.4000000000001</v>
      </c>
      <c r="I8696" s="4">
        <f>sales[[#This Row],[Revenue]]-sales[[#This Row],[Cost]]</f>
        <v>1490.6</v>
      </c>
    </row>
    <row r="8697" spans="2:9" x14ac:dyDescent="0.25">
      <c r="B8697" t="s">
        <v>41</v>
      </c>
      <c r="C8697" t="s">
        <v>9</v>
      </c>
      <c r="D8697" t="s">
        <v>14</v>
      </c>
      <c r="E8697" s="1">
        <v>44606</v>
      </c>
      <c r="F8697" s="4">
        <v>3654</v>
      </c>
      <c r="G8697">
        <v>147</v>
      </c>
      <c r="H8697" s="3">
        <f>_xlfn.XLOOKUP(sales[[#This Row],[Product]],products[Product],products[Cost per box])*sales[[#This Row],[Boxes]]</f>
        <v>927.56999999999994</v>
      </c>
      <c r="I8697" s="4">
        <f>sales[[#This Row],[Revenue]]-sales[[#This Row],[Cost]]</f>
        <v>2726.4300000000003</v>
      </c>
    </row>
    <row r="8698" spans="2:9" x14ac:dyDescent="0.25">
      <c r="B8698" t="s">
        <v>33</v>
      </c>
      <c r="C8698" t="s">
        <v>27</v>
      </c>
      <c r="D8698" t="s">
        <v>31</v>
      </c>
      <c r="E8698" s="1">
        <v>44606</v>
      </c>
      <c r="F8698" s="4">
        <v>4074</v>
      </c>
      <c r="G8698">
        <v>157</v>
      </c>
      <c r="H8698" s="3">
        <f>_xlfn.XLOOKUP(sales[[#This Row],[Product]],products[Product],products[Cost per box])*sales[[#This Row],[Boxes]]</f>
        <v>898.04</v>
      </c>
      <c r="I8698" s="4">
        <f>sales[[#This Row],[Revenue]]-sales[[#This Row],[Cost]]</f>
        <v>3175.96</v>
      </c>
    </row>
    <row r="8699" spans="2:9" x14ac:dyDescent="0.25">
      <c r="B8699" t="s">
        <v>5</v>
      </c>
      <c r="C8699" t="s">
        <v>6</v>
      </c>
      <c r="D8699" t="s">
        <v>24</v>
      </c>
      <c r="E8699" s="1">
        <v>44606</v>
      </c>
      <c r="F8699" s="4">
        <v>2016</v>
      </c>
      <c r="G8699">
        <v>92</v>
      </c>
      <c r="H8699" s="3">
        <f>_xlfn.XLOOKUP(sales[[#This Row],[Product]],products[Product],products[Cost per box])*sales[[#This Row],[Boxes]]</f>
        <v>966.92</v>
      </c>
      <c r="I8699" s="4">
        <f>sales[[#This Row],[Revenue]]-sales[[#This Row],[Cost]]</f>
        <v>1049.08</v>
      </c>
    </row>
    <row r="8700" spans="2:9" x14ac:dyDescent="0.25">
      <c r="B8700" t="s">
        <v>34</v>
      </c>
      <c r="C8700" t="s">
        <v>6</v>
      </c>
      <c r="D8700" t="s">
        <v>48</v>
      </c>
      <c r="E8700" s="1">
        <v>44606</v>
      </c>
      <c r="F8700" s="4">
        <v>5964</v>
      </c>
      <c r="G8700">
        <v>230</v>
      </c>
      <c r="H8700" s="3">
        <f>_xlfn.XLOOKUP(sales[[#This Row],[Product]],products[Product],products[Cost per box])*sales[[#This Row],[Boxes]]</f>
        <v>1720.4</v>
      </c>
      <c r="I8700" s="4">
        <f>sales[[#This Row],[Revenue]]-sales[[#This Row],[Cost]]</f>
        <v>4243.6000000000004</v>
      </c>
    </row>
    <row r="8701" spans="2:9" x14ac:dyDescent="0.25">
      <c r="B8701" t="s">
        <v>54</v>
      </c>
      <c r="C8701" t="s">
        <v>11</v>
      </c>
      <c r="D8701" t="s">
        <v>35</v>
      </c>
      <c r="E8701" s="1">
        <v>44606</v>
      </c>
      <c r="F8701" s="4">
        <v>13048</v>
      </c>
      <c r="G8701">
        <v>980</v>
      </c>
      <c r="H8701" s="3">
        <f>_xlfn.XLOOKUP(sales[[#This Row],[Product]],products[Product],products[Cost per box])*sales[[#This Row],[Boxes]]</f>
        <v>2597</v>
      </c>
      <c r="I8701" s="4">
        <f>sales[[#This Row],[Revenue]]-sales[[#This Row],[Cost]]</f>
        <v>10451</v>
      </c>
    </row>
    <row r="8702" spans="2:9" x14ac:dyDescent="0.25">
      <c r="B8702" t="s">
        <v>33</v>
      </c>
      <c r="C8702" t="s">
        <v>27</v>
      </c>
      <c r="D8702" t="s">
        <v>43</v>
      </c>
      <c r="E8702" s="1">
        <v>44606</v>
      </c>
      <c r="F8702" s="4">
        <v>2884</v>
      </c>
      <c r="G8702">
        <v>145</v>
      </c>
      <c r="H8702" s="3">
        <f>_xlfn.XLOOKUP(sales[[#This Row],[Product]],products[Product],products[Cost per box])*sales[[#This Row],[Boxes]]</f>
        <v>558.25</v>
      </c>
      <c r="I8702" s="4">
        <f>sales[[#This Row],[Revenue]]-sales[[#This Row],[Cost]]</f>
        <v>2325.75</v>
      </c>
    </row>
    <row r="8703" spans="2:9" x14ac:dyDescent="0.25">
      <c r="B8703" t="s">
        <v>32</v>
      </c>
      <c r="C8703" t="s">
        <v>16</v>
      </c>
      <c r="D8703" t="s">
        <v>50</v>
      </c>
      <c r="E8703" s="1">
        <v>44606</v>
      </c>
      <c r="F8703" s="4">
        <v>3416</v>
      </c>
      <c r="G8703">
        <v>156</v>
      </c>
      <c r="H8703" s="3">
        <f>_xlfn.XLOOKUP(sales[[#This Row],[Product]],products[Product],products[Cost per box])*sales[[#This Row],[Boxes]]</f>
        <v>1935.96</v>
      </c>
      <c r="I8703" s="4">
        <f>sales[[#This Row],[Revenue]]-sales[[#This Row],[Cost]]</f>
        <v>1480.04</v>
      </c>
    </row>
    <row r="8704" spans="2:9" x14ac:dyDescent="0.25">
      <c r="B8704" t="s">
        <v>32</v>
      </c>
      <c r="C8704" t="s">
        <v>9</v>
      </c>
      <c r="D8704" t="s">
        <v>45</v>
      </c>
      <c r="E8704" s="1">
        <v>44607</v>
      </c>
      <c r="F8704" s="4">
        <v>6727</v>
      </c>
      <c r="G8704">
        <v>293</v>
      </c>
      <c r="H8704" s="3">
        <f>_xlfn.XLOOKUP(sales[[#This Row],[Product]],products[Product],products[Cost per box])*sales[[#This Row],[Boxes]]</f>
        <v>2264.8900000000003</v>
      </c>
      <c r="I8704" s="4">
        <f>sales[[#This Row],[Revenue]]-sales[[#This Row],[Cost]]</f>
        <v>4462.1099999999997</v>
      </c>
    </row>
    <row r="8705" spans="2:9" x14ac:dyDescent="0.25">
      <c r="B8705" t="s">
        <v>10</v>
      </c>
      <c r="C8705" t="s">
        <v>16</v>
      </c>
      <c r="D8705" t="s">
        <v>26</v>
      </c>
      <c r="E8705" s="1">
        <v>44607</v>
      </c>
      <c r="F8705" s="4">
        <v>973</v>
      </c>
      <c r="G8705">
        <v>58</v>
      </c>
      <c r="H8705" s="3">
        <f>_xlfn.XLOOKUP(sales[[#This Row],[Product]],products[Product],products[Cost per box])*sales[[#This Row],[Boxes]]</f>
        <v>372.94</v>
      </c>
      <c r="I8705" s="4">
        <f>sales[[#This Row],[Revenue]]-sales[[#This Row],[Cost]]</f>
        <v>600.05999999999995</v>
      </c>
    </row>
    <row r="8706" spans="2:9" x14ac:dyDescent="0.25">
      <c r="B8706" t="s">
        <v>18</v>
      </c>
      <c r="C8706" t="s">
        <v>27</v>
      </c>
      <c r="D8706" t="s">
        <v>45</v>
      </c>
      <c r="E8706" s="1">
        <v>44607</v>
      </c>
      <c r="F8706" s="4">
        <v>8456</v>
      </c>
      <c r="G8706">
        <v>314</v>
      </c>
      <c r="H8706" s="3">
        <f>_xlfn.XLOOKUP(sales[[#This Row],[Product]],products[Product],products[Cost per box])*sales[[#This Row],[Boxes]]</f>
        <v>2427.2200000000003</v>
      </c>
      <c r="I8706" s="4">
        <f>sales[[#This Row],[Revenue]]-sales[[#This Row],[Cost]]</f>
        <v>6028.78</v>
      </c>
    </row>
    <row r="8707" spans="2:9" x14ac:dyDescent="0.25">
      <c r="B8707" t="s">
        <v>41</v>
      </c>
      <c r="C8707" t="s">
        <v>16</v>
      </c>
      <c r="D8707" t="s">
        <v>7</v>
      </c>
      <c r="E8707" s="1">
        <v>44607</v>
      </c>
      <c r="F8707" s="4">
        <v>2527</v>
      </c>
      <c r="G8707">
        <v>102</v>
      </c>
      <c r="H8707" s="3">
        <f>_xlfn.XLOOKUP(sales[[#This Row],[Product]],products[Product],products[Cost per box])*sales[[#This Row],[Boxes]]</f>
        <v>525.30000000000007</v>
      </c>
      <c r="I8707" s="4">
        <f>sales[[#This Row],[Revenue]]-sales[[#This Row],[Cost]]</f>
        <v>2001.6999999999998</v>
      </c>
    </row>
    <row r="8708" spans="2:9" x14ac:dyDescent="0.25">
      <c r="B8708" t="s">
        <v>51</v>
      </c>
      <c r="C8708" t="s">
        <v>27</v>
      </c>
      <c r="D8708" t="s">
        <v>52</v>
      </c>
      <c r="E8708" s="1">
        <v>44607</v>
      </c>
      <c r="F8708" s="4">
        <v>9527</v>
      </c>
      <c r="G8708">
        <v>596</v>
      </c>
      <c r="H8708" s="3">
        <f>_xlfn.XLOOKUP(sales[[#This Row],[Product]],products[Product],products[Cost per box])*sales[[#This Row],[Boxes]]</f>
        <v>1978.7199999999998</v>
      </c>
      <c r="I8708" s="4">
        <f>sales[[#This Row],[Revenue]]-sales[[#This Row],[Cost]]</f>
        <v>7548.2800000000007</v>
      </c>
    </row>
    <row r="8709" spans="2:9" x14ac:dyDescent="0.25">
      <c r="B8709" t="s">
        <v>18</v>
      </c>
      <c r="C8709" t="s">
        <v>21</v>
      </c>
      <c r="D8709" t="s">
        <v>47</v>
      </c>
      <c r="E8709" s="1">
        <v>44607</v>
      </c>
      <c r="F8709" s="4">
        <v>3192</v>
      </c>
      <c r="G8709">
        <v>266</v>
      </c>
      <c r="H8709" s="3">
        <f>_xlfn.XLOOKUP(sales[[#This Row],[Product]],products[Product],products[Cost per box])*sales[[#This Row],[Boxes]]</f>
        <v>1399.1599999999999</v>
      </c>
      <c r="I8709" s="4">
        <f>sales[[#This Row],[Revenue]]-sales[[#This Row],[Cost]]</f>
        <v>1792.8400000000001</v>
      </c>
    </row>
    <row r="8710" spans="2:9" x14ac:dyDescent="0.25">
      <c r="B8710" t="s">
        <v>53</v>
      </c>
      <c r="C8710" t="s">
        <v>6</v>
      </c>
      <c r="D8710" t="s">
        <v>48</v>
      </c>
      <c r="E8710" s="1">
        <v>44607</v>
      </c>
      <c r="F8710" s="4">
        <v>3318</v>
      </c>
      <c r="G8710">
        <v>151</v>
      </c>
      <c r="H8710" s="3">
        <f>_xlfn.XLOOKUP(sales[[#This Row],[Product]],products[Product],products[Cost per box])*sales[[#This Row],[Boxes]]</f>
        <v>1129.48</v>
      </c>
      <c r="I8710" s="4">
        <f>sales[[#This Row],[Revenue]]-sales[[#This Row],[Cost]]</f>
        <v>2188.52</v>
      </c>
    </row>
    <row r="8711" spans="2:9" x14ac:dyDescent="0.25">
      <c r="B8711" t="s">
        <v>51</v>
      </c>
      <c r="C8711" t="s">
        <v>16</v>
      </c>
      <c r="D8711" t="s">
        <v>14</v>
      </c>
      <c r="E8711" s="1">
        <v>44607</v>
      </c>
      <c r="F8711" s="4">
        <v>7469</v>
      </c>
      <c r="G8711">
        <v>312</v>
      </c>
      <c r="H8711" s="3">
        <f>_xlfn.XLOOKUP(sales[[#This Row],[Product]],products[Product],products[Cost per box])*sales[[#This Row],[Boxes]]</f>
        <v>1968.7199999999998</v>
      </c>
      <c r="I8711" s="4">
        <f>sales[[#This Row],[Revenue]]-sales[[#This Row],[Cost]]</f>
        <v>5500.2800000000007</v>
      </c>
    </row>
    <row r="8712" spans="2:9" x14ac:dyDescent="0.25">
      <c r="B8712" t="s">
        <v>41</v>
      </c>
      <c r="C8712" t="s">
        <v>11</v>
      </c>
      <c r="D8712" t="s">
        <v>19</v>
      </c>
      <c r="E8712" s="1">
        <v>44607</v>
      </c>
      <c r="F8712" s="4">
        <v>5887</v>
      </c>
      <c r="G8712">
        <v>347</v>
      </c>
      <c r="H8712" s="3">
        <f>_xlfn.XLOOKUP(sales[[#This Row],[Product]],products[Product],products[Cost per box])*sales[[#This Row],[Boxes]]</f>
        <v>3549.81</v>
      </c>
      <c r="I8712" s="4">
        <f>sales[[#This Row],[Revenue]]-sales[[#This Row],[Cost]]</f>
        <v>2337.19</v>
      </c>
    </row>
    <row r="8713" spans="2:9" x14ac:dyDescent="0.25">
      <c r="B8713" t="s">
        <v>41</v>
      </c>
      <c r="C8713" t="s">
        <v>11</v>
      </c>
      <c r="D8713" t="s">
        <v>43</v>
      </c>
      <c r="E8713" s="1">
        <v>44607</v>
      </c>
      <c r="F8713" s="4">
        <v>168</v>
      </c>
      <c r="G8713">
        <v>8</v>
      </c>
      <c r="H8713" s="3">
        <f>_xlfn.XLOOKUP(sales[[#This Row],[Product]],products[Product],products[Cost per box])*sales[[#This Row],[Boxes]]</f>
        <v>30.8</v>
      </c>
      <c r="I8713" s="4">
        <f>sales[[#This Row],[Revenue]]-sales[[#This Row],[Cost]]</f>
        <v>137.19999999999999</v>
      </c>
    </row>
    <row r="8714" spans="2:9" x14ac:dyDescent="0.25">
      <c r="B8714" t="s">
        <v>39</v>
      </c>
      <c r="C8714" t="s">
        <v>6</v>
      </c>
      <c r="D8714" t="s">
        <v>19</v>
      </c>
      <c r="E8714" s="1">
        <v>44607</v>
      </c>
      <c r="F8714" s="4">
        <v>1015</v>
      </c>
      <c r="G8714">
        <v>60</v>
      </c>
      <c r="H8714" s="3">
        <f>_xlfn.XLOOKUP(sales[[#This Row],[Product]],products[Product],products[Cost per box])*sales[[#This Row],[Boxes]]</f>
        <v>613.80000000000007</v>
      </c>
      <c r="I8714" s="4">
        <f>sales[[#This Row],[Revenue]]-sales[[#This Row],[Cost]]</f>
        <v>401.19999999999993</v>
      </c>
    </row>
    <row r="8715" spans="2:9" x14ac:dyDescent="0.25">
      <c r="B8715" t="s">
        <v>32</v>
      </c>
      <c r="C8715" t="s">
        <v>16</v>
      </c>
      <c r="D8715" t="s">
        <v>42</v>
      </c>
      <c r="E8715" s="1">
        <v>44607</v>
      </c>
      <c r="F8715" s="4">
        <v>2849</v>
      </c>
      <c r="G8715">
        <v>238</v>
      </c>
      <c r="H8715" s="3">
        <f>_xlfn.XLOOKUP(sales[[#This Row],[Product]],products[Product],products[Cost per box])*sales[[#This Row],[Boxes]]</f>
        <v>1128.1200000000001</v>
      </c>
      <c r="I8715" s="4">
        <f>sales[[#This Row],[Revenue]]-sales[[#This Row],[Cost]]</f>
        <v>1720.8799999999999</v>
      </c>
    </row>
    <row r="8716" spans="2:9" x14ac:dyDescent="0.25">
      <c r="B8716" t="s">
        <v>13</v>
      </c>
      <c r="C8716" t="s">
        <v>21</v>
      </c>
      <c r="D8716" t="s">
        <v>42</v>
      </c>
      <c r="E8716" s="1">
        <v>44607</v>
      </c>
      <c r="F8716" s="4">
        <v>8225</v>
      </c>
      <c r="G8716">
        <v>549</v>
      </c>
      <c r="H8716" s="3">
        <f>_xlfn.XLOOKUP(sales[[#This Row],[Product]],products[Product],products[Cost per box])*sales[[#This Row],[Boxes]]</f>
        <v>2602.2600000000002</v>
      </c>
      <c r="I8716" s="4">
        <f>sales[[#This Row],[Revenue]]-sales[[#This Row],[Cost]]</f>
        <v>5622.74</v>
      </c>
    </row>
    <row r="8717" spans="2:9" x14ac:dyDescent="0.25">
      <c r="B8717" t="s">
        <v>57</v>
      </c>
      <c r="C8717" t="s">
        <v>21</v>
      </c>
      <c r="D8717" t="s">
        <v>43</v>
      </c>
      <c r="E8717" s="1">
        <v>44607</v>
      </c>
      <c r="F8717" s="4">
        <v>9338</v>
      </c>
      <c r="G8717">
        <v>374</v>
      </c>
      <c r="H8717" s="3">
        <f>_xlfn.XLOOKUP(sales[[#This Row],[Product]],products[Product],products[Cost per box])*sales[[#This Row],[Boxes]]</f>
        <v>1439.9</v>
      </c>
      <c r="I8717" s="4">
        <f>sales[[#This Row],[Revenue]]-sales[[#This Row],[Cost]]</f>
        <v>7898.1</v>
      </c>
    </row>
    <row r="8718" spans="2:9" x14ac:dyDescent="0.25">
      <c r="B8718" t="s">
        <v>37</v>
      </c>
      <c r="C8718" t="s">
        <v>27</v>
      </c>
      <c r="D8718" t="s">
        <v>24</v>
      </c>
      <c r="E8718" s="1">
        <v>44607</v>
      </c>
      <c r="F8718" s="4">
        <v>10262</v>
      </c>
      <c r="G8718">
        <v>514</v>
      </c>
      <c r="H8718" s="3">
        <f>_xlfn.XLOOKUP(sales[[#This Row],[Product]],products[Product],products[Cost per box])*sales[[#This Row],[Boxes]]</f>
        <v>5402.14</v>
      </c>
      <c r="I8718" s="4">
        <f>sales[[#This Row],[Revenue]]-sales[[#This Row],[Cost]]</f>
        <v>4859.8599999999997</v>
      </c>
    </row>
    <row r="8719" spans="2:9" x14ac:dyDescent="0.25">
      <c r="B8719" t="s">
        <v>5</v>
      </c>
      <c r="C8719" t="s">
        <v>21</v>
      </c>
      <c r="D8719" t="s">
        <v>22</v>
      </c>
      <c r="E8719" s="1">
        <v>44607</v>
      </c>
      <c r="F8719" s="4">
        <v>12243</v>
      </c>
      <c r="G8719">
        <v>511</v>
      </c>
      <c r="H8719" s="3">
        <f>_xlfn.XLOOKUP(sales[[#This Row],[Product]],products[Product],products[Cost per box])*sales[[#This Row],[Boxes]]</f>
        <v>4200.42</v>
      </c>
      <c r="I8719" s="4">
        <f>sales[[#This Row],[Revenue]]-sales[[#This Row],[Cost]]</f>
        <v>8042.58</v>
      </c>
    </row>
    <row r="8720" spans="2:9" x14ac:dyDescent="0.25">
      <c r="B8720" t="s">
        <v>51</v>
      </c>
      <c r="C8720" t="s">
        <v>21</v>
      </c>
      <c r="D8720" t="s">
        <v>36</v>
      </c>
      <c r="E8720" s="1">
        <v>44607</v>
      </c>
      <c r="F8720" s="4">
        <v>2282</v>
      </c>
      <c r="G8720">
        <v>115</v>
      </c>
      <c r="H8720" s="3">
        <f>_xlfn.XLOOKUP(sales[[#This Row],[Product]],products[Product],products[Cost per box])*sales[[#This Row],[Boxes]]</f>
        <v>579.6</v>
      </c>
      <c r="I8720" s="4">
        <f>sales[[#This Row],[Revenue]]-sales[[#This Row],[Cost]]</f>
        <v>1702.4</v>
      </c>
    </row>
    <row r="8721" spans="2:9" x14ac:dyDescent="0.25">
      <c r="B8721" t="s">
        <v>53</v>
      </c>
      <c r="C8721" t="s">
        <v>27</v>
      </c>
      <c r="D8721" t="s">
        <v>26</v>
      </c>
      <c r="E8721" s="1">
        <v>44607</v>
      </c>
      <c r="F8721" s="4">
        <v>3276</v>
      </c>
      <c r="G8721">
        <v>234</v>
      </c>
      <c r="H8721" s="3">
        <f>_xlfn.XLOOKUP(sales[[#This Row],[Product]],products[Product],products[Cost per box])*sales[[#This Row],[Boxes]]</f>
        <v>1504.62</v>
      </c>
      <c r="I8721" s="4">
        <f>sales[[#This Row],[Revenue]]-sales[[#This Row],[Cost]]</f>
        <v>1771.38</v>
      </c>
    </row>
    <row r="8722" spans="2:9" x14ac:dyDescent="0.25">
      <c r="B8722" t="s">
        <v>39</v>
      </c>
      <c r="C8722" t="s">
        <v>11</v>
      </c>
      <c r="D8722" t="s">
        <v>42</v>
      </c>
      <c r="E8722" s="1">
        <v>44607</v>
      </c>
      <c r="F8722" s="4">
        <v>3815</v>
      </c>
      <c r="G8722">
        <v>294</v>
      </c>
      <c r="H8722" s="3">
        <f>_xlfn.XLOOKUP(sales[[#This Row],[Product]],products[Product],products[Cost per box])*sales[[#This Row],[Boxes]]</f>
        <v>1393.5600000000002</v>
      </c>
      <c r="I8722" s="4">
        <f>sales[[#This Row],[Revenue]]-sales[[#This Row],[Cost]]</f>
        <v>2421.4399999999996</v>
      </c>
    </row>
    <row r="8723" spans="2:9" x14ac:dyDescent="0.25">
      <c r="B8723" t="s">
        <v>39</v>
      </c>
      <c r="C8723" t="s">
        <v>27</v>
      </c>
      <c r="D8723" t="s">
        <v>35</v>
      </c>
      <c r="E8723" s="1">
        <v>44607</v>
      </c>
      <c r="F8723" s="4">
        <v>6419</v>
      </c>
      <c r="G8723">
        <v>428</v>
      </c>
      <c r="H8723" s="3">
        <f>_xlfn.XLOOKUP(sales[[#This Row],[Product]],products[Product],products[Cost per box])*sales[[#This Row],[Boxes]]</f>
        <v>1134.2</v>
      </c>
      <c r="I8723" s="4">
        <f>sales[[#This Row],[Revenue]]-sales[[#This Row],[Cost]]</f>
        <v>5284.8</v>
      </c>
    </row>
    <row r="8724" spans="2:9" x14ac:dyDescent="0.25">
      <c r="B8724" t="s">
        <v>33</v>
      </c>
      <c r="C8724" t="s">
        <v>11</v>
      </c>
      <c r="D8724" t="s">
        <v>31</v>
      </c>
      <c r="E8724" s="1">
        <v>44607</v>
      </c>
      <c r="F8724" s="4">
        <v>3122</v>
      </c>
      <c r="G8724">
        <v>121</v>
      </c>
      <c r="H8724" s="3">
        <f>_xlfn.XLOOKUP(sales[[#This Row],[Product]],products[Product],products[Cost per box])*sales[[#This Row],[Boxes]]</f>
        <v>692.12</v>
      </c>
      <c r="I8724" s="4">
        <f>sales[[#This Row],[Revenue]]-sales[[#This Row],[Cost]]</f>
        <v>2429.88</v>
      </c>
    </row>
    <row r="8725" spans="2:9" x14ac:dyDescent="0.25">
      <c r="B8725" t="s">
        <v>37</v>
      </c>
      <c r="C8725" t="s">
        <v>21</v>
      </c>
      <c r="D8725" t="s">
        <v>17</v>
      </c>
      <c r="E8725" s="1">
        <v>44607</v>
      </c>
      <c r="F8725" s="4">
        <v>7049</v>
      </c>
      <c r="G8725">
        <v>353</v>
      </c>
      <c r="H8725" s="3">
        <f>_xlfn.XLOOKUP(sales[[#This Row],[Product]],products[Product],products[Cost per box])*sales[[#This Row],[Boxes]]</f>
        <v>2400.4</v>
      </c>
      <c r="I8725" s="4">
        <f>sales[[#This Row],[Revenue]]-sales[[#This Row],[Cost]]</f>
        <v>4648.6000000000004</v>
      </c>
    </row>
    <row r="8726" spans="2:9" x14ac:dyDescent="0.25">
      <c r="B8726" t="s">
        <v>51</v>
      </c>
      <c r="C8726" t="s">
        <v>27</v>
      </c>
      <c r="D8726" t="s">
        <v>26</v>
      </c>
      <c r="E8726" s="1">
        <v>44607</v>
      </c>
      <c r="F8726" s="4">
        <v>7056</v>
      </c>
      <c r="G8726">
        <v>441</v>
      </c>
      <c r="H8726" s="3">
        <f>_xlfn.XLOOKUP(sales[[#This Row],[Product]],products[Product],products[Cost per box])*sales[[#This Row],[Boxes]]</f>
        <v>2835.6299999999997</v>
      </c>
      <c r="I8726" s="4">
        <f>sales[[#This Row],[Revenue]]-sales[[#This Row],[Cost]]</f>
        <v>4220.3700000000008</v>
      </c>
    </row>
    <row r="8727" spans="2:9" x14ac:dyDescent="0.25">
      <c r="B8727" t="s">
        <v>46</v>
      </c>
      <c r="C8727" t="s">
        <v>21</v>
      </c>
      <c r="D8727" t="s">
        <v>26</v>
      </c>
      <c r="E8727" s="1">
        <v>44607</v>
      </c>
      <c r="F8727" s="4">
        <v>5271</v>
      </c>
      <c r="G8727">
        <v>352</v>
      </c>
      <c r="H8727" s="3">
        <f>_xlfn.XLOOKUP(sales[[#This Row],[Product]],products[Product],products[Cost per box])*sales[[#This Row],[Boxes]]</f>
        <v>2263.3599999999997</v>
      </c>
      <c r="I8727" s="4">
        <f>sales[[#This Row],[Revenue]]-sales[[#This Row],[Cost]]</f>
        <v>3007.6400000000003</v>
      </c>
    </row>
    <row r="8728" spans="2:9" x14ac:dyDescent="0.25">
      <c r="B8728" t="s">
        <v>33</v>
      </c>
      <c r="C8728" t="s">
        <v>16</v>
      </c>
      <c r="D8728" t="s">
        <v>12</v>
      </c>
      <c r="E8728" s="1">
        <v>44607</v>
      </c>
      <c r="F8728" s="4">
        <v>1253</v>
      </c>
      <c r="G8728">
        <v>90</v>
      </c>
      <c r="H8728" s="3">
        <f>_xlfn.XLOOKUP(sales[[#This Row],[Product]],products[Product],products[Cost per box])*sales[[#This Row],[Boxes]]</f>
        <v>758.69999999999993</v>
      </c>
      <c r="I8728" s="4">
        <f>sales[[#This Row],[Revenue]]-sales[[#This Row],[Cost]]</f>
        <v>494.30000000000007</v>
      </c>
    </row>
    <row r="8729" spans="2:9" x14ac:dyDescent="0.25">
      <c r="B8729" t="s">
        <v>56</v>
      </c>
      <c r="C8729" t="s">
        <v>11</v>
      </c>
      <c r="D8729" t="s">
        <v>28</v>
      </c>
      <c r="E8729" s="1">
        <v>44607</v>
      </c>
      <c r="F8729" s="4">
        <v>875</v>
      </c>
      <c r="G8729">
        <v>31</v>
      </c>
      <c r="H8729" s="3">
        <f>_xlfn.XLOOKUP(sales[[#This Row],[Product]],products[Product],products[Cost per box])*sales[[#This Row],[Boxes]]</f>
        <v>85.559999999999988</v>
      </c>
      <c r="I8729" s="4">
        <f>sales[[#This Row],[Revenue]]-sales[[#This Row],[Cost]]</f>
        <v>789.44</v>
      </c>
    </row>
    <row r="8730" spans="2:9" x14ac:dyDescent="0.25">
      <c r="B8730" t="s">
        <v>34</v>
      </c>
      <c r="C8730" t="s">
        <v>11</v>
      </c>
      <c r="D8730" t="s">
        <v>43</v>
      </c>
      <c r="E8730" s="1">
        <v>44607</v>
      </c>
      <c r="F8730" s="4">
        <v>9863</v>
      </c>
      <c r="G8730">
        <v>395</v>
      </c>
      <c r="H8730" s="3">
        <f>_xlfn.XLOOKUP(sales[[#This Row],[Product]],products[Product],products[Cost per box])*sales[[#This Row],[Boxes]]</f>
        <v>1520.75</v>
      </c>
      <c r="I8730" s="4">
        <f>sales[[#This Row],[Revenue]]-sales[[#This Row],[Cost]]</f>
        <v>8342.25</v>
      </c>
    </row>
    <row r="8731" spans="2:9" x14ac:dyDescent="0.25">
      <c r="B8731" t="s">
        <v>32</v>
      </c>
      <c r="C8731" t="s">
        <v>21</v>
      </c>
      <c r="D8731" t="s">
        <v>28</v>
      </c>
      <c r="E8731" s="1">
        <v>44607</v>
      </c>
      <c r="F8731" s="4">
        <v>10402</v>
      </c>
      <c r="G8731">
        <v>434</v>
      </c>
      <c r="H8731" s="3">
        <f>_xlfn.XLOOKUP(sales[[#This Row],[Product]],products[Product],products[Cost per box])*sales[[#This Row],[Boxes]]</f>
        <v>1197.8399999999999</v>
      </c>
      <c r="I8731" s="4">
        <f>sales[[#This Row],[Revenue]]-sales[[#This Row],[Cost]]</f>
        <v>9204.16</v>
      </c>
    </row>
    <row r="8732" spans="2:9" x14ac:dyDescent="0.25">
      <c r="B8732" t="s">
        <v>37</v>
      </c>
      <c r="C8732" t="s">
        <v>27</v>
      </c>
      <c r="D8732" t="s">
        <v>7</v>
      </c>
      <c r="E8732" s="1">
        <v>44607</v>
      </c>
      <c r="F8732" s="4">
        <v>5684</v>
      </c>
      <c r="G8732">
        <v>228</v>
      </c>
      <c r="H8732" s="3">
        <f>_xlfn.XLOOKUP(sales[[#This Row],[Product]],products[Product],products[Cost per box])*sales[[#This Row],[Boxes]]</f>
        <v>1174.2</v>
      </c>
      <c r="I8732" s="4">
        <f>sales[[#This Row],[Revenue]]-sales[[#This Row],[Cost]]</f>
        <v>4509.8</v>
      </c>
    </row>
    <row r="8733" spans="2:9" x14ac:dyDescent="0.25">
      <c r="B8733" t="s">
        <v>33</v>
      </c>
      <c r="C8733" t="s">
        <v>9</v>
      </c>
      <c r="D8733" t="s">
        <v>44</v>
      </c>
      <c r="E8733" s="1">
        <v>44607</v>
      </c>
      <c r="F8733" s="4">
        <v>4396</v>
      </c>
      <c r="G8733">
        <v>163</v>
      </c>
      <c r="H8733" s="3">
        <f>_xlfn.XLOOKUP(sales[[#This Row],[Product]],products[Product],products[Cost per box])*sales[[#This Row],[Boxes]]</f>
        <v>1559.91</v>
      </c>
      <c r="I8733" s="4">
        <f>sales[[#This Row],[Revenue]]-sales[[#This Row],[Cost]]</f>
        <v>2836.09</v>
      </c>
    </row>
    <row r="8734" spans="2:9" x14ac:dyDescent="0.25">
      <c r="B8734" t="s">
        <v>8</v>
      </c>
      <c r="C8734" t="s">
        <v>9</v>
      </c>
      <c r="D8734" t="s">
        <v>7</v>
      </c>
      <c r="E8734" s="1">
        <v>44607</v>
      </c>
      <c r="F8734" s="4">
        <v>3563</v>
      </c>
      <c r="G8734">
        <v>138</v>
      </c>
      <c r="H8734" s="3">
        <f>_xlfn.XLOOKUP(sales[[#This Row],[Product]],products[Product],products[Cost per box])*sales[[#This Row],[Boxes]]</f>
        <v>710.7</v>
      </c>
      <c r="I8734" s="4">
        <f>sales[[#This Row],[Revenue]]-sales[[#This Row],[Cost]]</f>
        <v>2852.3</v>
      </c>
    </row>
    <row r="8735" spans="2:9" x14ac:dyDescent="0.25">
      <c r="B8735" t="s">
        <v>5</v>
      </c>
      <c r="C8735" t="s">
        <v>16</v>
      </c>
      <c r="D8735" t="s">
        <v>7</v>
      </c>
      <c r="E8735" s="1">
        <v>44607</v>
      </c>
      <c r="F8735" s="4">
        <v>12180</v>
      </c>
      <c r="G8735">
        <v>469</v>
      </c>
      <c r="H8735" s="3">
        <f>_xlfn.XLOOKUP(sales[[#This Row],[Product]],products[Product],products[Cost per box])*sales[[#This Row],[Boxes]]</f>
        <v>2415.3500000000004</v>
      </c>
      <c r="I8735" s="4">
        <f>sales[[#This Row],[Revenue]]-sales[[#This Row],[Cost]]</f>
        <v>9764.65</v>
      </c>
    </row>
    <row r="8736" spans="2:9" x14ac:dyDescent="0.25">
      <c r="B8736" t="s">
        <v>25</v>
      </c>
      <c r="C8736" t="s">
        <v>21</v>
      </c>
      <c r="D8736" t="s">
        <v>24</v>
      </c>
      <c r="E8736" s="1">
        <v>44607</v>
      </c>
      <c r="F8736" s="4">
        <v>35</v>
      </c>
      <c r="G8736">
        <v>2</v>
      </c>
      <c r="H8736" s="3">
        <f>_xlfn.XLOOKUP(sales[[#This Row],[Product]],products[Product],products[Cost per box])*sales[[#This Row],[Boxes]]</f>
        <v>21.02</v>
      </c>
      <c r="I8736" s="4">
        <f>sales[[#This Row],[Revenue]]-sales[[#This Row],[Cost]]</f>
        <v>13.98</v>
      </c>
    </row>
    <row r="8737" spans="2:9" x14ac:dyDescent="0.25">
      <c r="B8737" t="s">
        <v>53</v>
      </c>
      <c r="C8737" t="s">
        <v>9</v>
      </c>
      <c r="D8737" t="s">
        <v>22</v>
      </c>
      <c r="E8737" s="1">
        <v>44607</v>
      </c>
      <c r="F8737" s="4">
        <v>9310</v>
      </c>
      <c r="G8737">
        <v>405</v>
      </c>
      <c r="H8737" s="3">
        <f>_xlfn.XLOOKUP(sales[[#This Row],[Product]],products[Product],products[Cost per box])*sales[[#This Row],[Boxes]]</f>
        <v>3329.1000000000004</v>
      </c>
      <c r="I8737" s="4">
        <f>sales[[#This Row],[Revenue]]-sales[[#This Row],[Cost]]</f>
        <v>5980.9</v>
      </c>
    </row>
    <row r="8738" spans="2:9" x14ac:dyDescent="0.25">
      <c r="B8738" t="s">
        <v>57</v>
      </c>
      <c r="C8738" t="s">
        <v>16</v>
      </c>
      <c r="D8738" t="s">
        <v>44</v>
      </c>
      <c r="E8738" s="1">
        <v>44607</v>
      </c>
      <c r="F8738" s="4">
        <v>3843</v>
      </c>
      <c r="G8738">
        <v>148</v>
      </c>
      <c r="H8738" s="3">
        <f>_xlfn.XLOOKUP(sales[[#This Row],[Product]],products[Product],products[Cost per box])*sales[[#This Row],[Boxes]]</f>
        <v>1416.3600000000001</v>
      </c>
      <c r="I8738" s="4">
        <f>sales[[#This Row],[Revenue]]-sales[[#This Row],[Cost]]</f>
        <v>2426.64</v>
      </c>
    </row>
    <row r="8739" spans="2:9" x14ac:dyDescent="0.25">
      <c r="B8739" t="s">
        <v>56</v>
      </c>
      <c r="C8739" t="s">
        <v>11</v>
      </c>
      <c r="D8739" t="s">
        <v>26</v>
      </c>
      <c r="E8739" s="1">
        <v>44607</v>
      </c>
      <c r="F8739" s="4">
        <v>4298</v>
      </c>
      <c r="G8739">
        <v>253</v>
      </c>
      <c r="H8739" s="3">
        <f>_xlfn.XLOOKUP(sales[[#This Row],[Product]],products[Product],products[Cost per box])*sales[[#This Row],[Boxes]]</f>
        <v>1626.79</v>
      </c>
      <c r="I8739" s="4">
        <f>sales[[#This Row],[Revenue]]-sales[[#This Row],[Cost]]</f>
        <v>2671.21</v>
      </c>
    </row>
    <row r="8740" spans="2:9" x14ac:dyDescent="0.25">
      <c r="B8740" t="s">
        <v>34</v>
      </c>
      <c r="C8740" t="s">
        <v>21</v>
      </c>
      <c r="D8740" t="s">
        <v>35</v>
      </c>
      <c r="E8740" s="1">
        <v>44607</v>
      </c>
      <c r="F8740" s="4">
        <v>6692</v>
      </c>
      <c r="G8740">
        <v>609</v>
      </c>
      <c r="H8740" s="3">
        <f>_xlfn.XLOOKUP(sales[[#This Row],[Product]],products[Product],products[Cost per box])*sales[[#This Row],[Boxes]]</f>
        <v>1613.85</v>
      </c>
      <c r="I8740" s="4">
        <f>sales[[#This Row],[Revenue]]-sales[[#This Row],[Cost]]</f>
        <v>5078.1499999999996</v>
      </c>
    </row>
    <row r="8741" spans="2:9" x14ac:dyDescent="0.25">
      <c r="B8741" t="s">
        <v>23</v>
      </c>
      <c r="C8741" t="s">
        <v>21</v>
      </c>
      <c r="D8741" t="s">
        <v>26</v>
      </c>
      <c r="E8741" s="1">
        <v>44607</v>
      </c>
      <c r="F8741" s="4">
        <v>3514</v>
      </c>
      <c r="G8741">
        <v>235</v>
      </c>
      <c r="H8741" s="3">
        <f>_xlfn.XLOOKUP(sales[[#This Row],[Product]],products[Product],products[Cost per box])*sales[[#This Row],[Boxes]]</f>
        <v>1511.05</v>
      </c>
      <c r="I8741" s="4">
        <f>sales[[#This Row],[Revenue]]-sales[[#This Row],[Cost]]</f>
        <v>2002.95</v>
      </c>
    </row>
    <row r="8742" spans="2:9" x14ac:dyDescent="0.25">
      <c r="B8742" t="s">
        <v>29</v>
      </c>
      <c r="C8742" t="s">
        <v>9</v>
      </c>
      <c r="D8742" t="s">
        <v>22</v>
      </c>
      <c r="E8742" s="1">
        <v>44608</v>
      </c>
      <c r="F8742" s="4">
        <v>441</v>
      </c>
      <c r="G8742">
        <v>17</v>
      </c>
      <c r="H8742" s="3">
        <f>_xlfn.XLOOKUP(sales[[#This Row],[Product]],products[Product],products[Cost per box])*sales[[#This Row],[Boxes]]</f>
        <v>139.74</v>
      </c>
      <c r="I8742" s="4">
        <f>sales[[#This Row],[Revenue]]-sales[[#This Row],[Cost]]</f>
        <v>301.26</v>
      </c>
    </row>
    <row r="8743" spans="2:9" x14ac:dyDescent="0.25">
      <c r="B8743" t="s">
        <v>54</v>
      </c>
      <c r="C8743" t="s">
        <v>9</v>
      </c>
      <c r="D8743" t="s">
        <v>14</v>
      </c>
      <c r="E8743" s="1">
        <v>44608</v>
      </c>
      <c r="F8743" s="4">
        <v>8407</v>
      </c>
      <c r="G8743">
        <v>366</v>
      </c>
      <c r="H8743" s="3">
        <f>_xlfn.XLOOKUP(sales[[#This Row],[Product]],products[Product],products[Cost per box])*sales[[#This Row],[Boxes]]</f>
        <v>2309.46</v>
      </c>
      <c r="I8743" s="4">
        <f>sales[[#This Row],[Revenue]]-sales[[#This Row],[Cost]]</f>
        <v>6097.54</v>
      </c>
    </row>
    <row r="8744" spans="2:9" x14ac:dyDescent="0.25">
      <c r="B8744" t="s">
        <v>40</v>
      </c>
      <c r="C8744" t="s">
        <v>21</v>
      </c>
      <c r="D8744" t="s">
        <v>38</v>
      </c>
      <c r="E8744" s="1">
        <v>44608</v>
      </c>
      <c r="F8744" s="4">
        <v>3507</v>
      </c>
      <c r="G8744">
        <v>176</v>
      </c>
      <c r="H8744" s="3">
        <f>_xlfn.XLOOKUP(sales[[#This Row],[Product]],products[Product],products[Cost per box])*sales[[#This Row],[Boxes]]</f>
        <v>1749.4399999999998</v>
      </c>
      <c r="I8744" s="4">
        <f>sales[[#This Row],[Revenue]]-sales[[#This Row],[Cost]]</f>
        <v>1757.5600000000002</v>
      </c>
    </row>
    <row r="8745" spans="2:9" x14ac:dyDescent="0.25">
      <c r="B8745" t="s">
        <v>15</v>
      </c>
      <c r="C8745" t="s">
        <v>16</v>
      </c>
      <c r="D8745" t="s">
        <v>14</v>
      </c>
      <c r="E8745" s="1">
        <v>44608</v>
      </c>
      <c r="F8745" s="4">
        <v>3073</v>
      </c>
      <c r="G8745">
        <v>140</v>
      </c>
      <c r="H8745" s="3">
        <f>_xlfn.XLOOKUP(sales[[#This Row],[Product]],products[Product],products[Cost per box])*sales[[#This Row],[Boxes]]</f>
        <v>883.4</v>
      </c>
      <c r="I8745" s="4">
        <f>sales[[#This Row],[Revenue]]-sales[[#This Row],[Cost]]</f>
        <v>2189.6</v>
      </c>
    </row>
    <row r="8746" spans="2:9" x14ac:dyDescent="0.25">
      <c r="B8746" t="s">
        <v>25</v>
      </c>
      <c r="C8746" t="s">
        <v>6</v>
      </c>
      <c r="D8746" t="s">
        <v>44</v>
      </c>
      <c r="E8746" s="1">
        <v>44608</v>
      </c>
      <c r="F8746" s="4">
        <v>5628</v>
      </c>
      <c r="G8746">
        <v>256</v>
      </c>
      <c r="H8746" s="3">
        <f>_xlfn.XLOOKUP(sales[[#This Row],[Product]],products[Product],products[Cost per box])*sales[[#This Row],[Boxes]]</f>
        <v>2449.92</v>
      </c>
      <c r="I8746" s="4">
        <f>sales[[#This Row],[Revenue]]-sales[[#This Row],[Cost]]</f>
        <v>3178.08</v>
      </c>
    </row>
    <row r="8747" spans="2:9" x14ac:dyDescent="0.25">
      <c r="B8747" t="s">
        <v>13</v>
      </c>
      <c r="C8747" t="s">
        <v>6</v>
      </c>
      <c r="D8747" t="s">
        <v>17</v>
      </c>
      <c r="E8747" s="1">
        <v>44608</v>
      </c>
      <c r="F8747" s="4">
        <v>2401</v>
      </c>
      <c r="G8747">
        <v>105</v>
      </c>
      <c r="H8747" s="3">
        <f>_xlfn.XLOOKUP(sales[[#This Row],[Product]],products[Product],products[Cost per box])*sales[[#This Row],[Boxes]]</f>
        <v>714</v>
      </c>
      <c r="I8747" s="4">
        <f>sales[[#This Row],[Revenue]]-sales[[#This Row],[Cost]]</f>
        <v>1687</v>
      </c>
    </row>
    <row r="8748" spans="2:9" x14ac:dyDescent="0.25">
      <c r="B8748" t="s">
        <v>53</v>
      </c>
      <c r="C8748" t="s">
        <v>16</v>
      </c>
      <c r="D8748" t="s">
        <v>35</v>
      </c>
      <c r="E8748" s="1">
        <v>44608</v>
      </c>
      <c r="F8748" s="4">
        <v>868</v>
      </c>
      <c r="G8748">
        <v>73</v>
      </c>
      <c r="H8748" s="3">
        <f>_xlfn.XLOOKUP(sales[[#This Row],[Product]],products[Product],products[Cost per box])*sales[[#This Row],[Boxes]]</f>
        <v>193.45</v>
      </c>
      <c r="I8748" s="4">
        <f>sales[[#This Row],[Revenue]]-sales[[#This Row],[Cost]]</f>
        <v>674.55</v>
      </c>
    </row>
    <row r="8749" spans="2:9" x14ac:dyDescent="0.25">
      <c r="B8749" t="s">
        <v>32</v>
      </c>
      <c r="C8749" t="s">
        <v>21</v>
      </c>
      <c r="D8749" t="s">
        <v>19</v>
      </c>
      <c r="E8749" s="1">
        <v>44608</v>
      </c>
      <c r="F8749" s="4">
        <v>9597</v>
      </c>
      <c r="G8749">
        <v>565</v>
      </c>
      <c r="H8749" s="3">
        <f>_xlfn.XLOOKUP(sales[[#This Row],[Product]],products[Product],products[Cost per box])*sales[[#This Row],[Boxes]]</f>
        <v>5779.95</v>
      </c>
      <c r="I8749" s="4">
        <f>sales[[#This Row],[Revenue]]-sales[[#This Row],[Cost]]</f>
        <v>3817.05</v>
      </c>
    </row>
    <row r="8750" spans="2:9" x14ac:dyDescent="0.25">
      <c r="B8750" t="s">
        <v>8</v>
      </c>
      <c r="C8750" t="s">
        <v>21</v>
      </c>
      <c r="D8750" t="s">
        <v>26</v>
      </c>
      <c r="E8750" s="1">
        <v>44608</v>
      </c>
      <c r="F8750" s="4">
        <v>1771</v>
      </c>
      <c r="G8750">
        <v>127</v>
      </c>
      <c r="H8750" s="3">
        <f>_xlfn.XLOOKUP(sales[[#This Row],[Product]],products[Product],products[Cost per box])*sales[[#This Row],[Boxes]]</f>
        <v>816.61</v>
      </c>
      <c r="I8750" s="4">
        <f>sales[[#This Row],[Revenue]]-sales[[#This Row],[Cost]]</f>
        <v>954.39</v>
      </c>
    </row>
    <row r="8751" spans="2:9" x14ac:dyDescent="0.25">
      <c r="B8751" t="s">
        <v>18</v>
      </c>
      <c r="C8751" t="s">
        <v>21</v>
      </c>
      <c r="D8751" t="s">
        <v>17</v>
      </c>
      <c r="E8751" s="1">
        <v>44608</v>
      </c>
      <c r="F8751" s="4">
        <v>12026</v>
      </c>
      <c r="G8751">
        <v>573</v>
      </c>
      <c r="H8751" s="3">
        <f>_xlfn.XLOOKUP(sales[[#This Row],[Product]],products[Product],products[Cost per box])*sales[[#This Row],[Boxes]]</f>
        <v>3896.4</v>
      </c>
      <c r="I8751" s="4">
        <f>sales[[#This Row],[Revenue]]-sales[[#This Row],[Cost]]</f>
        <v>8129.6</v>
      </c>
    </row>
    <row r="8752" spans="2:9" x14ac:dyDescent="0.25">
      <c r="B8752" t="s">
        <v>13</v>
      </c>
      <c r="C8752" t="s">
        <v>11</v>
      </c>
      <c r="D8752" t="s">
        <v>28</v>
      </c>
      <c r="E8752" s="1">
        <v>44608</v>
      </c>
      <c r="F8752" s="4">
        <v>616</v>
      </c>
      <c r="G8752">
        <v>26</v>
      </c>
      <c r="H8752" s="3">
        <f>_xlfn.XLOOKUP(sales[[#This Row],[Product]],products[Product],products[Cost per box])*sales[[#This Row],[Boxes]]</f>
        <v>71.759999999999991</v>
      </c>
      <c r="I8752" s="4">
        <f>sales[[#This Row],[Revenue]]-sales[[#This Row],[Cost]]</f>
        <v>544.24</v>
      </c>
    </row>
    <row r="8753" spans="2:9" x14ac:dyDescent="0.25">
      <c r="B8753" t="s">
        <v>20</v>
      </c>
      <c r="C8753" t="s">
        <v>27</v>
      </c>
      <c r="D8753" t="s">
        <v>38</v>
      </c>
      <c r="E8753" s="1">
        <v>44608</v>
      </c>
      <c r="F8753" s="4">
        <v>9814</v>
      </c>
      <c r="G8753">
        <v>468</v>
      </c>
      <c r="H8753" s="3">
        <f>_xlfn.XLOOKUP(sales[[#This Row],[Product]],products[Product],products[Cost per box])*sales[[#This Row],[Boxes]]</f>
        <v>4651.92</v>
      </c>
      <c r="I8753" s="4">
        <f>sales[[#This Row],[Revenue]]-sales[[#This Row],[Cost]]</f>
        <v>5162.08</v>
      </c>
    </row>
    <row r="8754" spans="2:9" x14ac:dyDescent="0.25">
      <c r="B8754" t="s">
        <v>18</v>
      </c>
      <c r="C8754" t="s">
        <v>11</v>
      </c>
      <c r="D8754" t="s">
        <v>19</v>
      </c>
      <c r="E8754" s="1">
        <v>44608</v>
      </c>
      <c r="F8754" s="4">
        <v>6146</v>
      </c>
      <c r="G8754">
        <v>342</v>
      </c>
      <c r="H8754" s="3">
        <f>_xlfn.XLOOKUP(sales[[#This Row],[Product]],products[Product],products[Cost per box])*sales[[#This Row],[Boxes]]</f>
        <v>3498.6600000000003</v>
      </c>
      <c r="I8754" s="4">
        <f>sales[[#This Row],[Revenue]]-sales[[#This Row],[Cost]]</f>
        <v>2647.3399999999997</v>
      </c>
    </row>
    <row r="8755" spans="2:9" x14ac:dyDescent="0.25">
      <c r="B8755" t="s">
        <v>25</v>
      </c>
      <c r="C8755" t="s">
        <v>27</v>
      </c>
      <c r="D8755" t="s">
        <v>47</v>
      </c>
      <c r="E8755" s="1">
        <v>44608</v>
      </c>
      <c r="F8755" s="4">
        <v>8897</v>
      </c>
      <c r="G8755">
        <v>770</v>
      </c>
      <c r="H8755" s="3">
        <f>_xlfn.XLOOKUP(sales[[#This Row],[Product]],products[Product],products[Cost per box])*sales[[#This Row],[Boxes]]</f>
        <v>4050.2</v>
      </c>
      <c r="I8755" s="4">
        <f>sales[[#This Row],[Revenue]]-sales[[#This Row],[Cost]]</f>
        <v>4846.8</v>
      </c>
    </row>
    <row r="8756" spans="2:9" x14ac:dyDescent="0.25">
      <c r="B8756" t="s">
        <v>55</v>
      </c>
      <c r="C8756" t="s">
        <v>21</v>
      </c>
      <c r="D8756" t="s">
        <v>12</v>
      </c>
      <c r="E8756" s="1">
        <v>44608</v>
      </c>
      <c r="F8756" s="4">
        <v>2485</v>
      </c>
      <c r="G8756">
        <v>249</v>
      </c>
      <c r="H8756" s="3">
        <f>_xlfn.XLOOKUP(sales[[#This Row],[Product]],products[Product],products[Cost per box])*sales[[#This Row],[Boxes]]</f>
        <v>2099.0699999999997</v>
      </c>
      <c r="I8756" s="4">
        <f>sales[[#This Row],[Revenue]]-sales[[#This Row],[Cost]]</f>
        <v>385.93000000000029</v>
      </c>
    </row>
    <row r="8757" spans="2:9" x14ac:dyDescent="0.25">
      <c r="B8757" t="s">
        <v>13</v>
      </c>
      <c r="C8757" t="s">
        <v>16</v>
      </c>
      <c r="D8757" t="s">
        <v>43</v>
      </c>
      <c r="E8757" s="1">
        <v>44608</v>
      </c>
      <c r="F8757" s="4">
        <v>18193</v>
      </c>
      <c r="G8757">
        <v>910</v>
      </c>
      <c r="H8757" s="3">
        <f>_xlfn.XLOOKUP(sales[[#This Row],[Product]],products[Product],products[Cost per box])*sales[[#This Row],[Boxes]]</f>
        <v>3503.5</v>
      </c>
      <c r="I8757" s="4">
        <f>sales[[#This Row],[Revenue]]-sales[[#This Row],[Cost]]</f>
        <v>14689.5</v>
      </c>
    </row>
    <row r="8758" spans="2:9" x14ac:dyDescent="0.25">
      <c r="B8758" t="s">
        <v>29</v>
      </c>
      <c r="C8758" t="s">
        <v>21</v>
      </c>
      <c r="D8758" t="s">
        <v>19</v>
      </c>
      <c r="E8758" s="1">
        <v>44608</v>
      </c>
      <c r="F8758" s="4">
        <v>4879</v>
      </c>
      <c r="G8758">
        <v>287</v>
      </c>
      <c r="H8758" s="3">
        <f>_xlfn.XLOOKUP(sales[[#This Row],[Product]],products[Product],products[Cost per box])*sales[[#This Row],[Boxes]]</f>
        <v>2936.01</v>
      </c>
      <c r="I8758" s="4">
        <f>sales[[#This Row],[Revenue]]-sales[[#This Row],[Cost]]</f>
        <v>1942.9899999999998</v>
      </c>
    </row>
    <row r="8759" spans="2:9" x14ac:dyDescent="0.25">
      <c r="B8759" t="s">
        <v>23</v>
      </c>
      <c r="C8759" t="s">
        <v>11</v>
      </c>
      <c r="D8759" t="s">
        <v>36</v>
      </c>
      <c r="E8759" s="1">
        <v>44608</v>
      </c>
      <c r="F8759" s="4">
        <v>16170</v>
      </c>
      <c r="G8759">
        <v>840</v>
      </c>
      <c r="H8759" s="3">
        <f>_xlfn.XLOOKUP(sales[[#This Row],[Product]],products[Product],products[Cost per box])*sales[[#This Row],[Boxes]]</f>
        <v>4233.6000000000004</v>
      </c>
      <c r="I8759" s="4">
        <f>sales[[#This Row],[Revenue]]-sales[[#This Row],[Cost]]</f>
        <v>11936.4</v>
      </c>
    </row>
    <row r="8760" spans="2:9" x14ac:dyDescent="0.25">
      <c r="B8760" t="s">
        <v>34</v>
      </c>
      <c r="C8760" t="s">
        <v>27</v>
      </c>
      <c r="D8760" t="s">
        <v>28</v>
      </c>
      <c r="E8760" s="1">
        <v>44608</v>
      </c>
      <c r="F8760" s="4">
        <v>12502</v>
      </c>
      <c r="G8760">
        <v>481</v>
      </c>
      <c r="H8760" s="3">
        <f>_xlfn.XLOOKUP(sales[[#This Row],[Product]],products[Product],products[Cost per box])*sales[[#This Row],[Boxes]]</f>
        <v>1327.56</v>
      </c>
      <c r="I8760" s="4">
        <f>sales[[#This Row],[Revenue]]-sales[[#This Row],[Cost]]</f>
        <v>11174.44</v>
      </c>
    </row>
    <row r="8761" spans="2:9" x14ac:dyDescent="0.25">
      <c r="B8761" t="s">
        <v>39</v>
      </c>
      <c r="C8761" t="s">
        <v>21</v>
      </c>
      <c r="D8761" t="s">
        <v>42</v>
      </c>
      <c r="E8761" s="1">
        <v>44608</v>
      </c>
      <c r="F8761" s="4">
        <v>9163</v>
      </c>
      <c r="G8761">
        <v>770</v>
      </c>
      <c r="H8761" s="3">
        <f>_xlfn.XLOOKUP(sales[[#This Row],[Product]],products[Product],products[Cost per box])*sales[[#This Row],[Boxes]]</f>
        <v>3649.8</v>
      </c>
      <c r="I8761" s="4">
        <f>sales[[#This Row],[Revenue]]-sales[[#This Row],[Cost]]</f>
        <v>5513.2</v>
      </c>
    </row>
    <row r="8762" spans="2:9" x14ac:dyDescent="0.25">
      <c r="B8762" t="s">
        <v>18</v>
      </c>
      <c r="C8762" t="s">
        <v>11</v>
      </c>
      <c r="D8762" t="s">
        <v>47</v>
      </c>
      <c r="E8762" s="1">
        <v>44608</v>
      </c>
      <c r="F8762" s="4">
        <v>3990</v>
      </c>
      <c r="G8762">
        <v>499</v>
      </c>
      <c r="H8762" s="3">
        <f>_xlfn.XLOOKUP(sales[[#This Row],[Product]],products[Product],products[Cost per box])*sales[[#This Row],[Boxes]]</f>
        <v>2624.74</v>
      </c>
      <c r="I8762" s="4">
        <f>sales[[#This Row],[Revenue]]-sales[[#This Row],[Cost]]</f>
        <v>1365.2600000000002</v>
      </c>
    </row>
    <row r="8763" spans="2:9" x14ac:dyDescent="0.25">
      <c r="B8763" t="s">
        <v>33</v>
      </c>
      <c r="C8763" t="s">
        <v>9</v>
      </c>
      <c r="D8763" t="s">
        <v>52</v>
      </c>
      <c r="E8763" s="1">
        <v>44608</v>
      </c>
      <c r="F8763" s="4">
        <v>1785</v>
      </c>
      <c r="G8763">
        <v>128</v>
      </c>
      <c r="H8763" s="3">
        <f>_xlfn.XLOOKUP(sales[[#This Row],[Product]],products[Product],products[Cost per box])*sales[[#This Row],[Boxes]]</f>
        <v>424.96</v>
      </c>
      <c r="I8763" s="4">
        <f>sales[[#This Row],[Revenue]]-sales[[#This Row],[Cost]]</f>
        <v>1360.04</v>
      </c>
    </row>
    <row r="8764" spans="2:9" x14ac:dyDescent="0.25">
      <c r="B8764" t="s">
        <v>37</v>
      </c>
      <c r="C8764" t="s">
        <v>11</v>
      </c>
      <c r="D8764" t="s">
        <v>28</v>
      </c>
      <c r="E8764" s="1">
        <v>44608</v>
      </c>
      <c r="F8764" s="4">
        <v>8267</v>
      </c>
      <c r="G8764">
        <v>307</v>
      </c>
      <c r="H8764" s="3">
        <f>_xlfn.XLOOKUP(sales[[#This Row],[Product]],products[Product],products[Cost per box])*sales[[#This Row],[Boxes]]</f>
        <v>847.31999999999994</v>
      </c>
      <c r="I8764" s="4">
        <f>sales[[#This Row],[Revenue]]-sales[[#This Row],[Cost]]</f>
        <v>7419.68</v>
      </c>
    </row>
    <row r="8765" spans="2:9" x14ac:dyDescent="0.25">
      <c r="B8765" t="s">
        <v>15</v>
      </c>
      <c r="C8765" t="s">
        <v>16</v>
      </c>
      <c r="D8765" t="s">
        <v>42</v>
      </c>
      <c r="E8765" s="1">
        <v>44609</v>
      </c>
      <c r="F8765" s="4">
        <v>17710</v>
      </c>
      <c r="G8765">
        <v>1470</v>
      </c>
      <c r="H8765" s="3">
        <f>_xlfn.XLOOKUP(sales[[#This Row],[Product]],products[Product],products[Cost per box])*sales[[#This Row],[Boxes]]</f>
        <v>6967.8</v>
      </c>
      <c r="I8765" s="4">
        <f>sales[[#This Row],[Revenue]]-sales[[#This Row],[Cost]]</f>
        <v>10742.2</v>
      </c>
    </row>
    <row r="8766" spans="2:9" x14ac:dyDescent="0.25">
      <c r="B8766" t="s">
        <v>46</v>
      </c>
      <c r="C8766" t="s">
        <v>27</v>
      </c>
      <c r="D8766" t="s">
        <v>26</v>
      </c>
      <c r="E8766" s="1">
        <v>44609</v>
      </c>
      <c r="F8766" s="4">
        <v>3878</v>
      </c>
      <c r="G8766">
        <v>229</v>
      </c>
      <c r="H8766" s="3">
        <f>_xlfn.XLOOKUP(sales[[#This Row],[Product]],products[Product],products[Cost per box])*sales[[#This Row],[Boxes]]</f>
        <v>1472.47</v>
      </c>
      <c r="I8766" s="4">
        <f>sales[[#This Row],[Revenue]]-sales[[#This Row],[Cost]]</f>
        <v>2405.5299999999997</v>
      </c>
    </row>
    <row r="8767" spans="2:9" x14ac:dyDescent="0.25">
      <c r="B8767" t="s">
        <v>53</v>
      </c>
      <c r="C8767" t="s">
        <v>27</v>
      </c>
      <c r="D8767" t="s">
        <v>42</v>
      </c>
      <c r="E8767" s="1">
        <v>44609</v>
      </c>
      <c r="F8767" s="4">
        <v>3164</v>
      </c>
      <c r="G8767">
        <v>198</v>
      </c>
      <c r="H8767" s="3">
        <f>_xlfn.XLOOKUP(sales[[#This Row],[Product]],products[Product],products[Cost per box])*sales[[#This Row],[Boxes]]</f>
        <v>938.5200000000001</v>
      </c>
      <c r="I8767" s="4">
        <f>sales[[#This Row],[Revenue]]-sales[[#This Row],[Cost]]</f>
        <v>2225.48</v>
      </c>
    </row>
    <row r="8768" spans="2:9" x14ac:dyDescent="0.25">
      <c r="B8768" t="s">
        <v>37</v>
      </c>
      <c r="C8768" t="s">
        <v>11</v>
      </c>
      <c r="D8768" t="s">
        <v>47</v>
      </c>
      <c r="E8768" s="1">
        <v>44609</v>
      </c>
      <c r="F8768" s="4">
        <v>4011</v>
      </c>
      <c r="G8768">
        <v>502</v>
      </c>
      <c r="H8768" s="3">
        <f>_xlfn.XLOOKUP(sales[[#This Row],[Product]],products[Product],products[Cost per box])*sales[[#This Row],[Boxes]]</f>
        <v>2640.52</v>
      </c>
      <c r="I8768" s="4">
        <f>sales[[#This Row],[Revenue]]-sales[[#This Row],[Cost]]</f>
        <v>1370.48</v>
      </c>
    </row>
    <row r="8769" spans="2:9" x14ac:dyDescent="0.25">
      <c r="B8769" t="s">
        <v>13</v>
      </c>
      <c r="C8769" t="s">
        <v>6</v>
      </c>
      <c r="D8769" t="s">
        <v>26</v>
      </c>
      <c r="E8769" s="1">
        <v>44609</v>
      </c>
      <c r="F8769" s="4">
        <v>6818</v>
      </c>
      <c r="G8769">
        <v>455</v>
      </c>
      <c r="H8769" s="3">
        <f>_xlfn.XLOOKUP(sales[[#This Row],[Product]],products[Product],products[Cost per box])*sales[[#This Row],[Boxes]]</f>
        <v>2925.65</v>
      </c>
      <c r="I8769" s="4">
        <f>sales[[#This Row],[Revenue]]-sales[[#This Row],[Cost]]</f>
        <v>3892.35</v>
      </c>
    </row>
    <row r="8770" spans="2:9" x14ac:dyDescent="0.25">
      <c r="B8770" t="s">
        <v>8</v>
      </c>
      <c r="C8770" t="s">
        <v>16</v>
      </c>
      <c r="D8770" t="s">
        <v>52</v>
      </c>
      <c r="E8770" s="1">
        <v>44609</v>
      </c>
      <c r="F8770" s="4">
        <v>10584</v>
      </c>
      <c r="G8770">
        <v>840</v>
      </c>
      <c r="H8770" s="3">
        <f>_xlfn.XLOOKUP(sales[[#This Row],[Product]],products[Product],products[Cost per box])*sales[[#This Row],[Boxes]]</f>
        <v>2788.7999999999997</v>
      </c>
      <c r="I8770" s="4">
        <f>sales[[#This Row],[Revenue]]-sales[[#This Row],[Cost]]</f>
        <v>7795.2000000000007</v>
      </c>
    </row>
    <row r="8771" spans="2:9" x14ac:dyDescent="0.25">
      <c r="B8771" t="s">
        <v>54</v>
      </c>
      <c r="C8771" t="s">
        <v>9</v>
      </c>
      <c r="D8771" t="s">
        <v>7</v>
      </c>
      <c r="E8771" s="1">
        <v>44609</v>
      </c>
      <c r="F8771" s="4">
        <v>2492</v>
      </c>
      <c r="G8771">
        <v>109</v>
      </c>
      <c r="H8771" s="3">
        <f>_xlfn.XLOOKUP(sales[[#This Row],[Product]],products[Product],products[Cost per box])*sales[[#This Row],[Boxes]]</f>
        <v>561.35</v>
      </c>
      <c r="I8771" s="4">
        <f>sales[[#This Row],[Revenue]]-sales[[#This Row],[Cost]]</f>
        <v>1930.65</v>
      </c>
    </row>
    <row r="8772" spans="2:9" x14ac:dyDescent="0.25">
      <c r="B8772" t="s">
        <v>8</v>
      </c>
      <c r="C8772" t="s">
        <v>21</v>
      </c>
      <c r="D8772" t="s">
        <v>48</v>
      </c>
      <c r="E8772" s="1">
        <v>44609</v>
      </c>
      <c r="F8772" s="4">
        <v>11375</v>
      </c>
      <c r="G8772">
        <v>455</v>
      </c>
      <c r="H8772" s="3">
        <f>_xlfn.XLOOKUP(sales[[#This Row],[Product]],products[Product],products[Cost per box])*sales[[#This Row],[Boxes]]</f>
        <v>3403.4</v>
      </c>
      <c r="I8772" s="4">
        <f>sales[[#This Row],[Revenue]]-sales[[#This Row],[Cost]]</f>
        <v>7971.6</v>
      </c>
    </row>
    <row r="8773" spans="2:9" x14ac:dyDescent="0.25">
      <c r="B8773" t="s">
        <v>46</v>
      </c>
      <c r="C8773" t="s">
        <v>11</v>
      </c>
      <c r="D8773" t="s">
        <v>28</v>
      </c>
      <c r="E8773" s="1">
        <v>44609</v>
      </c>
      <c r="F8773" s="4">
        <v>11144</v>
      </c>
      <c r="G8773">
        <v>429</v>
      </c>
      <c r="H8773" s="3">
        <f>_xlfn.XLOOKUP(sales[[#This Row],[Product]],products[Product],products[Cost per box])*sales[[#This Row],[Boxes]]</f>
        <v>1184.04</v>
      </c>
      <c r="I8773" s="4">
        <f>sales[[#This Row],[Revenue]]-sales[[#This Row],[Cost]]</f>
        <v>9959.9599999999991</v>
      </c>
    </row>
    <row r="8774" spans="2:9" x14ac:dyDescent="0.25">
      <c r="B8774" t="s">
        <v>57</v>
      </c>
      <c r="C8774" t="s">
        <v>11</v>
      </c>
      <c r="D8774" t="s">
        <v>17</v>
      </c>
      <c r="E8774" s="1">
        <v>44609</v>
      </c>
      <c r="F8774" s="4">
        <v>9779</v>
      </c>
      <c r="G8774">
        <v>445</v>
      </c>
      <c r="H8774" s="3">
        <f>_xlfn.XLOOKUP(sales[[#This Row],[Product]],products[Product],products[Cost per box])*sales[[#This Row],[Boxes]]</f>
        <v>3026</v>
      </c>
      <c r="I8774" s="4">
        <f>sales[[#This Row],[Revenue]]-sales[[#This Row],[Cost]]</f>
        <v>6753</v>
      </c>
    </row>
    <row r="8775" spans="2:9" x14ac:dyDescent="0.25">
      <c r="B8775" t="s">
        <v>33</v>
      </c>
      <c r="C8775" t="s">
        <v>16</v>
      </c>
      <c r="D8775" t="s">
        <v>50</v>
      </c>
      <c r="E8775" s="1">
        <v>44609</v>
      </c>
      <c r="F8775" s="4">
        <v>5278</v>
      </c>
      <c r="G8775">
        <v>264</v>
      </c>
      <c r="H8775" s="3">
        <f>_xlfn.XLOOKUP(sales[[#This Row],[Product]],products[Product],products[Cost per box])*sales[[#This Row],[Boxes]]</f>
        <v>3276.2400000000002</v>
      </c>
      <c r="I8775" s="4">
        <f>sales[[#This Row],[Revenue]]-sales[[#This Row],[Cost]]</f>
        <v>2001.7599999999998</v>
      </c>
    </row>
    <row r="8776" spans="2:9" x14ac:dyDescent="0.25">
      <c r="B8776" t="s">
        <v>15</v>
      </c>
      <c r="C8776" t="s">
        <v>27</v>
      </c>
      <c r="D8776" t="s">
        <v>35</v>
      </c>
      <c r="E8776" s="1">
        <v>44609</v>
      </c>
      <c r="F8776" s="4">
        <v>12509</v>
      </c>
      <c r="G8776">
        <v>1050</v>
      </c>
      <c r="H8776" s="3">
        <f>_xlfn.XLOOKUP(sales[[#This Row],[Product]],products[Product],products[Cost per box])*sales[[#This Row],[Boxes]]</f>
        <v>2782.5</v>
      </c>
      <c r="I8776" s="4">
        <f>sales[[#This Row],[Revenue]]-sales[[#This Row],[Cost]]</f>
        <v>9726.5</v>
      </c>
    </row>
    <row r="8777" spans="2:9" x14ac:dyDescent="0.25">
      <c r="B8777" t="s">
        <v>53</v>
      </c>
      <c r="C8777" t="s">
        <v>11</v>
      </c>
      <c r="D8777" t="s">
        <v>7</v>
      </c>
      <c r="E8777" s="1">
        <v>44609</v>
      </c>
      <c r="F8777" s="4">
        <v>5845</v>
      </c>
      <c r="G8777">
        <v>255</v>
      </c>
      <c r="H8777" s="3">
        <f>_xlfn.XLOOKUP(sales[[#This Row],[Product]],products[Product],products[Cost per box])*sales[[#This Row],[Boxes]]</f>
        <v>1313.25</v>
      </c>
      <c r="I8777" s="4">
        <f>sales[[#This Row],[Revenue]]-sales[[#This Row],[Cost]]</f>
        <v>4531.75</v>
      </c>
    </row>
    <row r="8778" spans="2:9" x14ac:dyDescent="0.25">
      <c r="B8778" t="s">
        <v>10</v>
      </c>
      <c r="C8778" t="s">
        <v>9</v>
      </c>
      <c r="D8778" t="s">
        <v>44</v>
      </c>
      <c r="E8778" s="1">
        <v>44609</v>
      </c>
      <c r="F8778" s="4">
        <v>4438</v>
      </c>
      <c r="G8778">
        <v>165</v>
      </c>
      <c r="H8778" s="3">
        <f>_xlfn.XLOOKUP(sales[[#This Row],[Product]],products[Product],products[Cost per box])*sales[[#This Row],[Boxes]]</f>
        <v>1579.05</v>
      </c>
      <c r="I8778" s="4">
        <f>sales[[#This Row],[Revenue]]-sales[[#This Row],[Cost]]</f>
        <v>2858.95</v>
      </c>
    </row>
    <row r="8779" spans="2:9" x14ac:dyDescent="0.25">
      <c r="B8779" t="s">
        <v>51</v>
      </c>
      <c r="C8779" t="s">
        <v>16</v>
      </c>
      <c r="D8779" t="s">
        <v>12</v>
      </c>
      <c r="E8779" s="1">
        <v>44609</v>
      </c>
      <c r="F8779" s="4">
        <v>938</v>
      </c>
      <c r="G8779">
        <v>63</v>
      </c>
      <c r="H8779" s="3">
        <f>_xlfn.XLOOKUP(sales[[#This Row],[Product]],products[Product],products[Cost per box])*sales[[#This Row],[Boxes]]</f>
        <v>531.09</v>
      </c>
      <c r="I8779" s="4">
        <f>sales[[#This Row],[Revenue]]-sales[[#This Row],[Cost]]</f>
        <v>406.90999999999997</v>
      </c>
    </row>
    <row r="8780" spans="2:9" x14ac:dyDescent="0.25">
      <c r="B8780" t="s">
        <v>25</v>
      </c>
      <c r="C8780" t="s">
        <v>11</v>
      </c>
      <c r="D8780" t="s">
        <v>22</v>
      </c>
      <c r="E8780" s="1">
        <v>44609</v>
      </c>
      <c r="F8780" s="4">
        <v>2513</v>
      </c>
      <c r="G8780">
        <v>97</v>
      </c>
      <c r="H8780" s="3">
        <f>_xlfn.XLOOKUP(sales[[#This Row],[Product]],products[Product],products[Cost per box])*sales[[#This Row],[Boxes]]</f>
        <v>797.34</v>
      </c>
      <c r="I8780" s="4">
        <f>sales[[#This Row],[Revenue]]-sales[[#This Row],[Cost]]</f>
        <v>1715.6599999999999</v>
      </c>
    </row>
    <row r="8781" spans="2:9" x14ac:dyDescent="0.25">
      <c r="B8781" t="s">
        <v>25</v>
      </c>
      <c r="C8781" t="s">
        <v>16</v>
      </c>
      <c r="D8781" t="s">
        <v>35</v>
      </c>
      <c r="E8781" s="1">
        <v>44609</v>
      </c>
      <c r="F8781" s="4">
        <v>1988</v>
      </c>
      <c r="G8781">
        <v>142</v>
      </c>
      <c r="H8781" s="3">
        <f>_xlfn.XLOOKUP(sales[[#This Row],[Product]],products[Product],products[Cost per box])*sales[[#This Row],[Boxes]]</f>
        <v>376.3</v>
      </c>
      <c r="I8781" s="4">
        <f>sales[[#This Row],[Revenue]]-sales[[#This Row],[Cost]]</f>
        <v>1611.7</v>
      </c>
    </row>
    <row r="8782" spans="2:9" x14ac:dyDescent="0.25">
      <c r="B8782" t="s">
        <v>51</v>
      </c>
      <c r="C8782" t="s">
        <v>16</v>
      </c>
      <c r="D8782" t="s">
        <v>24</v>
      </c>
      <c r="E8782" s="1">
        <v>44609</v>
      </c>
      <c r="F8782" s="4">
        <v>6811</v>
      </c>
      <c r="G8782">
        <v>310</v>
      </c>
      <c r="H8782" s="3">
        <f>_xlfn.XLOOKUP(sales[[#This Row],[Product]],products[Product],products[Cost per box])*sales[[#This Row],[Boxes]]</f>
        <v>3258.1</v>
      </c>
      <c r="I8782" s="4">
        <f>sales[[#This Row],[Revenue]]-sales[[#This Row],[Cost]]</f>
        <v>3552.9</v>
      </c>
    </row>
    <row r="8783" spans="2:9" x14ac:dyDescent="0.25">
      <c r="B8783" t="s">
        <v>5</v>
      </c>
      <c r="C8783" t="s">
        <v>6</v>
      </c>
      <c r="D8783" t="s">
        <v>19</v>
      </c>
      <c r="E8783" s="1">
        <v>44609</v>
      </c>
      <c r="F8783" s="4">
        <v>4368</v>
      </c>
      <c r="G8783">
        <v>219</v>
      </c>
      <c r="H8783" s="3">
        <f>_xlfn.XLOOKUP(sales[[#This Row],[Product]],products[Product],products[Cost per box])*sales[[#This Row],[Boxes]]</f>
        <v>2240.37</v>
      </c>
      <c r="I8783" s="4">
        <f>sales[[#This Row],[Revenue]]-sales[[#This Row],[Cost]]</f>
        <v>2127.63</v>
      </c>
    </row>
    <row r="8784" spans="2:9" x14ac:dyDescent="0.25">
      <c r="B8784" t="s">
        <v>40</v>
      </c>
      <c r="C8784" t="s">
        <v>11</v>
      </c>
      <c r="D8784" t="s">
        <v>42</v>
      </c>
      <c r="E8784" s="1">
        <v>44609</v>
      </c>
      <c r="F8784" s="4">
        <v>9275</v>
      </c>
      <c r="G8784">
        <v>700</v>
      </c>
      <c r="H8784" s="3">
        <f>_xlfn.XLOOKUP(sales[[#This Row],[Product]],products[Product],products[Cost per box])*sales[[#This Row],[Boxes]]</f>
        <v>3318</v>
      </c>
      <c r="I8784" s="4">
        <f>sales[[#This Row],[Revenue]]-sales[[#This Row],[Cost]]</f>
        <v>5957</v>
      </c>
    </row>
    <row r="8785" spans="2:9" x14ac:dyDescent="0.25">
      <c r="B8785" t="s">
        <v>8</v>
      </c>
      <c r="C8785" t="s">
        <v>9</v>
      </c>
      <c r="D8785" t="s">
        <v>50</v>
      </c>
      <c r="E8785" s="1">
        <v>44609</v>
      </c>
      <c r="F8785" s="4">
        <v>6895</v>
      </c>
      <c r="G8785">
        <v>406</v>
      </c>
      <c r="H8785" s="3">
        <f>_xlfn.XLOOKUP(sales[[#This Row],[Product]],products[Product],products[Cost per box])*sales[[#This Row],[Boxes]]</f>
        <v>5038.46</v>
      </c>
      <c r="I8785" s="4">
        <f>sales[[#This Row],[Revenue]]-sales[[#This Row],[Cost]]</f>
        <v>1856.54</v>
      </c>
    </row>
    <row r="8786" spans="2:9" x14ac:dyDescent="0.25">
      <c r="B8786" t="s">
        <v>25</v>
      </c>
      <c r="C8786" t="s">
        <v>21</v>
      </c>
      <c r="D8786" t="s">
        <v>28</v>
      </c>
      <c r="E8786" s="1">
        <v>44609</v>
      </c>
      <c r="F8786" s="4">
        <v>7896</v>
      </c>
      <c r="G8786">
        <v>282</v>
      </c>
      <c r="H8786" s="3">
        <f>_xlfn.XLOOKUP(sales[[#This Row],[Product]],products[Product],products[Cost per box])*sales[[#This Row],[Boxes]]</f>
        <v>778.31999999999994</v>
      </c>
      <c r="I8786" s="4">
        <f>sales[[#This Row],[Revenue]]-sales[[#This Row],[Cost]]</f>
        <v>7117.68</v>
      </c>
    </row>
    <row r="8787" spans="2:9" x14ac:dyDescent="0.25">
      <c r="B8787" t="s">
        <v>39</v>
      </c>
      <c r="C8787" t="s">
        <v>6</v>
      </c>
      <c r="D8787" t="s">
        <v>14</v>
      </c>
      <c r="E8787" s="1">
        <v>44609</v>
      </c>
      <c r="F8787" s="4">
        <v>5901</v>
      </c>
      <c r="G8787">
        <v>257</v>
      </c>
      <c r="H8787" s="3">
        <f>_xlfn.XLOOKUP(sales[[#This Row],[Product]],products[Product],products[Cost per box])*sales[[#This Row],[Boxes]]</f>
        <v>1621.6699999999998</v>
      </c>
      <c r="I8787" s="4">
        <f>sales[[#This Row],[Revenue]]-sales[[#This Row],[Cost]]</f>
        <v>4279.33</v>
      </c>
    </row>
    <row r="8788" spans="2:9" x14ac:dyDescent="0.25">
      <c r="B8788" t="s">
        <v>51</v>
      </c>
      <c r="C8788" t="s">
        <v>9</v>
      </c>
      <c r="D8788" t="s">
        <v>36</v>
      </c>
      <c r="E8788" s="1">
        <v>44609</v>
      </c>
      <c r="F8788" s="4">
        <v>9443</v>
      </c>
      <c r="G8788">
        <v>450</v>
      </c>
      <c r="H8788" s="3">
        <f>_xlfn.XLOOKUP(sales[[#This Row],[Product]],products[Product],products[Cost per box])*sales[[#This Row],[Boxes]]</f>
        <v>2268</v>
      </c>
      <c r="I8788" s="4">
        <f>sales[[#This Row],[Revenue]]-sales[[#This Row],[Cost]]</f>
        <v>7175</v>
      </c>
    </row>
    <row r="8789" spans="2:9" x14ac:dyDescent="0.25">
      <c r="B8789" t="s">
        <v>13</v>
      </c>
      <c r="C8789" t="s">
        <v>16</v>
      </c>
      <c r="D8789" t="s">
        <v>45</v>
      </c>
      <c r="E8789" s="1">
        <v>44609</v>
      </c>
      <c r="F8789" s="4">
        <v>11676</v>
      </c>
      <c r="G8789">
        <v>487</v>
      </c>
      <c r="H8789" s="3">
        <f>_xlfn.XLOOKUP(sales[[#This Row],[Product]],products[Product],products[Cost per box])*sales[[#This Row],[Boxes]]</f>
        <v>3764.51</v>
      </c>
      <c r="I8789" s="4">
        <f>sales[[#This Row],[Revenue]]-sales[[#This Row],[Cost]]</f>
        <v>7911.49</v>
      </c>
    </row>
    <row r="8790" spans="2:9" x14ac:dyDescent="0.25">
      <c r="B8790" t="s">
        <v>5</v>
      </c>
      <c r="C8790" t="s">
        <v>11</v>
      </c>
      <c r="D8790" t="s">
        <v>17</v>
      </c>
      <c r="E8790" s="1">
        <v>44609</v>
      </c>
      <c r="F8790" s="4">
        <v>1162</v>
      </c>
      <c r="G8790">
        <v>53</v>
      </c>
      <c r="H8790" s="3">
        <f>_xlfn.XLOOKUP(sales[[#This Row],[Product]],products[Product],products[Cost per box])*sales[[#This Row],[Boxes]]</f>
        <v>360.4</v>
      </c>
      <c r="I8790" s="4">
        <f>sales[[#This Row],[Revenue]]-sales[[#This Row],[Cost]]</f>
        <v>801.6</v>
      </c>
    </row>
    <row r="8791" spans="2:9" x14ac:dyDescent="0.25">
      <c r="B8791" t="s">
        <v>20</v>
      </c>
      <c r="C8791" t="s">
        <v>27</v>
      </c>
      <c r="D8791" t="s">
        <v>35</v>
      </c>
      <c r="E8791" s="1">
        <v>44609</v>
      </c>
      <c r="F8791" s="4">
        <v>6160</v>
      </c>
      <c r="G8791">
        <v>560</v>
      </c>
      <c r="H8791" s="3">
        <f>_xlfn.XLOOKUP(sales[[#This Row],[Product]],products[Product],products[Cost per box])*sales[[#This Row],[Boxes]]</f>
        <v>1484</v>
      </c>
      <c r="I8791" s="4">
        <f>sales[[#This Row],[Revenue]]-sales[[#This Row],[Cost]]</f>
        <v>4676</v>
      </c>
    </row>
    <row r="8792" spans="2:9" x14ac:dyDescent="0.25">
      <c r="B8792" t="s">
        <v>54</v>
      </c>
      <c r="C8792" t="s">
        <v>9</v>
      </c>
      <c r="D8792" t="s">
        <v>17</v>
      </c>
      <c r="E8792" s="1">
        <v>44609</v>
      </c>
      <c r="F8792" s="4">
        <v>322</v>
      </c>
      <c r="G8792">
        <v>14</v>
      </c>
      <c r="H8792" s="3">
        <f>_xlfn.XLOOKUP(sales[[#This Row],[Product]],products[Product],products[Cost per box])*sales[[#This Row],[Boxes]]</f>
        <v>95.2</v>
      </c>
      <c r="I8792" s="4">
        <f>sales[[#This Row],[Revenue]]-sales[[#This Row],[Cost]]</f>
        <v>226.8</v>
      </c>
    </row>
    <row r="8793" spans="2:9" x14ac:dyDescent="0.25">
      <c r="B8793" t="s">
        <v>46</v>
      </c>
      <c r="C8793" t="s">
        <v>21</v>
      </c>
      <c r="D8793" t="s">
        <v>35</v>
      </c>
      <c r="E8793" s="1">
        <v>44609</v>
      </c>
      <c r="F8793" s="4">
        <v>623</v>
      </c>
      <c r="G8793">
        <v>45</v>
      </c>
      <c r="H8793" s="3">
        <f>_xlfn.XLOOKUP(sales[[#This Row],[Product]],products[Product],products[Cost per box])*sales[[#This Row],[Boxes]]</f>
        <v>119.25</v>
      </c>
      <c r="I8793" s="4">
        <f>sales[[#This Row],[Revenue]]-sales[[#This Row],[Cost]]</f>
        <v>503.75</v>
      </c>
    </row>
    <row r="8794" spans="2:9" x14ac:dyDescent="0.25">
      <c r="B8794" t="s">
        <v>10</v>
      </c>
      <c r="C8794" t="s">
        <v>11</v>
      </c>
      <c r="D8794" t="s">
        <v>36</v>
      </c>
      <c r="E8794" s="1">
        <v>44609</v>
      </c>
      <c r="F8794" s="4">
        <v>3255</v>
      </c>
      <c r="G8794">
        <v>136</v>
      </c>
      <c r="H8794" s="3">
        <f>_xlfn.XLOOKUP(sales[[#This Row],[Product]],products[Product],products[Cost per box])*sales[[#This Row],[Boxes]]</f>
        <v>685.44</v>
      </c>
      <c r="I8794" s="4">
        <f>sales[[#This Row],[Revenue]]-sales[[#This Row],[Cost]]</f>
        <v>2569.56</v>
      </c>
    </row>
    <row r="8795" spans="2:9" x14ac:dyDescent="0.25">
      <c r="B8795" t="s">
        <v>53</v>
      </c>
      <c r="C8795" t="s">
        <v>9</v>
      </c>
      <c r="D8795" t="s">
        <v>30</v>
      </c>
      <c r="E8795" s="1">
        <v>44609</v>
      </c>
      <c r="F8795" s="4">
        <v>4158</v>
      </c>
      <c r="G8795">
        <v>167</v>
      </c>
      <c r="H8795" s="3">
        <f>_xlfn.XLOOKUP(sales[[#This Row],[Product]],products[Product],products[Cost per box])*sales[[#This Row],[Boxes]]</f>
        <v>614.56000000000006</v>
      </c>
      <c r="I8795" s="4">
        <f>sales[[#This Row],[Revenue]]-sales[[#This Row],[Cost]]</f>
        <v>3543.44</v>
      </c>
    </row>
    <row r="8796" spans="2:9" x14ac:dyDescent="0.25">
      <c r="B8796" t="s">
        <v>15</v>
      </c>
      <c r="C8796" t="s">
        <v>21</v>
      </c>
      <c r="D8796" t="s">
        <v>52</v>
      </c>
      <c r="E8796" s="1">
        <v>44609</v>
      </c>
      <c r="F8796" s="4">
        <v>4627</v>
      </c>
      <c r="G8796">
        <v>309</v>
      </c>
      <c r="H8796" s="3">
        <f>_xlfn.XLOOKUP(sales[[#This Row],[Product]],products[Product],products[Cost per box])*sales[[#This Row],[Boxes]]</f>
        <v>1025.8799999999999</v>
      </c>
      <c r="I8796" s="4">
        <f>sales[[#This Row],[Revenue]]-sales[[#This Row],[Cost]]</f>
        <v>3601.12</v>
      </c>
    </row>
    <row r="8797" spans="2:9" x14ac:dyDescent="0.25">
      <c r="B8797" t="s">
        <v>34</v>
      </c>
      <c r="C8797" t="s">
        <v>11</v>
      </c>
      <c r="D8797" t="s">
        <v>17</v>
      </c>
      <c r="E8797" s="1">
        <v>44610</v>
      </c>
      <c r="F8797" s="4">
        <v>2359</v>
      </c>
      <c r="G8797">
        <v>118</v>
      </c>
      <c r="H8797" s="3">
        <f>_xlfn.XLOOKUP(sales[[#This Row],[Product]],products[Product],products[Cost per box])*sales[[#This Row],[Boxes]]</f>
        <v>802.4</v>
      </c>
      <c r="I8797" s="4">
        <f>sales[[#This Row],[Revenue]]-sales[[#This Row],[Cost]]</f>
        <v>1556.6</v>
      </c>
    </row>
    <row r="8798" spans="2:9" x14ac:dyDescent="0.25">
      <c r="B8798" t="s">
        <v>57</v>
      </c>
      <c r="C8798" t="s">
        <v>16</v>
      </c>
      <c r="D8798" t="s">
        <v>28</v>
      </c>
      <c r="E8798" s="1">
        <v>44610</v>
      </c>
      <c r="F8798" s="4">
        <v>4410</v>
      </c>
      <c r="G8798">
        <v>177</v>
      </c>
      <c r="H8798" s="3">
        <f>_xlfn.XLOOKUP(sales[[#This Row],[Product]],products[Product],products[Cost per box])*sales[[#This Row],[Boxes]]</f>
        <v>488.52</v>
      </c>
      <c r="I8798" s="4">
        <f>sales[[#This Row],[Revenue]]-sales[[#This Row],[Cost]]</f>
        <v>3921.48</v>
      </c>
    </row>
    <row r="8799" spans="2:9" x14ac:dyDescent="0.25">
      <c r="B8799" t="s">
        <v>13</v>
      </c>
      <c r="C8799" t="s">
        <v>21</v>
      </c>
      <c r="D8799" t="s">
        <v>26</v>
      </c>
      <c r="E8799" s="1">
        <v>44610</v>
      </c>
      <c r="F8799" s="4">
        <v>5516</v>
      </c>
      <c r="G8799">
        <v>368</v>
      </c>
      <c r="H8799" s="3">
        <f>_xlfn.XLOOKUP(sales[[#This Row],[Product]],products[Product],products[Cost per box])*sales[[#This Row],[Boxes]]</f>
        <v>2366.2399999999998</v>
      </c>
      <c r="I8799" s="4">
        <f>sales[[#This Row],[Revenue]]-sales[[#This Row],[Cost]]</f>
        <v>3149.76</v>
      </c>
    </row>
    <row r="8800" spans="2:9" x14ac:dyDescent="0.25">
      <c r="B8800" t="s">
        <v>51</v>
      </c>
      <c r="C8800" t="s">
        <v>6</v>
      </c>
      <c r="D8800" t="s">
        <v>17</v>
      </c>
      <c r="E8800" s="1">
        <v>44610</v>
      </c>
      <c r="F8800" s="4">
        <v>1890</v>
      </c>
      <c r="G8800">
        <v>79</v>
      </c>
      <c r="H8800" s="3">
        <f>_xlfn.XLOOKUP(sales[[#This Row],[Product]],products[Product],products[Cost per box])*sales[[#This Row],[Boxes]]</f>
        <v>537.19999999999993</v>
      </c>
      <c r="I8800" s="4">
        <f>sales[[#This Row],[Revenue]]-sales[[#This Row],[Cost]]</f>
        <v>1352.8000000000002</v>
      </c>
    </row>
    <row r="8801" spans="2:9" x14ac:dyDescent="0.25">
      <c r="B8801" t="s">
        <v>23</v>
      </c>
      <c r="C8801" t="s">
        <v>11</v>
      </c>
      <c r="D8801" t="s">
        <v>26</v>
      </c>
      <c r="E8801" s="1">
        <v>44610</v>
      </c>
      <c r="F8801" s="4">
        <v>5355</v>
      </c>
      <c r="G8801">
        <v>412</v>
      </c>
      <c r="H8801" s="3">
        <f>_xlfn.XLOOKUP(sales[[#This Row],[Product]],products[Product],products[Cost per box])*sales[[#This Row],[Boxes]]</f>
        <v>2649.16</v>
      </c>
      <c r="I8801" s="4">
        <f>sales[[#This Row],[Revenue]]-sales[[#This Row],[Cost]]</f>
        <v>2705.84</v>
      </c>
    </row>
    <row r="8802" spans="2:9" x14ac:dyDescent="0.25">
      <c r="B8802" t="s">
        <v>18</v>
      </c>
      <c r="C8802" t="s">
        <v>21</v>
      </c>
      <c r="D8802" t="s">
        <v>12</v>
      </c>
      <c r="E8802" s="1">
        <v>44610</v>
      </c>
      <c r="F8802" s="4">
        <v>455</v>
      </c>
      <c r="G8802">
        <v>46</v>
      </c>
      <c r="H8802" s="3">
        <f>_xlfn.XLOOKUP(sales[[#This Row],[Product]],products[Product],products[Cost per box])*sales[[#This Row],[Boxes]]</f>
        <v>387.78</v>
      </c>
      <c r="I8802" s="4">
        <f>sales[[#This Row],[Revenue]]-sales[[#This Row],[Cost]]</f>
        <v>67.220000000000027</v>
      </c>
    </row>
    <row r="8803" spans="2:9" x14ac:dyDescent="0.25">
      <c r="B8803" t="s">
        <v>8</v>
      </c>
      <c r="C8803" t="s">
        <v>21</v>
      </c>
      <c r="D8803" t="s">
        <v>22</v>
      </c>
      <c r="E8803" s="1">
        <v>44610</v>
      </c>
      <c r="F8803" s="4">
        <v>3857</v>
      </c>
      <c r="G8803">
        <v>168</v>
      </c>
      <c r="H8803" s="3">
        <f>_xlfn.XLOOKUP(sales[[#This Row],[Product]],products[Product],products[Cost per box])*sales[[#This Row],[Boxes]]</f>
        <v>1380.96</v>
      </c>
      <c r="I8803" s="4">
        <f>sales[[#This Row],[Revenue]]-sales[[#This Row],[Cost]]</f>
        <v>2476.04</v>
      </c>
    </row>
    <row r="8804" spans="2:9" x14ac:dyDescent="0.25">
      <c r="B8804" t="s">
        <v>5</v>
      </c>
      <c r="C8804" t="s">
        <v>9</v>
      </c>
      <c r="D8804" t="s">
        <v>47</v>
      </c>
      <c r="E8804" s="1">
        <v>44610</v>
      </c>
      <c r="F8804" s="4">
        <v>11116</v>
      </c>
      <c r="G8804">
        <v>1400</v>
      </c>
      <c r="H8804" s="3">
        <f>_xlfn.XLOOKUP(sales[[#This Row],[Product]],products[Product],products[Cost per box])*sales[[#This Row],[Boxes]]</f>
        <v>7364</v>
      </c>
      <c r="I8804" s="4">
        <f>sales[[#This Row],[Revenue]]-sales[[#This Row],[Cost]]</f>
        <v>3752</v>
      </c>
    </row>
    <row r="8805" spans="2:9" x14ac:dyDescent="0.25">
      <c r="B8805" t="s">
        <v>5</v>
      </c>
      <c r="C8805" t="s">
        <v>21</v>
      </c>
      <c r="D8805" t="s">
        <v>38</v>
      </c>
      <c r="E8805" s="1">
        <v>44610</v>
      </c>
      <c r="F8805" s="4">
        <v>8820</v>
      </c>
      <c r="G8805">
        <v>420</v>
      </c>
      <c r="H8805" s="3">
        <f>_xlfn.XLOOKUP(sales[[#This Row],[Product]],products[Product],products[Cost per box])*sales[[#This Row],[Boxes]]</f>
        <v>4174.8</v>
      </c>
      <c r="I8805" s="4">
        <f>sales[[#This Row],[Revenue]]-sales[[#This Row],[Cost]]</f>
        <v>4645.2</v>
      </c>
    </row>
    <row r="8806" spans="2:9" x14ac:dyDescent="0.25">
      <c r="B8806" t="s">
        <v>40</v>
      </c>
      <c r="C8806" t="s">
        <v>21</v>
      </c>
      <c r="D8806" t="s">
        <v>22</v>
      </c>
      <c r="E8806" s="1">
        <v>44610</v>
      </c>
      <c r="F8806" s="4">
        <v>7154</v>
      </c>
      <c r="G8806">
        <v>326</v>
      </c>
      <c r="H8806" s="3">
        <f>_xlfn.XLOOKUP(sales[[#This Row],[Product]],products[Product],products[Cost per box])*sales[[#This Row],[Boxes]]</f>
        <v>2679.7200000000003</v>
      </c>
      <c r="I8806" s="4">
        <f>sales[[#This Row],[Revenue]]-sales[[#This Row],[Cost]]</f>
        <v>4474.28</v>
      </c>
    </row>
    <row r="8807" spans="2:9" x14ac:dyDescent="0.25">
      <c r="B8807" t="s">
        <v>32</v>
      </c>
      <c r="C8807" t="s">
        <v>16</v>
      </c>
      <c r="D8807" t="s">
        <v>31</v>
      </c>
      <c r="E8807" s="1">
        <v>44610</v>
      </c>
      <c r="F8807" s="4">
        <v>3570</v>
      </c>
      <c r="G8807">
        <v>138</v>
      </c>
      <c r="H8807" s="3">
        <f>_xlfn.XLOOKUP(sales[[#This Row],[Product]],products[Product],products[Cost per box])*sales[[#This Row],[Boxes]]</f>
        <v>789.36</v>
      </c>
      <c r="I8807" s="4">
        <f>sales[[#This Row],[Revenue]]-sales[[#This Row],[Cost]]</f>
        <v>2780.64</v>
      </c>
    </row>
    <row r="8808" spans="2:9" x14ac:dyDescent="0.25">
      <c r="B8808" t="s">
        <v>46</v>
      </c>
      <c r="C8808" t="s">
        <v>11</v>
      </c>
      <c r="D8808" t="s">
        <v>22</v>
      </c>
      <c r="E8808" s="1">
        <v>44610</v>
      </c>
      <c r="F8808" s="4">
        <v>13272</v>
      </c>
      <c r="G8808">
        <v>604</v>
      </c>
      <c r="H8808" s="3">
        <f>_xlfn.XLOOKUP(sales[[#This Row],[Product]],products[Product],products[Cost per box])*sales[[#This Row],[Boxes]]</f>
        <v>4964.88</v>
      </c>
      <c r="I8808" s="4">
        <f>sales[[#This Row],[Revenue]]-sales[[#This Row],[Cost]]</f>
        <v>8307.119999999999</v>
      </c>
    </row>
    <row r="8809" spans="2:9" x14ac:dyDescent="0.25">
      <c r="B8809" t="s">
        <v>34</v>
      </c>
      <c r="C8809" t="s">
        <v>16</v>
      </c>
      <c r="D8809" t="s">
        <v>50</v>
      </c>
      <c r="E8809" s="1">
        <v>44610</v>
      </c>
      <c r="F8809" s="4">
        <v>8169</v>
      </c>
      <c r="G8809">
        <v>372</v>
      </c>
      <c r="H8809" s="3">
        <f>_xlfn.XLOOKUP(sales[[#This Row],[Product]],products[Product],products[Cost per box])*sales[[#This Row],[Boxes]]</f>
        <v>4616.5200000000004</v>
      </c>
      <c r="I8809" s="4">
        <f>sales[[#This Row],[Revenue]]-sales[[#This Row],[Cost]]</f>
        <v>3552.4799999999996</v>
      </c>
    </row>
    <row r="8810" spans="2:9" x14ac:dyDescent="0.25">
      <c r="B8810" t="s">
        <v>55</v>
      </c>
      <c r="C8810" t="s">
        <v>16</v>
      </c>
      <c r="D8810" t="s">
        <v>36</v>
      </c>
      <c r="E8810" s="1">
        <v>44610</v>
      </c>
      <c r="F8810" s="4">
        <v>1995</v>
      </c>
      <c r="G8810">
        <v>91</v>
      </c>
      <c r="H8810" s="3">
        <f>_xlfn.XLOOKUP(sales[[#This Row],[Product]],products[Product],products[Cost per box])*sales[[#This Row],[Boxes]]</f>
        <v>458.64</v>
      </c>
      <c r="I8810" s="4">
        <f>sales[[#This Row],[Revenue]]-sales[[#This Row],[Cost]]</f>
        <v>1536.3600000000001</v>
      </c>
    </row>
    <row r="8811" spans="2:9" x14ac:dyDescent="0.25">
      <c r="B8811" t="s">
        <v>53</v>
      </c>
      <c r="C8811" t="s">
        <v>11</v>
      </c>
      <c r="D8811" t="s">
        <v>24</v>
      </c>
      <c r="E8811" s="1">
        <v>44610</v>
      </c>
      <c r="F8811" s="4">
        <v>4179</v>
      </c>
      <c r="G8811">
        <v>182</v>
      </c>
      <c r="H8811" s="3">
        <f>_xlfn.XLOOKUP(sales[[#This Row],[Product]],products[Product],products[Cost per box])*sales[[#This Row],[Boxes]]</f>
        <v>1912.82</v>
      </c>
      <c r="I8811" s="4">
        <f>sales[[#This Row],[Revenue]]-sales[[#This Row],[Cost]]</f>
        <v>2266.1800000000003</v>
      </c>
    </row>
    <row r="8812" spans="2:9" x14ac:dyDescent="0.25">
      <c r="B8812" t="s">
        <v>46</v>
      </c>
      <c r="C8812" t="s">
        <v>9</v>
      </c>
      <c r="D8812" t="s">
        <v>24</v>
      </c>
      <c r="E8812" s="1">
        <v>44610</v>
      </c>
      <c r="F8812" s="4">
        <v>11809</v>
      </c>
      <c r="G8812">
        <v>514</v>
      </c>
      <c r="H8812" s="3">
        <f>_xlfn.XLOOKUP(sales[[#This Row],[Product]],products[Product],products[Cost per box])*sales[[#This Row],[Boxes]]</f>
        <v>5402.14</v>
      </c>
      <c r="I8812" s="4">
        <f>sales[[#This Row],[Revenue]]-sales[[#This Row],[Cost]]</f>
        <v>6406.86</v>
      </c>
    </row>
    <row r="8813" spans="2:9" x14ac:dyDescent="0.25">
      <c r="B8813" t="s">
        <v>33</v>
      </c>
      <c r="C8813" t="s">
        <v>9</v>
      </c>
      <c r="D8813" t="s">
        <v>14</v>
      </c>
      <c r="E8813" s="1">
        <v>44610</v>
      </c>
      <c r="F8813" s="4">
        <v>3549</v>
      </c>
      <c r="G8813">
        <v>162</v>
      </c>
      <c r="H8813" s="3">
        <f>_xlfn.XLOOKUP(sales[[#This Row],[Product]],products[Product],products[Cost per box])*sales[[#This Row],[Boxes]]</f>
        <v>1022.2199999999999</v>
      </c>
      <c r="I8813" s="4">
        <f>sales[[#This Row],[Revenue]]-sales[[#This Row],[Cost]]</f>
        <v>2526.7800000000002</v>
      </c>
    </row>
    <row r="8814" spans="2:9" x14ac:dyDescent="0.25">
      <c r="B8814" t="s">
        <v>29</v>
      </c>
      <c r="C8814" t="s">
        <v>11</v>
      </c>
      <c r="D8814" t="s">
        <v>47</v>
      </c>
      <c r="E8814" s="1">
        <v>44610</v>
      </c>
      <c r="F8814" s="4">
        <v>4039</v>
      </c>
      <c r="G8814">
        <v>368</v>
      </c>
      <c r="H8814" s="3">
        <f>_xlfn.XLOOKUP(sales[[#This Row],[Product]],products[Product],products[Cost per box])*sales[[#This Row],[Boxes]]</f>
        <v>1935.6799999999998</v>
      </c>
      <c r="I8814" s="4">
        <f>sales[[#This Row],[Revenue]]-sales[[#This Row],[Cost]]</f>
        <v>2103.3200000000002</v>
      </c>
    </row>
    <row r="8815" spans="2:9" x14ac:dyDescent="0.25">
      <c r="B8815" t="s">
        <v>10</v>
      </c>
      <c r="C8815" t="s">
        <v>6</v>
      </c>
      <c r="D8815" t="s">
        <v>14</v>
      </c>
      <c r="E8815" s="1">
        <v>44610</v>
      </c>
      <c r="F8815" s="4">
        <v>1519</v>
      </c>
      <c r="G8815">
        <v>70</v>
      </c>
      <c r="H8815" s="3">
        <f>_xlfn.XLOOKUP(sales[[#This Row],[Product]],products[Product],products[Cost per box])*sales[[#This Row],[Boxes]]</f>
        <v>441.7</v>
      </c>
      <c r="I8815" s="4">
        <f>sales[[#This Row],[Revenue]]-sales[[#This Row],[Cost]]</f>
        <v>1077.3</v>
      </c>
    </row>
    <row r="8816" spans="2:9" x14ac:dyDescent="0.25">
      <c r="B8816" t="s">
        <v>49</v>
      </c>
      <c r="C8816" t="s">
        <v>6</v>
      </c>
      <c r="D8816" t="s">
        <v>17</v>
      </c>
      <c r="E8816" s="1">
        <v>44610</v>
      </c>
      <c r="F8816" s="4">
        <v>10661</v>
      </c>
      <c r="G8816">
        <v>508</v>
      </c>
      <c r="H8816" s="3">
        <f>_xlfn.XLOOKUP(sales[[#This Row],[Product]],products[Product],products[Cost per box])*sales[[#This Row],[Boxes]]</f>
        <v>3454.4</v>
      </c>
      <c r="I8816" s="4">
        <f>sales[[#This Row],[Revenue]]-sales[[#This Row],[Cost]]</f>
        <v>7206.6</v>
      </c>
    </row>
    <row r="8817" spans="2:9" x14ac:dyDescent="0.25">
      <c r="B8817" t="s">
        <v>56</v>
      </c>
      <c r="C8817" t="s">
        <v>16</v>
      </c>
      <c r="D8817" t="s">
        <v>50</v>
      </c>
      <c r="E8817" s="1">
        <v>44610</v>
      </c>
      <c r="F8817" s="4">
        <v>11116</v>
      </c>
      <c r="G8817">
        <v>618</v>
      </c>
      <c r="H8817" s="3">
        <f>_xlfn.XLOOKUP(sales[[#This Row],[Product]],products[Product],products[Cost per box])*sales[[#This Row],[Boxes]]</f>
        <v>7669.38</v>
      </c>
      <c r="I8817" s="4">
        <f>sales[[#This Row],[Revenue]]-sales[[#This Row],[Cost]]</f>
        <v>3446.62</v>
      </c>
    </row>
    <row r="8818" spans="2:9" x14ac:dyDescent="0.25">
      <c r="B8818" t="s">
        <v>23</v>
      </c>
      <c r="C8818" t="s">
        <v>16</v>
      </c>
      <c r="D8818" t="s">
        <v>7</v>
      </c>
      <c r="E8818" s="1">
        <v>44610</v>
      </c>
      <c r="F8818" s="4">
        <v>896</v>
      </c>
      <c r="G8818">
        <v>39</v>
      </c>
      <c r="H8818" s="3">
        <f>_xlfn.XLOOKUP(sales[[#This Row],[Product]],products[Product],products[Cost per box])*sales[[#This Row],[Boxes]]</f>
        <v>200.85000000000002</v>
      </c>
      <c r="I8818" s="4">
        <f>sales[[#This Row],[Revenue]]-sales[[#This Row],[Cost]]</f>
        <v>695.15</v>
      </c>
    </row>
    <row r="8819" spans="2:9" x14ac:dyDescent="0.25">
      <c r="B8819" t="s">
        <v>41</v>
      </c>
      <c r="C8819" t="s">
        <v>21</v>
      </c>
      <c r="D8819" t="s">
        <v>36</v>
      </c>
      <c r="E8819" s="1">
        <v>44610</v>
      </c>
      <c r="F8819" s="4">
        <v>14427</v>
      </c>
      <c r="G8819">
        <v>687</v>
      </c>
      <c r="H8819" s="3">
        <f>_xlfn.XLOOKUP(sales[[#This Row],[Product]],products[Product],products[Cost per box])*sales[[#This Row],[Boxes]]</f>
        <v>3462.48</v>
      </c>
      <c r="I8819" s="4">
        <f>sales[[#This Row],[Revenue]]-sales[[#This Row],[Cost]]</f>
        <v>10964.52</v>
      </c>
    </row>
    <row r="8820" spans="2:9" x14ac:dyDescent="0.25">
      <c r="B8820" t="s">
        <v>33</v>
      </c>
      <c r="C8820" t="s">
        <v>11</v>
      </c>
      <c r="D8820" t="s">
        <v>43</v>
      </c>
      <c r="E8820" s="1">
        <v>44610</v>
      </c>
      <c r="F8820" s="4">
        <v>10073</v>
      </c>
      <c r="G8820">
        <v>420</v>
      </c>
      <c r="H8820" s="3">
        <f>_xlfn.XLOOKUP(sales[[#This Row],[Product]],products[Product],products[Cost per box])*sales[[#This Row],[Boxes]]</f>
        <v>1617</v>
      </c>
      <c r="I8820" s="4">
        <f>sales[[#This Row],[Revenue]]-sales[[#This Row],[Cost]]</f>
        <v>8456</v>
      </c>
    </row>
    <row r="8821" spans="2:9" x14ac:dyDescent="0.25">
      <c r="B8821" t="s">
        <v>37</v>
      </c>
      <c r="C8821" t="s">
        <v>16</v>
      </c>
      <c r="D8821" t="s">
        <v>24</v>
      </c>
      <c r="E8821" s="1">
        <v>44610</v>
      </c>
      <c r="F8821" s="4">
        <v>5201</v>
      </c>
      <c r="G8821">
        <v>248</v>
      </c>
      <c r="H8821" s="3">
        <f>_xlfn.XLOOKUP(sales[[#This Row],[Product]],products[Product],products[Cost per box])*sales[[#This Row],[Boxes]]</f>
        <v>2606.48</v>
      </c>
      <c r="I8821" s="4">
        <f>sales[[#This Row],[Revenue]]-sales[[#This Row],[Cost]]</f>
        <v>2594.52</v>
      </c>
    </row>
    <row r="8822" spans="2:9" x14ac:dyDescent="0.25">
      <c r="B8822" t="s">
        <v>57</v>
      </c>
      <c r="C8822" t="s">
        <v>6</v>
      </c>
      <c r="D8822" t="s">
        <v>36</v>
      </c>
      <c r="E8822" s="1">
        <v>44610</v>
      </c>
      <c r="F8822" s="4">
        <v>5460</v>
      </c>
      <c r="G8822">
        <v>249</v>
      </c>
      <c r="H8822" s="3">
        <f>_xlfn.XLOOKUP(sales[[#This Row],[Product]],products[Product],products[Cost per box])*sales[[#This Row],[Boxes]]</f>
        <v>1254.96</v>
      </c>
      <c r="I8822" s="4">
        <f>sales[[#This Row],[Revenue]]-sales[[#This Row],[Cost]]</f>
        <v>4205.04</v>
      </c>
    </row>
    <row r="8823" spans="2:9" x14ac:dyDescent="0.25">
      <c r="B8823" t="s">
        <v>33</v>
      </c>
      <c r="C8823" t="s">
        <v>27</v>
      </c>
      <c r="D8823" t="s">
        <v>24</v>
      </c>
      <c r="E8823" s="1">
        <v>44610</v>
      </c>
      <c r="F8823" s="4">
        <v>5565</v>
      </c>
      <c r="G8823">
        <v>242</v>
      </c>
      <c r="H8823" s="3">
        <f>_xlfn.XLOOKUP(sales[[#This Row],[Product]],products[Product],products[Cost per box])*sales[[#This Row],[Boxes]]</f>
        <v>2543.42</v>
      </c>
      <c r="I8823" s="4">
        <f>sales[[#This Row],[Revenue]]-sales[[#This Row],[Cost]]</f>
        <v>3021.58</v>
      </c>
    </row>
    <row r="8824" spans="2:9" x14ac:dyDescent="0.25">
      <c r="B8824" t="s">
        <v>32</v>
      </c>
      <c r="C8824" t="s">
        <v>27</v>
      </c>
      <c r="D8824" t="s">
        <v>38</v>
      </c>
      <c r="E8824" s="1">
        <v>44610</v>
      </c>
      <c r="F8824" s="4">
        <v>7945</v>
      </c>
      <c r="G8824">
        <v>346</v>
      </c>
      <c r="H8824" s="3">
        <f>_xlfn.XLOOKUP(sales[[#This Row],[Product]],products[Product],products[Cost per box])*sales[[#This Row],[Boxes]]</f>
        <v>3439.24</v>
      </c>
      <c r="I8824" s="4">
        <f>sales[[#This Row],[Revenue]]-sales[[#This Row],[Cost]]</f>
        <v>4505.76</v>
      </c>
    </row>
    <row r="8825" spans="2:9" x14ac:dyDescent="0.25">
      <c r="B8825" t="s">
        <v>20</v>
      </c>
      <c r="C8825" t="s">
        <v>16</v>
      </c>
      <c r="D8825" t="s">
        <v>45</v>
      </c>
      <c r="E8825" s="1">
        <v>44610</v>
      </c>
      <c r="F8825" s="4">
        <v>12607</v>
      </c>
      <c r="G8825">
        <v>467</v>
      </c>
      <c r="H8825" s="3">
        <f>_xlfn.XLOOKUP(sales[[#This Row],[Product]],products[Product],products[Cost per box])*sales[[#This Row],[Boxes]]</f>
        <v>3609.9100000000003</v>
      </c>
      <c r="I8825" s="4">
        <f>sales[[#This Row],[Revenue]]-sales[[#This Row],[Cost]]</f>
        <v>8997.09</v>
      </c>
    </row>
    <row r="8826" spans="2:9" x14ac:dyDescent="0.25">
      <c r="B8826" t="s">
        <v>57</v>
      </c>
      <c r="C8826" t="s">
        <v>27</v>
      </c>
      <c r="D8826" t="s">
        <v>38</v>
      </c>
      <c r="E8826" s="1">
        <v>44610</v>
      </c>
      <c r="F8826" s="4">
        <v>5642</v>
      </c>
      <c r="G8826">
        <v>246</v>
      </c>
      <c r="H8826" s="3">
        <f>_xlfn.XLOOKUP(sales[[#This Row],[Product]],products[Product],products[Cost per box])*sales[[#This Row],[Boxes]]</f>
        <v>2445.2399999999998</v>
      </c>
      <c r="I8826" s="4">
        <f>sales[[#This Row],[Revenue]]-sales[[#This Row],[Cost]]</f>
        <v>3196.76</v>
      </c>
    </row>
    <row r="8827" spans="2:9" x14ac:dyDescent="0.25">
      <c r="B8827" t="s">
        <v>39</v>
      </c>
      <c r="C8827" t="s">
        <v>6</v>
      </c>
      <c r="D8827" t="s">
        <v>31</v>
      </c>
      <c r="E8827" s="1">
        <v>44610</v>
      </c>
      <c r="F8827" s="4">
        <v>8512</v>
      </c>
      <c r="G8827">
        <v>341</v>
      </c>
      <c r="H8827" s="3">
        <f>_xlfn.XLOOKUP(sales[[#This Row],[Product]],products[Product],products[Cost per box])*sales[[#This Row],[Boxes]]</f>
        <v>1950.52</v>
      </c>
      <c r="I8827" s="4">
        <f>sales[[#This Row],[Revenue]]-sales[[#This Row],[Cost]]</f>
        <v>6561.48</v>
      </c>
    </row>
    <row r="8828" spans="2:9" x14ac:dyDescent="0.25">
      <c r="B8828" t="s">
        <v>23</v>
      </c>
      <c r="C8828" t="s">
        <v>27</v>
      </c>
      <c r="D8828" t="s">
        <v>36</v>
      </c>
      <c r="E8828" s="1">
        <v>44610</v>
      </c>
      <c r="F8828" s="4">
        <v>707</v>
      </c>
      <c r="G8828">
        <v>36</v>
      </c>
      <c r="H8828" s="3">
        <f>_xlfn.XLOOKUP(sales[[#This Row],[Product]],products[Product],products[Cost per box])*sales[[#This Row],[Boxes]]</f>
        <v>181.44</v>
      </c>
      <c r="I8828" s="4">
        <f>sales[[#This Row],[Revenue]]-sales[[#This Row],[Cost]]</f>
        <v>525.55999999999995</v>
      </c>
    </row>
    <row r="8829" spans="2:9" x14ac:dyDescent="0.25">
      <c r="B8829" t="s">
        <v>40</v>
      </c>
      <c r="C8829" t="s">
        <v>9</v>
      </c>
      <c r="D8829" t="s">
        <v>26</v>
      </c>
      <c r="E8829" s="1">
        <v>44610</v>
      </c>
      <c r="F8829" s="4">
        <v>1519</v>
      </c>
      <c r="G8829">
        <v>109</v>
      </c>
      <c r="H8829" s="3">
        <f>_xlfn.XLOOKUP(sales[[#This Row],[Product]],products[Product],products[Cost per box])*sales[[#This Row],[Boxes]]</f>
        <v>700.87</v>
      </c>
      <c r="I8829" s="4">
        <f>sales[[#This Row],[Revenue]]-sales[[#This Row],[Cost]]</f>
        <v>818.13</v>
      </c>
    </row>
    <row r="8830" spans="2:9" x14ac:dyDescent="0.25">
      <c r="B8830" t="s">
        <v>41</v>
      </c>
      <c r="C8830" t="s">
        <v>16</v>
      </c>
      <c r="D8830" t="s">
        <v>26</v>
      </c>
      <c r="E8830" s="1">
        <v>44610</v>
      </c>
      <c r="F8830" s="4">
        <v>2128</v>
      </c>
      <c r="G8830">
        <v>164</v>
      </c>
      <c r="H8830" s="3">
        <f>_xlfn.XLOOKUP(sales[[#This Row],[Product]],products[Product],products[Cost per box])*sales[[#This Row],[Boxes]]</f>
        <v>1054.52</v>
      </c>
      <c r="I8830" s="4">
        <f>sales[[#This Row],[Revenue]]-sales[[#This Row],[Cost]]</f>
        <v>1073.48</v>
      </c>
    </row>
    <row r="8831" spans="2:9" x14ac:dyDescent="0.25">
      <c r="B8831" t="s">
        <v>49</v>
      </c>
      <c r="C8831" t="s">
        <v>11</v>
      </c>
      <c r="D8831" t="s">
        <v>50</v>
      </c>
      <c r="E8831" s="1">
        <v>44610</v>
      </c>
      <c r="F8831" s="4">
        <v>1435</v>
      </c>
      <c r="G8831">
        <v>80</v>
      </c>
      <c r="H8831" s="3">
        <f>_xlfn.XLOOKUP(sales[[#This Row],[Product]],products[Product],products[Cost per box])*sales[[#This Row],[Boxes]]</f>
        <v>992.8</v>
      </c>
      <c r="I8831" s="4">
        <f>sales[[#This Row],[Revenue]]-sales[[#This Row],[Cost]]</f>
        <v>442.20000000000005</v>
      </c>
    </row>
    <row r="8832" spans="2:9" x14ac:dyDescent="0.25">
      <c r="B8832" t="s">
        <v>57</v>
      </c>
      <c r="C8832" t="s">
        <v>16</v>
      </c>
      <c r="D8832" t="s">
        <v>35</v>
      </c>
      <c r="E8832" s="1">
        <v>44610</v>
      </c>
      <c r="F8832" s="4">
        <v>8001</v>
      </c>
      <c r="G8832">
        <v>534</v>
      </c>
      <c r="H8832" s="3">
        <f>_xlfn.XLOOKUP(sales[[#This Row],[Product]],products[Product],products[Cost per box])*sales[[#This Row],[Boxes]]</f>
        <v>1415.1</v>
      </c>
      <c r="I8832" s="4">
        <f>sales[[#This Row],[Revenue]]-sales[[#This Row],[Cost]]</f>
        <v>6585.9</v>
      </c>
    </row>
    <row r="8833" spans="2:9" x14ac:dyDescent="0.25">
      <c r="B8833" t="s">
        <v>41</v>
      </c>
      <c r="C8833" t="s">
        <v>6</v>
      </c>
      <c r="D8833" t="s">
        <v>42</v>
      </c>
      <c r="E8833" s="1">
        <v>44613</v>
      </c>
      <c r="F8833" s="4">
        <v>2751</v>
      </c>
      <c r="G8833">
        <v>172</v>
      </c>
      <c r="H8833" s="3">
        <f>_xlfn.XLOOKUP(sales[[#This Row],[Product]],products[Product],products[Cost per box])*sales[[#This Row],[Boxes]]</f>
        <v>815.28000000000009</v>
      </c>
      <c r="I8833" s="4">
        <f>sales[[#This Row],[Revenue]]-sales[[#This Row],[Cost]]</f>
        <v>1935.7199999999998</v>
      </c>
    </row>
    <row r="8834" spans="2:9" x14ac:dyDescent="0.25">
      <c r="B8834" t="s">
        <v>49</v>
      </c>
      <c r="C8834" t="s">
        <v>9</v>
      </c>
      <c r="D8834" t="s">
        <v>43</v>
      </c>
      <c r="E8834" s="1">
        <v>44613</v>
      </c>
      <c r="F8834" s="4">
        <v>6251</v>
      </c>
      <c r="G8834">
        <v>313</v>
      </c>
      <c r="H8834" s="3">
        <f>_xlfn.XLOOKUP(sales[[#This Row],[Product]],products[Product],products[Cost per box])*sales[[#This Row],[Boxes]]</f>
        <v>1205.05</v>
      </c>
      <c r="I8834" s="4">
        <f>sales[[#This Row],[Revenue]]-sales[[#This Row],[Cost]]</f>
        <v>5045.95</v>
      </c>
    </row>
    <row r="8835" spans="2:9" x14ac:dyDescent="0.25">
      <c r="B8835" t="s">
        <v>13</v>
      </c>
      <c r="C8835" t="s">
        <v>21</v>
      </c>
      <c r="D8835" t="s">
        <v>12</v>
      </c>
      <c r="E8835" s="1">
        <v>44613</v>
      </c>
      <c r="F8835" s="4">
        <v>938</v>
      </c>
      <c r="G8835">
        <v>67</v>
      </c>
      <c r="H8835" s="3">
        <f>_xlfn.XLOOKUP(sales[[#This Row],[Product]],products[Product],products[Cost per box])*sales[[#This Row],[Boxes]]</f>
        <v>564.80999999999995</v>
      </c>
      <c r="I8835" s="4">
        <f>sales[[#This Row],[Revenue]]-sales[[#This Row],[Cost]]</f>
        <v>373.19000000000005</v>
      </c>
    </row>
    <row r="8836" spans="2:9" x14ac:dyDescent="0.25">
      <c r="B8836" t="s">
        <v>49</v>
      </c>
      <c r="C8836" t="s">
        <v>21</v>
      </c>
      <c r="D8836" t="s">
        <v>12</v>
      </c>
      <c r="E8836" s="1">
        <v>44613</v>
      </c>
      <c r="F8836" s="4">
        <v>357</v>
      </c>
      <c r="G8836">
        <v>30</v>
      </c>
      <c r="H8836" s="3">
        <f>_xlfn.XLOOKUP(sales[[#This Row],[Product]],products[Product],products[Cost per box])*sales[[#This Row],[Boxes]]</f>
        <v>252.89999999999998</v>
      </c>
      <c r="I8836" s="4">
        <f>sales[[#This Row],[Revenue]]-sales[[#This Row],[Cost]]</f>
        <v>104.10000000000002</v>
      </c>
    </row>
    <row r="8837" spans="2:9" x14ac:dyDescent="0.25">
      <c r="B8837" t="s">
        <v>25</v>
      </c>
      <c r="C8837" t="s">
        <v>11</v>
      </c>
      <c r="D8837" t="s">
        <v>47</v>
      </c>
      <c r="E8837" s="1">
        <v>44613</v>
      </c>
      <c r="F8837" s="4">
        <v>1120</v>
      </c>
      <c r="G8837">
        <v>140</v>
      </c>
      <c r="H8837" s="3">
        <f>_xlfn.XLOOKUP(sales[[#This Row],[Product]],products[Product],products[Cost per box])*sales[[#This Row],[Boxes]]</f>
        <v>736.4</v>
      </c>
      <c r="I8837" s="4">
        <f>sales[[#This Row],[Revenue]]-sales[[#This Row],[Cost]]</f>
        <v>383.6</v>
      </c>
    </row>
    <row r="8838" spans="2:9" x14ac:dyDescent="0.25">
      <c r="B8838" t="s">
        <v>37</v>
      </c>
      <c r="C8838" t="s">
        <v>6</v>
      </c>
      <c r="D8838" t="s">
        <v>31</v>
      </c>
      <c r="E8838" s="1">
        <v>44613</v>
      </c>
      <c r="F8838" s="4">
        <v>1638</v>
      </c>
      <c r="G8838">
        <v>72</v>
      </c>
      <c r="H8838" s="3">
        <f>_xlfn.XLOOKUP(sales[[#This Row],[Product]],products[Product],products[Cost per box])*sales[[#This Row],[Boxes]]</f>
        <v>411.84</v>
      </c>
      <c r="I8838" s="4">
        <f>sales[[#This Row],[Revenue]]-sales[[#This Row],[Cost]]</f>
        <v>1226.1600000000001</v>
      </c>
    </row>
    <row r="8839" spans="2:9" x14ac:dyDescent="0.25">
      <c r="B8839" t="s">
        <v>55</v>
      </c>
      <c r="C8839" t="s">
        <v>9</v>
      </c>
      <c r="D8839" t="s">
        <v>19</v>
      </c>
      <c r="E8839" s="1">
        <v>44613</v>
      </c>
      <c r="F8839" s="4">
        <v>4466</v>
      </c>
      <c r="G8839">
        <v>280</v>
      </c>
      <c r="H8839" s="3">
        <f>_xlfn.XLOOKUP(sales[[#This Row],[Product]],products[Product],products[Cost per box])*sales[[#This Row],[Boxes]]</f>
        <v>2864.4</v>
      </c>
      <c r="I8839" s="4">
        <f>sales[[#This Row],[Revenue]]-sales[[#This Row],[Cost]]</f>
        <v>1601.6</v>
      </c>
    </row>
    <row r="8840" spans="2:9" x14ac:dyDescent="0.25">
      <c r="B8840" t="s">
        <v>5</v>
      </c>
      <c r="C8840" t="s">
        <v>9</v>
      </c>
      <c r="D8840" t="s">
        <v>19</v>
      </c>
      <c r="E8840" s="1">
        <v>44613</v>
      </c>
      <c r="F8840" s="4">
        <v>8372</v>
      </c>
      <c r="G8840">
        <v>441</v>
      </c>
      <c r="H8840" s="3">
        <f>_xlfn.XLOOKUP(sales[[#This Row],[Product]],products[Product],products[Cost per box])*sales[[#This Row],[Boxes]]</f>
        <v>4511.43</v>
      </c>
      <c r="I8840" s="4">
        <f>sales[[#This Row],[Revenue]]-sales[[#This Row],[Cost]]</f>
        <v>3860.5699999999997</v>
      </c>
    </row>
    <row r="8841" spans="2:9" x14ac:dyDescent="0.25">
      <c r="B8841" t="s">
        <v>41</v>
      </c>
      <c r="C8841" t="s">
        <v>16</v>
      </c>
      <c r="D8841" t="s">
        <v>19</v>
      </c>
      <c r="E8841" s="1">
        <v>44613</v>
      </c>
      <c r="F8841" s="4">
        <v>15344</v>
      </c>
      <c r="G8841">
        <v>840</v>
      </c>
      <c r="H8841" s="3">
        <f>_xlfn.XLOOKUP(sales[[#This Row],[Product]],products[Product],products[Cost per box])*sales[[#This Row],[Boxes]]</f>
        <v>8593.2000000000007</v>
      </c>
      <c r="I8841" s="4">
        <f>sales[[#This Row],[Revenue]]-sales[[#This Row],[Cost]]</f>
        <v>6750.7999999999993</v>
      </c>
    </row>
    <row r="8842" spans="2:9" x14ac:dyDescent="0.25">
      <c r="B8842" t="s">
        <v>56</v>
      </c>
      <c r="C8842" t="s">
        <v>21</v>
      </c>
      <c r="D8842" t="s">
        <v>31</v>
      </c>
      <c r="E8842" s="1">
        <v>44613</v>
      </c>
      <c r="F8842" s="4">
        <v>16527</v>
      </c>
      <c r="G8842">
        <v>613</v>
      </c>
      <c r="H8842" s="3">
        <f>_xlfn.XLOOKUP(sales[[#This Row],[Product]],products[Product],products[Cost per box])*sales[[#This Row],[Boxes]]</f>
        <v>3506.3599999999997</v>
      </c>
      <c r="I8842" s="4">
        <f>sales[[#This Row],[Revenue]]-sales[[#This Row],[Cost]]</f>
        <v>13020.64</v>
      </c>
    </row>
    <row r="8843" spans="2:9" x14ac:dyDescent="0.25">
      <c r="B8843" t="s">
        <v>10</v>
      </c>
      <c r="C8843" t="s">
        <v>6</v>
      </c>
      <c r="D8843" t="s">
        <v>12</v>
      </c>
      <c r="E8843" s="1">
        <v>44613</v>
      </c>
      <c r="F8843" s="4">
        <v>11732</v>
      </c>
      <c r="G8843">
        <v>1050</v>
      </c>
      <c r="H8843" s="3">
        <f>_xlfn.XLOOKUP(sales[[#This Row],[Product]],products[Product],products[Cost per box])*sales[[#This Row],[Boxes]]</f>
        <v>8851.5</v>
      </c>
      <c r="I8843" s="4">
        <f>sales[[#This Row],[Revenue]]-sales[[#This Row],[Cost]]</f>
        <v>2880.5</v>
      </c>
    </row>
    <row r="8844" spans="2:9" x14ac:dyDescent="0.25">
      <c r="B8844" t="s">
        <v>8</v>
      </c>
      <c r="C8844" t="s">
        <v>27</v>
      </c>
      <c r="D8844" t="s">
        <v>50</v>
      </c>
      <c r="E8844" s="1">
        <v>44613</v>
      </c>
      <c r="F8844" s="4">
        <v>6965</v>
      </c>
      <c r="G8844">
        <v>317</v>
      </c>
      <c r="H8844" s="3">
        <f>_xlfn.XLOOKUP(sales[[#This Row],[Product]],products[Product],products[Cost per box])*sales[[#This Row],[Boxes]]</f>
        <v>3933.9700000000003</v>
      </c>
      <c r="I8844" s="4">
        <f>sales[[#This Row],[Revenue]]-sales[[#This Row],[Cost]]</f>
        <v>3031.0299999999997</v>
      </c>
    </row>
    <row r="8845" spans="2:9" x14ac:dyDescent="0.25">
      <c r="B8845" t="s">
        <v>51</v>
      </c>
      <c r="C8845" t="s">
        <v>6</v>
      </c>
      <c r="D8845" t="s">
        <v>30</v>
      </c>
      <c r="E8845" s="1">
        <v>44613</v>
      </c>
      <c r="F8845" s="4">
        <v>14091</v>
      </c>
      <c r="G8845">
        <v>470</v>
      </c>
      <c r="H8845" s="3">
        <f>_xlfn.XLOOKUP(sales[[#This Row],[Product]],products[Product],products[Cost per box])*sales[[#This Row],[Boxes]]</f>
        <v>1729.6000000000001</v>
      </c>
      <c r="I8845" s="4">
        <f>sales[[#This Row],[Revenue]]-sales[[#This Row],[Cost]]</f>
        <v>12361.4</v>
      </c>
    </row>
    <row r="8846" spans="2:9" x14ac:dyDescent="0.25">
      <c r="B8846" t="s">
        <v>46</v>
      </c>
      <c r="C8846" t="s">
        <v>11</v>
      </c>
      <c r="D8846" t="s">
        <v>24</v>
      </c>
      <c r="E8846" s="1">
        <v>44613</v>
      </c>
      <c r="F8846" s="4">
        <v>8694</v>
      </c>
      <c r="G8846">
        <v>435</v>
      </c>
      <c r="H8846" s="3">
        <f>_xlfn.XLOOKUP(sales[[#This Row],[Product]],products[Product],products[Cost per box])*sales[[#This Row],[Boxes]]</f>
        <v>4571.8499999999995</v>
      </c>
      <c r="I8846" s="4">
        <f>sales[[#This Row],[Revenue]]-sales[[#This Row],[Cost]]</f>
        <v>4122.1500000000005</v>
      </c>
    </row>
    <row r="8847" spans="2:9" x14ac:dyDescent="0.25">
      <c r="B8847" t="s">
        <v>13</v>
      </c>
      <c r="C8847" t="s">
        <v>16</v>
      </c>
      <c r="D8847" t="s">
        <v>7</v>
      </c>
      <c r="E8847" s="1">
        <v>44613</v>
      </c>
      <c r="F8847" s="4">
        <v>6538</v>
      </c>
      <c r="G8847">
        <v>285</v>
      </c>
      <c r="H8847" s="3">
        <f>_xlfn.XLOOKUP(sales[[#This Row],[Product]],products[Product],products[Cost per box])*sales[[#This Row],[Boxes]]</f>
        <v>1467.75</v>
      </c>
      <c r="I8847" s="4">
        <f>sales[[#This Row],[Revenue]]-sales[[#This Row],[Cost]]</f>
        <v>5070.25</v>
      </c>
    </row>
    <row r="8848" spans="2:9" x14ac:dyDescent="0.25">
      <c r="B8848" t="s">
        <v>54</v>
      </c>
      <c r="C8848" t="s">
        <v>21</v>
      </c>
      <c r="D8848" t="s">
        <v>12</v>
      </c>
      <c r="E8848" s="1">
        <v>44613</v>
      </c>
      <c r="F8848" s="4">
        <v>714</v>
      </c>
      <c r="G8848">
        <v>65</v>
      </c>
      <c r="H8848" s="3">
        <f>_xlfn.XLOOKUP(sales[[#This Row],[Product]],products[Product],products[Cost per box])*sales[[#This Row],[Boxes]]</f>
        <v>547.94999999999993</v>
      </c>
      <c r="I8848" s="4">
        <f>sales[[#This Row],[Revenue]]-sales[[#This Row],[Cost]]</f>
        <v>166.05000000000007</v>
      </c>
    </row>
    <row r="8849" spans="2:9" x14ac:dyDescent="0.25">
      <c r="B8849" t="s">
        <v>29</v>
      </c>
      <c r="C8849" t="s">
        <v>9</v>
      </c>
      <c r="D8849" t="s">
        <v>30</v>
      </c>
      <c r="E8849" s="1">
        <v>44613</v>
      </c>
      <c r="F8849" s="4">
        <v>4074</v>
      </c>
      <c r="G8849">
        <v>141</v>
      </c>
      <c r="H8849" s="3">
        <f>_xlfn.XLOOKUP(sales[[#This Row],[Product]],products[Product],products[Cost per box])*sales[[#This Row],[Boxes]]</f>
        <v>518.88</v>
      </c>
      <c r="I8849" s="4">
        <f>sales[[#This Row],[Revenue]]-sales[[#This Row],[Cost]]</f>
        <v>3555.12</v>
      </c>
    </row>
    <row r="8850" spans="2:9" x14ac:dyDescent="0.25">
      <c r="B8850" t="s">
        <v>39</v>
      </c>
      <c r="C8850" t="s">
        <v>6</v>
      </c>
      <c r="D8850" t="s">
        <v>48</v>
      </c>
      <c r="E8850" s="1">
        <v>44613</v>
      </c>
      <c r="F8850" s="4">
        <v>4711</v>
      </c>
      <c r="G8850">
        <v>197</v>
      </c>
      <c r="H8850" s="3">
        <f>_xlfn.XLOOKUP(sales[[#This Row],[Product]],products[Product],products[Cost per box])*sales[[#This Row],[Boxes]]</f>
        <v>1473.5600000000002</v>
      </c>
      <c r="I8850" s="4">
        <f>sales[[#This Row],[Revenue]]-sales[[#This Row],[Cost]]</f>
        <v>3237.4399999999996</v>
      </c>
    </row>
    <row r="8851" spans="2:9" x14ac:dyDescent="0.25">
      <c r="B8851" t="s">
        <v>54</v>
      </c>
      <c r="C8851" t="s">
        <v>6</v>
      </c>
      <c r="D8851" t="s">
        <v>47</v>
      </c>
      <c r="E8851" s="1">
        <v>44613</v>
      </c>
      <c r="F8851" s="4">
        <v>4746</v>
      </c>
      <c r="G8851">
        <v>528</v>
      </c>
      <c r="H8851" s="3">
        <f>_xlfn.XLOOKUP(sales[[#This Row],[Product]],products[Product],products[Cost per box])*sales[[#This Row],[Boxes]]</f>
        <v>2777.2799999999997</v>
      </c>
      <c r="I8851" s="4">
        <f>sales[[#This Row],[Revenue]]-sales[[#This Row],[Cost]]</f>
        <v>1968.7200000000003</v>
      </c>
    </row>
    <row r="8852" spans="2:9" x14ac:dyDescent="0.25">
      <c r="B8852" t="s">
        <v>13</v>
      </c>
      <c r="C8852" t="s">
        <v>27</v>
      </c>
      <c r="D8852" t="s">
        <v>14</v>
      </c>
      <c r="E8852" s="1">
        <v>44613</v>
      </c>
      <c r="F8852" s="4">
        <v>2891</v>
      </c>
      <c r="G8852">
        <v>116</v>
      </c>
      <c r="H8852" s="3">
        <f>_xlfn.XLOOKUP(sales[[#This Row],[Product]],products[Product],products[Cost per box])*sales[[#This Row],[Boxes]]</f>
        <v>731.95999999999992</v>
      </c>
      <c r="I8852" s="4">
        <f>sales[[#This Row],[Revenue]]-sales[[#This Row],[Cost]]</f>
        <v>2159.04</v>
      </c>
    </row>
    <row r="8853" spans="2:9" x14ac:dyDescent="0.25">
      <c r="B8853" t="s">
        <v>55</v>
      </c>
      <c r="C8853" t="s">
        <v>6</v>
      </c>
      <c r="D8853" t="s">
        <v>42</v>
      </c>
      <c r="E8853" s="1">
        <v>44613</v>
      </c>
      <c r="F8853" s="4">
        <v>2275</v>
      </c>
      <c r="G8853">
        <v>152</v>
      </c>
      <c r="H8853" s="3">
        <f>_xlfn.XLOOKUP(sales[[#This Row],[Product]],products[Product],products[Cost per box])*sales[[#This Row],[Boxes]]</f>
        <v>720.48</v>
      </c>
      <c r="I8853" s="4">
        <f>sales[[#This Row],[Revenue]]-sales[[#This Row],[Cost]]</f>
        <v>1554.52</v>
      </c>
    </row>
    <row r="8854" spans="2:9" x14ac:dyDescent="0.25">
      <c r="B8854" t="s">
        <v>54</v>
      </c>
      <c r="C8854" t="s">
        <v>11</v>
      </c>
      <c r="D8854" t="s">
        <v>7</v>
      </c>
      <c r="E8854" s="1">
        <v>44613</v>
      </c>
      <c r="F8854" s="4">
        <v>385</v>
      </c>
      <c r="G8854">
        <v>19</v>
      </c>
      <c r="H8854" s="3">
        <f>_xlfn.XLOOKUP(sales[[#This Row],[Product]],products[Product],products[Cost per box])*sales[[#This Row],[Boxes]]</f>
        <v>97.850000000000009</v>
      </c>
      <c r="I8854" s="4">
        <f>sales[[#This Row],[Revenue]]-sales[[#This Row],[Cost]]</f>
        <v>287.14999999999998</v>
      </c>
    </row>
    <row r="8855" spans="2:9" x14ac:dyDescent="0.25">
      <c r="B8855" t="s">
        <v>56</v>
      </c>
      <c r="C8855" t="s">
        <v>11</v>
      </c>
      <c r="D8855" t="s">
        <v>12</v>
      </c>
      <c r="E8855" s="1">
        <v>44613</v>
      </c>
      <c r="F8855" s="4">
        <v>13342</v>
      </c>
      <c r="G8855">
        <v>1050</v>
      </c>
      <c r="H8855" s="3">
        <f>_xlfn.XLOOKUP(sales[[#This Row],[Product]],products[Product],products[Cost per box])*sales[[#This Row],[Boxes]]</f>
        <v>8851.5</v>
      </c>
      <c r="I8855" s="4">
        <f>sales[[#This Row],[Revenue]]-sales[[#This Row],[Cost]]</f>
        <v>4490.5</v>
      </c>
    </row>
    <row r="8856" spans="2:9" x14ac:dyDescent="0.25">
      <c r="B8856" t="s">
        <v>32</v>
      </c>
      <c r="C8856" t="s">
        <v>21</v>
      </c>
      <c r="D8856" t="s">
        <v>48</v>
      </c>
      <c r="E8856" s="1">
        <v>44613</v>
      </c>
      <c r="F8856" s="4">
        <v>5509</v>
      </c>
      <c r="G8856">
        <v>263</v>
      </c>
      <c r="H8856" s="3">
        <f>_xlfn.XLOOKUP(sales[[#This Row],[Product]],products[Product],products[Cost per box])*sales[[#This Row],[Boxes]]</f>
        <v>1967.24</v>
      </c>
      <c r="I8856" s="4">
        <f>sales[[#This Row],[Revenue]]-sales[[#This Row],[Cost]]</f>
        <v>3541.76</v>
      </c>
    </row>
    <row r="8857" spans="2:9" x14ac:dyDescent="0.25">
      <c r="B8857" t="s">
        <v>20</v>
      </c>
      <c r="C8857" t="s">
        <v>9</v>
      </c>
      <c r="D8857" t="s">
        <v>22</v>
      </c>
      <c r="E8857" s="1">
        <v>44613</v>
      </c>
      <c r="F8857" s="4">
        <v>11046</v>
      </c>
      <c r="G8857">
        <v>481</v>
      </c>
      <c r="H8857" s="3">
        <f>_xlfn.XLOOKUP(sales[[#This Row],[Product]],products[Product],products[Cost per box])*sales[[#This Row],[Boxes]]</f>
        <v>3953.82</v>
      </c>
      <c r="I8857" s="4">
        <f>sales[[#This Row],[Revenue]]-sales[[#This Row],[Cost]]</f>
        <v>7092.18</v>
      </c>
    </row>
    <row r="8858" spans="2:9" x14ac:dyDescent="0.25">
      <c r="B8858" t="s">
        <v>34</v>
      </c>
      <c r="C8858" t="s">
        <v>11</v>
      </c>
      <c r="D8858" t="s">
        <v>14</v>
      </c>
      <c r="E8858" s="1">
        <v>44613</v>
      </c>
      <c r="F8858" s="4">
        <v>5719</v>
      </c>
      <c r="G8858">
        <v>239</v>
      </c>
      <c r="H8858" s="3">
        <f>_xlfn.XLOOKUP(sales[[#This Row],[Product]],products[Product],products[Cost per box])*sales[[#This Row],[Boxes]]</f>
        <v>1508.09</v>
      </c>
      <c r="I8858" s="4">
        <f>sales[[#This Row],[Revenue]]-sales[[#This Row],[Cost]]</f>
        <v>4210.91</v>
      </c>
    </row>
    <row r="8859" spans="2:9" x14ac:dyDescent="0.25">
      <c r="B8859" t="s">
        <v>23</v>
      </c>
      <c r="C8859" t="s">
        <v>16</v>
      </c>
      <c r="D8859" t="s">
        <v>52</v>
      </c>
      <c r="E8859" s="1">
        <v>44613</v>
      </c>
      <c r="F8859" s="4">
        <v>6195</v>
      </c>
      <c r="G8859">
        <v>564</v>
      </c>
      <c r="H8859" s="3">
        <f>_xlfn.XLOOKUP(sales[[#This Row],[Product]],products[Product],products[Cost per box])*sales[[#This Row],[Boxes]]</f>
        <v>1872.48</v>
      </c>
      <c r="I8859" s="4">
        <f>sales[[#This Row],[Revenue]]-sales[[#This Row],[Cost]]</f>
        <v>4322.5200000000004</v>
      </c>
    </row>
    <row r="8860" spans="2:9" x14ac:dyDescent="0.25">
      <c r="B8860" t="s">
        <v>5</v>
      </c>
      <c r="C8860" t="s">
        <v>6</v>
      </c>
      <c r="D8860" t="s">
        <v>26</v>
      </c>
      <c r="E8860" s="1">
        <v>44613</v>
      </c>
      <c r="F8860" s="4">
        <v>6027</v>
      </c>
      <c r="G8860">
        <v>355</v>
      </c>
      <c r="H8860" s="3">
        <f>_xlfn.XLOOKUP(sales[[#This Row],[Product]],products[Product],products[Cost per box])*sales[[#This Row],[Boxes]]</f>
        <v>2282.65</v>
      </c>
      <c r="I8860" s="4">
        <f>sales[[#This Row],[Revenue]]-sales[[#This Row],[Cost]]</f>
        <v>3744.35</v>
      </c>
    </row>
    <row r="8861" spans="2:9" x14ac:dyDescent="0.25">
      <c r="B8861" t="s">
        <v>40</v>
      </c>
      <c r="C8861" t="s">
        <v>9</v>
      </c>
      <c r="D8861" t="s">
        <v>14</v>
      </c>
      <c r="E8861" s="1">
        <v>44614</v>
      </c>
      <c r="F8861" s="4">
        <v>3157</v>
      </c>
      <c r="G8861">
        <v>132</v>
      </c>
      <c r="H8861" s="3">
        <f>_xlfn.XLOOKUP(sales[[#This Row],[Product]],products[Product],products[Cost per box])*sales[[#This Row],[Boxes]]</f>
        <v>832.92</v>
      </c>
      <c r="I8861" s="4">
        <f>sales[[#This Row],[Revenue]]-sales[[#This Row],[Cost]]</f>
        <v>2324.08</v>
      </c>
    </row>
    <row r="8862" spans="2:9" x14ac:dyDescent="0.25">
      <c r="B8862" t="s">
        <v>25</v>
      </c>
      <c r="C8862" t="s">
        <v>9</v>
      </c>
      <c r="D8862" t="s">
        <v>45</v>
      </c>
      <c r="E8862" s="1">
        <v>44614</v>
      </c>
      <c r="F8862" s="4">
        <v>8806</v>
      </c>
      <c r="G8862">
        <v>353</v>
      </c>
      <c r="H8862" s="3">
        <f>_xlfn.XLOOKUP(sales[[#This Row],[Product]],products[Product],products[Cost per box])*sales[[#This Row],[Boxes]]</f>
        <v>2728.69</v>
      </c>
      <c r="I8862" s="4">
        <f>sales[[#This Row],[Revenue]]-sales[[#This Row],[Cost]]</f>
        <v>6077.3099999999995</v>
      </c>
    </row>
    <row r="8863" spans="2:9" x14ac:dyDescent="0.25">
      <c r="B8863" t="s">
        <v>25</v>
      </c>
      <c r="C8863" t="s">
        <v>9</v>
      </c>
      <c r="D8863" t="s">
        <v>14</v>
      </c>
      <c r="E8863" s="1">
        <v>44614</v>
      </c>
      <c r="F8863" s="4">
        <v>3458</v>
      </c>
      <c r="G8863">
        <v>129</v>
      </c>
      <c r="H8863" s="3">
        <f>_xlfn.XLOOKUP(sales[[#This Row],[Product]],products[Product],products[Cost per box])*sales[[#This Row],[Boxes]]</f>
        <v>813.9899999999999</v>
      </c>
      <c r="I8863" s="4">
        <f>sales[[#This Row],[Revenue]]-sales[[#This Row],[Cost]]</f>
        <v>2644.01</v>
      </c>
    </row>
    <row r="8864" spans="2:9" x14ac:dyDescent="0.25">
      <c r="B8864" t="s">
        <v>25</v>
      </c>
      <c r="C8864" t="s">
        <v>11</v>
      </c>
      <c r="D8864" t="s">
        <v>42</v>
      </c>
      <c r="E8864" s="1">
        <v>44614</v>
      </c>
      <c r="F8864" s="4">
        <v>8673</v>
      </c>
      <c r="G8864">
        <v>700</v>
      </c>
      <c r="H8864" s="3">
        <f>_xlfn.XLOOKUP(sales[[#This Row],[Product]],products[Product],products[Cost per box])*sales[[#This Row],[Boxes]]</f>
        <v>3318</v>
      </c>
      <c r="I8864" s="4">
        <f>sales[[#This Row],[Revenue]]-sales[[#This Row],[Cost]]</f>
        <v>5355</v>
      </c>
    </row>
    <row r="8865" spans="2:9" x14ac:dyDescent="0.25">
      <c r="B8865" t="s">
        <v>40</v>
      </c>
      <c r="C8865" t="s">
        <v>9</v>
      </c>
      <c r="D8865" t="s">
        <v>43</v>
      </c>
      <c r="E8865" s="1">
        <v>44614</v>
      </c>
      <c r="F8865" s="4">
        <v>10521</v>
      </c>
      <c r="G8865">
        <v>439</v>
      </c>
      <c r="H8865" s="3">
        <f>_xlfn.XLOOKUP(sales[[#This Row],[Product]],products[Product],products[Cost per box])*sales[[#This Row],[Boxes]]</f>
        <v>1690.15</v>
      </c>
      <c r="I8865" s="4">
        <f>sales[[#This Row],[Revenue]]-sales[[#This Row],[Cost]]</f>
        <v>8830.85</v>
      </c>
    </row>
    <row r="8866" spans="2:9" x14ac:dyDescent="0.25">
      <c r="B8866" t="s">
        <v>39</v>
      </c>
      <c r="C8866" t="s">
        <v>6</v>
      </c>
      <c r="D8866" t="s">
        <v>24</v>
      </c>
      <c r="E8866" s="1">
        <v>44614</v>
      </c>
      <c r="F8866" s="4">
        <v>5866</v>
      </c>
      <c r="G8866">
        <v>280</v>
      </c>
      <c r="H8866" s="3">
        <f>_xlfn.XLOOKUP(sales[[#This Row],[Product]],products[Product],products[Cost per box])*sales[[#This Row],[Boxes]]</f>
        <v>2942.7999999999997</v>
      </c>
      <c r="I8866" s="4">
        <f>sales[[#This Row],[Revenue]]-sales[[#This Row],[Cost]]</f>
        <v>2923.2000000000003</v>
      </c>
    </row>
    <row r="8867" spans="2:9" x14ac:dyDescent="0.25">
      <c r="B8867" t="s">
        <v>10</v>
      </c>
      <c r="C8867" t="s">
        <v>27</v>
      </c>
      <c r="D8867" t="s">
        <v>50</v>
      </c>
      <c r="E8867" s="1">
        <v>44614</v>
      </c>
      <c r="F8867" s="4">
        <v>10031</v>
      </c>
      <c r="G8867">
        <v>502</v>
      </c>
      <c r="H8867" s="3">
        <f>_xlfn.XLOOKUP(sales[[#This Row],[Product]],products[Product],products[Cost per box])*sales[[#This Row],[Boxes]]</f>
        <v>6229.82</v>
      </c>
      <c r="I8867" s="4">
        <f>sales[[#This Row],[Revenue]]-sales[[#This Row],[Cost]]</f>
        <v>3801.1800000000003</v>
      </c>
    </row>
    <row r="8868" spans="2:9" x14ac:dyDescent="0.25">
      <c r="B8868" t="s">
        <v>34</v>
      </c>
      <c r="C8868" t="s">
        <v>9</v>
      </c>
      <c r="D8868" t="s">
        <v>7</v>
      </c>
      <c r="E8868" s="1">
        <v>44614</v>
      </c>
      <c r="F8868" s="4">
        <v>2254</v>
      </c>
      <c r="G8868">
        <v>108</v>
      </c>
      <c r="H8868" s="3">
        <f>_xlfn.XLOOKUP(sales[[#This Row],[Product]],products[Product],products[Cost per box])*sales[[#This Row],[Boxes]]</f>
        <v>556.20000000000005</v>
      </c>
      <c r="I8868" s="4">
        <f>sales[[#This Row],[Revenue]]-sales[[#This Row],[Cost]]</f>
        <v>1697.8</v>
      </c>
    </row>
    <row r="8869" spans="2:9" x14ac:dyDescent="0.25">
      <c r="B8869" t="s">
        <v>34</v>
      </c>
      <c r="C8869" t="s">
        <v>21</v>
      </c>
      <c r="D8869" t="s">
        <v>26</v>
      </c>
      <c r="E8869" s="1">
        <v>44614</v>
      </c>
      <c r="F8869" s="4">
        <v>6251</v>
      </c>
      <c r="G8869">
        <v>521</v>
      </c>
      <c r="H8869" s="3">
        <f>_xlfn.XLOOKUP(sales[[#This Row],[Product]],products[Product],products[Cost per box])*sales[[#This Row],[Boxes]]</f>
        <v>3350.0299999999997</v>
      </c>
      <c r="I8869" s="4">
        <f>sales[[#This Row],[Revenue]]-sales[[#This Row],[Cost]]</f>
        <v>2900.9700000000003</v>
      </c>
    </row>
    <row r="8870" spans="2:9" x14ac:dyDescent="0.25">
      <c r="B8870" t="s">
        <v>39</v>
      </c>
      <c r="C8870" t="s">
        <v>6</v>
      </c>
      <c r="D8870" t="s">
        <v>22</v>
      </c>
      <c r="E8870" s="1">
        <v>44614</v>
      </c>
      <c r="F8870" s="4">
        <v>749</v>
      </c>
      <c r="G8870">
        <v>36</v>
      </c>
      <c r="H8870" s="3">
        <f>_xlfn.XLOOKUP(sales[[#This Row],[Product]],products[Product],products[Cost per box])*sales[[#This Row],[Boxes]]</f>
        <v>295.92</v>
      </c>
      <c r="I8870" s="4">
        <f>sales[[#This Row],[Revenue]]-sales[[#This Row],[Cost]]</f>
        <v>453.08</v>
      </c>
    </row>
    <row r="8871" spans="2:9" x14ac:dyDescent="0.25">
      <c r="B8871" t="s">
        <v>53</v>
      </c>
      <c r="C8871" t="s">
        <v>16</v>
      </c>
      <c r="D8871" t="s">
        <v>36</v>
      </c>
      <c r="E8871" s="1">
        <v>44614</v>
      </c>
      <c r="F8871" s="4">
        <v>1071</v>
      </c>
      <c r="G8871">
        <v>54</v>
      </c>
      <c r="H8871" s="3">
        <f>_xlfn.XLOOKUP(sales[[#This Row],[Product]],products[Product],products[Cost per box])*sales[[#This Row],[Boxes]]</f>
        <v>272.16000000000003</v>
      </c>
      <c r="I8871" s="4">
        <f>sales[[#This Row],[Revenue]]-sales[[#This Row],[Cost]]</f>
        <v>798.83999999999992</v>
      </c>
    </row>
    <row r="8872" spans="2:9" x14ac:dyDescent="0.25">
      <c r="B8872" t="s">
        <v>57</v>
      </c>
      <c r="C8872" t="s">
        <v>16</v>
      </c>
      <c r="D8872" t="s">
        <v>50</v>
      </c>
      <c r="E8872" s="1">
        <v>44614</v>
      </c>
      <c r="F8872" s="4">
        <v>98</v>
      </c>
      <c r="G8872">
        <v>6</v>
      </c>
      <c r="H8872" s="3">
        <f>_xlfn.XLOOKUP(sales[[#This Row],[Product]],products[Product],products[Cost per box])*sales[[#This Row],[Boxes]]</f>
        <v>74.460000000000008</v>
      </c>
      <c r="I8872" s="4">
        <f>sales[[#This Row],[Revenue]]-sales[[#This Row],[Cost]]</f>
        <v>23.539999999999992</v>
      </c>
    </row>
    <row r="8873" spans="2:9" x14ac:dyDescent="0.25">
      <c r="B8873" t="s">
        <v>55</v>
      </c>
      <c r="C8873" t="s">
        <v>9</v>
      </c>
      <c r="D8873" t="s">
        <v>12</v>
      </c>
      <c r="E8873" s="1">
        <v>44614</v>
      </c>
      <c r="F8873" s="4">
        <v>2163</v>
      </c>
      <c r="G8873">
        <v>181</v>
      </c>
      <c r="H8873" s="3">
        <f>_xlfn.XLOOKUP(sales[[#This Row],[Product]],products[Product],products[Cost per box])*sales[[#This Row],[Boxes]]</f>
        <v>1525.83</v>
      </c>
      <c r="I8873" s="4">
        <f>sales[[#This Row],[Revenue]]-sales[[#This Row],[Cost]]</f>
        <v>637.17000000000007</v>
      </c>
    </row>
    <row r="8874" spans="2:9" x14ac:dyDescent="0.25">
      <c r="B8874" t="s">
        <v>33</v>
      </c>
      <c r="C8874" t="s">
        <v>27</v>
      </c>
      <c r="D8874" t="s">
        <v>52</v>
      </c>
      <c r="E8874" s="1">
        <v>44614</v>
      </c>
      <c r="F8874" s="4">
        <v>19467</v>
      </c>
      <c r="G8874">
        <v>1330</v>
      </c>
      <c r="H8874" s="3">
        <f>_xlfn.XLOOKUP(sales[[#This Row],[Product]],products[Product],products[Cost per box])*sales[[#This Row],[Boxes]]</f>
        <v>4415.5999999999995</v>
      </c>
      <c r="I8874" s="4">
        <f>sales[[#This Row],[Revenue]]-sales[[#This Row],[Cost]]</f>
        <v>15051.400000000001</v>
      </c>
    </row>
    <row r="8875" spans="2:9" x14ac:dyDescent="0.25">
      <c r="B8875" t="s">
        <v>15</v>
      </c>
      <c r="C8875" t="s">
        <v>21</v>
      </c>
      <c r="D8875" t="s">
        <v>17</v>
      </c>
      <c r="E8875" s="1">
        <v>44614</v>
      </c>
      <c r="F8875" s="4">
        <v>5292</v>
      </c>
      <c r="G8875">
        <v>279</v>
      </c>
      <c r="H8875" s="3">
        <f>_xlfn.XLOOKUP(sales[[#This Row],[Product]],products[Product],products[Cost per box])*sales[[#This Row],[Boxes]]</f>
        <v>1897.2</v>
      </c>
      <c r="I8875" s="4">
        <f>sales[[#This Row],[Revenue]]-sales[[#This Row],[Cost]]</f>
        <v>3394.8</v>
      </c>
    </row>
    <row r="8876" spans="2:9" x14ac:dyDescent="0.25">
      <c r="B8876" t="s">
        <v>15</v>
      </c>
      <c r="C8876" t="s">
        <v>6</v>
      </c>
      <c r="D8876" t="s">
        <v>31</v>
      </c>
      <c r="E8876" s="1">
        <v>44614</v>
      </c>
      <c r="F8876" s="4">
        <v>12782</v>
      </c>
      <c r="G8876">
        <v>556</v>
      </c>
      <c r="H8876" s="3">
        <f>_xlfn.XLOOKUP(sales[[#This Row],[Product]],products[Product],products[Cost per box])*sales[[#This Row],[Boxes]]</f>
        <v>3180.3199999999997</v>
      </c>
      <c r="I8876" s="4">
        <f>sales[[#This Row],[Revenue]]-sales[[#This Row],[Cost]]</f>
        <v>9601.68</v>
      </c>
    </row>
    <row r="8877" spans="2:9" x14ac:dyDescent="0.25">
      <c r="B8877" t="s">
        <v>57</v>
      </c>
      <c r="C8877" t="s">
        <v>11</v>
      </c>
      <c r="D8877" t="s">
        <v>28</v>
      </c>
      <c r="E8877" s="1">
        <v>44615</v>
      </c>
      <c r="F8877" s="4">
        <v>5509</v>
      </c>
      <c r="G8877">
        <v>212</v>
      </c>
      <c r="H8877" s="3">
        <f>_xlfn.XLOOKUP(sales[[#This Row],[Product]],products[Product],products[Cost per box])*sales[[#This Row],[Boxes]]</f>
        <v>585.12</v>
      </c>
      <c r="I8877" s="4">
        <f>sales[[#This Row],[Revenue]]-sales[[#This Row],[Cost]]</f>
        <v>4923.88</v>
      </c>
    </row>
    <row r="8878" spans="2:9" x14ac:dyDescent="0.25">
      <c r="B8878" t="s">
        <v>57</v>
      </c>
      <c r="C8878" t="s">
        <v>9</v>
      </c>
      <c r="D8878" t="s">
        <v>31</v>
      </c>
      <c r="E8878" s="1">
        <v>44615</v>
      </c>
      <c r="F8878" s="4">
        <v>1064</v>
      </c>
      <c r="G8878">
        <v>43</v>
      </c>
      <c r="H8878" s="3">
        <f>_xlfn.XLOOKUP(sales[[#This Row],[Product]],products[Product],products[Cost per box])*sales[[#This Row],[Boxes]]</f>
        <v>245.95999999999998</v>
      </c>
      <c r="I8878" s="4">
        <f>sales[[#This Row],[Revenue]]-sales[[#This Row],[Cost]]</f>
        <v>818.04</v>
      </c>
    </row>
    <row r="8879" spans="2:9" x14ac:dyDescent="0.25">
      <c r="B8879" t="s">
        <v>33</v>
      </c>
      <c r="C8879" t="s">
        <v>11</v>
      </c>
      <c r="D8879" t="s">
        <v>7</v>
      </c>
      <c r="E8879" s="1">
        <v>44615</v>
      </c>
      <c r="F8879" s="4">
        <v>2933</v>
      </c>
      <c r="G8879">
        <v>118</v>
      </c>
      <c r="H8879" s="3">
        <f>_xlfn.XLOOKUP(sales[[#This Row],[Product]],products[Product],products[Cost per box])*sales[[#This Row],[Boxes]]</f>
        <v>607.70000000000005</v>
      </c>
      <c r="I8879" s="4">
        <f>sales[[#This Row],[Revenue]]-sales[[#This Row],[Cost]]</f>
        <v>2325.3000000000002</v>
      </c>
    </row>
    <row r="8880" spans="2:9" x14ac:dyDescent="0.25">
      <c r="B8880" t="s">
        <v>55</v>
      </c>
      <c r="C8880" t="s">
        <v>27</v>
      </c>
      <c r="D8880" t="s">
        <v>47</v>
      </c>
      <c r="E8880" s="1">
        <v>44615</v>
      </c>
      <c r="F8880" s="4">
        <v>15512</v>
      </c>
      <c r="G8880">
        <v>1540</v>
      </c>
      <c r="H8880" s="3">
        <f>_xlfn.XLOOKUP(sales[[#This Row],[Product]],products[Product],products[Cost per box])*sales[[#This Row],[Boxes]]</f>
        <v>8100.4</v>
      </c>
      <c r="I8880" s="4">
        <f>sales[[#This Row],[Revenue]]-sales[[#This Row],[Cost]]</f>
        <v>7411.6</v>
      </c>
    </row>
    <row r="8881" spans="2:9" x14ac:dyDescent="0.25">
      <c r="B8881" t="s">
        <v>57</v>
      </c>
      <c r="C8881" t="s">
        <v>11</v>
      </c>
      <c r="D8881" t="s">
        <v>31</v>
      </c>
      <c r="E8881" s="1">
        <v>44615</v>
      </c>
      <c r="F8881" s="4">
        <v>7602</v>
      </c>
      <c r="G8881">
        <v>331</v>
      </c>
      <c r="H8881" s="3">
        <f>_xlfn.XLOOKUP(sales[[#This Row],[Product]],products[Product],products[Cost per box])*sales[[#This Row],[Boxes]]</f>
        <v>1893.32</v>
      </c>
      <c r="I8881" s="4">
        <f>sales[[#This Row],[Revenue]]-sales[[#This Row],[Cost]]</f>
        <v>5708.68</v>
      </c>
    </row>
    <row r="8882" spans="2:9" x14ac:dyDescent="0.25">
      <c r="B8882" t="s">
        <v>54</v>
      </c>
      <c r="C8882" t="s">
        <v>21</v>
      </c>
      <c r="D8882" t="s">
        <v>22</v>
      </c>
      <c r="E8882" s="1">
        <v>44615</v>
      </c>
      <c r="F8882" s="4">
        <v>5656</v>
      </c>
      <c r="G8882">
        <v>227</v>
      </c>
      <c r="H8882" s="3">
        <f>_xlfn.XLOOKUP(sales[[#This Row],[Product]],products[Product],products[Cost per box])*sales[[#This Row],[Boxes]]</f>
        <v>1865.94</v>
      </c>
      <c r="I8882" s="4">
        <f>sales[[#This Row],[Revenue]]-sales[[#This Row],[Cost]]</f>
        <v>3790.06</v>
      </c>
    </row>
    <row r="8883" spans="2:9" x14ac:dyDescent="0.25">
      <c r="B8883" t="s">
        <v>23</v>
      </c>
      <c r="C8883" t="s">
        <v>21</v>
      </c>
      <c r="D8883" t="s">
        <v>14</v>
      </c>
      <c r="E8883" s="1">
        <v>44615</v>
      </c>
      <c r="F8883" s="4">
        <v>4718</v>
      </c>
      <c r="G8883">
        <v>215</v>
      </c>
      <c r="H8883" s="3">
        <f>_xlfn.XLOOKUP(sales[[#This Row],[Product]],products[Product],products[Cost per box])*sales[[#This Row],[Boxes]]</f>
        <v>1356.6499999999999</v>
      </c>
      <c r="I8883" s="4">
        <f>sales[[#This Row],[Revenue]]-sales[[#This Row],[Cost]]</f>
        <v>3361.3500000000004</v>
      </c>
    </row>
    <row r="8884" spans="2:9" x14ac:dyDescent="0.25">
      <c r="B8884" t="s">
        <v>25</v>
      </c>
      <c r="C8884" t="s">
        <v>16</v>
      </c>
      <c r="D8884" t="s">
        <v>12</v>
      </c>
      <c r="E8884" s="1">
        <v>44615</v>
      </c>
      <c r="F8884" s="4">
        <v>8498</v>
      </c>
      <c r="G8884">
        <v>654</v>
      </c>
      <c r="H8884" s="3">
        <f>_xlfn.XLOOKUP(sales[[#This Row],[Product]],products[Product],products[Cost per box])*sales[[#This Row],[Boxes]]</f>
        <v>5513.22</v>
      </c>
      <c r="I8884" s="4">
        <f>sales[[#This Row],[Revenue]]-sales[[#This Row],[Cost]]</f>
        <v>2984.7799999999997</v>
      </c>
    </row>
    <row r="8885" spans="2:9" x14ac:dyDescent="0.25">
      <c r="B8885" t="s">
        <v>5</v>
      </c>
      <c r="C8885" t="s">
        <v>6</v>
      </c>
      <c r="D8885" t="s">
        <v>31</v>
      </c>
      <c r="E8885" s="1">
        <v>44615</v>
      </c>
      <c r="F8885" s="4">
        <v>644</v>
      </c>
      <c r="G8885">
        <v>27</v>
      </c>
      <c r="H8885" s="3">
        <f>_xlfn.XLOOKUP(sales[[#This Row],[Product]],products[Product],products[Cost per box])*sales[[#This Row],[Boxes]]</f>
        <v>154.44</v>
      </c>
      <c r="I8885" s="4">
        <f>sales[[#This Row],[Revenue]]-sales[[#This Row],[Cost]]</f>
        <v>489.56</v>
      </c>
    </row>
    <row r="8886" spans="2:9" x14ac:dyDescent="0.25">
      <c r="B8886" t="s">
        <v>53</v>
      </c>
      <c r="C8886" t="s">
        <v>16</v>
      </c>
      <c r="D8886" t="s">
        <v>38</v>
      </c>
      <c r="E8886" s="1">
        <v>44615</v>
      </c>
      <c r="F8886" s="4">
        <v>2387</v>
      </c>
      <c r="G8886">
        <v>114</v>
      </c>
      <c r="H8886" s="3">
        <f>_xlfn.XLOOKUP(sales[[#This Row],[Product]],products[Product],products[Cost per box])*sales[[#This Row],[Boxes]]</f>
        <v>1133.1599999999999</v>
      </c>
      <c r="I8886" s="4">
        <f>sales[[#This Row],[Revenue]]-sales[[#This Row],[Cost]]</f>
        <v>1253.8400000000001</v>
      </c>
    </row>
    <row r="8887" spans="2:9" x14ac:dyDescent="0.25">
      <c r="B8887" t="s">
        <v>49</v>
      </c>
      <c r="C8887" t="s">
        <v>21</v>
      </c>
      <c r="D8887" t="s">
        <v>14</v>
      </c>
      <c r="E8887" s="1">
        <v>44615</v>
      </c>
      <c r="F8887" s="4">
        <v>4851</v>
      </c>
      <c r="G8887">
        <v>211</v>
      </c>
      <c r="H8887" s="3">
        <f>_xlfn.XLOOKUP(sales[[#This Row],[Product]],products[Product],products[Cost per box])*sales[[#This Row],[Boxes]]</f>
        <v>1331.4099999999999</v>
      </c>
      <c r="I8887" s="4">
        <f>sales[[#This Row],[Revenue]]-sales[[#This Row],[Cost]]</f>
        <v>3519.59</v>
      </c>
    </row>
    <row r="8888" spans="2:9" x14ac:dyDescent="0.25">
      <c r="B8888" t="s">
        <v>34</v>
      </c>
      <c r="C8888" t="s">
        <v>9</v>
      </c>
      <c r="D8888" t="s">
        <v>47</v>
      </c>
      <c r="E8888" s="1">
        <v>44615</v>
      </c>
      <c r="F8888" s="4">
        <v>14105</v>
      </c>
      <c r="G8888">
        <v>1190</v>
      </c>
      <c r="H8888" s="3">
        <f>_xlfn.XLOOKUP(sales[[#This Row],[Product]],products[Product],products[Cost per box])*sales[[#This Row],[Boxes]]</f>
        <v>6259.4</v>
      </c>
      <c r="I8888" s="4">
        <f>sales[[#This Row],[Revenue]]-sales[[#This Row],[Cost]]</f>
        <v>7845.6</v>
      </c>
    </row>
    <row r="8889" spans="2:9" x14ac:dyDescent="0.25">
      <c r="B8889" t="s">
        <v>13</v>
      </c>
      <c r="C8889" t="s">
        <v>27</v>
      </c>
      <c r="D8889" t="s">
        <v>43</v>
      </c>
      <c r="E8889" s="1">
        <v>44615</v>
      </c>
      <c r="F8889" s="4">
        <v>5166</v>
      </c>
      <c r="G8889">
        <v>216</v>
      </c>
      <c r="H8889" s="3">
        <f>_xlfn.XLOOKUP(sales[[#This Row],[Product]],products[Product],products[Cost per box])*sales[[#This Row],[Boxes]]</f>
        <v>831.6</v>
      </c>
      <c r="I8889" s="4">
        <f>sales[[#This Row],[Revenue]]-sales[[#This Row],[Cost]]</f>
        <v>4334.3999999999996</v>
      </c>
    </row>
    <row r="8890" spans="2:9" x14ac:dyDescent="0.25">
      <c r="B8890" t="s">
        <v>8</v>
      </c>
      <c r="C8890" t="s">
        <v>6</v>
      </c>
      <c r="D8890" t="s">
        <v>35</v>
      </c>
      <c r="E8890" s="1">
        <v>44615</v>
      </c>
      <c r="F8890" s="4">
        <v>1085</v>
      </c>
      <c r="G8890">
        <v>73</v>
      </c>
      <c r="H8890" s="3">
        <f>_xlfn.XLOOKUP(sales[[#This Row],[Product]],products[Product],products[Cost per box])*sales[[#This Row],[Boxes]]</f>
        <v>193.45</v>
      </c>
      <c r="I8890" s="4">
        <f>sales[[#This Row],[Revenue]]-sales[[#This Row],[Cost]]</f>
        <v>891.55</v>
      </c>
    </row>
    <row r="8891" spans="2:9" x14ac:dyDescent="0.25">
      <c r="B8891" t="s">
        <v>13</v>
      </c>
      <c r="C8891" t="s">
        <v>11</v>
      </c>
      <c r="D8891" t="s">
        <v>7</v>
      </c>
      <c r="E8891" s="1">
        <v>44615</v>
      </c>
      <c r="F8891" s="4">
        <v>13874</v>
      </c>
      <c r="G8891">
        <v>604</v>
      </c>
      <c r="H8891" s="3">
        <f>_xlfn.XLOOKUP(sales[[#This Row],[Product]],products[Product],products[Cost per box])*sales[[#This Row],[Boxes]]</f>
        <v>3110.6000000000004</v>
      </c>
      <c r="I8891" s="4">
        <f>sales[[#This Row],[Revenue]]-sales[[#This Row],[Cost]]</f>
        <v>10763.4</v>
      </c>
    </row>
    <row r="8892" spans="2:9" x14ac:dyDescent="0.25">
      <c r="B8892" t="s">
        <v>55</v>
      </c>
      <c r="C8892" t="s">
        <v>27</v>
      </c>
      <c r="D8892" t="s">
        <v>28</v>
      </c>
      <c r="E8892" s="1">
        <v>44615</v>
      </c>
      <c r="F8892" s="4">
        <v>11802</v>
      </c>
      <c r="G8892">
        <v>407</v>
      </c>
      <c r="H8892" s="3">
        <f>_xlfn.XLOOKUP(sales[[#This Row],[Product]],products[Product],products[Cost per box])*sales[[#This Row],[Boxes]]</f>
        <v>1123.32</v>
      </c>
      <c r="I8892" s="4">
        <f>sales[[#This Row],[Revenue]]-sales[[#This Row],[Cost]]</f>
        <v>10678.68</v>
      </c>
    </row>
    <row r="8893" spans="2:9" x14ac:dyDescent="0.25">
      <c r="B8893" t="s">
        <v>20</v>
      </c>
      <c r="C8893" t="s">
        <v>21</v>
      </c>
      <c r="D8893" t="s">
        <v>22</v>
      </c>
      <c r="E8893" s="1">
        <v>44615</v>
      </c>
      <c r="F8893" s="4">
        <v>406</v>
      </c>
      <c r="G8893">
        <v>18</v>
      </c>
      <c r="H8893" s="3">
        <f>_xlfn.XLOOKUP(sales[[#This Row],[Product]],products[Product],products[Cost per box])*sales[[#This Row],[Boxes]]</f>
        <v>147.96</v>
      </c>
      <c r="I8893" s="4">
        <f>sales[[#This Row],[Revenue]]-sales[[#This Row],[Cost]]</f>
        <v>258.03999999999996</v>
      </c>
    </row>
    <row r="8894" spans="2:9" x14ac:dyDescent="0.25">
      <c r="B8894" t="s">
        <v>51</v>
      </c>
      <c r="C8894" t="s">
        <v>11</v>
      </c>
      <c r="D8894" t="s">
        <v>47</v>
      </c>
      <c r="E8894" s="1">
        <v>44615</v>
      </c>
      <c r="F8894" s="4">
        <v>7147</v>
      </c>
      <c r="G8894">
        <v>650</v>
      </c>
      <c r="H8894" s="3">
        <f>_xlfn.XLOOKUP(sales[[#This Row],[Product]],products[Product],products[Cost per box])*sales[[#This Row],[Boxes]]</f>
        <v>3419</v>
      </c>
      <c r="I8894" s="4">
        <f>sales[[#This Row],[Revenue]]-sales[[#This Row],[Cost]]</f>
        <v>3728</v>
      </c>
    </row>
    <row r="8895" spans="2:9" x14ac:dyDescent="0.25">
      <c r="B8895" t="s">
        <v>53</v>
      </c>
      <c r="C8895" t="s">
        <v>9</v>
      </c>
      <c r="D8895" t="s">
        <v>28</v>
      </c>
      <c r="E8895" s="1">
        <v>44615</v>
      </c>
      <c r="F8895" s="4">
        <v>651</v>
      </c>
      <c r="G8895">
        <v>25</v>
      </c>
      <c r="H8895" s="3">
        <f>_xlfn.XLOOKUP(sales[[#This Row],[Product]],products[Product],products[Cost per box])*sales[[#This Row],[Boxes]]</f>
        <v>69</v>
      </c>
      <c r="I8895" s="4">
        <f>sales[[#This Row],[Revenue]]-sales[[#This Row],[Cost]]</f>
        <v>582</v>
      </c>
    </row>
    <row r="8896" spans="2:9" x14ac:dyDescent="0.25">
      <c r="B8896" t="s">
        <v>29</v>
      </c>
      <c r="C8896" t="s">
        <v>9</v>
      </c>
      <c r="D8896" t="s">
        <v>28</v>
      </c>
      <c r="E8896" s="1">
        <v>44615</v>
      </c>
      <c r="F8896" s="4">
        <v>9233</v>
      </c>
      <c r="G8896">
        <v>385</v>
      </c>
      <c r="H8896" s="3">
        <f>_xlfn.XLOOKUP(sales[[#This Row],[Product]],products[Product],products[Cost per box])*sales[[#This Row],[Boxes]]</f>
        <v>1062.5999999999999</v>
      </c>
      <c r="I8896" s="4">
        <f>sales[[#This Row],[Revenue]]-sales[[#This Row],[Cost]]</f>
        <v>8170.4</v>
      </c>
    </row>
    <row r="8897" spans="2:9" x14ac:dyDescent="0.25">
      <c r="B8897" t="s">
        <v>39</v>
      </c>
      <c r="C8897" t="s">
        <v>6</v>
      </c>
      <c r="D8897" t="s">
        <v>7</v>
      </c>
      <c r="E8897" s="1">
        <v>44615</v>
      </c>
      <c r="F8897" s="4">
        <v>9037</v>
      </c>
      <c r="G8897">
        <v>411</v>
      </c>
      <c r="H8897" s="3">
        <f>_xlfn.XLOOKUP(sales[[#This Row],[Product]],products[Product],products[Cost per box])*sales[[#This Row],[Boxes]]</f>
        <v>2116.65</v>
      </c>
      <c r="I8897" s="4">
        <f>sales[[#This Row],[Revenue]]-sales[[#This Row],[Cost]]</f>
        <v>6920.35</v>
      </c>
    </row>
    <row r="8898" spans="2:9" x14ac:dyDescent="0.25">
      <c r="B8898" t="s">
        <v>13</v>
      </c>
      <c r="C8898" t="s">
        <v>11</v>
      </c>
      <c r="D8898" t="s">
        <v>44</v>
      </c>
      <c r="E8898" s="1">
        <v>44615</v>
      </c>
      <c r="F8898" s="4">
        <v>7602</v>
      </c>
      <c r="G8898">
        <v>282</v>
      </c>
      <c r="H8898" s="3">
        <f>_xlfn.XLOOKUP(sales[[#This Row],[Product]],products[Product],products[Cost per box])*sales[[#This Row],[Boxes]]</f>
        <v>2698.7400000000002</v>
      </c>
      <c r="I8898" s="4">
        <f>sales[[#This Row],[Revenue]]-sales[[#This Row],[Cost]]</f>
        <v>4903.26</v>
      </c>
    </row>
    <row r="8899" spans="2:9" x14ac:dyDescent="0.25">
      <c r="B8899" t="s">
        <v>41</v>
      </c>
      <c r="C8899" t="s">
        <v>11</v>
      </c>
      <c r="D8899" t="s">
        <v>44</v>
      </c>
      <c r="E8899" s="1">
        <v>44615</v>
      </c>
      <c r="F8899" s="4">
        <v>10038</v>
      </c>
      <c r="G8899">
        <v>437</v>
      </c>
      <c r="H8899" s="3">
        <f>_xlfn.XLOOKUP(sales[[#This Row],[Product]],products[Product],products[Cost per box])*sales[[#This Row],[Boxes]]</f>
        <v>4182.09</v>
      </c>
      <c r="I8899" s="4">
        <f>sales[[#This Row],[Revenue]]-sales[[#This Row],[Cost]]</f>
        <v>5855.91</v>
      </c>
    </row>
    <row r="8900" spans="2:9" x14ac:dyDescent="0.25">
      <c r="B8900" t="s">
        <v>23</v>
      </c>
      <c r="C8900" t="s">
        <v>27</v>
      </c>
      <c r="D8900" t="s">
        <v>42</v>
      </c>
      <c r="E8900" s="1">
        <v>44615</v>
      </c>
      <c r="F8900" s="4">
        <v>21931</v>
      </c>
      <c r="G8900">
        <v>1470</v>
      </c>
      <c r="H8900" s="3">
        <f>_xlfn.XLOOKUP(sales[[#This Row],[Product]],products[Product],products[Cost per box])*sales[[#This Row],[Boxes]]</f>
        <v>6967.8</v>
      </c>
      <c r="I8900" s="4">
        <f>sales[[#This Row],[Revenue]]-sales[[#This Row],[Cost]]</f>
        <v>14963.2</v>
      </c>
    </row>
    <row r="8901" spans="2:9" x14ac:dyDescent="0.25">
      <c r="B8901" t="s">
        <v>15</v>
      </c>
      <c r="C8901" t="s">
        <v>21</v>
      </c>
      <c r="D8901" t="s">
        <v>47</v>
      </c>
      <c r="E8901" s="1">
        <v>44615</v>
      </c>
      <c r="F8901" s="4">
        <v>9212</v>
      </c>
      <c r="G8901">
        <v>910</v>
      </c>
      <c r="H8901" s="3">
        <f>_xlfn.XLOOKUP(sales[[#This Row],[Product]],products[Product],products[Cost per box])*sales[[#This Row],[Boxes]]</f>
        <v>4786.5999999999995</v>
      </c>
      <c r="I8901" s="4">
        <f>sales[[#This Row],[Revenue]]-sales[[#This Row],[Cost]]</f>
        <v>4425.4000000000005</v>
      </c>
    </row>
    <row r="8902" spans="2:9" x14ac:dyDescent="0.25">
      <c r="B8902" t="s">
        <v>32</v>
      </c>
      <c r="C8902" t="s">
        <v>21</v>
      </c>
      <c r="D8902" t="s">
        <v>17</v>
      </c>
      <c r="E8902" s="1">
        <v>44615</v>
      </c>
      <c r="F8902" s="4">
        <v>2331</v>
      </c>
      <c r="G8902">
        <v>123</v>
      </c>
      <c r="H8902" s="3">
        <f>_xlfn.XLOOKUP(sales[[#This Row],[Product]],products[Product],products[Cost per box])*sales[[#This Row],[Boxes]]</f>
        <v>836.4</v>
      </c>
      <c r="I8902" s="4">
        <f>sales[[#This Row],[Revenue]]-sales[[#This Row],[Cost]]</f>
        <v>1494.6</v>
      </c>
    </row>
    <row r="8903" spans="2:9" x14ac:dyDescent="0.25">
      <c r="B8903" t="s">
        <v>23</v>
      </c>
      <c r="C8903" t="s">
        <v>11</v>
      </c>
      <c r="D8903" t="s">
        <v>30</v>
      </c>
      <c r="E8903" s="1">
        <v>44615</v>
      </c>
      <c r="F8903" s="4">
        <v>7035</v>
      </c>
      <c r="G8903">
        <v>235</v>
      </c>
      <c r="H8903" s="3">
        <f>_xlfn.XLOOKUP(sales[[#This Row],[Product]],products[Product],products[Cost per box])*sales[[#This Row],[Boxes]]</f>
        <v>864.80000000000007</v>
      </c>
      <c r="I8903" s="4">
        <f>sales[[#This Row],[Revenue]]-sales[[#This Row],[Cost]]</f>
        <v>6170.2</v>
      </c>
    </row>
    <row r="8904" spans="2:9" x14ac:dyDescent="0.25">
      <c r="B8904" t="s">
        <v>49</v>
      </c>
      <c r="C8904" t="s">
        <v>11</v>
      </c>
      <c r="D8904" t="s">
        <v>47</v>
      </c>
      <c r="E8904" s="1">
        <v>44615</v>
      </c>
      <c r="F8904" s="4">
        <v>3052</v>
      </c>
      <c r="G8904">
        <v>340</v>
      </c>
      <c r="H8904" s="3">
        <f>_xlfn.XLOOKUP(sales[[#This Row],[Product]],products[Product],products[Cost per box])*sales[[#This Row],[Boxes]]</f>
        <v>1788.3999999999999</v>
      </c>
      <c r="I8904" s="4">
        <f>sales[[#This Row],[Revenue]]-sales[[#This Row],[Cost]]</f>
        <v>1263.6000000000001</v>
      </c>
    </row>
    <row r="8905" spans="2:9" x14ac:dyDescent="0.25">
      <c r="B8905" t="s">
        <v>51</v>
      </c>
      <c r="C8905" t="s">
        <v>27</v>
      </c>
      <c r="D8905" t="s">
        <v>43</v>
      </c>
      <c r="E8905" s="1">
        <v>44615</v>
      </c>
      <c r="F8905" s="4">
        <v>5180</v>
      </c>
      <c r="G8905">
        <v>216</v>
      </c>
      <c r="H8905" s="3">
        <f>_xlfn.XLOOKUP(sales[[#This Row],[Product]],products[Product],products[Cost per box])*sales[[#This Row],[Boxes]]</f>
        <v>831.6</v>
      </c>
      <c r="I8905" s="4">
        <f>sales[[#This Row],[Revenue]]-sales[[#This Row],[Cost]]</f>
        <v>4348.3999999999996</v>
      </c>
    </row>
    <row r="8906" spans="2:9" x14ac:dyDescent="0.25">
      <c r="B8906" t="s">
        <v>37</v>
      </c>
      <c r="C8906" t="s">
        <v>21</v>
      </c>
      <c r="D8906" t="s">
        <v>43</v>
      </c>
      <c r="E8906" s="1">
        <v>44615</v>
      </c>
      <c r="F8906" s="4">
        <v>1106</v>
      </c>
      <c r="G8906">
        <v>47</v>
      </c>
      <c r="H8906" s="3">
        <f>_xlfn.XLOOKUP(sales[[#This Row],[Product]],products[Product],products[Cost per box])*sales[[#This Row],[Boxes]]</f>
        <v>180.95000000000002</v>
      </c>
      <c r="I8906" s="4">
        <f>sales[[#This Row],[Revenue]]-sales[[#This Row],[Cost]]</f>
        <v>925.05</v>
      </c>
    </row>
    <row r="8907" spans="2:9" x14ac:dyDescent="0.25">
      <c r="B8907" t="s">
        <v>49</v>
      </c>
      <c r="C8907" t="s">
        <v>27</v>
      </c>
      <c r="D8907" t="s">
        <v>43</v>
      </c>
      <c r="E8907" s="1">
        <v>44615</v>
      </c>
      <c r="F8907" s="4">
        <v>2331</v>
      </c>
      <c r="G8907">
        <v>117</v>
      </c>
      <c r="H8907" s="3">
        <f>_xlfn.XLOOKUP(sales[[#This Row],[Product]],products[Product],products[Cost per box])*sales[[#This Row],[Boxes]]</f>
        <v>450.45</v>
      </c>
      <c r="I8907" s="4">
        <f>sales[[#This Row],[Revenue]]-sales[[#This Row],[Cost]]</f>
        <v>1880.55</v>
      </c>
    </row>
    <row r="8908" spans="2:9" x14ac:dyDescent="0.25">
      <c r="B8908" t="s">
        <v>46</v>
      </c>
      <c r="C8908" t="s">
        <v>11</v>
      </c>
      <c r="D8908" t="s">
        <v>26</v>
      </c>
      <c r="E8908" s="1">
        <v>44615</v>
      </c>
      <c r="F8908" s="4">
        <v>2996</v>
      </c>
      <c r="G8908">
        <v>231</v>
      </c>
      <c r="H8908" s="3">
        <f>_xlfn.XLOOKUP(sales[[#This Row],[Product]],products[Product],products[Cost per box])*sales[[#This Row],[Boxes]]</f>
        <v>1485.33</v>
      </c>
      <c r="I8908" s="4">
        <f>sales[[#This Row],[Revenue]]-sales[[#This Row],[Cost]]</f>
        <v>1510.67</v>
      </c>
    </row>
    <row r="8909" spans="2:9" x14ac:dyDescent="0.25">
      <c r="B8909" t="s">
        <v>13</v>
      </c>
      <c r="C8909" t="s">
        <v>6</v>
      </c>
      <c r="D8909" t="s">
        <v>14</v>
      </c>
      <c r="E8909" s="1">
        <v>44615</v>
      </c>
      <c r="F8909" s="4">
        <v>546</v>
      </c>
      <c r="G8909">
        <v>24</v>
      </c>
      <c r="H8909" s="3">
        <f>_xlfn.XLOOKUP(sales[[#This Row],[Product]],products[Product],products[Cost per box])*sales[[#This Row],[Boxes]]</f>
        <v>151.44</v>
      </c>
      <c r="I8909" s="4">
        <f>sales[[#This Row],[Revenue]]-sales[[#This Row],[Cost]]</f>
        <v>394.56</v>
      </c>
    </row>
    <row r="8910" spans="2:9" x14ac:dyDescent="0.25">
      <c r="B8910" t="s">
        <v>25</v>
      </c>
      <c r="C8910" t="s">
        <v>9</v>
      </c>
      <c r="D8910" t="s">
        <v>24</v>
      </c>
      <c r="E8910" s="1">
        <v>44615</v>
      </c>
      <c r="F8910" s="4">
        <v>7665</v>
      </c>
      <c r="G8910">
        <v>349</v>
      </c>
      <c r="H8910" s="3">
        <f>_xlfn.XLOOKUP(sales[[#This Row],[Product]],products[Product],products[Cost per box])*sales[[#This Row],[Boxes]]</f>
        <v>3667.99</v>
      </c>
      <c r="I8910" s="4">
        <f>sales[[#This Row],[Revenue]]-sales[[#This Row],[Cost]]</f>
        <v>3997.01</v>
      </c>
    </row>
    <row r="8911" spans="2:9" x14ac:dyDescent="0.25">
      <c r="B8911" t="s">
        <v>54</v>
      </c>
      <c r="C8911" t="s">
        <v>27</v>
      </c>
      <c r="D8911" t="s">
        <v>38</v>
      </c>
      <c r="E8911" s="1">
        <v>44615</v>
      </c>
      <c r="F8911" s="4">
        <v>8729</v>
      </c>
      <c r="G8911">
        <v>397</v>
      </c>
      <c r="H8911" s="3">
        <f>_xlfn.XLOOKUP(sales[[#This Row],[Product]],products[Product],products[Cost per box])*sales[[#This Row],[Boxes]]</f>
        <v>3946.18</v>
      </c>
      <c r="I8911" s="4">
        <f>sales[[#This Row],[Revenue]]-sales[[#This Row],[Cost]]</f>
        <v>4782.82</v>
      </c>
    </row>
    <row r="8912" spans="2:9" x14ac:dyDescent="0.25">
      <c r="B8912" t="s">
        <v>57</v>
      </c>
      <c r="C8912" t="s">
        <v>27</v>
      </c>
      <c r="D8912" t="s">
        <v>35</v>
      </c>
      <c r="E8912" s="1">
        <v>44615</v>
      </c>
      <c r="F8912" s="4">
        <v>7581</v>
      </c>
      <c r="G8912">
        <v>770</v>
      </c>
      <c r="H8912" s="3">
        <f>_xlfn.XLOOKUP(sales[[#This Row],[Product]],products[Product],products[Cost per box])*sales[[#This Row],[Boxes]]</f>
        <v>2040.5</v>
      </c>
      <c r="I8912" s="4">
        <f>sales[[#This Row],[Revenue]]-sales[[#This Row],[Cost]]</f>
        <v>5540.5</v>
      </c>
    </row>
    <row r="8913" spans="2:9" x14ac:dyDescent="0.25">
      <c r="B8913" t="s">
        <v>10</v>
      </c>
      <c r="C8913" t="s">
        <v>9</v>
      </c>
      <c r="D8913" t="s">
        <v>36</v>
      </c>
      <c r="E8913" s="1">
        <v>44615</v>
      </c>
      <c r="F8913" s="4">
        <v>3010</v>
      </c>
      <c r="G8913">
        <v>137</v>
      </c>
      <c r="H8913" s="3">
        <f>_xlfn.XLOOKUP(sales[[#This Row],[Product]],products[Product],products[Cost per box])*sales[[#This Row],[Boxes]]</f>
        <v>690.48</v>
      </c>
      <c r="I8913" s="4">
        <f>sales[[#This Row],[Revenue]]-sales[[#This Row],[Cost]]</f>
        <v>2319.52</v>
      </c>
    </row>
    <row r="8914" spans="2:9" x14ac:dyDescent="0.25">
      <c r="B8914" t="s">
        <v>37</v>
      </c>
      <c r="C8914" t="s">
        <v>16</v>
      </c>
      <c r="D8914" t="s">
        <v>19</v>
      </c>
      <c r="E8914" s="1">
        <v>44615</v>
      </c>
      <c r="F8914" s="4">
        <v>4179</v>
      </c>
      <c r="G8914">
        <v>233</v>
      </c>
      <c r="H8914" s="3">
        <f>_xlfn.XLOOKUP(sales[[#This Row],[Product]],products[Product],products[Cost per box])*sales[[#This Row],[Boxes]]</f>
        <v>2383.59</v>
      </c>
      <c r="I8914" s="4">
        <f>sales[[#This Row],[Revenue]]-sales[[#This Row],[Cost]]</f>
        <v>1795.4099999999999</v>
      </c>
    </row>
    <row r="8915" spans="2:9" x14ac:dyDescent="0.25">
      <c r="B8915" t="s">
        <v>29</v>
      </c>
      <c r="C8915" t="s">
        <v>9</v>
      </c>
      <c r="D8915" t="s">
        <v>14</v>
      </c>
      <c r="E8915" s="1">
        <v>44615</v>
      </c>
      <c r="F8915" s="4">
        <v>4494</v>
      </c>
      <c r="G8915">
        <v>205</v>
      </c>
      <c r="H8915" s="3">
        <f>_xlfn.XLOOKUP(sales[[#This Row],[Product]],products[Product],products[Cost per box])*sales[[#This Row],[Boxes]]</f>
        <v>1293.55</v>
      </c>
      <c r="I8915" s="4">
        <f>sales[[#This Row],[Revenue]]-sales[[#This Row],[Cost]]</f>
        <v>3200.45</v>
      </c>
    </row>
    <row r="8916" spans="2:9" x14ac:dyDescent="0.25">
      <c r="B8916" t="s">
        <v>46</v>
      </c>
      <c r="C8916" t="s">
        <v>6</v>
      </c>
      <c r="D8916" t="s">
        <v>19</v>
      </c>
      <c r="E8916" s="1">
        <v>44615</v>
      </c>
      <c r="F8916" s="4">
        <v>1176</v>
      </c>
      <c r="G8916">
        <v>66</v>
      </c>
      <c r="H8916" s="3">
        <f>_xlfn.XLOOKUP(sales[[#This Row],[Product]],products[Product],products[Cost per box])*sales[[#This Row],[Boxes]]</f>
        <v>675.18000000000006</v>
      </c>
      <c r="I8916" s="4">
        <f>sales[[#This Row],[Revenue]]-sales[[#This Row],[Cost]]</f>
        <v>500.81999999999994</v>
      </c>
    </row>
    <row r="8917" spans="2:9" x14ac:dyDescent="0.25">
      <c r="B8917" t="s">
        <v>25</v>
      </c>
      <c r="C8917" t="s">
        <v>11</v>
      </c>
      <c r="D8917" t="s">
        <v>35</v>
      </c>
      <c r="E8917" s="1">
        <v>44615</v>
      </c>
      <c r="F8917" s="4">
        <v>1715</v>
      </c>
      <c r="G8917">
        <v>123</v>
      </c>
      <c r="H8917" s="3">
        <f>_xlfn.XLOOKUP(sales[[#This Row],[Product]],products[Product],products[Cost per box])*sales[[#This Row],[Boxes]]</f>
        <v>325.95</v>
      </c>
      <c r="I8917" s="4">
        <f>sales[[#This Row],[Revenue]]-sales[[#This Row],[Cost]]</f>
        <v>1389.05</v>
      </c>
    </row>
    <row r="8918" spans="2:9" x14ac:dyDescent="0.25">
      <c r="B8918" t="s">
        <v>23</v>
      </c>
      <c r="C8918" t="s">
        <v>6</v>
      </c>
      <c r="D8918" t="s">
        <v>17</v>
      </c>
      <c r="E8918" s="1">
        <v>44615</v>
      </c>
      <c r="F8918" s="4">
        <v>14406</v>
      </c>
      <c r="G8918">
        <v>686</v>
      </c>
      <c r="H8918" s="3">
        <f>_xlfn.XLOOKUP(sales[[#This Row],[Product]],products[Product],products[Cost per box])*sales[[#This Row],[Boxes]]</f>
        <v>4664.8</v>
      </c>
      <c r="I8918" s="4">
        <f>sales[[#This Row],[Revenue]]-sales[[#This Row],[Cost]]</f>
        <v>9741.2000000000007</v>
      </c>
    </row>
    <row r="8919" spans="2:9" x14ac:dyDescent="0.25">
      <c r="B8919" t="s">
        <v>56</v>
      </c>
      <c r="C8919" t="s">
        <v>16</v>
      </c>
      <c r="D8919" t="s">
        <v>35</v>
      </c>
      <c r="E8919" s="1">
        <v>44615</v>
      </c>
      <c r="F8919" s="4">
        <v>1778</v>
      </c>
      <c r="G8919">
        <v>119</v>
      </c>
      <c r="H8919" s="3">
        <f>_xlfn.XLOOKUP(sales[[#This Row],[Product]],products[Product],products[Cost per box])*sales[[#This Row],[Boxes]]</f>
        <v>315.34999999999997</v>
      </c>
      <c r="I8919" s="4">
        <f>sales[[#This Row],[Revenue]]-sales[[#This Row],[Cost]]</f>
        <v>1462.65</v>
      </c>
    </row>
    <row r="8920" spans="2:9" x14ac:dyDescent="0.25">
      <c r="B8920" t="s">
        <v>54</v>
      </c>
      <c r="C8920" t="s">
        <v>6</v>
      </c>
      <c r="D8920" t="s">
        <v>26</v>
      </c>
      <c r="E8920" s="1">
        <v>44615</v>
      </c>
      <c r="F8920" s="4">
        <v>10577</v>
      </c>
      <c r="G8920">
        <v>623</v>
      </c>
      <c r="H8920" s="3">
        <f>_xlfn.XLOOKUP(sales[[#This Row],[Product]],products[Product],products[Cost per box])*sales[[#This Row],[Boxes]]</f>
        <v>4005.89</v>
      </c>
      <c r="I8920" s="4">
        <f>sales[[#This Row],[Revenue]]-sales[[#This Row],[Cost]]</f>
        <v>6571.1100000000006</v>
      </c>
    </row>
    <row r="8921" spans="2:9" x14ac:dyDescent="0.25">
      <c r="B8921" t="s">
        <v>15</v>
      </c>
      <c r="C8921" t="s">
        <v>21</v>
      </c>
      <c r="D8921" t="s">
        <v>36</v>
      </c>
      <c r="E8921" s="1">
        <v>44615</v>
      </c>
      <c r="F8921" s="4">
        <v>357</v>
      </c>
      <c r="G8921">
        <v>16</v>
      </c>
      <c r="H8921" s="3">
        <f>_xlfn.XLOOKUP(sales[[#This Row],[Product]],products[Product],products[Cost per box])*sales[[#This Row],[Boxes]]</f>
        <v>80.64</v>
      </c>
      <c r="I8921" s="4">
        <f>sales[[#This Row],[Revenue]]-sales[[#This Row],[Cost]]</f>
        <v>276.36</v>
      </c>
    </row>
    <row r="8922" spans="2:9" x14ac:dyDescent="0.25">
      <c r="B8922" t="s">
        <v>25</v>
      </c>
      <c r="C8922" t="s">
        <v>16</v>
      </c>
      <c r="D8922" t="s">
        <v>24</v>
      </c>
      <c r="E8922" s="1">
        <v>44615</v>
      </c>
      <c r="F8922" s="4">
        <v>15001</v>
      </c>
      <c r="G8922">
        <v>653</v>
      </c>
      <c r="H8922" s="3">
        <f>_xlfn.XLOOKUP(sales[[#This Row],[Product]],products[Product],products[Cost per box])*sales[[#This Row],[Boxes]]</f>
        <v>6863.03</v>
      </c>
      <c r="I8922" s="4">
        <f>sales[[#This Row],[Revenue]]-sales[[#This Row],[Cost]]</f>
        <v>8137.97</v>
      </c>
    </row>
    <row r="8923" spans="2:9" x14ac:dyDescent="0.25">
      <c r="B8923" t="s">
        <v>34</v>
      </c>
      <c r="C8923" t="s">
        <v>9</v>
      </c>
      <c r="D8923" t="s">
        <v>42</v>
      </c>
      <c r="E8923" s="1">
        <v>44615</v>
      </c>
      <c r="F8923" s="4">
        <v>6293</v>
      </c>
      <c r="G8923">
        <v>371</v>
      </c>
      <c r="H8923" s="3">
        <f>_xlfn.XLOOKUP(sales[[#This Row],[Product]],products[Product],products[Cost per box])*sales[[#This Row],[Boxes]]</f>
        <v>1758.5400000000002</v>
      </c>
      <c r="I8923" s="4">
        <f>sales[[#This Row],[Revenue]]-sales[[#This Row],[Cost]]</f>
        <v>4534.46</v>
      </c>
    </row>
    <row r="8924" spans="2:9" x14ac:dyDescent="0.25">
      <c r="B8924" t="s">
        <v>46</v>
      </c>
      <c r="C8924" t="s">
        <v>16</v>
      </c>
      <c r="D8924" t="s">
        <v>26</v>
      </c>
      <c r="E8924" s="1">
        <v>44615</v>
      </c>
      <c r="F8924" s="4">
        <v>1393</v>
      </c>
      <c r="G8924">
        <v>108</v>
      </c>
      <c r="H8924" s="3">
        <f>_xlfn.XLOOKUP(sales[[#This Row],[Product]],products[Product],products[Cost per box])*sales[[#This Row],[Boxes]]</f>
        <v>694.43999999999994</v>
      </c>
      <c r="I8924" s="4">
        <f>sales[[#This Row],[Revenue]]-sales[[#This Row],[Cost]]</f>
        <v>698.56000000000006</v>
      </c>
    </row>
    <row r="8925" spans="2:9" x14ac:dyDescent="0.25">
      <c r="B8925" t="s">
        <v>32</v>
      </c>
      <c r="C8925" t="s">
        <v>21</v>
      </c>
      <c r="D8925" t="s">
        <v>45</v>
      </c>
      <c r="E8925" s="1">
        <v>44615</v>
      </c>
      <c r="F8925" s="4">
        <v>8498</v>
      </c>
      <c r="G8925">
        <v>340</v>
      </c>
      <c r="H8925" s="3">
        <f>_xlfn.XLOOKUP(sales[[#This Row],[Product]],products[Product],products[Cost per box])*sales[[#This Row],[Boxes]]</f>
        <v>2628.2000000000003</v>
      </c>
      <c r="I8925" s="4">
        <f>sales[[#This Row],[Revenue]]-sales[[#This Row],[Cost]]</f>
        <v>5869.7999999999993</v>
      </c>
    </row>
    <row r="8926" spans="2:9" x14ac:dyDescent="0.25">
      <c r="B8926" t="s">
        <v>20</v>
      </c>
      <c r="C8926" t="s">
        <v>16</v>
      </c>
      <c r="D8926" t="s">
        <v>52</v>
      </c>
      <c r="E8926" s="1">
        <v>44615</v>
      </c>
      <c r="F8926" s="4">
        <v>10521</v>
      </c>
      <c r="G8926">
        <v>700</v>
      </c>
      <c r="H8926" s="3">
        <f>_xlfn.XLOOKUP(sales[[#This Row],[Product]],products[Product],products[Cost per box])*sales[[#This Row],[Boxes]]</f>
        <v>2324</v>
      </c>
      <c r="I8926" s="4">
        <f>sales[[#This Row],[Revenue]]-sales[[#This Row],[Cost]]</f>
        <v>8197</v>
      </c>
    </row>
    <row r="8927" spans="2:9" x14ac:dyDescent="0.25">
      <c r="B8927" t="s">
        <v>5</v>
      </c>
      <c r="C8927" t="s">
        <v>6</v>
      </c>
      <c r="D8927" t="s">
        <v>30</v>
      </c>
      <c r="E8927" s="1">
        <v>44615</v>
      </c>
      <c r="F8927" s="4">
        <v>3458</v>
      </c>
      <c r="G8927">
        <v>133</v>
      </c>
      <c r="H8927" s="3">
        <f>_xlfn.XLOOKUP(sales[[#This Row],[Product]],products[Product],products[Cost per box])*sales[[#This Row],[Boxes]]</f>
        <v>489.44</v>
      </c>
      <c r="I8927" s="4">
        <f>sales[[#This Row],[Revenue]]-sales[[#This Row],[Cost]]</f>
        <v>2968.56</v>
      </c>
    </row>
    <row r="8928" spans="2:9" x14ac:dyDescent="0.25">
      <c r="B8928" t="s">
        <v>15</v>
      </c>
      <c r="C8928" t="s">
        <v>11</v>
      </c>
      <c r="D8928" t="s">
        <v>52</v>
      </c>
      <c r="E8928" s="1">
        <v>44615</v>
      </c>
      <c r="F8928" s="4">
        <v>1918</v>
      </c>
      <c r="G8928">
        <v>148</v>
      </c>
      <c r="H8928" s="3">
        <f>_xlfn.XLOOKUP(sales[[#This Row],[Product]],products[Product],products[Cost per box])*sales[[#This Row],[Boxes]]</f>
        <v>491.35999999999996</v>
      </c>
      <c r="I8928" s="4">
        <f>sales[[#This Row],[Revenue]]-sales[[#This Row],[Cost]]</f>
        <v>1426.64</v>
      </c>
    </row>
    <row r="8929" spans="2:9" x14ac:dyDescent="0.25">
      <c r="B8929" t="s">
        <v>37</v>
      </c>
      <c r="C8929" t="s">
        <v>27</v>
      </c>
      <c r="D8929" t="s">
        <v>19</v>
      </c>
      <c r="E8929" s="1">
        <v>44615</v>
      </c>
      <c r="F8929" s="4">
        <v>5628</v>
      </c>
      <c r="G8929">
        <v>282</v>
      </c>
      <c r="H8929" s="3">
        <f>_xlfn.XLOOKUP(sales[[#This Row],[Product]],products[Product],products[Cost per box])*sales[[#This Row],[Boxes]]</f>
        <v>2884.86</v>
      </c>
      <c r="I8929" s="4">
        <f>sales[[#This Row],[Revenue]]-sales[[#This Row],[Cost]]</f>
        <v>2743.14</v>
      </c>
    </row>
    <row r="8930" spans="2:9" x14ac:dyDescent="0.25">
      <c r="B8930" t="s">
        <v>5</v>
      </c>
      <c r="C8930" t="s">
        <v>16</v>
      </c>
      <c r="D8930" t="s">
        <v>14</v>
      </c>
      <c r="E8930" s="1">
        <v>44615</v>
      </c>
      <c r="F8930" s="4">
        <v>6664</v>
      </c>
      <c r="G8930">
        <v>267</v>
      </c>
      <c r="H8930" s="3">
        <f>_xlfn.XLOOKUP(sales[[#This Row],[Product]],products[Product],products[Cost per box])*sales[[#This Row],[Boxes]]</f>
        <v>1684.77</v>
      </c>
      <c r="I8930" s="4">
        <f>sales[[#This Row],[Revenue]]-sales[[#This Row],[Cost]]</f>
        <v>4979.2299999999996</v>
      </c>
    </row>
    <row r="8931" spans="2:9" x14ac:dyDescent="0.25">
      <c r="B8931" t="s">
        <v>5</v>
      </c>
      <c r="C8931" t="s">
        <v>27</v>
      </c>
      <c r="D8931" t="s">
        <v>19</v>
      </c>
      <c r="E8931" s="1">
        <v>44615</v>
      </c>
      <c r="F8931" s="4">
        <v>17542</v>
      </c>
      <c r="G8931">
        <v>910</v>
      </c>
      <c r="H8931" s="3">
        <f>_xlfn.XLOOKUP(sales[[#This Row],[Product]],products[Product],products[Cost per box])*sales[[#This Row],[Boxes]]</f>
        <v>9309.3000000000011</v>
      </c>
      <c r="I8931" s="4">
        <f>sales[[#This Row],[Revenue]]-sales[[#This Row],[Cost]]</f>
        <v>8232.6999999999989</v>
      </c>
    </row>
    <row r="8932" spans="2:9" x14ac:dyDescent="0.25">
      <c r="B8932" t="s">
        <v>49</v>
      </c>
      <c r="C8932" t="s">
        <v>16</v>
      </c>
      <c r="D8932" t="s">
        <v>28</v>
      </c>
      <c r="E8932" s="1">
        <v>44615</v>
      </c>
      <c r="F8932" s="4">
        <v>1841</v>
      </c>
      <c r="G8932">
        <v>77</v>
      </c>
      <c r="H8932" s="3">
        <f>_xlfn.XLOOKUP(sales[[#This Row],[Product]],products[Product],products[Cost per box])*sales[[#This Row],[Boxes]]</f>
        <v>212.51999999999998</v>
      </c>
      <c r="I8932" s="4">
        <f>sales[[#This Row],[Revenue]]-sales[[#This Row],[Cost]]</f>
        <v>1628.48</v>
      </c>
    </row>
    <row r="8933" spans="2:9" x14ac:dyDescent="0.25">
      <c r="B8933" t="s">
        <v>5</v>
      </c>
      <c r="C8933" t="s">
        <v>21</v>
      </c>
      <c r="D8933" t="s">
        <v>17</v>
      </c>
      <c r="E8933" s="1">
        <v>44615</v>
      </c>
      <c r="F8933" s="4">
        <v>2408</v>
      </c>
      <c r="G8933">
        <v>105</v>
      </c>
      <c r="H8933" s="3">
        <f>_xlfn.XLOOKUP(sales[[#This Row],[Product]],products[Product],products[Cost per box])*sales[[#This Row],[Boxes]]</f>
        <v>714</v>
      </c>
      <c r="I8933" s="4">
        <f>sales[[#This Row],[Revenue]]-sales[[#This Row],[Cost]]</f>
        <v>1694</v>
      </c>
    </row>
    <row r="8934" spans="2:9" x14ac:dyDescent="0.25">
      <c r="B8934" t="s">
        <v>32</v>
      </c>
      <c r="C8934" t="s">
        <v>6</v>
      </c>
      <c r="D8934" t="s">
        <v>38</v>
      </c>
      <c r="E8934" s="1">
        <v>44615</v>
      </c>
      <c r="F8934" s="4">
        <v>9212</v>
      </c>
      <c r="G8934">
        <v>485</v>
      </c>
      <c r="H8934" s="3">
        <f>_xlfn.XLOOKUP(sales[[#This Row],[Product]],products[Product],products[Cost per box])*sales[[#This Row],[Boxes]]</f>
        <v>4820.8999999999996</v>
      </c>
      <c r="I8934" s="4">
        <f>sales[[#This Row],[Revenue]]-sales[[#This Row],[Cost]]</f>
        <v>4391.1000000000004</v>
      </c>
    </row>
    <row r="8935" spans="2:9" x14ac:dyDescent="0.25">
      <c r="B8935" t="s">
        <v>49</v>
      </c>
      <c r="C8935" t="s">
        <v>21</v>
      </c>
      <c r="D8935" t="s">
        <v>43</v>
      </c>
      <c r="E8935" s="1">
        <v>44615</v>
      </c>
      <c r="F8935" s="4">
        <v>7154</v>
      </c>
      <c r="G8935">
        <v>326</v>
      </c>
      <c r="H8935" s="3">
        <f>_xlfn.XLOOKUP(sales[[#This Row],[Product]],products[Product],products[Cost per box])*sales[[#This Row],[Boxes]]</f>
        <v>1255.1000000000001</v>
      </c>
      <c r="I8935" s="4">
        <f>sales[[#This Row],[Revenue]]-sales[[#This Row],[Cost]]</f>
        <v>5898.9</v>
      </c>
    </row>
    <row r="8936" spans="2:9" x14ac:dyDescent="0.25">
      <c r="B8936" t="s">
        <v>29</v>
      </c>
      <c r="C8936" t="s">
        <v>27</v>
      </c>
      <c r="D8936" t="s">
        <v>50</v>
      </c>
      <c r="E8936" s="1">
        <v>44615</v>
      </c>
      <c r="F8936" s="4">
        <v>2807</v>
      </c>
      <c r="G8936">
        <v>141</v>
      </c>
      <c r="H8936" s="3">
        <f>_xlfn.XLOOKUP(sales[[#This Row],[Product]],products[Product],products[Cost per box])*sales[[#This Row],[Boxes]]</f>
        <v>1749.81</v>
      </c>
      <c r="I8936" s="4">
        <f>sales[[#This Row],[Revenue]]-sales[[#This Row],[Cost]]</f>
        <v>1057.19</v>
      </c>
    </row>
    <row r="8937" spans="2:9" x14ac:dyDescent="0.25">
      <c r="B8937" t="s">
        <v>18</v>
      </c>
      <c r="C8937" t="s">
        <v>27</v>
      </c>
      <c r="D8937" t="s">
        <v>26</v>
      </c>
      <c r="E8937" s="1">
        <v>44615</v>
      </c>
      <c r="F8937" s="4">
        <v>9940</v>
      </c>
      <c r="G8937">
        <v>622</v>
      </c>
      <c r="H8937" s="3">
        <f>_xlfn.XLOOKUP(sales[[#This Row],[Product]],products[Product],products[Cost per box])*sales[[#This Row],[Boxes]]</f>
        <v>3999.46</v>
      </c>
      <c r="I8937" s="4">
        <f>sales[[#This Row],[Revenue]]-sales[[#This Row],[Cost]]</f>
        <v>5940.54</v>
      </c>
    </row>
    <row r="8938" spans="2:9" x14ac:dyDescent="0.25">
      <c r="B8938" t="s">
        <v>57</v>
      </c>
      <c r="C8938" t="s">
        <v>11</v>
      </c>
      <c r="D8938" t="s">
        <v>35</v>
      </c>
      <c r="E8938" s="1">
        <v>44615</v>
      </c>
      <c r="F8938" s="4">
        <v>98</v>
      </c>
      <c r="G8938">
        <v>9</v>
      </c>
      <c r="H8938" s="3">
        <f>_xlfn.XLOOKUP(sales[[#This Row],[Product]],products[Product],products[Cost per box])*sales[[#This Row],[Boxes]]</f>
        <v>23.849999999999998</v>
      </c>
      <c r="I8938" s="4">
        <f>sales[[#This Row],[Revenue]]-sales[[#This Row],[Cost]]</f>
        <v>74.150000000000006</v>
      </c>
    </row>
    <row r="8939" spans="2:9" x14ac:dyDescent="0.25">
      <c r="B8939" t="s">
        <v>56</v>
      </c>
      <c r="C8939" t="s">
        <v>6</v>
      </c>
      <c r="D8939" t="s">
        <v>36</v>
      </c>
      <c r="E8939" s="1">
        <v>44615</v>
      </c>
      <c r="F8939" s="4">
        <v>8064</v>
      </c>
      <c r="G8939">
        <v>336</v>
      </c>
      <c r="H8939" s="3">
        <f>_xlfn.XLOOKUP(sales[[#This Row],[Product]],products[Product],products[Cost per box])*sales[[#This Row],[Boxes]]</f>
        <v>1693.44</v>
      </c>
      <c r="I8939" s="4">
        <f>sales[[#This Row],[Revenue]]-sales[[#This Row],[Cost]]</f>
        <v>6370.5599999999995</v>
      </c>
    </row>
    <row r="8940" spans="2:9" x14ac:dyDescent="0.25">
      <c r="B8940" t="s">
        <v>32</v>
      </c>
      <c r="C8940" t="s">
        <v>6</v>
      </c>
      <c r="D8940" t="s">
        <v>17</v>
      </c>
      <c r="E8940" s="1">
        <v>44615</v>
      </c>
      <c r="F8940" s="4">
        <v>7742</v>
      </c>
      <c r="G8940">
        <v>388</v>
      </c>
      <c r="H8940" s="3">
        <f>_xlfn.XLOOKUP(sales[[#This Row],[Product]],products[Product],products[Cost per box])*sales[[#This Row],[Boxes]]</f>
        <v>2638.4</v>
      </c>
      <c r="I8940" s="4">
        <f>sales[[#This Row],[Revenue]]-sales[[#This Row],[Cost]]</f>
        <v>5103.6000000000004</v>
      </c>
    </row>
    <row r="8941" spans="2:9" x14ac:dyDescent="0.25">
      <c r="B8941" t="s">
        <v>40</v>
      </c>
      <c r="C8941" t="s">
        <v>27</v>
      </c>
      <c r="D8941" t="s">
        <v>14</v>
      </c>
      <c r="E8941" s="1">
        <v>44615</v>
      </c>
      <c r="F8941" s="4">
        <v>6041</v>
      </c>
      <c r="G8941">
        <v>263</v>
      </c>
      <c r="H8941" s="3">
        <f>_xlfn.XLOOKUP(sales[[#This Row],[Product]],products[Product],products[Cost per box])*sales[[#This Row],[Boxes]]</f>
        <v>1659.53</v>
      </c>
      <c r="I8941" s="4">
        <f>sales[[#This Row],[Revenue]]-sales[[#This Row],[Cost]]</f>
        <v>4381.47</v>
      </c>
    </row>
    <row r="8942" spans="2:9" x14ac:dyDescent="0.25">
      <c r="B8942" t="s">
        <v>40</v>
      </c>
      <c r="C8942" t="s">
        <v>9</v>
      </c>
      <c r="D8942" t="s">
        <v>28</v>
      </c>
      <c r="E8942" s="1">
        <v>44615</v>
      </c>
      <c r="F8942" s="4">
        <v>10626</v>
      </c>
      <c r="G8942">
        <v>443</v>
      </c>
      <c r="H8942" s="3">
        <f>_xlfn.XLOOKUP(sales[[#This Row],[Product]],products[Product],products[Cost per box])*sales[[#This Row],[Boxes]]</f>
        <v>1222.6799999999998</v>
      </c>
      <c r="I8942" s="4">
        <f>sales[[#This Row],[Revenue]]-sales[[#This Row],[Cost]]</f>
        <v>9403.32</v>
      </c>
    </row>
    <row r="8943" spans="2:9" x14ac:dyDescent="0.25">
      <c r="B8943" t="s">
        <v>51</v>
      </c>
      <c r="C8943" t="s">
        <v>9</v>
      </c>
      <c r="D8943" t="s">
        <v>43</v>
      </c>
      <c r="E8943" s="1">
        <v>44615</v>
      </c>
      <c r="F8943" s="4">
        <v>6867</v>
      </c>
      <c r="G8943">
        <v>344</v>
      </c>
      <c r="H8943" s="3">
        <f>_xlfn.XLOOKUP(sales[[#This Row],[Product]],products[Product],products[Cost per box])*sales[[#This Row],[Boxes]]</f>
        <v>1324.4</v>
      </c>
      <c r="I8943" s="4">
        <f>sales[[#This Row],[Revenue]]-sales[[#This Row],[Cost]]</f>
        <v>5542.6</v>
      </c>
    </row>
    <row r="8944" spans="2:9" x14ac:dyDescent="0.25">
      <c r="B8944" t="s">
        <v>18</v>
      </c>
      <c r="C8944" t="s">
        <v>21</v>
      </c>
      <c r="D8944" t="s">
        <v>36</v>
      </c>
      <c r="E8944" s="1">
        <v>44615</v>
      </c>
      <c r="F8944" s="4">
        <v>8253</v>
      </c>
      <c r="G8944">
        <v>393</v>
      </c>
      <c r="H8944" s="3">
        <f>_xlfn.XLOOKUP(sales[[#This Row],[Product]],products[Product],products[Cost per box])*sales[[#This Row],[Boxes]]</f>
        <v>1980.72</v>
      </c>
      <c r="I8944" s="4">
        <f>sales[[#This Row],[Revenue]]-sales[[#This Row],[Cost]]</f>
        <v>6272.28</v>
      </c>
    </row>
    <row r="8945" spans="2:9" x14ac:dyDescent="0.25">
      <c r="B8945" t="s">
        <v>33</v>
      </c>
      <c r="C8945" t="s">
        <v>16</v>
      </c>
      <c r="D8945" t="s">
        <v>17</v>
      </c>
      <c r="E8945" s="1">
        <v>44615</v>
      </c>
      <c r="F8945" s="4">
        <v>1099</v>
      </c>
      <c r="G8945">
        <v>46</v>
      </c>
      <c r="H8945" s="3">
        <f>_xlfn.XLOOKUP(sales[[#This Row],[Product]],products[Product],products[Cost per box])*sales[[#This Row],[Boxes]]</f>
        <v>312.8</v>
      </c>
      <c r="I8945" s="4">
        <f>sales[[#This Row],[Revenue]]-sales[[#This Row],[Cost]]</f>
        <v>786.2</v>
      </c>
    </row>
    <row r="8946" spans="2:9" x14ac:dyDescent="0.25">
      <c r="B8946" t="s">
        <v>54</v>
      </c>
      <c r="C8946" t="s">
        <v>21</v>
      </c>
      <c r="D8946" t="s">
        <v>30</v>
      </c>
      <c r="E8946" s="1">
        <v>44615</v>
      </c>
      <c r="F8946" s="4">
        <v>3878</v>
      </c>
      <c r="G8946">
        <v>139</v>
      </c>
      <c r="H8946" s="3">
        <f>_xlfn.XLOOKUP(sales[[#This Row],[Product]],products[Product],products[Cost per box])*sales[[#This Row],[Boxes]]</f>
        <v>511.52000000000004</v>
      </c>
      <c r="I8946" s="4">
        <f>sales[[#This Row],[Revenue]]-sales[[#This Row],[Cost]]</f>
        <v>3366.48</v>
      </c>
    </row>
    <row r="8947" spans="2:9" x14ac:dyDescent="0.25">
      <c r="B8947" t="s">
        <v>10</v>
      </c>
      <c r="C8947" t="s">
        <v>11</v>
      </c>
      <c r="D8947" t="s">
        <v>12</v>
      </c>
      <c r="E8947" s="1">
        <v>44615</v>
      </c>
      <c r="F8947" s="4">
        <v>1288</v>
      </c>
      <c r="G8947">
        <v>86</v>
      </c>
      <c r="H8947" s="3">
        <f>_xlfn.XLOOKUP(sales[[#This Row],[Product]],products[Product],products[Cost per box])*sales[[#This Row],[Boxes]]</f>
        <v>724.98</v>
      </c>
      <c r="I8947" s="4">
        <f>sales[[#This Row],[Revenue]]-sales[[#This Row],[Cost]]</f>
        <v>563.02</v>
      </c>
    </row>
    <row r="8948" spans="2:9" x14ac:dyDescent="0.25">
      <c r="B8948" t="s">
        <v>53</v>
      </c>
      <c r="C8948" t="s">
        <v>11</v>
      </c>
      <c r="D8948" t="s">
        <v>17</v>
      </c>
      <c r="E8948" s="1">
        <v>44616</v>
      </c>
      <c r="F8948" s="4">
        <v>6930</v>
      </c>
      <c r="G8948">
        <v>330</v>
      </c>
      <c r="H8948" s="3">
        <f>_xlfn.XLOOKUP(sales[[#This Row],[Product]],products[Product],products[Cost per box])*sales[[#This Row],[Boxes]]</f>
        <v>2244</v>
      </c>
      <c r="I8948" s="4">
        <f>sales[[#This Row],[Revenue]]-sales[[#This Row],[Cost]]</f>
        <v>4686</v>
      </c>
    </row>
    <row r="8949" spans="2:9" x14ac:dyDescent="0.25">
      <c r="B8949" t="s">
        <v>13</v>
      </c>
      <c r="C8949" t="s">
        <v>6</v>
      </c>
      <c r="D8949" t="s">
        <v>45</v>
      </c>
      <c r="E8949" s="1">
        <v>44616</v>
      </c>
      <c r="F8949" s="4">
        <v>5159</v>
      </c>
      <c r="G8949">
        <v>235</v>
      </c>
      <c r="H8949" s="3">
        <f>_xlfn.XLOOKUP(sales[[#This Row],[Product]],products[Product],products[Cost per box])*sales[[#This Row],[Boxes]]</f>
        <v>1816.5500000000002</v>
      </c>
      <c r="I8949" s="4">
        <f>sales[[#This Row],[Revenue]]-sales[[#This Row],[Cost]]</f>
        <v>3342.45</v>
      </c>
    </row>
    <row r="8950" spans="2:9" x14ac:dyDescent="0.25">
      <c r="B8950" t="s">
        <v>20</v>
      </c>
      <c r="C8950" t="s">
        <v>9</v>
      </c>
      <c r="D8950" t="s">
        <v>48</v>
      </c>
      <c r="E8950" s="1">
        <v>44616</v>
      </c>
      <c r="F8950" s="4">
        <v>4263</v>
      </c>
      <c r="G8950">
        <v>171</v>
      </c>
      <c r="H8950" s="3">
        <f>_xlfn.XLOOKUP(sales[[#This Row],[Product]],products[Product],products[Cost per box])*sales[[#This Row],[Boxes]]</f>
        <v>1279.0800000000002</v>
      </c>
      <c r="I8950" s="4">
        <f>sales[[#This Row],[Revenue]]-sales[[#This Row],[Cost]]</f>
        <v>2983.92</v>
      </c>
    </row>
    <row r="8951" spans="2:9" x14ac:dyDescent="0.25">
      <c r="B8951" t="s">
        <v>41</v>
      </c>
      <c r="C8951" t="s">
        <v>16</v>
      </c>
      <c r="D8951" t="s">
        <v>30</v>
      </c>
      <c r="E8951" s="1">
        <v>44616</v>
      </c>
      <c r="F8951" s="4">
        <v>4494</v>
      </c>
      <c r="G8951">
        <v>161</v>
      </c>
      <c r="H8951" s="3">
        <f>_xlfn.XLOOKUP(sales[[#This Row],[Product]],products[Product],products[Cost per box])*sales[[#This Row],[Boxes]]</f>
        <v>592.48</v>
      </c>
      <c r="I8951" s="4">
        <f>sales[[#This Row],[Revenue]]-sales[[#This Row],[Cost]]</f>
        <v>3901.52</v>
      </c>
    </row>
    <row r="8952" spans="2:9" x14ac:dyDescent="0.25">
      <c r="B8952" t="s">
        <v>18</v>
      </c>
      <c r="C8952" t="s">
        <v>27</v>
      </c>
      <c r="D8952" t="s">
        <v>42</v>
      </c>
      <c r="E8952" s="1">
        <v>44616</v>
      </c>
      <c r="F8952" s="4">
        <v>8428</v>
      </c>
      <c r="G8952">
        <v>602</v>
      </c>
      <c r="H8952" s="3">
        <f>_xlfn.XLOOKUP(sales[[#This Row],[Product]],products[Product],products[Cost per box])*sales[[#This Row],[Boxes]]</f>
        <v>2853.48</v>
      </c>
      <c r="I8952" s="4">
        <f>sales[[#This Row],[Revenue]]-sales[[#This Row],[Cost]]</f>
        <v>5574.52</v>
      </c>
    </row>
    <row r="8953" spans="2:9" x14ac:dyDescent="0.25">
      <c r="B8953" t="s">
        <v>49</v>
      </c>
      <c r="C8953" t="s">
        <v>9</v>
      </c>
      <c r="D8953" t="s">
        <v>36</v>
      </c>
      <c r="E8953" s="1">
        <v>44616</v>
      </c>
      <c r="F8953" s="4">
        <v>3024</v>
      </c>
      <c r="G8953">
        <v>126</v>
      </c>
      <c r="H8953" s="3">
        <f>_xlfn.XLOOKUP(sales[[#This Row],[Product]],products[Product],products[Cost per box])*sales[[#This Row],[Boxes]]</f>
        <v>635.04</v>
      </c>
      <c r="I8953" s="4">
        <f>sales[[#This Row],[Revenue]]-sales[[#This Row],[Cost]]</f>
        <v>2388.96</v>
      </c>
    </row>
    <row r="8954" spans="2:9" x14ac:dyDescent="0.25">
      <c r="B8954" t="s">
        <v>57</v>
      </c>
      <c r="C8954" t="s">
        <v>6</v>
      </c>
      <c r="D8954" t="s">
        <v>24</v>
      </c>
      <c r="E8954" s="1">
        <v>44616</v>
      </c>
      <c r="F8954" s="4">
        <v>1141</v>
      </c>
      <c r="G8954">
        <v>52</v>
      </c>
      <c r="H8954" s="3">
        <f>_xlfn.XLOOKUP(sales[[#This Row],[Product]],products[Product],products[Cost per box])*sales[[#This Row],[Boxes]]</f>
        <v>546.52</v>
      </c>
      <c r="I8954" s="4">
        <f>sales[[#This Row],[Revenue]]-sales[[#This Row],[Cost]]</f>
        <v>594.48</v>
      </c>
    </row>
    <row r="8955" spans="2:9" x14ac:dyDescent="0.25">
      <c r="B8955" t="s">
        <v>56</v>
      </c>
      <c r="C8955" t="s">
        <v>11</v>
      </c>
      <c r="D8955" t="s">
        <v>38</v>
      </c>
      <c r="E8955" s="1">
        <v>44616</v>
      </c>
      <c r="F8955" s="4">
        <v>7504</v>
      </c>
      <c r="G8955">
        <v>327</v>
      </c>
      <c r="H8955" s="3">
        <f>_xlfn.XLOOKUP(sales[[#This Row],[Product]],products[Product],products[Cost per box])*sales[[#This Row],[Boxes]]</f>
        <v>3250.3799999999997</v>
      </c>
      <c r="I8955" s="4">
        <f>sales[[#This Row],[Revenue]]-sales[[#This Row],[Cost]]</f>
        <v>4253.6200000000008</v>
      </c>
    </row>
    <row r="8956" spans="2:9" x14ac:dyDescent="0.25">
      <c r="B8956" t="s">
        <v>25</v>
      </c>
      <c r="C8956" t="s">
        <v>6</v>
      </c>
      <c r="D8956" t="s">
        <v>47</v>
      </c>
      <c r="E8956" s="1">
        <v>44616</v>
      </c>
      <c r="F8956" s="4">
        <v>2674</v>
      </c>
      <c r="G8956">
        <v>268</v>
      </c>
      <c r="H8956" s="3">
        <f>_xlfn.XLOOKUP(sales[[#This Row],[Product]],products[Product],products[Cost per box])*sales[[#This Row],[Boxes]]</f>
        <v>1409.6799999999998</v>
      </c>
      <c r="I8956" s="4">
        <f>sales[[#This Row],[Revenue]]-sales[[#This Row],[Cost]]</f>
        <v>1264.3200000000002</v>
      </c>
    </row>
    <row r="8957" spans="2:9" x14ac:dyDescent="0.25">
      <c r="B8957" t="s">
        <v>29</v>
      </c>
      <c r="C8957" t="s">
        <v>9</v>
      </c>
      <c r="D8957" t="s">
        <v>45</v>
      </c>
      <c r="E8957" s="1">
        <v>44616</v>
      </c>
      <c r="F8957" s="4">
        <v>875</v>
      </c>
      <c r="G8957">
        <v>40</v>
      </c>
      <c r="H8957" s="3">
        <f>_xlfn.XLOOKUP(sales[[#This Row],[Product]],products[Product],products[Cost per box])*sales[[#This Row],[Boxes]]</f>
        <v>309.20000000000005</v>
      </c>
      <c r="I8957" s="4">
        <f>sales[[#This Row],[Revenue]]-sales[[#This Row],[Cost]]</f>
        <v>565.79999999999995</v>
      </c>
    </row>
    <row r="8958" spans="2:9" x14ac:dyDescent="0.25">
      <c r="B8958" t="s">
        <v>46</v>
      </c>
      <c r="C8958" t="s">
        <v>16</v>
      </c>
      <c r="D8958" t="s">
        <v>35</v>
      </c>
      <c r="E8958" s="1">
        <v>44616</v>
      </c>
      <c r="F8958" s="4">
        <v>4060</v>
      </c>
      <c r="G8958">
        <v>271</v>
      </c>
      <c r="H8958" s="3">
        <f>_xlfn.XLOOKUP(sales[[#This Row],[Product]],products[Product],products[Cost per box])*sales[[#This Row],[Boxes]]</f>
        <v>718.15</v>
      </c>
      <c r="I8958" s="4">
        <f>sales[[#This Row],[Revenue]]-sales[[#This Row],[Cost]]</f>
        <v>3341.85</v>
      </c>
    </row>
    <row r="8959" spans="2:9" x14ac:dyDescent="0.25">
      <c r="B8959" t="s">
        <v>53</v>
      </c>
      <c r="C8959" t="s">
        <v>27</v>
      </c>
      <c r="D8959" t="s">
        <v>38</v>
      </c>
      <c r="E8959" s="1">
        <v>44616</v>
      </c>
      <c r="F8959" s="4">
        <v>6363</v>
      </c>
      <c r="G8959">
        <v>354</v>
      </c>
      <c r="H8959" s="3">
        <f>_xlfn.XLOOKUP(sales[[#This Row],[Product]],products[Product],products[Cost per box])*sales[[#This Row],[Boxes]]</f>
        <v>3518.7599999999998</v>
      </c>
      <c r="I8959" s="4">
        <f>sales[[#This Row],[Revenue]]-sales[[#This Row],[Cost]]</f>
        <v>2844.2400000000002</v>
      </c>
    </row>
    <row r="8960" spans="2:9" x14ac:dyDescent="0.25">
      <c r="B8960" t="s">
        <v>8</v>
      </c>
      <c r="C8960" t="s">
        <v>11</v>
      </c>
      <c r="D8960" t="s">
        <v>31</v>
      </c>
      <c r="E8960" s="1">
        <v>44616</v>
      </c>
      <c r="F8960" s="4">
        <v>4333</v>
      </c>
      <c r="G8960">
        <v>167</v>
      </c>
      <c r="H8960" s="3">
        <f>_xlfn.XLOOKUP(sales[[#This Row],[Product]],products[Product],products[Cost per box])*sales[[#This Row],[Boxes]]</f>
        <v>955.24</v>
      </c>
      <c r="I8960" s="4">
        <f>sales[[#This Row],[Revenue]]-sales[[#This Row],[Cost]]</f>
        <v>3377.76</v>
      </c>
    </row>
    <row r="8961" spans="2:9" x14ac:dyDescent="0.25">
      <c r="B8961" t="s">
        <v>40</v>
      </c>
      <c r="C8961" t="s">
        <v>27</v>
      </c>
      <c r="D8961" t="s">
        <v>47</v>
      </c>
      <c r="E8961" s="1">
        <v>44616</v>
      </c>
      <c r="F8961" s="4">
        <v>6055</v>
      </c>
      <c r="G8961">
        <v>770</v>
      </c>
      <c r="H8961" s="3">
        <f>_xlfn.XLOOKUP(sales[[#This Row],[Product]],products[Product],products[Cost per box])*sales[[#This Row],[Boxes]]</f>
        <v>4050.2</v>
      </c>
      <c r="I8961" s="4">
        <f>sales[[#This Row],[Revenue]]-sales[[#This Row],[Cost]]</f>
        <v>2004.8000000000002</v>
      </c>
    </row>
    <row r="8962" spans="2:9" x14ac:dyDescent="0.25">
      <c r="B8962" t="s">
        <v>57</v>
      </c>
      <c r="C8962" t="s">
        <v>6</v>
      </c>
      <c r="D8962" t="s">
        <v>47</v>
      </c>
      <c r="E8962" s="1">
        <v>44616</v>
      </c>
      <c r="F8962" s="4">
        <v>2296</v>
      </c>
      <c r="G8962">
        <v>287</v>
      </c>
      <c r="H8962" s="3">
        <f>_xlfn.XLOOKUP(sales[[#This Row],[Product]],products[Product],products[Cost per box])*sales[[#This Row],[Boxes]]</f>
        <v>1509.62</v>
      </c>
      <c r="I8962" s="4">
        <f>sales[[#This Row],[Revenue]]-sales[[#This Row],[Cost]]</f>
        <v>786.38000000000011</v>
      </c>
    </row>
    <row r="8963" spans="2:9" x14ac:dyDescent="0.25">
      <c r="B8963" t="s">
        <v>5</v>
      </c>
      <c r="C8963" t="s">
        <v>11</v>
      </c>
      <c r="D8963" t="s">
        <v>12</v>
      </c>
      <c r="E8963" s="1">
        <v>44616</v>
      </c>
      <c r="F8963" s="4">
        <v>8883</v>
      </c>
      <c r="G8963">
        <v>684</v>
      </c>
      <c r="H8963" s="3">
        <f>_xlfn.XLOOKUP(sales[[#This Row],[Product]],products[Product],products[Cost per box])*sales[[#This Row],[Boxes]]</f>
        <v>5766.12</v>
      </c>
      <c r="I8963" s="4">
        <f>sales[[#This Row],[Revenue]]-sales[[#This Row],[Cost]]</f>
        <v>3116.88</v>
      </c>
    </row>
    <row r="8964" spans="2:9" x14ac:dyDescent="0.25">
      <c r="B8964" t="s">
        <v>8</v>
      </c>
      <c r="C8964" t="s">
        <v>21</v>
      </c>
      <c r="D8964" t="s">
        <v>36</v>
      </c>
      <c r="E8964" s="1">
        <v>44616</v>
      </c>
      <c r="F8964" s="4">
        <v>5516</v>
      </c>
      <c r="G8964">
        <v>240</v>
      </c>
      <c r="H8964" s="3">
        <f>_xlfn.XLOOKUP(sales[[#This Row],[Product]],products[Product],products[Cost per box])*sales[[#This Row],[Boxes]]</f>
        <v>1209.5999999999999</v>
      </c>
      <c r="I8964" s="4">
        <f>sales[[#This Row],[Revenue]]-sales[[#This Row],[Cost]]</f>
        <v>4306.3999999999996</v>
      </c>
    </row>
    <row r="8965" spans="2:9" x14ac:dyDescent="0.25">
      <c r="B8965" t="s">
        <v>13</v>
      </c>
      <c r="C8965" t="s">
        <v>9</v>
      </c>
      <c r="D8965" t="s">
        <v>28</v>
      </c>
      <c r="E8965" s="1">
        <v>44616</v>
      </c>
      <c r="F8965" s="4">
        <v>4501</v>
      </c>
      <c r="G8965">
        <v>188</v>
      </c>
      <c r="H8965" s="3">
        <f>_xlfn.XLOOKUP(sales[[#This Row],[Product]],products[Product],products[Cost per box])*sales[[#This Row],[Boxes]]</f>
        <v>518.88</v>
      </c>
      <c r="I8965" s="4">
        <f>sales[[#This Row],[Revenue]]-sales[[#This Row],[Cost]]</f>
        <v>3982.12</v>
      </c>
    </row>
    <row r="8966" spans="2:9" x14ac:dyDescent="0.25">
      <c r="B8966" t="s">
        <v>46</v>
      </c>
      <c r="C8966" t="s">
        <v>16</v>
      </c>
      <c r="D8966" t="s">
        <v>30</v>
      </c>
      <c r="E8966" s="1">
        <v>44616</v>
      </c>
      <c r="F8966" s="4">
        <v>1015</v>
      </c>
      <c r="G8966">
        <v>38</v>
      </c>
      <c r="H8966" s="3">
        <f>_xlfn.XLOOKUP(sales[[#This Row],[Product]],products[Product],products[Cost per box])*sales[[#This Row],[Boxes]]</f>
        <v>139.84</v>
      </c>
      <c r="I8966" s="4">
        <f>sales[[#This Row],[Revenue]]-sales[[#This Row],[Cost]]</f>
        <v>875.16</v>
      </c>
    </row>
    <row r="8967" spans="2:9" x14ac:dyDescent="0.25">
      <c r="B8967" t="s">
        <v>13</v>
      </c>
      <c r="C8967" t="s">
        <v>11</v>
      </c>
      <c r="D8967" t="s">
        <v>50</v>
      </c>
      <c r="E8967" s="1">
        <v>44616</v>
      </c>
      <c r="F8967" s="4">
        <v>4718</v>
      </c>
      <c r="G8967">
        <v>249</v>
      </c>
      <c r="H8967" s="3">
        <f>_xlfn.XLOOKUP(sales[[#This Row],[Product]],products[Product],products[Cost per box])*sales[[#This Row],[Boxes]]</f>
        <v>3090.09</v>
      </c>
      <c r="I8967" s="4">
        <f>sales[[#This Row],[Revenue]]-sales[[#This Row],[Cost]]</f>
        <v>1627.9099999999999</v>
      </c>
    </row>
    <row r="8968" spans="2:9" x14ac:dyDescent="0.25">
      <c r="B8968" t="s">
        <v>5</v>
      </c>
      <c r="C8968" t="s">
        <v>16</v>
      </c>
      <c r="D8968" t="s">
        <v>19</v>
      </c>
      <c r="E8968" s="1">
        <v>44616</v>
      </c>
      <c r="F8968" s="4">
        <v>18347</v>
      </c>
      <c r="G8968">
        <v>1050</v>
      </c>
      <c r="H8968" s="3">
        <f>_xlfn.XLOOKUP(sales[[#This Row],[Product]],products[Product],products[Cost per box])*sales[[#This Row],[Boxes]]</f>
        <v>10741.5</v>
      </c>
      <c r="I8968" s="4">
        <f>sales[[#This Row],[Revenue]]-sales[[#This Row],[Cost]]</f>
        <v>7605.5</v>
      </c>
    </row>
    <row r="8969" spans="2:9" x14ac:dyDescent="0.25">
      <c r="B8969" t="s">
        <v>39</v>
      </c>
      <c r="C8969" t="s">
        <v>9</v>
      </c>
      <c r="D8969" t="s">
        <v>12</v>
      </c>
      <c r="E8969" s="1">
        <v>44616</v>
      </c>
      <c r="F8969" s="4">
        <v>4662</v>
      </c>
      <c r="G8969">
        <v>389</v>
      </c>
      <c r="H8969" s="3">
        <f>_xlfn.XLOOKUP(sales[[#This Row],[Product]],products[Product],products[Cost per box])*sales[[#This Row],[Boxes]]</f>
        <v>3279.27</v>
      </c>
      <c r="I8969" s="4">
        <f>sales[[#This Row],[Revenue]]-sales[[#This Row],[Cost]]</f>
        <v>1382.73</v>
      </c>
    </row>
    <row r="8970" spans="2:9" x14ac:dyDescent="0.25">
      <c r="B8970" t="s">
        <v>49</v>
      </c>
      <c r="C8970" t="s">
        <v>6</v>
      </c>
      <c r="D8970" t="s">
        <v>35</v>
      </c>
      <c r="E8970" s="1">
        <v>44616</v>
      </c>
      <c r="F8970" s="4">
        <v>1925</v>
      </c>
      <c r="G8970">
        <v>138</v>
      </c>
      <c r="H8970" s="3">
        <f>_xlfn.XLOOKUP(sales[[#This Row],[Product]],products[Product],products[Cost per box])*sales[[#This Row],[Boxes]]</f>
        <v>365.7</v>
      </c>
      <c r="I8970" s="4">
        <f>sales[[#This Row],[Revenue]]-sales[[#This Row],[Cost]]</f>
        <v>1559.3</v>
      </c>
    </row>
    <row r="8971" spans="2:9" x14ac:dyDescent="0.25">
      <c r="B8971" t="s">
        <v>29</v>
      </c>
      <c r="C8971" t="s">
        <v>6</v>
      </c>
      <c r="D8971" t="s">
        <v>12</v>
      </c>
      <c r="E8971" s="1">
        <v>44616</v>
      </c>
      <c r="F8971" s="4">
        <v>7714</v>
      </c>
      <c r="G8971">
        <v>594</v>
      </c>
      <c r="H8971" s="3">
        <f>_xlfn.XLOOKUP(sales[[#This Row],[Product]],products[Product],products[Cost per box])*sales[[#This Row],[Boxes]]</f>
        <v>5007.42</v>
      </c>
      <c r="I8971" s="4">
        <f>sales[[#This Row],[Revenue]]-sales[[#This Row],[Cost]]</f>
        <v>2706.58</v>
      </c>
    </row>
    <row r="8972" spans="2:9" x14ac:dyDescent="0.25">
      <c r="B8972" t="s">
        <v>51</v>
      </c>
      <c r="C8972" t="s">
        <v>11</v>
      </c>
      <c r="D8972" t="s">
        <v>22</v>
      </c>
      <c r="E8972" s="1">
        <v>44616</v>
      </c>
      <c r="F8972" s="4">
        <v>8911</v>
      </c>
      <c r="G8972">
        <v>425</v>
      </c>
      <c r="H8972" s="3">
        <f>_xlfn.XLOOKUP(sales[[#This Row],[Product]],products[Product],products[Cost per box])*sales[[#This Row],[Boxes]]</f>
        <v>3493.5000000000005</v>
      </c>
      <c r="I8972" s="4">
        <f>sales[[#This Row],[Revenue]]-sales[[#This Row],[Cost]]</f>
        <v>5417.5</v>
      </c>
    </row>
    <row r="8973" spans="2:9" x14ac:dyDescent="0.25">
      <c r="B8973" t="s">
        <v>49</v>
      </c>
      <c r="C8973" t="s">
        <v>16</v>
      </c>
      <c r="D8973" t="s">
        <v>52</v>
      </c>
      <c r="E8973" s="1">
        <v>44616</v>
      </c>
      <c r="F8973" s="4">
        <v>77</v>
      </c>
      <c r="G8973">
        <v>6</v>
      </c>
      <c r="H8973" s="3">
        <f>_xlfn.XLOOKUP(sales[[#This Row],[Product]],products[Product],products[Cost per box])*sales[[#This Row],[Boxes]]</f>
        <v>19.919999999999998</v>
      </c>
      <c r="I8973" s="4">
        <f>sales[[#This Row],[Revenue]]-sales[[#This Row],[Cost]]</f>
        <v>57.08</v>
      </c>
    </row>
    <row r="8974" spans="2:9" x14ac:dyDescent="0.25">
      <c r="B8974" t="s">
        <v>41</v>
      </c>
      <c r="C8974" t="s">
        <v>16</v>
      </c>
      <c r="D8974" t="s">
        <v>35</v>
      </c>
      <c r="E8974" s="1">
        <v>44616</v>
      </c>
      <c r="F8974" s="4">
        <v>8372</v>
      </c>
      <c r="G8974">
        <v>770</v>
      </c>
      <c r="H8974" s="3">
        <f>_xlfn.XLOOKUP(sales[[#This Row],[Product]],products[Product],products[Cost per box])*sales[[#This Row],[Boxes]]</f>
        <v>2040.5</v>
      </c>
      <c r="I8974" s="4">
        <f>sales[[#This Row],[Revenue]]-sales[[#This Row],[Cost]]</f>
        <v>6331.5</v>
      </c>
    </row>
    <row r="8975" spans="2:9" x14ac:dyDescent="0.25">
      <c r="B8975" t="s">
        <v>51</v>
      </c>
      <c r="C8975" t="s">
        <v>27</v>
      </c>
      <c r="D8975" t="s">
        <v>35</v>
      </c>
      <c r="E8975" s="1">
        <v>44617</v>
      </c>
      <c r="F8975" s="4">
        <v>10766</v>
      </c>
      <c r="G8975">
        <v>770</v>
      </c>
      <c r="H8975" s="3">
        <f>_xlfn.XLOOKUP(sales[[#This Row],[Product]],products[Product],products[Cost per box])*sales[[#This Row],[Boxes]]</f>
        <v>2040.5</v>
      </c>
      <c r="I8975" s="4">
        <f>sales[[#This Row],[Revenue]]-sales[[#This Row],[Cost]]</f>
        <v>8725.5</v>
      </c>
    </row>
    <row r="8976" spans="2:9" x14ac:dyDescent="0.25">
      <c r="B8976" t="s">
        <v>46</v>
      </c>
      <c r="C8976" t="s">
        <v>21</v>
      </c>
      <c r="D8976" t="s">
        <v>42</v>
      </c>
      <c r="E8976" s="1">
        <v>44617</v>
      </c>
      <c r="F8976" s="4">
        <v>7203</v>
      </c>
      <c r="G8976">
        <v>601</v>
      </c>
      <c r="H8976" s="3">
        <f>_xlfn.XLOOKUP(sales[[#This Row],[Product]],products[Product],products[Cost per box])*sales[[#This Row],[Boxes]]</f>
        <v>2848.7400000000002</v>
      </c>
      <c r="I8976" s="4">
        <f>sales[[#This Row],[Revenue]]-sales[[#This Row],[Cost]]</f>
        <v>4354.26</v>
      </c>
    </row>
    <row r="8977" spans="2:9" x14ac:dyDescent="0.25">
      <c r="B8977" t="s">
        <v>20</v>
      </c>
      <c r="C8977" t="s">
        <v>9</v>
      </c>
      <c r="D8977" t="s">
        <v>14</v>
      </c>
      <c r="E8977" s="1">
        <v>44617</v>
      </c>
      <c r="F8977" s="4">
        <v>5964</v>
      </c>
      <c r="G8977">
        <v>272</v>
      </c>
      <c r="H8977" s="3">
        <f>_xlfn.XLOOKUP(sales[[#This Row],[Product]],products[Product],products[Cost per box])*sales[[#This Row],[Boxes]]</f>
        <v>1716.32</v>
      </c>
      <c r="I8977" s="4">
        <f>sales[[#This Row],[Revenue]]-sales[[#This Row],[Cost]]</f>
        <v>4247.68</v>
      </c>
    </row>
    <row r="8978" spans="2:9" x14ac:dyDescent="0.25">
      <c r="B8978" t="s">
        <v>8</v>
      </c>
      <c r="C8978" t="s">
        <v>9</v>
      </c>
      <c r="D8978" t="s">
        <v>17</v>
      </c>
      <c r="E8978" s="1">
        <v>44617</v>
      </c>
      <c r="F8978" s="4">
        <v>4221</v>
      </c>
      <c r="G8978">
        <v>201</v>
      </c>
      <c r="H8978" s="3">
        <f>_xlfn.XLOOKUP(sales[[#This Row],[Product]],products[Product],products[Cost per box])*sales[[#This Row],[Boxes]]</f>
        <v>1366.8</v>
      </c>
      <c r="I8978" s="4">
        <f>sales[[#This Row],[Revenue]]-sales[[#This Row],[Cost]]</f>
        <v>2854.2</v>
      </c>
    </row>
    <row r="8979" spans="2:9" x14ac:dyDescent="0.25">
      <c r="B8979" t="s">
        <v>51</v>
      </c>
      <c r="C8979" t="s">
        <v>6</v>
      </c>
      <c r="D8979" t="s">
        <v>43</v>
      </c>
      <c r="E8979" s="1">
        <v>44617</v>
      </c>
      <c r="F8979" s="4">
        <v>8988</v>
      </c>
      <c r="G8979">
        <v>391</v>
      </c>
      <c r="H8979" s="3">
        <f>_xlfn.XLOOKUP(sales[[#This Row],[Product]],products[Product],products[Cost per box])*sales[[#This Row],[Boxes]]</f>
        <v>1505.3500000000001</v>
      </c>
      <c r="I8979" s="4">
        <f>sales[[#This Row],[Revenue]]-sales[[#This Row],[Cost]]</f>
        <v>7482.65</v>
      </c>
    </row>
    <row r="8980" spans="2:9" x14ac:dyDescent="0.25">
      <c r="B8980" t="s">
        <v>23</v>
      </c>
      <c r="C8980" t="s">
        <v>21</v>
      </c>
      <c r="D8980" t="s">
        <v>45</v>
      </c>
      <c r="E8980" s="1">
        <v>44617</v>
      </c>
      <c r="F8980" s="4">
        <v>609</v>
      </c>
      <c r="G8980">
        <v>24</v>
      </c>
      <c r="H8980" s="3">
        <f>_xlfn.XLOOKUP(sales[[#This Row],[Product]],products[Product],products[Cost per box])*sales[[#This Row],[Boxes]]</f>
        <v>185.52</v>
      </c>
      <c r="I8980" s="4">
        <f>sales[[#This Row],[Revenue]]-sales[[#This Row],[Cost]]</f>
        <v>423.48</v>
      </c>
    </row>
    <row r="8981" spans="2:9" x14ac:dyDescent="0.25">
      <c r="B8981" t="s">
        <v>37</v>
      </c>
      <c r="C8981" t="s">
        <v>16</v>
      </c>
      <c r="D8981" t="s">
        <v>31</v>
      </c>
      <c r="E8981" s="1">
        <v>44617</v>
      </c>
      <c r="F8981" s="4">
        <v>168</v>
      </c>
      <c r="G8981">
        <v>7</v>
      </c>
      <c r="H8981" s="3">
        <f>_xlfn.XLOOKUP(sales[[#This Row],[Product]],products[Product],products[Cost per box])*sales[[#This Row],[Boxes]]</f>
        <v>40.04</v>
      </c>
      <c r="I8981" s="4">
        <f>sales[[#This Row],[Revenue]]-sales[[#This Row],[Cost]]</f>
        <v>127.96000000000001</v>
      </c>
    </row>
    <row r="8982" spans="2:9" x14ac:dyDescent="0.25">
      <c r="B8982" t="s">
        <v>34</v>
      </c>
      <c r="C8982" t="s">
        <v>11</v>
      </c>
      <c r="D8982" t="s">
        <v>26</v>
      </c>
      <c r="E8982" s="1">
        <v>44617</v>
      </c>
      <c r="F8982" s="4">
        <v>1134</v>
      </c>
      <c r="G8982">
        <v>67</v>
      </c>
      <c r="H8982" s="3">
        <f>_xlfn.XLOOKUP(sales[[#This Row],[Product]],products[Product],products[Cost per box])*sales[[#This Row],[Boxes]]</f>
        <v>430.81</v>
      </c>
      <c r="I8982" s="4">
        <f>sales[[#This Row],[Revenue]]-sales[[#This Row],[Cost]]</f>
        <v>703.19</v>
      </c>
    </row>
    <row r="8983" spans="2:9" x14ac:dyDescent="0.25">
      <c r="B8983" t="s">
        <v>51</v>
      </c>
      <c r="C8983" t="s">
        <v>21</v>
      </c>
      <c r="D8983" t="s">
        <v>45</v>
      </c>
      <c r="E8983" s="1">
        <v>44617</v>
      </c>
      <c r="F8983" s="4">
        <v>5215</v>
      </c>
      <c r="G8983">
        <v>218</v>
      </c>
      <c r="H8983" s="3">
        <f>_xlfn.XLOOKUP(sales[[#This Row],[Product]],products[Product],products[Cost per box])*sales[[#This Row],[Boxes]]</f>
        <v>1685.14</v>
      </c>
      <c r="I8983" s="4">
        <f>sales[[#This Row],[Revenue]]-sales[[#This Row],[Cost]]</f>
        <v>3529.8599999999997</v>
      </c>
    </row>
    <row r="8984" spans="2:9" x14ac:dyDescent="0.25">
      <c r="B8984" t="s">
        <v>39</v>
      </c>
      <c r="C8984" t="s">
        <v>11</v>
      </c>
      <c r="D8984" t="s">
        <v>24</v>
      </c>
      <c r="E8984" s="1">
        <v>44617</v>
      </c>
      <c r="F8984" s="4">
        <v>8001</v>
      </c>
      <c r="G8984">
        <v>334</v>
      </c>
      <c r="H8984" s="3">
        <f>_xlfn.XLOOKUP(sales[[#This Row],[Product]],products[Product],products[Cost per box])*sales[[#This Row],[Boxes]]</f>
        <v>3510.34</v>
      </c>
      <c r="I8984" s="4">
        <f>sales[[#This Row],[Revenue]]-sales[[#This Row],[Cost]]</f>
        <v>4490.66</v>
      </c>
    </row>
    <row r="8985" spans="2:9" x14ac:dyDescent="0.25">
      <c r="B8985" t="s">
        <v>51</v>
      </c>
      <c r="C8985" t="s">
        <v>6</v>
      </c>
      <c r="D8985" t="s">
        <v>28</v>
      </c>
      <c r="E8985" s="1">
        <v>44617</v>
      </c>
      <c r="F8985" s="4">
        <v>11200</v>
      </c>
      <c r="G8985">
        <v>415</v>
      </c>
      <c r="H8985" s="3">
        <f>_xlfn.XLOOKUP(sales[[#This Row],[Product]],products[Product],products[Cost per box])*sales[[#This Row],[Boxes]]</f>
        <v>1145.3999999999999</v>
      </c>
      <c r="I8985" s="4">
        <f>sales[[#This Row],[Revenue]]-sales[[#This Row],[Cost]]</f>
        <v>10054.6</v>
      </c>
    </row>
    <row r="8986" spans="2:9" x14ac:dyDescent="0.25">
      <c r="B8986" t="s">
        <v>41</v>
      </c>
      <c r="C8986" t="s">
        <v>11</v>
      </c>
      <c r="D8986" t="s">
        <v>35</v>
      </c>
      <c r="E8986" s="1">
        <v>44617</v>
      </c>
      <c r="F8986" s="4">
        <v>1722</v>
      </c>
      <c r="G8986">
        <v>133</v>
      </c>
      <c r="H8986" s="3">
        <f>_xlfn.XLOOKUP(sales[[#This Row],[Product]],products[Product],products[Cost per box])*sales[[#This Row],[Boxes]]</f>
        <v>352.45</v>
      </c>
      <c r="I8986" s="4">
        <f>sales[[#This Row],[Revenue]]-sales[[#This Row],[Cost]]</f>
        <v>1369.55</v>
      </c>
    </row>
    <row r="8987" spans="2:9" x14ac:dyDescent="0.25">
      <c r="B8987" t="s">
        <v>51</v>
      </c>
      <c r="C8987" t="s">
        <v>6</v>
      </c>
      <c r="D8987" t="s">
        <v>7</v>
      </c>
      <c r="E8987" s="1">
        <v>44617</v>
      </c>
      <c r="F8987" s="4">
        <v>5040</v>
      </c>
      <c r="G8987">
        <v>220</v>
      </c>
      <c r="H8987" s="3">
        <f>_xlfn.XLOOKUP(sales[[#This Row],[Product]],products[Product],products[Cost per box])*sales[[#This Row],[Boxes]]</f>
        <v>1133</v>
      </c>
      <c r="I8987" s="4">
        <f>sales[[#This Row],[Revenue]]-sales[[#This Row],[Cost]]</f>
        <v>3907</v>
      </c>
    </row>
    <row r="8988" spans="2:9" x14ac:dyDescent="0.25">
      <c r="B8988" t="s">
        <v>5</v>
      </c>
      <c r="C8988" t="s">
        <v>9</v>
      </c>
      <c r="D8988" t="s">
        <v>42</v>
      </c>
      <c r="E8988" s="1">
        <v>44617</v>
      </c>
      <c r="F8988" s="4">
        <v>6559</v>
      </c>
      <c r="G8988">
        <v>505</v>
      </c>
      <c r="H8988" s="3">
        <f>_xlfn.XLOOKUP(sales[[#This Row],[Product]],products[Product],products[Cost per box])*sales[[#This Row],[Boxes]]</f>
        <v>2393.7000000000003</v>
      </c>
      <c r="I8988" s="4">
        <f>sales[[#This Row],[Revenue]]-sales[[#This Row],[Cost]]</f>
        <v>4165.2999999999993</v>
      </c>
    </row>
    <row r="8989" spans="2:9" x14ac:dyDescent="0.25">
      <c r="B8989" t="s">
        <v>34</v>
      </c>
      <c r="C8989" t="s">
        <v>27</v>
      </c>
      <c r="D8989" t="s">
        <v>12</v>
      </c>
      <c r="E8989" s="1">
        <v>44617</v>
      </c>
      <c r="F8989" s="4">
        <v>2051</v>
      </c>
      <c r="G8989">
        <v>206</v>
      </c>
      <c r="H8989" s="3">
        <f>_xlfn.XLOOKUP(sales[[#This Row],[Product]],products[Product],products[Cost per box])*sales[[#This Row],[Boxes]]</f>
        <v>1736.58</v>
      </c>
      <c r="I8989" s="4">
        <f>sales[[#This Row],[Revenue]]-sales[[#This Row],[Cost]]</f>
        <v>314.42000000000007</v>
      </c>
    </row>
    <row r="8990" spans="2:9" x14ac:dyDescent="0.25">
      <c r="B8990" t="s">
        <v>8</v>
      </c>
      <c r="C8990" t="s">
        <v>11</v>
      </c>
      <c r="D8990" t="s">
        <v>17</v>
      </c>
      <c r="E8990" s="1">
        <v>44617</v>
      </c>
      <c r="F8990" s="4">
        <v>4270</v>
      </c>
      <c r="G8990">
        <v>178</v>
      </c>
      <c r="H8990" s="3">
        <f>_xlfn.XLOOKUP(sales[[#This Row],[Product]],products[Product],products[Cost per box])*sales[[#This Row],[Boxes]]</f>
        <v>1210.3999999999999</v>
      </c>
      <c r="I8990" s="4">
        <f>sales[[#This Row],[Revenue]]-sales[[#This Row],[Cost]]</f>
        <v>3059.6000000000004</v>
      </c>
    </row>
    <row r="8991" spans="2:9" x14ac:dyDescent="0.25">
      <c r="B8991" t="s">
        <v>10</v>
      </c>
      <c r="C8991" t="s">
        <v>9</v>
      </c>
      <c r="D8991" t="s">
        <v>26</v>
      </c>
      <c r="E8991" s="1">
        <v>44617</v>
      </c>
      <c r="F8991" s="4">
        <v>9401</v>
      </c>
      <c r="G8991">
        <v>588</v>
      </c>
      <c r="H8991" s="3">
        <f>_xlfn.XLOOKUP(sales[[#This Row],[Product]],products[Product],products[Cost per box])*sales[[#This Row],[Boxes]]</f>
        <v>3780.8399999999997</v>
      </c>
      <c r="I8991" s="4">
        <f>sales[[#This Row],[Revenue]]-sales[[#This Row],[Cost]]</f>
        <v>5620.16</v>
      </c>
    </row>
    <row r="8992" spans="2:9" x14ac:dyDescent="0.25">
      <c r="B8992" t="s">
        <v>29</v>
      </c>
      <c r="C8992" t="s">
        <v>21</v>
      </c>
      <c r="D8992" t="s">
        <v>24</v>
      </c>
      <c r="E8992" s="1">
        <v>44617</v>
      </c>
      <c r="F8992" s="4">
        <v>13265</v>
      </c>
      <c r="G8992">
        <v>577</v>
      </c>
      <c r="H8992" s="3">
        <f>_xlfn.XLOOKUP(sales[[#This Row],[Product]],products[Product],products[Cost per box])*sales[[#This Row],[Boxes]]</f>
        <v>6064.2699999999995</v>
      </c>
      <c r="I8992" s="4">
        <f>sales[[#This Row],[Revenue]]-sales[[#This Row],[Cost]]</f>
        <v>7200.7300000000005</v>
      </c>
    </row>
    <row r="8993" spans="2:9" x14ac:dyDescent="0.25">
      <c r="B8993" t="s">
        <v>10</v>
      </c>
      <c r="C8993" t="s">
        <v>9</v>
      </c>
      <c r="D8993" t="s">
        <v>42</v>
      </c>
      <c r="E8993" s="1">
        <v>44617</v>
      </c>
      <c r="F8993" s="4">
        <v>8547</v>
      </c>
      <c r="G8993">
        <v>535</v>
      </c>
      <c r="H8993" s="3">
        <f>_xlfn.XLOOKUP(sales[[#This Row],[Product]],products[Product],products[Cost per box])*sales[[#This Row],[Boxes]]</f>
        <v>2535.9</v>
      </c>
      <c r="I8993" s="4">
        <f>sales[[#This Row],[Revenue]]-sales[[#This Row],[Cost]]</f>
        <v>6011.1</v>
      </c>
    </row>
    <row r="8994" spans="2:9" x14ac:dyDescent="0.25">
      <c r="B8994" t="s">
        <v>32</v>
      </c>
      <c r="C8994" t="s">
        <v>9</v>
      </c>
      <c r="D8994" t="s">
        <v>42</v>
      </c>
      <c r="E8994" s="1">
        <v>44617</v>
      </c>
      <c r="F8994" s="4">
        <v>1477</v>
      </c>
      <c r="G8994">
        <v>114</v>
      </c>
      <c r="H8994" s="3">
        <f>_xlfn.XLOOKUP(sales[[#This Row],[Product]],products[Product],products[Cost per box])*sales[[#This Row],[Boxes]]</f>
        <v>540.36</v>
      </c>
      <c r="I8994" s="4">
        <f>sales[[#This Row],[Revenue]]-sales[[#This Row],[Cost]]</f>
        <v>936.64</v>
      </c>
    </row>
    <row r="8995" spans="2:9" x14ac:dyDescent="0.25">
      <c r="B8995" t="s">
        <v>8</v>
      </c>
      <c r="C8995" t="s">
        <v>16</v>
      </c>
      <c r="D8995" t="s">
        <v>26</v>
      </c>
      <c r="E8995" s="1">
        <v>44617</v>
      </c>
      <c r="F8995" s="4">
        <v>1232</v>
      </c>
      <c r="G8995">
        <v>88</v>
      </c>
      <c r="H8995" s="3">
        <f>_xlfn.XLOOKUP(sales[[#This Row],[Product]],products[Product],products[Cost per box])*sales[[#This Row],[Boxes]]</f>
        <v>565.83999999999992</v>
      </c>
      <c r="I8995" s="4">
        <f>sales[[#This Row],[Revenue]]-sales[[#This Row],[Cost]]</f>
        <v>666.16000000000008</v>
      </c>
    </row>
    <row r="8996" spans="2:9" x14ac:dyDescent="0.25">
      <c r="B8996" t="s">
        <v>8</v>
      </c>
      <c r="C8996" t="s">
        <v>9</v>
      </c>
      <c r="D8996" t="s">
        <v>52</v>
      </c>
      <c r="E8996" s="1">
        <v>44617</v>
      </c>
      <c r="F8996" s="4">
        <v>2464</v>
      </c>
      <c r="G8996">
        <v>154</v>
      </c>
      <c r="H8996" s="3">
        <f>_xlfn.XLOOKUP(sales[[#This Row],[Product]],products[Product],products[Cost per box])*sales[[#This Row],[Boxes]]</f>
        <v>511.28</v>
      </c>
      <c r="I8996" s="4">
        <f>sales[[#This Row],[Revenue]]-sales[[#This Row],[Cost]]</f>
        <v>1952.72</v>
      </c>
    </row>
    <row r="8997" spans="2:9" x14ac:dyDescent="0.25">
      <c r="B8997" t="s">
        <v>53</v>
      </c>
      <c r="C8997" t="s">
        <v>21</v>
      </c>
      <c r="D8997" t="s">
        <v>38</v>
      </c>
      <c r="E8997" s="1">
        <v>44617</v>
      </c>
      <c r="F8997" s="4">
        <v>12026</v>
      </c>
      <c r="G8997">
        <v>573</v>
      </c>
      <c r="H8997" s="3">
        <f>_xlfn.XLOOKUP(sales[[#This Row],[Product]],products[Product],products[Cost per box])*sales[[#This Row],[Boxes]]</f>
        <v>5695.62</v>
      </c>
      <c r="I8997" s="4">
        <f>sales[[#This Row],[Revenue]]-sales[[#This Row],[Cost]]</f>
        <v>6330.38</v>
      </c>
    </row>
    <row r="8998" spans="2:9" x14ac:dyDescent="0.25">
      <c r="B8998" t="s">
        <v>29</v>
      </c>
      <c r="C8998" t="s">
        <v>27</v>
      </c>
      <c r="D8998" t="s">
        <v>42</v>
      </c>
      <c r="E8998" s="1">
        <v>44617</v>
      </c>
      <c r="F8998" s="4">
        <v>5369</v>
      </c>
      <c r="G8998">
        <v>413</v>
      </c>
      <c r="H8998" s="3">
        <f>_xlfn.XLOOKUP(sales[[#This Row],[Product]],products[Product],products[Cost per box])*sales[[#This Row],[Boxes]]</f>
        <v>1957.6200000000001</v>
      </c>
      <c r="I8998" s="4">
        <f>sales[[#This Row],[Revenue]]-sales[[#This Row],[Cost]]</f>
        <v>3411.38</v>
      </c>
    </row>
    <row r="8999" spans="2:9" x14ac:dyDescent="0.25">
      <c r="B8999" t="s">
        <v>57</v>
      </c>
      <c r="C8999" t="s">
        <v>9</v>
      </c>
      <c r="D8999" t="s">
        <v>17</v>
      </c>
      <c r="E8999" s="1">
        <v>44617</v>
      </c>
      <c r="F8999" s="4">
        <v>1498</v>
      </c>
      <c r="G8999">
        <v>72</v>
      </c>
      <c r="H8999" s="3">
        <f>_xlfn.XLOOKUP(sales[[#This Row],[Product]],products[Product],products[Cost per box])*sales[[#This Row],[Boxes]]</f>
        <v>489.59999999999997</v>
      </c>
      <c r="I8999" s="4">
        <f>sales[[#This Row],[Revenue]]-sales[[#This Row],[Cost]]</f>
        <v>1008.4000000000001</v>
      </c>
    </row>
    <row r="9000" spans="2:9" x14ac:dyDescent="0.25">
      <c r="B9000" t="s">
        <v>41</v>
      </c>
      <c r="C9000" t="s">
        <v>27</v>
      </c>
      <c r="D9000" t="s">
        <v>26</v>
      </c>
      <c r="E9000" s="1">
        <v>44617</v>
      </c>
      <c r="F9000" s="4">
        <v>4158</v>
      </c>
      <c r="G9000">
        <v>245</v>
      </c>
      <c r="H9000" s="3">
        <f>_xlfn.XLOOKUP(sales[[#This Row],[Product]],products[Product],products[Cost per box])*sales[[#This Row],[Boxes]]</f>
        <v>1575.35</v>
      </c>
      <c r="I9000" s="4">
        <f>sales[[#This Row],[Revenue]]-sales[[#This Row],[Cost]]</f>
        <v>2582.65</v>
      </c>
    </row>
    <row r="9001" spans="2:9" x14ac:dyDescent="0.25">
      <c r="B9001" t="s">
        <v>25</v>
      </c>
      <c r="C9001" t="s">
        <v>21</v>
      </c>
      <c r="D9001" t="s">
        <v>42</v>
      </c>
      <c r="E9001" s="1">
        <v>44617</v>
      </c>
      <c r="F9001" s="4">
        <v>7791</v>
      </c>
      <c r="G9001">
        <v>557</v>
      </c>
      <c r="H9001" s="3">
        <f>_xlfn.XLOOKUP(sales[[#This Row],[Product]],products[Product],products[Cost per box])*sales[[#This Row],[Boxes]]</f>
        <v>2640.1800000000003</v>
      </c>
      <c r="I9001" s="4">
        <f>sales[[#This Row],[Revenue]]-sales[[#This Row],[Cost]]</f>
        <v>5150.82</v>
      </c>
    </row>
    <row r="9002" spans="2:9" x14ac:dyDescent="0.25">
      <c r="B9002" t="s">
        <v>54</v>
      </c>
      <c r="C9002" t="s">
        <v>6</v>
      </c>
      <c r="D9002" t="s">
        <v>17</v>
      </c>
      <c r="E9002" s="1">
        <v>44617</v>
      </c>
      <c r="F9002" s="4">
        <v>3024</v>
      </c>
      <c r="G9002">
        <v>138</v>
      </c>
      <c r="H9002" s="3">
        <f>_xlfn.XLOOKUP(sales[[#This Row],[Product]],products[Product],products[Cost per box])*sales[[#This Row],[Boxes]]</f>
        <v>938.4</v>
      </c>
      <c r="I9002" s="4">
        <f>sales[[#This Row],[Revenue]]-sales[[#This Row],[Cost]]</f>
        <v>2085.6</v>
      </c>
    </row>
    <row r="9003" spans="2:9" x14ac:dyDescent="0.25">
      <c r="B9003" t="s">
        <v>37</v>
      </c>
      <c r="C9003" t="s">
        <v>27</v>
      </c>
      <c r="D9003" t="s">
        <v>48</v>
      </c>
      <c r="E9003" s="1">
        <v>44617</v>
      </c>
      <c r="F9003" s="4">
        <v>2100</v>
      </c>
      <c r="G9003">
        <v>100</v>
      </c>
      <c r="H9003" s="3">
        <f>_xlfn.XLOOKUP(sales[[#This Row],[Product]],products[Product],products[Cost per box])*sales[[#This Row],[Boxes]]</f>
        <v>748</v>
      </c>
      <c r="I9003" s="4">
        <f>sales[[#This Row],[Revenue]]-sales[[#This Row],[Cost]]</f>
        <v>1352</v>
      </c>
    </row>
    <row r="9004" spans="2:9" x14ac:dyDescent="0.25">
      <c r="B9004" t="s">
        <v>13</v>
      </c>
      <c r="C9004" t="s">
        <v>27</v>
      </c>
      <c r="D9004" t="s">
        <v>50</v>
      </c>
      <c r="E9004" s="1">
        <v>44617</v>
      </c>
      <c r="F9004" s="4">
        <v>6790</v>
      </c>
      <c r="G9004">
        <v>400</v>
      </c>
      <c r="H9004" s="3">
        <f>_xlfn.XLOOKUP(sales[[#This Row],[Product]],products[Product],products[Cost per box])*sales[[#This Row],[Boxes]]</f>
        <v>4964</v>
      </c>
      <c r="I9004" s="4">
        <f>sales[[#This Row],[Revenue]]-sales[[#This Row],[Cost]]</f>
        <v>1826</v>
      </c>
    </row>
    <row r="9005" spans="2:9" x14ac:dyDescent="0.25">
      <c r="B9005" t="s">
        <v>49</v>
      </c>
      <c r="C9005" t="s">
        <v>9</v>
      </c>
      <c r="D9005" t="s">
        <v>12</v>
      </c>
      <c r="E9005" s="1">
        <v>44617</v>
      </c>
      <c r="F9005" s="4">
        <v>4788</v>
      </c>
      <c r="G9005">
        <v>342</v>
      </c>
      <c r="H9005" s="3">
        <f>_xlfn.XLOOKUP(sales[[#This Row],[Product]],products[Product],products[Cost per box])*sales[[#This Row],[Boxes]]</f>
        <v>2883.06</v>
      </c>
      <c r="I9005" s="4">
        <f>sales[[#This Row],[Revenue]]-sales[[#This Row],[Cost]]</f>
        <v>1904.94</v>
      </c>
    </row>
    <row r="9006" spans="2:9" x14ac:dyDescent="0.25">
      <c r="B9006" t="s">
        <v>5</v>
      </c>
      <c r="C9006" t="s">
        <v>16</v>
      </c>
      <c r="D9006" t="s">
        <v>28</v>
      </c>
      <c r="E9006" s="1">
        <v>44617</v>
      </c>
      <c r="F9006" s="4">
        <v>12775</v>
      </c>
      <c r="G9006">
        <v>492</v>
      </c>
      <c r="H9006" s="3">
        <f>_xlfn.XLOOKUP(sales[[#This Row],[Product]],products[Product],products[Cost per box])*sales[[#This Row],[Boxes]]</f>
        <v>1357.9199999999998</v>
      </c>
      <c r="I9006" s="4">
        <f>sales[[#This Row],[Revenue]]-sales[[#This Row],[Cost]]</f>
        <v>11417.08</v>
      </c>
    </row>
    <row r="9007" spans="2:9" x14ac:dyDescent="0.25">
      <c r="B9007" t="s">
        <v>51</v>
      </c>
      <c r="C9007" t="s">
        <v>16</v>
      </c>
      <c r="D9007" t="s">
        <v>35</v>
      </c>
      <c r="E9007" s="1">
        <v>44617</v>
      </c>
      <c r="F9007" s="4">
        <v>14049</v>
      </c>
      <c r="G9007">
        <v>910</v>
      </c>
      <c r="H9007" s="3">
        <f>_xlfn.XLOOKUP(sales[[#This Row],[Product]],products[Product],products[Cost per box])*sales[[#This Row],[Boxes]]</f>
        <v>2411.5</v>
      </c>
      <c r="I9007" s="4">
        <f>sales[[#This Row],[Revenue]]-sales[[#This Row],[Cost]]</f>
        <v>11637.5</v>
      </c>
    </row>
    <row r="9008" spans="2:9" x14ac:dyDescent="0.25">
      <c r="B9008" t="s">
        <v>8</v>
      </c>
      <c r="C9008" t="s">
        <v>11</v>
      </c>
      <c r="D9008" t="s">
        <v>7</v>
      </c>
      <c r="E9008" s="1">
        <v>44617</v>
      </c>
      <c r="F9008" s="4">
        <v>4991</v>
      </c>
      <c r="G9008">
        <v>192</v>
      </c>
      <c r="H9008" s="3">
        <f>_xlfn.XLOOKUP(sales[[#This Row],[Product]],products[Product],products[Cost per box])*sales[[#This Row],[Boxes]]</f>
        <v>988.80000000000007</v>
      </c>
      <c r="I9008" s="4">
        <f>sales[[#This Row],[Revenue]]-sales[[#This Row],[Cost]]</f>
        <v>4002.2</v>
      </c>
    </row>
    <row r="9009" spans="2:9" x14ac:dyDescent="0.25">
      <c r="B9009" t="s">
        <v>55</v>
      </c>
      <c r="C9009" t="s">
        <v>21</v>
      </c>
      <c r="D9009" t="s">
        <v>42</v>
      </c>
      <c r="E9009" s="1">
        <v>44617</v>
      </c>
      <c r="F9009" s="4">
        <v>3920</v>
      </c>
      <c r="G9009">
        <v>245</v>
      </c>
      <c r="H9009" s="3">
        <f>_xlfn.XLOOKUP(sales[[#This Row],[Product]],products[Product],products[Cost per box])*sales[[#This Row],[Boxes]]</f>
        <v>1161.3</v>
      </c>
      <c r="I9009" s="4">
        <f>sales[[#This Row],[Revenue]]-sales[[#This Row],[Cost]]</f>
        <v>2758.7</v>
      </c>
    </row>
    <row r="9010" spans="2:9" x14ac:dyDescent="0.25">
      <c r="B9010" t="s">
        <v>15</v>
      </c>
      <c r="C9010" t="s">
        <v>9</v>
      </c>
      <c r="D9010" t="s">
        <v>19</v>
      </c>
      <c r="E9010" s="1">
        <v>44617</v>
      </c>
      <c r="F9010" s="4">
        <v>1827</v>
      </c>
      <c r="G9010">
        <v>108</v>
      </c>
      <c r="H9010" s="3">
        <f>_xlfn.XLOOKUP(sales[[#This Row],[Product]],products[Product],products[Cost per box])*sales[[#This Row],[Boxes]]</f>
        <v>1104.8400000000001</v>
      </c>
      <c r="I9010" s="4">
        <f>sales[[#This Row],[Revenue]]-sales[[#This Row],[Cost]]</f>
        <v>722.15999999999985</v>
      </c>
    </row>
    <row r="9011" spans="2:9" x14ac:dyDescent="0.25">
      <c r="B9011" t="s">
        <v>54</v>
      </c>
      <c r="C9011" t="s">
        <v>21</v>
      </c>
      <c r="D9011" t="s">
        <v>26</v>
      </c>
      <c r="E9011" s="1">
        <v>44617</v>
      </c>
      <c r="F9011" s="4">
        <v>7273</v>
      </c>
      <c r="G9011">
        <v>607</v>
      </c>
      <c r="H9011" s="3">
        <f>_xlfn.XLOOKUP(sales[[#This Row],[Product]],products[Product],products[Cost per box])*sales[[#This Row],[Boxes]]</f>
        <v>3903.0099999999998</v>
      </c>
      <c r="I9011" s="4">
        <f>sales[[#This Row],[Revenue]]-sales[[#This Row],[Cost]]</f>
        <v>3369.9900000000002</v>
      </c>
    </row>
    <row r="9012" spans="2:9" x14ac:dyDescent="0.25">
      <c r="B9012" t="s">
        <v>41</v>
      </c>
      <c r="C9012" t="s">
        <v>11</v>
      </c>
      <c r="D9012" t="s">
        <v>30</v>
      </c>
      <c r="E9012" s="1">
        <v>44617</v>
      </c>
      <c r="F9012" s="4">
        <v>1183</v>
      </c>
      <c r="G9012">
        <v>48</v>
      </c>
      <c r="H9012" s="3">
        <f>_xlfn.XLOOKUP(sales[[#This Row],[Product]],products[Product],products[Cost per box])*sales[[#This Row],[Boxes]]</f>
        <v>176.64000000000001</v>
      </c>
      <c r="I9012" s="4">
        <f>sales[[#This Row],[Revenue]]-sales[[#This Row],[Cost]]</f>
        <v>1006.36</v>
      </c>
    </row>
    <row r="9013" spans="2:9" x14ac:dyDescent="0.25">
      <c r="B9013" t="s">
        <v>34</v>
      </c>
      <c r="C9013" t="s">
        <v>27</v>
      </c>
      <c r="D9013" t="s">
        <v>22</v>
      </c>
      <c r="E9013" s="1">
        <v>44617</v>
      </c>
      <c r="F9013" s="4">
        <v>6090</v>
      </c>
      <c r="G9013">
        <v>254</v>
      </c>
      <c r="H9013" s="3">
        <f>_xlfn.XLOOKUP(sales[[#This Row],[Product]],products[Product],products[Cost per box])*sales[[#This Row],[Boxes]]</f>
        <v>2087.88</v>
      </c>
      <c r="I9013" s="4">
        <f>sales[[#This Row],[Revenue]]-sales[[#This Row],[Cost]]</f>
        <v>4002.12</v>
      </c>
    </row>
    <row r="9014" spans="2:9" x14ac:dyDescent="0.25">
      <c r="B9014" t="s">
        <v>25</v>
      </c>
      <c r="C9014" t="s">
        <v>11</v>
      </c>
      <c r="D9014" t="s">
        <v>38</v>
      </c>
      <c r="E9014" s="1">
        <v>44617</v>
      </c>
      <c r="F9014" s="4">
        <v>1701</v>
      </c>
      <c r="G9014">
        <v>78</v>
      </c>
      <c r="H9014" s="3">
        <f>_xlfn.XLOOKUP(sales[[#This Row],[Product]],products[Product],products[Cost per box])*sales[[#This Row],[Boxes]]</f>
        <v>775.31999999999994</v>
      </c>
      <c r="I9014" s="4">
        <f>sales[[#This Row],[Revenue]]-sales[[#This Row],[Cost]]</f>
        <v>925.68000000000006</v>
      </c>
    </row>
    <row r="9015" spans="2:9" x14ac:dyDescent="0.25">
      <c r="B9015" t="s">
        <v>23</v>
      </c>
      <c r="C9015" t="s">
        <v>16</v>
      </c>
      <c r="D9015" t="s">
        <v>50</v>
      </c>
      <c r="E9015" s="1">
        <v>44617</v>
      </c>
      <c r="F9015" s="4">
        <v>9737</v>
      </c>
      <c r="G9015">
        <v>464</v>
      </c>
      <c r="H9015" s="3">
        <f>_xlfn.XLOOKUP(sales[[#This Row],[Product]],products[Product],products[Cost per box])*sales[[#This Row],[Boxes]]</f>
        <v>5758.24</v>
      </c>
      <c r="I9015" s="4">
        <f>sales[[#This Row],[Revenue]]-sales[[#This Row],[Cost]]</f>
        <v>3978.76</v>
      </c>
    </row>
    <row r="9016" spans="2:9" x14ac:dyDescent="0.25">
      <c r="B9016" t="s">
        <v>32</v>
      </c>
      <c r="C9016" t="s">
        <v>9</v>
      </c>
      <c r="D9016" t="s">
        <v>43</v>
      </c>
      <c r="E9016" s="1">
        <v>44617</v>
      </c>
      <c r="F9016" s="4">
        <v>6174</v>
      </c>
      <c r="G9016">
        <v>281</v>
      </c>
      <c r="H9016" s="3">
        <f>_xlfn.XLOOKUP(sales[[#This Row],[Product]],products[Product],products[Cost per box])*sales[[#This Row],[Boxes]]</f>
        <v>1081.8500000000001</v>
      </c>
      <c r="I9016" s="4">
        <f>sales[[#This Row],[Revenue]]-sales[[#This Row],[Cost]]</f>
        <v>5092.1499999999996</v>
      </c>
    </row>
    <row r="9017" spans="2:9" x14ac:dyDescent="0.25">
      <c r="B9017" t="s">
        <v>39</v>
      </c>
      <c r="C9017" t="s">
        <v>16</v>
      </c>
      <c r="D9017" t="s">
        <v>19</v>
      </c>
      <c r="E9017" s="1">
        <v>44617</v>
      </c>
      <c r="F9017" s="4">
        <v>10626</v>
      </c>
      <c r="G9017">
        <v>532</v>
      </c>
      <c r="H9017" s="3">
        <f>_xlfn.XLOOKUP(sales[[#This Row],[Product]],products[Product],products[Cost per box])*sales[[#This Row],[Boxes]]</f>
        <v>5442.3600000000006</v>
      </c>
      <c r="I9017" s="4">
        <f>sales[[#This Row],[Revenue]]-sales[[#This Row],[Cost]]</f>
        <v>5183.6399999999994</v>
      </c>
    </row>
    <row r="9018" spans="2:9" x14ac:dyDescent="0.25">
      <c r="B9018" t="s">
        <v>39</v>
      </c>
      <c r="C9018" t="s">
        <v>9</v>
      </c>
      <c r="D9018" t="s">
        <v>50</v>
      </c>
      <c r="E9018" s="1">
        <v>44617</v>
      </c>
      <c r="F9018" s="4">
        <v>12229</v>
      </c>
      <c r="G9018">
        <v>583</v>
      </c>
      <c r="H9018" s="3">
        <f>_xlfn.XLOOKUP(sales[[#This Row],[Product]],products[Product],products[Cost per box])*sales[[#This Row],[Boxes]]</f>
        <v>7235.03</v>
      </c>
      <c r="I9018" s="4">
        <f>sales[[#This Row],[Revenue]]-sales[[#This Row],[Cost]]</f>
        <v>4993.97</v>
      </c>
    </row>
    <row r="9019" spans="2:9" x14ac:dyDescent="0.25">
      <c r="B9019" t="s">
        <v>10</v>
      </c>
      <c r="C9019" t="s">
        <v>21</v>
      </c>
      <c r="D9019" t="s">
        <v>47</v>
      </c>
      <c r="E9019" s="1">
        <v>44617</v>
      </c>
      <c r="F9019" s="4">
        <v>15890</v>
      </c>
      <c r="G9019">
        <v>1470</v>
      </c>
      <c r="H9019" s="3">
        <f>_xlfn.XLOOKUP(sales[[#This Row],[Product]],products[Product],products[Cost per box])*sales[[#This Row],[Boxes]]</f>
        <v>7732.2</v>
      </c>
      <c r="I9019" s="4">
        <f>sales[[#This Row],[Revenue]]-sales[[#This Row],[Cost]]</f>
        <v>8157.8</v>
      </c>
    </row>
    <row r="9020" spans="2:9" x14ac:dyDescent="0.25">
      <c r="B9020" t="s">
        <v>54</v>
      </c>
      <c r="C9020" t="s">
        <v>9</v>
      </c>
      <c r="D9020" t="s">
        <v>12</v>
      </c>
      <c r="E9020" s="1">
        <v>44617</v>
      </c>
      <c r="F9020" s="4">
        <v>7518</v>
      </c>
      <c r="G9020">
        <v>770</v>
      </c>
      <c r="H9020" s="3">
        <f>_xlfn.XLOOKUP(sales[[#This Row],[Product]],products[Product],products[Cost per box])*sales[[#This Row],[Boxes]]</f>
        <v>6491.0999999999995</v>
      </c>
      <c r="I9020" s="4">
        <f>sales[[#This Row],[Revenue]]-sales[[#This Row],[Cost]]</f>
        <v>1026.9000000000005</v>
      </c>
    </row>
    <row r="9021" spans="2:9" x14ac:dyDescent="0.25">
      <c r="B9021" t="s">
        <v>34</v>
      </c>
      <c r="C9021" t="s">
        <v>27</v>
      </c>
      <c r="D9021" t="s">
        <v>45</v>
      </c>
      <c r="E9021" s="1">
        <v>44617</v>
      </c>
      <c r="F9021" s="4">
        <v>3269</v>
      </c>
      <c r="G9021">
        <v>131</v>
      </c>
      <c r="H9021" s="3">
        <f>_xlfn.XLOOKUP(sales[[#This Row],[Product]],products[Product],products[Cost per box])*sales[[#This Row],[Boxes]]</f>
        <v>1012.6300000000001</v>
      </c>
      <c r="I9021" s="4">
        <f>sales[[#This Row],[Revenue]]-sales[[#This Row],[Cost]]</f>
        <v>2256.37</v>
      </c>
    </row>
    <row r="9022" spans="2:9" x14ac:dyDescent="0.25">
      <c r="B9022" t="s">
        <v>39</v>
      </c>
      <c r="C9022" t="s">
        <v>9</v>
      </c>
      <c r="D9022" t="s">
        <v>7</v>
      </c>
      <c r="E9022" s="1">
        <v>44617</v>
      </c>
      <c r="F9022" s="4">
        <v>6356</v>
      </c>
      <c r="G9022">
        <v>255</v>
      </c>
      <c r="H9022" s="3">
        <f>_xlfn.XLOOKUP(sales[[#This Row],[Product]],products[Product],products[Cost per box])*sales[[#This Row],[Boxes]]</f>
        <v>1313.25</v>
      </c>
      <c r="I9022" s="4">
        <f>sales[[#This Row],[Revenue]]-sales[[#This Row],[Cost]]</f>
        <v>5042.75</v>
      </c>
    </row>
    <row r="9023" spans="2:9" x14ac:dyDescent="0.25">
      <c r="B9023" t="s">
        <v>39</v>
      </c>
      <c r="C9023" t="s">
        <v>16</v>
      </c>
      <c r="D9023" t="s">
        <v>52</v>
      </c>
      <c r="E9023" s="1">
        <v>44617</v>
      </c>
      <c r="F9023" s="4">
        <v>6713</v>
      </c>
      <c r="G9023">
        <v>560</v>
      </c>
      <c r="H9023" s="3">
        <f>_xlfn.XLOOKUP(sales[[#This Row],[Product]],products[Product],products[Cost per box])*sales[[#This Row],[Boxes]]</f>
        <v>1859.1999999999998</v>
      </c>
      <c r="I9023" s="4">
        <f>sales[[#This Row],[Revenue]]-sales[[#This Row],[Cost]]</f>
        <v>4853.8</v>
      </c>
    </row>
    <row r="9024" spans="2:9" x14ac:dyDescent="0.25">
      <c r="B9024" t="s">
        <v>56</v>
      </c>
      <c r="C9024" t="s">
        <v>16</v>
      </c>
      <c r="D9024" t="s">
        <v>38</v>
      </c>
      <c r="E9024" s="1">
        <v>44617</v>
      </c>
      <c r="F9024" s="4">
        <v>1477</v>
      </c>
      <c r="G9024">
        <v>65</v>
      </c>
      <c r="H9024" s="3">
        <f>_xlfn.XLOOKUP(sales[[#This Row],[Product]],products[Product],products[Cost per box])*sales[[#This Row],[Boxes]]</f>
        <v>646.1</v>
      </c>
      <c r="I9024" s="4">
        <f>sales[[#This Row],[Revenue]]-sales[[#This Row],[Cost]]</f>
        <v>830.9</v>
      </c>
    </row>
    <row r="9025" spans="2:9" x14ac:dyDescent="0.25">
      <c r="B9025" t="s">
        <v>51</v>
      </c>
      <c r="C9025" t="s">
        <v>27</v>
      </c>
      <c r="D9025" t="s">
        <v>12</v>
      </c>
      <c r="E9025" s="1">
        <v>44617</v>
      </c>
      <c r="F9025" s="4">
        <v>7049</v>
      </c>
      <c r="G9025">
        <v>700</v>
      </c>
      <c r="H9025" s="3">
        <f>_xlfn.XLOOKUP(sales[[#This Row],[Product]],products[Product],products[Cost per box])*sales[[#This Row],[Boxes]]</f>
        <v>5901</v>
      </c>
      <c r="I9025" s="4">
        <f>sales[[#This Row],[Revenue]]-sales[[#This Row],[Cost]]</f>
        <v>1148</v>
      </c>
    </row>
    <row r="9026" spans="2:9" x14ac:dyDescent="0.25">
      <c r="B9026" t="s">
        <v>20</v>
      </c>
      <c r="C9026" t="s">
        <v>16</v>
      </c>
      <c r="D9026" t="s">
        <v>47</v>
      </c>
      <c r="E9026" s="1">
        <v>44617</v>
      </c>
      <c r="F9026" s="4">
        <v>3976</v>
      </c>
      <c r="G9026">
        <v>442</v>
      </c>
      <c r="H9026" s="3">
        <f>_xlfn.XLOOKUP(sales[[#This Row],[Product]],products[Product],products[Cost per box])*sales[[#This Row],[Boxes]]</f>
        <v>2324.92</v>
      </c>
      <c r="I9026" s="4">
        <f>sales[[#This Row],[Revenue]]-sales[[#This Row],[Cost]]</f>
        <v>1651.08</v>
      </c>
    </row>
    <row r="9027" spans="2:9" x14ac:dyDescent="0.25">
      <c r="B9027" t="s">
        <v>20</v>
      </c>
      <c r="C9027" t="s">
        <v>21</v>
      </c>
      <c r="D9027" t="s">
        <v>7</v>
      </c>
      <c r="E9027" s="1">
        <v>44617</v>
      </c>
      <c r="F9027" s="4">
        <v>1421</v>
      </c>
      <c r="G9027">
        <v>55</v>
      </c>
      <c r="H9027" s="3">
        <f>_xlfn.XLOOKUP(sales[[#This Row],[Product]],products[Product],products[Cost per box])*sales[[#This Row],[Boxes]]</f>
        <v>283.25</v>
      </c>
      <c r="I9027" s="4">
        <f>sales[[#This Row],[Revenue]]-sales[[#This Row],[Cost]]</f>
        <v>1137.75</v>
      </c>
    </row>
    <row r="9028" spans="2:9" x14ac:dyDescent="0.25">
      <c r="B9028" t="s">
        <v>10</v>
      </c>
      <c r="C9028" t="s">
        <v>11</v>
      </c>
      <c r="D9028" t="s">
        <v>43</v>
      </c>
      <c r="E9028" s="1">
        <v>44620</v>
      </c>
      <c r="F9028" s="4">
        <v>4088</v>
      </c>
      <c r="G9028">
        <v>171</v>
      </c>
      <c r="H9028" s="3">
        <f>_xlfn.XLOOKUP(sales[[#This Row],[Product]],products[Product],products[Cost per box])*sales[[#This Row],[Boxes]]</f>
        <v>658.35</v>
      </c>
      <c r="I9028" s="4">
        <f>sales[[#This Row],[Revenue]]-sales[[#This Row],[Cost]]</f>
        <v>3429.65</v>
      </c>
    </row>
    <row r="9029" spans="2:9" x14ac:dyDescent="0.25">
      <c r="B9029" t="s">
        <v>49</v>
      </c>
      <c r="C9029" t="s">
        <v>21</v>
      </c>
      <c r="D9029" t="s">
        <v>44</v>
      </c>
      <c r="E9029" s="1">
        <v>44620</v>
      </c>
      <c r="F9029" s="4">
        <v>8169</v>
      </c>
      <c r="G9029">
        <v>327</v>
      </c>
      <c r="H9029" s="3">
        <f>_xlfn.XLOOKUP(sales[[#This Row],[Product]],products[Product],products[Cost per box])*sales[[#This Row],[Boxes]]</f>
        <v>3129.39</v>
      </c>
      <c r="I9029" s="4">
        <f>sales[[#This Row],[Revenue]]-sales[[#This Row],[Cost]]</f>
        <v>5039.6100000000006</v>
      </c>
    </row>
    <row r="9030" spans="2:9" x14ac:dyDescent="0.25">
      <c r="B9030" t="s">
        <v>23</v>
      </c>
      <c r="C9030" t="s">
        <v>27</v>
      </c>
      <c r="D9030" t="s">
        <v>7</v>
      </c>
      <c r="E9030" s="1">
        <v>44620</v>
      </c>
      <c r="F9030" s="4">
        <v>8169</v>
      </c>
      <c r="G9030">
        <v>327</v>
      </c>
      <c r="H9030" s="3">
        <f>_xlfn.XLOOKUP(sales[[#This Row],[Product]],products[Product],products[Cost per box])*sales[[#This Row],[Boxes]]</f>
        <v>1684.0500000000002</v>
      </c>
      <c r="I9030" s="4">
        <f>sales[[#This Row],[Revenue]]-sales[[#This Row],[Cost]]</f>
        <v>6484.95</v>
      </c>
    </row>
    <row r="9031" spans="2:9" x14ac:dyDescent="0.25">
      <c r="B9031" t="s">
        <v>46</v>
      </c>
      <c r="C9031" t="s">
        <v>21</v>
      </c>
      <c r="D9031" t="s">
        <v>44</v>
      </c>
      <c r="E9031" s="1">
        <v>44620</v>
      </c>
      <c r="F9031" s="4">
        <v>5054</v>
      </c>
      <c r="G9031">
        <v>211</v>
      </c>
      <c r="H9031" s="3">
        <f>_xlfn.XLOOKUP(sales[[#This Row],[Product]],products[Product],products[Cost per box])*sales[[#This Row],[Boxes]]</f>
        <v>2019.27</v>
      </c>
      <c r="I9031" s="4">
        <f>sales[[#This Row],[Revenue]]-sales[[#This Row],[Cost]]</f>
        <v>3034.73</v>
      </c>
    </row>
    <row r="9032" spans="2:9" x14ac:dyDescent="0.25">
      <c r="B9032" t="s">
        <v>54</v>
      </c>
      <c r="C9032" t="s">
        <v>21</v>
      </c>
      <c r="D9032" t="s">
        <v>36</v>
      </c>
      <c r="E9032" s="1">
        <v>44620</v>
      </c>
      <c r="F9032" s="4">
        <v>3906</v>
      </c>
      <c r="G9032">
        <v>163</v>
      </c>
      <c r="H9032" s="3">
        <f>_xlfn.XLOOKUP(sales[[#This Row],[Product]],products[Product],products[Cost per box])*sales[[#This Row],[Boxes]]</f>
        <v>821.52</v>
      </c>
      <c r="I9032" s="4">
        <f>sales[[#This Row],[Revenue]]-sales[[#This Row],[Cost]]</f>
        <v>3084.48</v>
      </c>
    </row>
    <row r="9033" spans="2:9" x14ac:dyDescent="0.25">
      <c r="B9033" t="s">
        <v>39</v>
      </c>
      <c r="C9033" t="s">
        <v>16</v>
      </c>
      <c r="D9033" t="s">
        <v>7</v>
      </c>
      <c r="E9033" s="1">
        <v>44620</v>
      </c>
      <c r="F9033" s="4">
        <v>3304</v>
      </c>
      <c r="G9033">
        <v>133</v>
      </c>
      <c r="H9033" s="3">
        <f>_xlfn.XLOOKUP(sales[[#This Row],[Product]],products[Product],products[Cost per box])*sales[[#This Row],[Boxes]]</f>
        <v>684.95</v>
      </c>
      <c r="I9033" s="4">
        <f>sales[[#This Row],[Revenue]]-sales[[#This Row],[Cost]]</f>
        <v>2619.0500000000002</v>
      </c>
    </row>
    <row r="9034" spans="2:9" x14ac:dyDescent="0.25">
      <c r="B9034" t="s">
        <v>41</v>
      </c>
      <c r="C9034" t="s">
        <v>21</v>
      </c>
      <c r="D9034" t="s">
        <v>19</v>
      </c>
      <c r="E9034" s="1">
        <v>44620</v>
      </c>
      <c r="F9034" s="4">
        <v>490</v>
      </c>
      <c r="G9034">
        <v>28</v>
      </c>
      <c r="H9034" s="3">
        <f>_xlfn.XLOOKUP(sales[[#This Row],[Product]],products[Product],products[Cost per box])*sales[[#This Row],[Boxes]]</f>
        <v>286.44</v>
      </c>
      <c r="I9034" s="4">
        <f>sales[[#This Row],[Revenue]]-sales[[#This Row],[Cost]]</f>
        <v>203.56</v>
      </c>
    </row>
    <row r="9035" spans="2:9" x14ac:dyDescent="0.25">
      <c r="B9035" t="s">
        <v>33</v>
      </c>
      <c r="C9035" t="s">
        <v>27</v>
      </c>
      <c r="D9035" t="s">
        <v>28</v>
      </c>
      <c r="E9035" s="1">
        <v>44620</v>
      </c>
      <c r="F9035" s="4">
        <v>3451</v>
      </c>
      <c r="G9035">
        <v>128</v>
      </c>
      <c r="H9035" s="3">
        <f>_xlfn.XLOOKUP(sales[[#This Row],[Product]],products[Product],products[Cost per box])*sales[[#This Row],[Boxes]]</f>
        <v>353.28</v>
      </c>
      <c r="I9035" s="4">
        <f>sales[[#This Row],[Revenue]]-sales[[#This Row],[Cost]]</f>
        <v>3097.7200000000003</v>
      </c>
    </row>
    <row r="9036" spans="2:9" x14ac:dyDescent="0.25">
      <c r="B9036" t="s">
        <v>8</v>
      </c>
      <c r="C9036" t="s">
        <v>6</v>
      </c>
      <c r="D9036" t="s">
        <v>48</v>
      </c>
      <c r="E9036" s="1">
        <v>44620</v>
      </c>
      <c r="F9036" s="4">
        <v>2583</v>
      </c>
      <c r="G9036">
        <v>118</v>
      </c>
      <c r="H9036" s="3">
        <f>_xlfn.XLOOKUP(sales[[#This Row],[Product]],products[Product],products[Cost per box])*sales[[#This Row],[Boxes]]</f>
        <v>882.6400000000001</v>
      </c>
      <c r="I9036" s="4">
        <f>sales[[#This Row],[Revenue]]-sales[[#This Row],[Cost]]</f>
        <v>1700.36</v>
      </c>
    </row>
    <row r="9037" spans="2:9" x14ac:dyDescent="0.25">
      <c r="B9037" t="s">
        <v>55</v>
      </c>
      <c r="C9037" t="s">
        <v>16</v>
      </c>
      <c r="D9037" t="s">
        <v>26</v>
      </c>
      <c r="E9037" s="1">
        <v>44620</v>
      </c>
      <c r="F9037" s="4">
        <v>1862</v>
      </c>
      <c r="G9037">
        <v>125</v>
      </c>
      <c r="H9037" s="3">
        <f>_xlfn.XLOOKUP(sales[[#This Row],[Product]],products[Product],products[Cost per box])*sales[[#This Row],[Boxes]]</f>
        <v>803.75</v>
      </c>
      <c r="I9037" s="4">
        <f>sales[[#This Row],[Revenue]]-sales[[#This Row],[Cost]]</f>
        <v>1058.25</v>
      </c>
    </row>
    <row r="9038" spans="2:9" x14ac:dyDescent="0.25">
      <c r="B9038" t="s">
        <v>34</v>
      </c>
      <c r="C9038" t="s">
        <v>16</v>
      </c>
      <c r="D9038" t="s">
        <v>45</v>
      </c>
      <c r="E9038" s="1">
        <v>44628</v>
      </c>
      <c r="F9038" s="4">
        <v>16744</v>
      </c>
      <c r="G9038">
        <v>1288</v>
      </c>
      <c r="H9038" s="3">
        <f>_xlfn.XLOOKUP(sales[[#This Row],[Product]],products[Product],products[Cost per box])*sales[[#This Row],[Boxes]]</f>
        <v>9956.24</v>
      </c>
      <c r="I9038" s="4">
        <f>sales[[#This Row],[Revenue]]-sales[[#This Row],[Cost]]</f>
        <v>6787.76</v>
      </c>
    </row>
    <row r="9039" spans="2:9" x14ac:dyDescent="0.25">
      <c r="B9039" t="s">
        <v>15</v>
      </c>
      <c r="C9039" t="s">
        <v>16</v>
      </c>
      <c r="D9039" t="s">
        <v>42</v>
      </c>
      <c r="E9039" s="1">
        <v>44643</v>
      </c>
      <c r="F9039" s="4">
        <v>2338</v>
      </c>
      <c r="G9039">
        <v>98</v>
      </c>
      <c r="H9039" s="3">
        <f>_xlfn.XLOOKUP(sales[[#This Row],[Product]],products[Product],products[Cost per box])*sales[[#This Row],[Boxes]]</f>
        <v>464.52000000000004</v>
      </c>
      <c r="I9039" s="4">
        <f>sales[[#This Row],[Revenue]]-sales[[#This Row],[Cost]]</f>
        <v>1873.48</v>
      </c>
    </row>
    <row r="9040" spans="2:9" x14ac:dyDescent="0.25">
      <c r="B9040" t="s">
        <v>54</v>
      </c>
      <c r="C9040" t="s">
        <v>11</v>
      </c>
      <c r="D9040" t="s">
        <v>36</v>
      </c>
      <c r="E9040" s="1">
        <v>44649</v>
      </c>
      <c r="F9040" s="4">
        <v>16072</v>
      </c>
      <c r="G9040">
        <v>555</v>
      </c>
      <c r="H9040" s="3">
        <f>_xlfn.XLOOKUP(sales[[#This Row],[Product]],products[Product],products[Cost per box])*sales[[#This Row],[Boxes]]</f>
        <v>2797.2</v>
      </c>
      <c r="I9040" s="4">
        <f>sales[[#This Row],[Revenue]]-sales[[#This Row],[Cost]]</f>
        <v>13274.8</v>
      </c>
    </row>
    <row r="9041" spans="2:9" x14ac:dyDescent="0.25">
      <c r="B9041" t="s">
        <v>46</v>
      </c>
      <c r="C9041" t="s">
        <v>6</v>
      </c>
      <c r="D9041" t="s">
        <v>47</v>
      </c>
      <c r="E9041" s="1">
        <v>44651</v>
      </c>
      <c r="F9041" s="4">
        <v>392</v>
      </c>
      <c r="G9041">
        <v>28</v>
      </c>
      <c r="H9041" s="3">
        <f>_xlfn.XLOOKUP(sales[[#This Row],[Product]],products[Product],products[Cost per box])*sales[[#This Row],[Boxes]]</f>
        <v>147.28</v>
      </c>
      <c r="I9041" s="4">
        <f>sales[[#This Row],[Revenue]]-sales[[#This Row],[Cost]]</f>
        <v>244.72</v>
      </c>
    </row>
    <row r="9042" spans="2:9" x14ac:dyDescent="0.25">
      <c r="B9042" t="s">
        <v>23</v>
      </c>
      <c r="C9042" t="s">
        <v>9</v>
      </c>
      <c r="D9042" t="s">
        <v>42</v>
      </c>
      <c r="E9042" s="1">
        <v>44650</v>
      </c>
      <c r="F9042" s="4">
        <v>3983</v>
      </c>
      <c r="G9042">
        <v>154</v>
      </c>
      <c r="H9042" s="3">
        <f>_xlfn.XLOOKUP(sales[[#This Row],[Product]],products[Product],products[Cost per box])*sales[[#This Row],[Boxes]]</f>
        <v>729.96</v>
      </c>
      <c r="I9042" s="4">
        <f>sales[[#This Row],[Revenue]]-sales[[#This Row],[Cost]]</f>
        <v>3253.04</v>
      </c>
    </row>
    <row r="9043" spans="2:9" x14ac:dyDescent="0.25">
      <c r="B9043" t="s">
        <v>56</v>
      </c>
      <c r="C9043" t="s">
        <v>6</v>
      </c>
      <c r="D9043" t="s">
        <v>12</v>
      </c>
      <c r="E9043" s="1">
        <v>44627</v>
      </c>
      <c r="F9043" s="4">
        <v>15848</v>
      </c>
      <c r="G9043">
        <v>1057</v>
      </c>
      <c r="H9043" s="3">
        <f>_xlfn.XLOOKUP(sales[[#This Row],[Product]],products[Product],products[Cost per box])*sales[[#This Row],[Boxes]]</f>
        <v>8910.51</v>
      </c>
      <c r="I9043" s="4">
        <f>sales[[#This Row],[Revenue]]-sales[[#This Row],[Cost]]</f>
        <v>6937.49</v>
      </c>
    </row>
    <row r="9044" spans="2:9" x14ac:dyDescent="0.25">
      <c r="B9044" t="s">
        <v>51</v>
      </c>
      <c r="C9044" t="s">
        <v>27</v>
      </c>
      <c r="D9044" t="s">
        <v>35</v>
      </c>
      <c r="E9044" s="1">
        <v>44634</v>
      </c>
      <c r="F9044" s="4">
        <v>9912</v>
      </c>
      <c r="G9044">
        <v>708</v>
      </c>
      <c r="H9044" s="3">
        <f>_xlfn.XLOOKUP(sales[[#This Row],[Product]],products[Product],products[Cost per box])*sales[[#This Row],[Boxes]]</f>
        <v>1876.2</v>
      </c>
      <c r="I9044" s="4">
        <f>sales[[#This Row],[Revenue]]-sales[[#This Row],[Cost]]</f>
        <v>8035.8</v>
      </c>
    </row>
    <row r="9045" spans="2:9" x14ac:dyDescent="0.25">
      <c r="B9045" t="s">
        <v>32</v>
      </c>
      <c r="C9045" t="s">
        <v>9</v>
      </c>
      <c r="D9045" t="s">
        <v>45</v>
      </c>
      <c r="E9045" s="1">
        <v>44638</v>
      </c>
      <c r="F9045" s="4">
        <v>7273</v>
      </c>
      <c r="G9045">
        <v>428</v>
      </c>
      <c r="H9045" s="3">
        <f>_xlfn.XLOOKUP(sales[[#This Row],[Product]],products[Product],products[Cost per box])*sales[[#This Row],[Boxes]]</f>
        <v>3308.44</v>
      </c>
      <c r="I9045" s="4">
        <f>sales[[#This Row],[Revenue]]-sales[[#This Row],[Cost]]</f>
        <v>3964.56</v>
      </c>
    </row>
    <row r="9046" spans="2:9" x14ac:dyDescent="0.25">
      <c r="B9046" t="s">
        <v>32</v>
      </c>
      <c r="C9046" t="s">
        <v>16</v>
      </c>
      <c r="D9046" t="s">
        <v>28</v>
      </c>
      <c r="E9046" s="1">
        <v>44645</v>
      </c>
      <c r="F9046" s="4">
        <v>5649</v>
      </c>
      <c r="G9046">
        <v>628</v>
      </c>
      <c r="H9046" s="3">
        <f>_xlfn.XLOOKUP(sales[[#This Row],[Product]],products[Product],products[Cost per box])*sales[[#This Row],[Boxes]]</f>
        <v>1733.28</v>
      </c>
      <c r="I9046" s="4">
        <f>sales[[#This Row],[Revenue]]-sales[[#This Row],[Cost]]</f>
        <v>3915.7200000000003</v>
      </c>
    </row>
    <row r="9047" spans="2:9" x14ac:dyDescent="0.25">
      <c r="B9047" t="s">
        <v>34</v>
      </c>
      <c r="C9047" t="s">
        <v>11</v>
      </c>
      <c r="D9047" t="s">
        <v>17</v>
      </c>
      <c r="E9047" s="1">
        <v>44637</v>
      </c>
      <c r="F9047" s="4">
        <v>343</v>
      </c>
      <c r="G9047">
        <v>12</v>
      </c>
      <c r="H9047" s="3">
        <f>_xlfn.XLOOKUP(sales[[#This Row],[Product]],products[Product],products[Cost per box])*sales[[#This Row],[Boxes]]</f>
        <v>81.599999999999994</v>
      </c>
      <c r="I9047" s="4">
        <f>sales[[#This Row],[Revenue]]-sales[[#This Row],[Cost]]</f>
        <v>261.39999999999998</v>
      </c>
    </row>
    <row r="9048" spans="2:9" x14ac:dyDescent="0.25">
      <c r="B9048" t="s">
        <v>29</v>
      </c>
      <c r="C9048" t="s">
        <v>27</v>
      </c>
      <c r="D9048" t="s">
        <v>38</v>
      </c>
      <c r="E9048" s="1">
        <v>44634</v>
      </c>
      <c r="F9048" s="4">
        <v>4690</v>
      </c>
      <c r="G9048">
        <v>247</v>
      </c>
      <c r="H9048" s="3">
        <f>_xlfn.XLOOKUP(sales[[#This Row],[Product]],products[Product],products[Cost per box])*sales[[#This Row],[Boxes]]</f>
        <v>2455.1799999999998</v>
      </c>
      <c r="I9048" s="4">
        <f>sales[[#This Row],[Revenue]]-sales[[#This Row],[Cost]]</f>
        <v>2234.8200000000002</v>
      </c>
    </row>
    <row r="9049" spans="2:9" x14ac:dyDescent="0.25">
      <c r="B9049" t="s">
        <v>5</v>
      </c>
      <c r="C9049" t="s">
        <v>11</v>
      </c>
      <c r="D9049" t="s">
        <v>31</v>
      </c>
      <c r="E9049" s="1">
        <v>44621</v>
      </c>
      <c r="F9049" s="4">
        <v>3864</v>
      </c>
      <c r="G9049">
        <v>176</v>
      </c>
      <c r="H9049" s="3">
        <f>_xlfn.XLOOKUP(sales[[#This Row],[Product]],products[Product],products[Cost per box])*sales[[#This Row],[Boxes]]</f>
        <v>1006.7199999999999</v>
      </c>
      <c r="I9049" s="4">
        <f>sales[[#This Row],[Revenue]]-sales[[#This Row],[Cost]]</f>
        <v>2857.28</v>
      </c>
    </row>
    <row r="9050" spans="2:9" x14ac:dyDescent="0.25">
      <c r="B9050" t="s">
        <v>13</v>
      </c>
      <c r="C9050" t="s">
        <v>16</v>
      </c>
      <c r="D9050" t="s">
        <v>47</v>
      </c>
      <c r="E9050" s="1">
        <v>44642</v>
      </c>
      <c r="F9050" s="4">
        <v>1260</v>
      </c>
      <c r="G9050">
        <v>105</v>
      </c>
      <c r="H9050" s="3">
        <f>_xlfn.XLOOKUP(sales[[#This Row],[Product]],products[Product],products[Cost per box])*sales[[#This Row],[Boxes]]</f>
        <v>552.29999999999995</v>
      </c>
      <c r="I9050" s="4">
        <f>sales[[#This Row],[Revenue]]-sales[[#This Row],[Cost]]</f>
        <v>707.7</v>
      </c>
    </row>
    <row r="9051" spans="2:9" x14ac:dyDescent="0.25">
      <c r="B9051" t="s">
        <v>10</v>
      </c>
      <c r="C9051" t="s">
        <v>16</v>
      </c>
      <c r="D9051" t="s">
        <v>26</v>
      </c>
      <c r="E9051" s="1">
        <v>44645</v>
      </c>
      <c r="F9051" s="4">
        <v>4025</v>
      </c>
      <c r="G9051">
        <v>212</v>
      </c>
      <c r="H9051" s="3">
        <f>_xlfn.XLOOKUP(sales[[#This Row],[Product]],products[Product],products[Cost per box])*sales[[#This Row],[Boxes]]</f>
        <v>1363.1599999999999</v>
      </c>
      <c r="I9051" s="4">
        <f>sales[[#This Row],[Revenue]]-sales[[#This Row],[Cost]]</f>
        <v>2661.84</v>
      </c>
    </row>
    <row r="9052" spans="2:9" x14ac:dyDescent="0.25">
      <c r="B9052" t="s">
        <v>46</v>
      </c>
      <c r="C9052" t="s">
        <v>27</v>
      </c>
      <c r="D9052" t="s">
        <v>26</v>
      </c>
      <c r="E9052" s="1">
        <v>44638</v>
      </c>
      <c r="F9052" s="4">
        <v>7833</v>
      </c>
      <c r="G9052">
        <v>461</v>
      </c>
      <c r="H9052" s="3">
        <f>_xlfn.XLOOKUP(sales[[#This Row],[Product]],products[Product],products[Cost per box])*sales[[#This Row],[Boxes]]</f>
        <v>2964.23</v>
      </c>
      <c r="I9052" s="4">
        <f>sales[[#This Row],[Revenue]]-sales[[#This Row],[Cost]]</f>
        <v>4868.7700000000004</v>
      </c>
    </row>
    <row r="9053" spans="2:9" x14ac:dyDescent="0.25">
      <c r="B9053" t="s">
        <v>57</v>
      </c>
      <c r="C9053" t="s">
        <v>11</v>
      </c>
      <c r="D9053" t="s">
        <v>28</v>
      </c>
      <c r="E9053" s="1">
        <v>44648</v>
      </c>
      <c r="F9053" s="4">
        <v>1316</v>
      </c>
      <c r="G9053">
        <v>83</v>
      </c>
      <c r="H9053" s="3">
        <f>_xlfn.XLOOKUP(sales[[#This Row],[Product]],products[Product],products[Cost per box])*sales[[#This Row],[Boxes]]</f>
        <v>229.07999999999998</v>
      </c>
      <c r="I9053" s="4">
        <f>sales[[#This Row],[Revenue]]-sales[[#This Row],[Cost]]</f>
        <v>1086.92</v>
      </c>
    </row>
    <row r="9054" spans="2:9" x14ac:dyDescent="0.25">
      <c r="B9054" t="s">
        <v>54</v>
      </c>
      <c r="C9054" t="s">
        <v>11</v>
      </c>
      <c r="D9054" t="s">
        <v>22</v>
      </c>
      <c r="E9054" s="1">
        <v>44623</v>
      </c>
      <c r="F9054" s="4">
        <v>5656</v>
      </c>
      <c r="G9054">
        <v>236</v>
      </c>
      <c r="H9054" s="3">
        <f>_xlfn.XLOOKUP(sales[[#This Row],[Product]],products[Product],products[Cost per box])*sales[[#This Row],[Boxes]]</f>
        <v>1939.92</v>
      </c>
      <c r="I9054" s="4">
        <f>sales[[#This Row],[Revenue]]-sales[[#This Row],[Cost]]</f>
        <v>3716.08</v>
      </c>
    </row>
    <row r="9055" spans="2:9" x14ac:dyDescent="0.25">
      <c r="B9055" t="s">
        <v>55</v>
      </c>
      <c r="C9055" t="s">
        <v>21</v>
      </c>
      <c r="D9055" t="s">
        <v>43</v>
      </c>
      <c r="E9055" s="1">
        <v>44631</v>
      </c>
      <c r="F9055" s="4">
        <v>5978</v>
      </c>
      <c r="G9055">
        <v>997</v>
      </c>
      <c r="H9055" s="3">
        <f>_xlfn.XLOOKUP(sales[[#This Row],[Product]],products[Product],products[Cost per box])*sales[[#This Row],[Boxes]]</f>
        <v>3838.4500000000003</v>
      </c>
      <c r="I9055" s="4">
        <f>sales[[#This Row],[Revenue]]-sales[[#This Row],[Cost]]</f>
        <v>2139.5499999999997</v>
      </c>
    </row>
    <row r="9056" spans="2:9" x14ac:dyDescent="0.25">
      <c r="B9056" t="s">
        <v>53</v>
      </c>
      <c r="C9056" t="s">
        <v>27</v>
      </c>
      <c r="D9056" t="s">
        <v>42</v>
      </c>
      <c r="E9056" s="1">
        <v>44624</v>
      </c>
      <c r="F9056" s="4">
        <v>4830</v>
      </c>
      <c r="G9056">
        <v>186</v>
      </c>
      <c r="H9056" s="3">
        <f>_xlfn.XLOOKUP(sales[[#This Row],[Product]],products[Product],products[Cost per box])*sales[[#This Row],[Boxes]]</f>
        <v>881.64</v>
      </c>
      <c r="I9056" s="4">
        <f>sales[[#This Row],[Revenue]]-sales[[#This Row],[Cost]]</f>
        <v>3948.36</v>
      </c>
    </row>
    <row r="9057" spans="2:9" x14ac:dyDescent="0.25">
      <c r="B9057" t="s">
        <v>46</v>
      </c>
      <c r="C9057" t="s">
        <v>21</v>
      </c>
      <c r="D9057" t="s">
        <v>42</v>
      </c>
      <c r="E9057" s="1">
        <v>44644</v>
      </c>
      <c r="F9057" s="4">
        <v>2541</v>
      </c>
      <c r="G9057">
        <v>116</v>
      </c>
      <c r="H9057" s="3">
        <f>_xlfn.XLOOKUP(sales[[#This Row],[Product]],products[Product],products[Cost per box])*sales[[#This Row],[Boxes]]</f>
        <v>549.84</v>
      </c>
      <c r="I9057" s="4">
        <f>sales[[#This Row],[Revenue]]-sales[[#This Row],[Cost]]</f>
        <v>1991.1599999999999</v>
      </c>
    </row>
    <row r="9058" spans="2:9" x14ac:dyDescent="0.25">
      <c r="B9058" t="s">
        <v>57</v>
      </c>
      <c r="C9058" t="s">
        <v>9</v>
      </c>
      <c r="D9058" t="s">
        <v>31</v>
      </c>
      <c r="E9058" s="1">
        <v>44638</v>
      </c>
      <c r="F9058" s="4">
        <v>6426</v>
      </c>
      <c r="G9058">
        <v>322</v>
      </c>
      <c r="H9058" s="3">
        <f>_xlfn.XLOOKUP(sales[[#This Row],[Product]],products[Product],products[Cost per box])*sales[[#This Row],[Boxes]]</f>
        <v>1841.84</v>
      </c>
      <c r="I9058" s="4">
        <f>sales[[#This Row],[Revenue]]-sales[[#This Row],[Cost]]</f>
        <v>4584.16</v>
      </c>
    </row>
    <row r="9059" spans="2:9" x14ac:dyDescent="0.25">
      <c r="B9059" t="s">
        <v>57</v>
      </c>
      <c r="C9059" t="s">
        <v>16</v>
      </c>
      <c r="D9059" t="s">
        <v>28</v>
      </c>
      <c r="E9059" s="1">
        <v>44649</v>
      </c>
      <c r="F9059" s="4">
        <v>2898</v>
      </c>
      <c r="G9059">
        <v>194</v>
      </c>
      <c r="H9059" s="3">
        <f>_xlfn.XLOOKUP(sales[[#This Row],[Product]],products[Product],products[Cost per box])*sales[[#This Row],[Boxes]]</f>
        <v>535.43999999999994</v>
      </c>
      <c r="I9059" s="4">
        <f>sales[[#This Row],[Revenue]]-sales[[#This Row],[Cost]]</f>
        <v>2362.56</v>
      </c>
    </row>
    <row r="9060" spans="2:9" x14ac:dyDescent="0.25">
      <c r="B9060" t="s">
        <v>20</v>
      </c>
      <c r="C9060" t="s">
        <v>9</v>
      </c>
      <c r="D9060" t="s">
        <v>14</v>
      </c>
      <c r="E9060" s="1">
        <v>44634</v>
      </c>
      <c r="F9060" s="4">
        <v>7693</v>
      </c>
      <c r="G9060">
        <v>855</v>
      </c>
      <c r="H9060" s="3">
        <f>_xlfn.XLOOKUP(sales[[#This Row],[Product]],products[Product],products[Cost per box])*sales[[#This Row],[Boxes]]</f>
        <v>5395.0499999999993</v>
      </c>
      <c r="I9060" s="4">
        <f>sales[[#This Row],[Revenue]]-sales[[#This Row],[Cost]]</f>
        <v>2297.9500000000007</v>
      </c>
    </row>
    <row r="9061" spans="2:9" x14ac:dyDescent="0.25">
      <c r="B9061" t="s">
        <v>18</v>
      </c>
      <c r="C9061" t="s">
        <v>27</v>
      </c>
      <c r="D9061" t="s">
        <v>45</v>
      </c>
      <c r="E9061" s="1">
        <v>44637</v>
      </c>
      <c r="F9061" s="4">
        <v>1141</v>
      </c>
      <c r="G9061">
        <v>82</v>
      </c>
      <c r="H9061" s="3">
        <f>_xlfn.XLOOKUP(sales[[#This Row],[Product]],products[Product],products[Cost per box])*sales[[#This Row],[Boxes]]</f>
        <v>633.86</v>
      </c>
      <c r="I9061" s="4">
        <f>sales[[#This Row],[Revenue]]-sales[[#This Row],[Cost]]</f>
        <v>507.14</v>
      </c>
    </row>
    <row r="9062" spans="2:9" x14ac:dyDescent="0.25">
      <c r="B9062" t="s">
        <v>41</v>
      </c>
      <c r="C9062" t="s">
        <v>16</v>
      </c>
      <c r="D9062" t="s">
        <v>7</v>
      </c>
      <c r="E9062" s="1">
        <v>44650</v>
      </c>
      <c r="F9062" s="4">
        <v>1715</v>
      </c>
      <c r="G9062">
        <v>66</v>
      </c>
      <c r="H9062" s="3">
        <f>_xlfn.XLOOKUP(sales[[#This Row],[Product]],products[Product],products[Cost per box])*sales[[#This Row],[Boxes]]</f>
        <v>339.90000000000003</v>
      </c>
      <c r="I9062" s="4">
        <f>sales[[#This Row],[Revenue]]-sales[[#This Row],[Cost]]</f>
        <v>1375.1</v>
      </c>
    </row>
    <row r="9063" spans="2:9" x14ac:dyDescent="0.25">
      <c r="B9063" t="s">
        <v>13</v>
      </c>
      <c r="C9063" t="s">
        <v>21</v>
      </c>
      <c r="D9063" t="s">
        <v>26</v>
      </c>
      <c r="E9063" s="1">
        <v>44630</v>
      </c>
      <c r="F9063" s="4">
        <v>4984</v>
      </c>
      <c r="G9063">
        <v>312</v>
      </c>
      <c r="H9063" s="3">
        <f>_xlfn.XLOOKUP(sales[[#This Row],[Product]],products[Product],products[Cost per box])*sales[[#This Row],[Boxes]]</f>
        <v>2006.1599999999999</v>
      </c>
      <c r="I9063" s="4">
        <f>sales[[#This Row],[Revenue]]-sales[[#This Row],[Cost]]</f>
        <v>2977.84</v>
      </c>
    </row>
    <row r="9064" spans="2:9" x14ac:dyDescent="0.25">
      <c r="B9064" t="s">
        <v>8</v>
      </c>
      <c r="C9064" t="s">
        <v>11</v>
      </c>
      <c r="D9064" t="s">
        <v>43</v>
      </c>
      <c r="E9064" s="1">
        <v>44621</v>
      </c>
      <c r="F9064" s="4">
        <v>3850</v>
      </c>
      <c r="G9064">
        <v>321</v>
      </c>
      <c r="H9064" s="3">
        <f>_xlfn.XLOOKUP(sales[[#This Row],[Product]],products[Product],products[Cost per box])*sales[[#This Row],[Boxes]]</f>
        <v>1235.8500000000001</v>
      </c>
      <c r="I9064" s="4">
        <f>sales[[#This Row],[Revenue]]-sales[[#This Row],[Cost]]</f>
        <v>2614.1499999999996</v>
      </c>
    </row>
    <row r="9065" spans="2:9" x14ac:dyDescent="0.25">
      <c r="B9065" t="s">
        <v>37</v>
      </c>
      <c r="C9065" t="s">
        <v>27</v>
      </c>
      <c r="D9065" t="s">
        <v>12</v>
      </c>
      <c r="E9065" s="1">
        <v>44650</v>
      </c>
      <c r="F9065" s="4">
        <v>11263</v>
      </c>
      <c r="G9065">
        <v>939</v>
      </c>
      <c r="H9065" s="3">
        <f>_xlfn.XLOOKUP(sales[[#This Row],[Product]],products[Product],products[Cost per box])*sales[[#This Row],[Boxes]]</f>
        <v>7915.7699999999995</v>
      </c>
      <c r="I9065" s="4">
        <f>sales[[#This Row],[Revenue]]-sales[[#This Row],[Cost]]</f>
        <v>3347.2300000000005</v>
      </c>
    </row>
    <row r="9066" spans="2:9" x14ac:dyDescent="0.25">
      <c r="B9066" t="s">
        <v>54</v>
      </c>
      <c r="C9066" t="s">
        <v>9</v>
      </c>
      <c r="D9066" t="s">
        <v>31</v>
      </c>
      <c r="E9066" s="1">
        <v>44630</v>
      </c>
      <c r="F9066" s="4">
        <v>12726</v>
      </c>
      <c r="G9066">
        <v>849</v>
      </c>
      <c r="H9066" s="3">
        <f>_xlfn.XLOOKUP(sales[[#This Row],[Product]],products[Product],products[Cost per box])*sales[[#This Row],[Boxes]]</f>
        <v>4856.28</v>
      </c>
      <c r="I9066" s="4">
        <f>sales[[#This Row],[Revenue]]-sales[[#This Row],[Cost]]</f>
        <v>7869.72</v>
      </c>
    </row>
    <row r="9067" spans="2:9" x14ac:dyDescent="0.25">
      <c r="B9067" t="s">
        <v>29</v>
      </c>
      <c r="C9067" t="s">
        <v>16</v>
      </c>
      <c r="D9067" t="s">
        <v>36</v>
      </c>
      <c r="E9067" s="1">
        <v>44637</v>
      </c>
      <c r="F9067" s="4">
        <v>2646</v>
      </c>
      <c r="G9067">
        <v>89</v>
      </c>
      <c r="H9067" s="3">
        <f>_xlfn.XLOOKUP(sales[[#This Row],[Product]],products[Product],products[Cost per box])*sales[[#This Row],[Boxes]]</f>
        <v>448.56</v>
      </c>
      <c r="I9067" s="4">
        <f>sales[[#This Row],[Revenue]]-sales[[#This Row],[Cost]]</f>
        <v>2197.44</v>
      </c>
    </row>
    <row r="9068" spans="2:9" x14ac:dyDescent="0.25">
      <c r="B9068" t="s">
        <v>37</v>
      </c>
      <c r="C9068" t="s">
        <v>11</v>
      </c>
      <c r="D9068" t="s">
        <v>47</v>
      </c>
      <c r="E9068" s="1">
        <v>44631</v>
      </c>
      <c r="F9068" s="4">
        <v>2408</v>
      </c>
      <c r="G9068">
        <v>241</v>
      </c>
      <c r="H9068" s="3">
        <f>_xlfn.XLOOKUP(sales[[#This Row],[Product]],products[Product],products[Cost per box])*sales[[#This Row],[Boxes]]</f>
        <v>1267.6599999999999</v>
      </c>
      <c r="I9068" s="4">
        <f>sales[[#This Row],[Revenue]]-sales[[#This Row],[Cost]]</f>
        <v>1140.3400000000001</v>
      </c>
    </row>
    <row r="9069" spans="2:9" x14ac:dyDescent="0.25">
      <c r="B9069" t="s">
        <v>37</v>
      </c>
      <c r="C9069" t="s">
        <v>21</v>
      </c>
      <c r="D9069" t="s">
        <v>7</v>
      </c>
      <c r="E9069" s="1">
        <v>44649</v>
      </c>
      <c r="F9069" s="4">
        <v>2037</v>
      </c>
      <c r="G9069">
        <v>73</v>
      </c>
      <c r="H9069" s="3">
        <f>_xlfn.XLOOKUP(sales[[#This Row],[Product]],products[Product],products[Cost per box])*sales[[#This Row],[Boxes]]</f>
        <v>375.95000000000005</v>
      </c>
      <c r="I9069" s="4">
        <f>sales[[#This Row],[Revenue]]-sales[[#This Row],[Cost]]</f>
        <v>1661.05</v>
      </c>
    </row>
    <row r="9070" spans="2:9" x14ac:dyDescent="0.25">
      <c r="B9070" t="s">
        <v>56</v>
      </c>
      <c r="C9070" t="s">
        <v>6</v>
      </c>
      <c r="D9070" t="s">
        <v>17</v>
      </c>
      <c r="E9070" s="1">
        <v>44649</v>
      </c>
      <c r="F9070" s="4">
        <v>1890</v>
      </c>
      <c r="G9070">
        <v>73</v>
      </c>
      <c r="H9070" s="3">
        <f>_xlfn.XLOOKUP(sales[[#This Row],[Product]],products[Product],products[Cost per box])*sales[[#This Row],[Boxes]]</f>
        <v>496.4</v>
      </c>
      <c r="I9070" s="4">
        <f>sales[[#This Row],[Revenue]]-sales[[#This Row],[Cost]]</f>
        <v>1393.6</v>
      </c>
    </row>
    <row r="9071" spans="2:9" x14ac:dyDescent="0.25">
      <c r="B9071" t="s">
        <v>13</v>
      </c>
      <c r="C9071" t="s">
        <v>6</v>
      </c>
      <c r="D9071" t="s">
        <v>26</v>
      </c>
      <c r="E9071" s="1">
        <v>44649</v>
      </c>
      <c r="F9071" s="4">
        <v>2359</v>
      </c>
      <c r="G9071">
        <v>169</v>
      </c>
      <c r="H9071" s="3">
        <f>_xlfn.XLOOKUP(sales[[#This Row],[Product]],products[Product],products[Cost per box])*sales[[#This Row],[Boxes]]</f>
        <v>1086.6699999999998</v>
      </c>
      <c r="I9071" s="4">
        <f>sales[[#This Row],[Revenue]]-sales[[#This Row],[Cost]]</f>
        <v>1272.3300000000002</v>
      </c>
    </row>
    <row r="9072" spans="2:9" x14ac:dyDescent="0.25">
      <c r="B9072" t="s">
        <v>8</v>
      </c>
      <c r="C9072" t="s">
        <v>9</v>
      </c>
      <c r="D9072" t="s">
        <v>17</v>
      </c>
      <c r="E9072" s="1">
        <v>44644</v>
      </c>
      <c r="F9072" s="4">
        <v>11053</v>
      </c>
      <c r="G9072">
        <v>369</v>
      </c>
      <c r="H9072" s="3">
        <f>_xlfn.XLOOKUP(sales[[#This Row],[Product]],products[Product],products[Cost per box])*sales[[#This Row],[Boxes]]</f>
        <v>2509.1999999999998</v>
      </c>
      <c r="I9072" s="4">
        <f>sales[[#This Row],[Revenue]]-sales[[#This Row],[Cost]]</f>
        <v>8543.7999999999993</v>
      </c>
    </row>
    <row r="9073" spans="2:9" x14ac:dyDescent="0.25">
      <c r="B9073" t="s">
        <v>13</v>
      </c>
      <c r="C9073" t="s">
        <v>9</v>
      </c>
      <c r="D9073" t="s">
        <v>26</v>
      </c>
      <c r="E9073" s="1">
        <v>44642</v>
      </c>
      <c r="F9073" s="4">
        <v>133</v>
      </c>
      <c r="G9073">
        <v>9</v>
      </c>
      <c r="H9073" s="3">
        <f>_xlfn.XLOOKUP(sales[[#This Row],[Product]],products[Product],products[Cost per box])*sales[[#This Row],[Boxes]]</f>
        <v>57.87</v>
      </c>
      <c r="I9073" s="4">
        <f>sales[[#This Row],[Revenue]]-sales[[#This Row],[Cost]]</f>
        <v>75.13</v>
      </c>
    </row>
    <row r="9074" spans="2:9" x14ac:dyDescent="0.25">
      <c r="B9074" t="s">
        <v>32</v>
      </c>
      <c r="C9074" t="s">
        <v>21</v>
      </c>
      <c r="D9074" t="s">
        <v>36</v>
      </c>
      <c r="E9074" s="1">
        <v>44627</v>
      </c>
      <c r="F9074" s="4">
        <v>1708</v>
      </c>
      <c r="G9074">
        <v>61</v>
      </c>
      <c r="H9074" s="3">
        <f>_xlfn.XLOOKUP(sales[[#This Row],[Product]],products[Product],products[Cost per box])*sales[[#This Row],[Boxes]]</f>
        <v>307.44</v>
      </c>
      <c r="I9074" s="4">
        <f>sales[[#This Row],[Revenue]]-sales[[#This Row],[Cost]]</f>
        <v>1400.56</v>
      </c>
    </row>
    <row r="9075" spans="2:9" x14ac:dyDescent="0.25">
      <c r="B9075" t="s">
        <v>41</v>
      </c>
      <c r="C9075" t="s">
        <v>6</v>
      </c>
      <c r="D9075" t="s">
        <v>42</v>
      </c>
      <c r="E9075" s="1">
        <v>44644</v>
      </c>
      <c r="F9075" s="4">
        <v>8148</v>
      </c>
      <c r="G9075">
        <v>302</v>
      </c>
      <c r="H9075" s="3">
        <f>_xlfn.XLOOKUP(sales[[#This Row],[Product]],products[Product],products[Cost per box])*sales[[#This Row],[Boxes]]</f>
        <v>1431.48</v>
      </c>
      <c r="I9075" s="4">
        <f>sales[[#This Row],[Revenue]]-sales[[#This Row],[Cost]]</f>
        <v>6716.52</v>
      </c>
    </row>
    <row r="9076" spans="2:9" x14ac:dyDescent="0.25">
      <c r="B9076" t="s">
        <v>8</v>
      </c>
      <c r="C9076" t="s">
        <v>16</v>
      </c>
      <c r="D9076" t="s">
        <v>45</v>
      </c>
      <c r="E9076" s="1">
        <v>44638</v>
      </c>
      <c r="F9076" s="4">
        <v>6566</v>
      </c>
      <c r="G9076">
        <v>438</v>
      </c>
      <c r="H9076" s="3">
        <f>_xlfn.XLOOKUP(sales[[#This Row],[Product]],products[Product],products[Cost per box])*sales[[#This Row],[Boxes]]</f>
        <v>3385.7400000000002</v>
      </c>
      <c r="I9076" s="4">
        <f>sales[[#This Row],[Revenue]]-sales[[#This Row],[Cost]]</f>
        <v>3180.2599999999998</v>
      </c>
    </row>
    <row r="9077" spans="2:9" x14ac:dyDescent="0.25">
      <c r="B9077" t="s">
        <v>37</v>
      </c>
      <c r="C9077" t="s">
        <v>11</v>
      </c>
      <c r="D9077" t="s">
        <v>31</v>
      </c>
      <c r="E9077" s="1">
        <v>44637</v>
      </c>
      <c r="F9077" s="4">
        <v>357</v>
      </c>
      <c r="G9077">
        <v>23</v>
      </c>
      <c r="H9077" s="3">
        <f>_xlfn.XLOOKUP(sales[[#This Row],[Product]],products[Product],products[Cost per box])*sales[[#This Row],[Boxes]]</f>
        <v>131.56</v>
      </c>
      <c r="I9077" s="4">
        <f>sales[[#This Row],[Revenue]]-sales[[#This Row],[Cost]]</f>
        <v>225.44</v>
      </c>
    </row>
    <row r="9078" spans="2:9" x14ac:dyDescent="0.25">
      <c r="B9078" t="s">
        <v>57</v>
      </c>
      <c r="C9078" t="s">
        <v>6</v>
      </c>
      <c r="D9078" t="s">
        <v>50</v>
      </c>
      <c r="E9078" s="1">
        <v>44641</v>
      </c>
      <c r="F9078" s="4">
        <v>1764</v>
      </c>
      <c r="G9078">
        <v>118</v>
      </c>
      <c r="H9078" s="3">
        <f>_xlfn.XLOOKUP(sales[[#This Row],[Product]],products[Product],products[Cost per box])*sales[[#This Row],[Boxes]]</f>
        <v>1464.38</v>
      </c>
      <c r="I9078" s="4">
        <f>sales[[#This Row],[Revenue]]-sales[[#This Row],[Cost]]</f>
        <v>299.61999999999989</v>
      </c>
    </row>
    <row r="9079" spans="2:9" x14ac:dyDescent="0.25">
      <c r="B9079" t="s">
        <v>51</v>
      </c>
      <c r="C9079" t="s">
        <v>27</v>
      </c>
      <c r="D9079" t="s">
        <v>52</v>
      </c>
      <c r="E9079" s="1">
        <v>44644</v>
      </c>
      <c r="F9079" s="4">
        <v>6601</v>
      </c>
      <c r="G9079">
        <v>734</v>
      </c>
      <c r="H9079" s="3">
        <f>_xlfn.XLOOKUP(sales[[#This Row],[Product]],products[Product],products[Cost per box])*sales[[#This Row],[Boxes]]</f>
        <v>2436.88</v>
      </c>
      <c r="I9079" s="4">
        <f>sales[[#This Row],[Revenue]]-sales[[#This Row],[Cost]]</f>
        <v>4164.12</v>
      </c>
    </row>
    <row r="9080" spans="2:9" x14ac:dyDescent="0.25">
      <c r="B9080" t="s">
        <v>46</v>
      </c>
      <c r="C9080" t="s">
        <v>9</v>
      </c>
      <c r="D9080" t="s">
        <v>45</v>
      </c>
      <c r="E9080" s="1">
        <v>44644</v>
      </c>
      <c r="F9080" s="4">
        <v>315</v>
      </c>
      <c r="G9080">
        <v>23</v>
      </c>
      <c r="H9080" s="3">
        <f>_xlfn.XLOOKUP(sales[[#This Row],[Product]],products[Product],products[Cost per box])*sales[[#This Row],[Boxes]]</f>
        <v>177.79000000000002</v>
      </c>
      <c r="I9080" s="4">
        <f>sales[[#This Row],[Revenue]]-sales[[#This Row],[Cost]]</f>
        <v>137.20999999999998</v>
      </c>
    </row>
    <row r="9081" spans="2:9" x14ac:dyDescent="0.25">
      <c r="B9081" t="s">
        <v>51</v>
      </c>
      <c r="C9081" t="s">
        <v>6</v>
      </c>
      <c r="D9081" t="s">
        <v>17</v>
      </c>
      <c r="E9081" s="1">
        <v>44649</v>
      </c>
      <c r="F9081" s="4">
        <v>952</v>
      </c>
      <c r="G9081">
        <v>34</v>
      </c>
      <c r="H9081" s="3">
        <f>_xlfn.XLOOKUP(sales[[#This Row],[Product]],products[Product],products[Cost per box])*sales[[#This Row],[Boxes]]</f>
        <v>231.2</v>
      </c>
      <c r="I9081" s="4">
        <f>sales[[#This Row],[Revenue]]-sales[[#This Row],[Cost]]</f>
        <v>720.8</v>
      </c>
    </row>
    <row r="9082" spans="2:9" x14ac:dyDescent="0.25">
      <c r="B9082" t="s">
        <v>33</v>
      </c>
      <c r="C9082" t="s">
        <v>16</v>
      </c>
      <c r="D9082" t="s">
        <v>28</v>
      </c>
      <c r="E9082" s="1">
        <v>44645</v>
      </c>
      <c r="F9082" s="4">
        <v>189</v>
      </c>
      <c r="G9082">
        <v>15</v>
      </c>
      <c r="H9082" s="3">
        <f>_xlfn.XLOOKUP(sales[[#This Row],[Product]],products[Product],products[Cost per box])*sales[[#This Row],[Boxes]]</f>
        <v>41.4</v>
      </c>
      <c r="I9082" s="4">
        <f>sales[[#This Row],[Revenue]]-sales[[#This Row],[Cost]]</f>
        <v>147.6</v>
      </c>
    </row>
    <row r="9083" spans="2:9" x14ac:dyDescent="0.25">
      <c r="B9083" t="s">
        <v>49</v>
      </c>
      <c r="C9083" t="s">
        <v>9</v>
      </c>
      <c r="D9083" t="s">
        <v>7</v>
      </c>
      <c r="E9083" s="1">
        <v>44649</v>
      </c>
      <c r="F9083" s="4">
        <v>686</v>
      </c>
      <c r="G9083">
        <v>32</v>
      </c>
      <c r="H9083" s="3">
        <f>_xlfn.XLOOKUP(sales[[#This Row],[Product]],products[Product],products[Cost per box])*sales[[#This Row],[Boxes]]</f>
        <v>164.8</v>
      </c>
      <c r="I9083" s="4">
        <f>sales[[#This Row],[Revenue]]-sales[[#This Row],[Cost]]</f>
        <v>521.20000000000005</v>
      </c>
    </row>
    <row r="9084" spans="2:9" x14ac:dyDescent="0.25">
      <c r="B9084" t="s">
        <v>23</v>
      </c>
      <c r="C9084" t="s">
        <v>11</v>
      </c>
      <c r="D9084" t="s">
        <v>26</v>
      </c>
      <c r="E9084" s="1">
        <v>44627</v>
      </c>
      <c r="F9084" s="4">
        <v>7574</v>
      </c>
      <c r="G9084">
        <v>474</v>
      </c>
      <c r="H9084" s="3">
        <f>_xlfn.XLOOKUP(sales[[#This Row],[Product]],products[Product],products[Cost per box])*sales[[#This Row],[Boxes]]</f>
        <v>3047.8199999999997</v>
      </c>
      <c r="I9084" s="4">
        <f>sales[[#This Row],[Revenue]]-sales[[#This Row],[Cost]]</f>
        <v>4526.18</v>
      </c>
    </row>
    <row r="9085" spans="2:9" x14ac:dyDescent="0.25">
      <c r="B9085" t="s">
        <v>13</v>
      </c>
      <c r="C9085" t="s">
        <v>16</v>
      </c>
      <c r="D9085" t="s">
        <v>14</v>
      </c>
      <c r="E9085" s="1">
        <v>44629</v>
      </c>
      <c r="F9085" s="4">
        <v>2247</v>
      </c>
      <c r="G9085">
        <v>161</v>
      </c>
      <c r="H9085" s="3">
        <f>_xlfn.XLOOKUP(sales[[#This Row],[Product]],products[Product],products[Cost per box])*sales[[#This Row],[Boxes]]</f>
        <v>1015.91</v>
      </c>
      <c r="I9085" s="4">
        <f>sales[[#This Row],[Revenue]]-sales[[#This Row],[Cost]]</f>
        <v>1231.0900000000001</v>
      </c>
    </row>
    <row r="9086" spans="2:9" x14ac:dyDescent="0.25">
      <c r="B9086" t="s">
        <v>33</v>
      </c>
      <c r="C9086" t="s">
        <v>11</v>
      </c>
      <c r="D9086" t="s">
        <v>7</v>
      </c>
      <c r="E9086" s="1">
        <v>44636</v>
      </c>
      <c r="F9086" s="4">
        <v>1995</v>
      </c>
      <c r="G9086">
        <v>67</v>
      </c>
      <c r="H9086" s="3">
        <f>_xlfn.XLOOKUP(sales[[#This Row],[Product]],products[Product],products[Cost per box])*sales[[#This Row],[Boxes]]</f>
        <v>345.05</v>
      </c>
      <c r="I9086" s="4">
        <f>sales[[#This Row],[Revenue]]-sales[[#This Row],[Cost]]</f>
        <v>1649.95</v>
      </c>
    </row>
    <row r="9087" spans="2:9" x14ac:dyDescent="0.25">
      <c r="B9087" t="s">
        <v>51</v>
      </c>
      <c r="C9087" t="s">
        <v>9</v>
      </c>
      <c r="D9087" t="s">
        <v>30</v>
      </c>
      <c r="E9087" s="1">
        <v>44631</v>
      </c>
      <c r="F9087" s="4">
        <v>2058</v>
      </c>
      <c r="G9087">
        <v>94</v>
      </c>
      <c r="H9087" s="3">
        <f>_xlfn.XLOOKUP(sales[[#This Row],[Product]],products[Product],products[Cost per box])*sales[[#This Row],[Boxes]]</f>
        <v>345.92</v>
      </c>
      <c r="I9087" s="4">
        <f>sales[[#This Row],[Revenue]]-sales[[#This Row],[Cost]]</f>
        <v>1712.08</v>
      </c>
    </row>
    <row r="9088" spans="2:9" x14ac:dyDescent="0.25">
      <c r="B9088" t="s">
        <v>29</v>
      </c>
      <c r="C9088" t="s">
        <v>6</v>
      </c>
      <c r="D9088" t="s">
        <v>36</v>
      </c>
      <c r="E9088" s="1">
        <v>44649</v>
      </c>
      <c r="F9088" s="4">
        <v>9548</v>
      </c>
      <c r="G9088">
        <v>341</v>
      </c>
      <c r="H9088" s="3">
        <f>_xlfn.XLOOKUP(sales[[#This Row],[Product]],products[Product],products[Cost per box])*sales[[#This Row],[Boxes]]</f>
        <v>1718.64</v>
      </c>
      <c r="I9088" s="4">
        <f>sales[[#This Row],[Revenue]]-sales[[#This Row],[Cost]]</f>
        <v>7829.36</v>
      </c>
    </row>
    <row r="9089" spans="2:9" x14ac:dyDescent="0.25">
      <c r="B9089" t="s">
        <v>29</v>
      </c>
      <c r="C9089" t="s">
        <v>9</v>
      </c>
      <c r="D9089" t="s">
        <v>22</v>
      </c>
      <c r="E9089" s="1">
        <v>44642</v>
      </c>
      <c r="F9089" s="4">
        <v>7112</v>
      </c>
      <c r="G9089">
        <v>264</v>
      </c>
      <c r="H9089" s="3">
        <f>_xlfn.XLOOKUP(sales[[#This Row],[Product]],products[Product],products[Cost per box])*sales[[#This Row],[Boxes]]</f>
        <v>2170.0800000000004</v>
      </c>
      <c r="I9089" s="4">
        <f>sales[[#This Row],[Revenue]]-sales[[#This Row],[Cost]]</f>
        <v>4941.92</v>
      </c>
    </row>
    <row r="9090" spans="2:9" x14ac:dyDescent="0.25">
      <c r="B9090" t="s">
        <v>53</v>
      </c>
      <c r="C9090" t="s">
        <v>21</v>
      </c>
      <c r="D9090" t="s">
        <v>35</v>
      </c>
      <c r="E9090" s="1">
        <v>44644</v>
      </c>
      <c r="F9090" s="4">
        <v>10024</v>
      </c>
      <c r="G9090">
        <v>836</v>
      </c>
      <c r="H9090" s="3">
        <f>_xlfn.XLOOKUP(sales[[#This Row],[Product]],products[Product],products[Cost per box])*sales[[#This Row],[Boxes]]</f>
        <v>2215.4</v>
      </c>
      <c r="I9090" s="4">
        <f>sales[[#This Row],[Revenue]]-sales[[#This Row],[Cost]]</f>
        <v>7808.6</v>
      </c>
    </row>
    <row r="9091" spans="2:9" x14ac:dyDescent="0.25">
      <c r="B9091" t="s">
        <v>18</v>
      </c>
      <c r="C9091" t="s">
        <v>21</v>
      </c>
      <c r="D9091" t="s">
        <v>12</v>
      </c>
      <c r="E9091" s="1">
        <v>44621</v>
      </c>
      <c r="F9091" s="4">
        <v>966</v>
      </c>
      <c r="G9091">
        <v>54</v>
      </c>
      <c r="H9091" s="3">
        <f>_xlfn.XLOOKUP(sales[[#This Row],[Product]],products[Product],products[Cost per box])*sales[[#This Row],[Boxes]]</f>
        <v>455.21999999999997</v>
      </c>
      <c r="I9091" s="4">
        <f>sales[[#This Row],[Revenue]]-sales[[#This Row],[Cost]]</f>
        <v>510.78000000000003</v>
      </c>
    </row>
    <row r="9092" spans="2:9" x14ac:dyDescent="0.25">
      <c r="B9092" t="s">
        <v>49</v>
      </c>
      <c r="C9092" t="s">
        <v>9</v>
      </c>
      <c r="D9092" t="s">
        <v>43</v>
      </c>
      <c r="E9092" s="1">
        <v>44641</v>
      </c>
      <c r="F9092" s="4">
        <v>4578</v>
      </c>
      <c r="G9092">
        <v>353</v>
      </c>
      <c r="H9092" s="3">
        <f>_xlfn.XLOOKUP(sales[[#This Row],[Product]],products[Product],products[Cost per box])*sales[[#This Row],[Boxes]]</f>
        <v>1359.05</v>
      </c>
      <c r="I9092" s="4">
        <f>sales[[#This Row],[Revenue]]-sales[[#This Row],[Cost]]</f>
        <v>3218.95</v>
      </c>
    </row>
    <row r="9093" spans="2:9" x14ac:dyDescent="0.25">
      <c r="B9093" t="s">
        <v>18</v>
      </c>
      <c r="C9093" t="s">
        <v>21</v>
      </c>
      <c r="D9093" t="s">
        <v>47</v>
      </c>
      <c r="E9093" s="1">
        <v>44643</v>
      </c>
      <c r="F9093" s="4">
        <v>2408</v>
      </c>
      <c r="G9093">
        <v>201</v>
      </c>
      <c r="H9093" s="3">
        <f>_xlfn.XLOOKUP(sales[[#This Row],[Product]],products[Product],products[Cost per box])*sales[[#This Row],[Boxes]]</f>
        <v>1057.26</v>
      </c>
      <c r="I9093" s="4">
        <f>sales[[#This Row],[Revenue]]-sales[[#This Row],[Cost]]</f>
        <v>1350.74</v>
      </c>
    </row>
    <row r="9094" spans="2:9" x14ac:dyDescent="0.25">
      <c r="B9094" t="s">
        <v>40</v>
      </c>
      <c r="C9094" t="s">
        <v>16</v>
      </c>
      <c r="D9094" t="s">
        <v>47</v>
      </c>
      <c r="E9094" s="1">
        <v>44643</v>
      </c>
      <c r="F9094" s="4">
        <v>756</v>
      </c>
      <c r="G9094">
        <v>84</v>
      </c>
      <c r="H9094" s="3">
        <f>_xlfn.XLOOKUP(sales[[#This Row],[Product]],products[Product],products[Cost per box])*sales[[#This Row],[Boxes]]</f>
        <v>441.84</v>
      </c>
      <c r="I9094" s="4">
        <f>sales[[#This Row],[Revenue]]-sales[[#This Row],[Cost]]</f>
        <v>314.16000000000003</v>
      </c>
    </row>
    <row r="9095" spans="2:9" x14ac:dyDescent="0.25">
      <c r="B9095" t="s">
        <v>53</v>
      </c>
      <c r="C9095" t="s">
        <v>6</v>
      </c>
      <c r="D9095" t="s">
        <v>48</v>
      </c>
      <c r="E9095" s="1">
        <v>44622</v>
      </c>
      <c r="F9095" s="4">
        <v>3339</v>
      </c>
      <c r="G9095">
        <v>129</v>
      </c>
      <c r="H9095" s="3">
        <f>_xlfn.XLOOKUP(sales[[#This Row],[Product]],products[Product],products[Cost per box])*sales[[#This Row],[Boxes]]</f>
        <v>964.92000000000007</v>
      </c>
      <c r="I9095" s="4">
        <f>sales[[#This Row],[Revenue]]-sales[[#This Row],[Cost]]</f>
        <v>2374.08</v>
      </c>
    </row>
    <row r="9096" spans="2:9" x14ac:dyDescent="0.25">
      <c r="B9096" t="s">
        <v>20</v>
      </c>
      <c r="C9096" t="s">
        <v>21</v>
      </c>
      <c r="D9096" t="s">
        <v>45</v>
      </c>
      <c r="E9096" s="1">
        <v>44635</v>
      </c>
      <c r="F9096" s="4">
        <v>2576</v>
      </c>
      <c r="G9096">
        <v>136</v>
      </c>
      <c r="H9096" s="3">
        <f>_xlfn.XLOOKUP(sales[[#This Row],[Product]],products[Product],products[Cost per box])*sales[[#This Row],[Boxes]]</f>
        <v>1051.28</v>
      </c>
      <c r="I9096" s="4">
        <f>sales[[#This Row],[Revenue]]-sales[[#This Row],[Cost]]</f>
        <v>1524.72</v>
      </c>
    </row>
    <row r="9097" spans="2:9" x14ac:dyDescent="0.25">
      <c r="B9097" t="s">
        <v>8</v>
      </c>
      <c r="C9097" t="s">
        <v>16</v>
      </c>
      <c r="D9097" t="s">
        <v>52</v>
      </c>
      <c r="E9097" s="1">
        <v>44638</v>
      </c>
      <c r="F9097" s="4">
        <v>5740</v>
      </c>
      <c r="G9097">
        <v>574</v>
      </c>
      <c r="H9097" s="3">
        <f>_xlfn.XLOOKUP(sales[[#This Row],[Product]],products[Product],products[Cost per box])*sales[[#This Row],[Boxes]]</f>
        <v>1905.6799999999998</v>
      </c>
      <c r="I9097" s="4">
        <f>sales[[#This Row],[Revenue]]-sales[[#This Row],[Cost]]</f>
        <v>3834.32</v>
      </c>
    </row>
    <row r="9098" spans="2:9" x14ac:dyDescent="0.25">
      <c r="B9098" t="s">
        <v>51</v>
      </c>
      <c r="C9098" t="s">
        <v>16</v>
      </c>
      <c r="D9098" t="s">
        <v>14</v>
      </c>
      <c r="E9098" s="1">
        <v>44631</v>
      </c>
      <c r="F9098" s="4">
        <v>7973</v>
      </c>
      <c r="G9098">
        <v>886</v>
      </c>
      <c r="H9098" s="3">
        <f>_xlfn.XLOOKUP(sales[[#This Row],[Product]],products[Product],products[Cost per box])*sales[[#This Row],[Boxes]]</f>
        <v>5590.66</v>
      </c>
      <c r="I9098" s="4">
        <f>sales[[#This Row],[Revenue]]-sales[[#This Row],[Cost]]</f>
        <v>2382.34</v>
      </c>
    </row>
    <row r="9099" spans="2:9" x14ac:dyDescent="0.25">
      <c r="B9099" t="s">
        <v>29</v>
      </c>
      <c r="C9099" t="s">
        <v>6</v>
      </c>
      <c r="D9099" t="s">
        <v>47</v>
      </c>
      <c r="E9099" s="1">
        <v>44644</v>
      </c>
      <c r="F9099" s="4">
        <v>2114</v>
      </c>
      <c r="G9099">
        <v>177</v>
      </c>
      <c r="H9099" s="3">
        <f>_xlfn.XLOOKUP(sales[[#This Row],[Product]],products[Product],products[Cost per box])*sales[[#This Row],[Boxes]]</f>
        <v>931.02</v>
      </c>
      <c r="I9099" s="4">
        <f>sales[[#This Row],[Revenue]]-sales[[#This Row],[Cost]]</f>
        <v>1182.98</v>
      </c>
    </row>
    <row r="9100" spans="2:9" x14ac:dyDescent="0.25">
      <c r="B9100" t="s">
        <v>41</v>
      </c>
      <c r="C9100" t="s">
        <v>11</v>
      </c>
      <c r="D9100" t="s">
        <v>19</v>
      </c>
      <c r="E9100" s="1">
        <v>44637</v>
      </c>
      <c r="F9100" s="4">
        <v>3724</v>
      </c>
      <c r="G9100">
        <v>187</v>
      </c>
      <c r="H9100" s="3">
        <f>_xlfn.XLOOKUP(sales[[#This Row],[Product]],products[Product],products[Cost per box])*sales[[#This Row],[Boxes]]</f>
        <v>1913.01</v>
      </c>
      <c r="I9100" s="4">
        <f>sales[[#This Row],[Revenue]]-sales[[#This Row],[Cost]]</f>
        <v>1810.99</v>
      </c>
    </row>
    <row r="9101" spans="2:9" x14ac:dyDescent="0.25">
      <c r="B9101" t="s">
        <v>18</v>
      </c>
      <c r="C9101" t="s">
        <v>21</v>
      </c>
      <c r="D9101" t="s">
        <v>19</v>
      </c>
      <c r="E9101" s="1">
        <v>44631</v>
      </c>
      <c r="F9101" s="4">
        <v>11459</v>
      </c>
      <c r="G9101">
        <v>717</v>
      </c>
      <c r="H9101" s="3">
        <f>_xlfn.XLOOKUP(sales[[#This Row],[Product]],products[Product],products[Cost per box])*sales[[#This Row],[Boxes]]</f>
        <v>7334.91</v>
      </c>
      <c r="I9101" s="4">
        <f>sales[[#This Row],[Revenue]]-sales[[#This Row],[Cost]]</f>
        <v>4124.09</v>
      </c>
    </row>
    <row r="9102" spans="2:9" x14ac:dyDescent="0.25">
      <c r="B9102" t="s">
        <v>18</v>
      </c>
      <c r="C9102" t="s">
        <v>27</v>
      </c>
      <c r="D9102" t="s">
        <v>7</v>
      </c>
      <c r="E9102" s="1">
        <v>44624</v>
      </c>
      <c r="F9102" s="4">
        <v>2758</v>
      </c>
      <c r="G9102">
        <v>99</v>
      </c>
      <c r="H9102" s="3">
        <f>_xlfn.XLOOKUP(sales[[#This Row],[Product]],products[Product],products[Cost per box])*sales[[#This Row],[Boxes]]</f>
        <v>509.85</v>
      </c>
      <c r="I9102" s="4">
        <f>sales[[#This Row],[Revenue]]-sales[[#This Row],[Cost]]</f>
        <v>2248.15</v>
      </c>
    </row>
    <row r="9103" spans="2:9" x14ac:dyDescent="0.25">
      <c r="B9103" t="s">
        <v>53</v>
      </c>
      <c r="C9103" t="s">
        <v>11</v>
      </c>
      <c r="D9103" t="s">
        <v>31</v>
      </c>
      <c r="E9103" s="1">
        <v>44637</v>
      </c>
      <c r="F9103" s="4">
        <v>4165</v>
      </c>
      <c r="G9103">
        <v>199</v>
      </c>
      <c r="H9103" s="3">
        <f>_xlfn.XLOOKUP(sales[[#This Row],[Product]],products[Product],products[Cost per box])*sales[[#This Row],[Boxes]]</f>
        <v>1138.28</v>
      </c>
      <c r="I9103" s="4">
        <f>sales[[#This Row],[Revenue]]-sales[[#This Row],[Cost]]</f>
        <v>3026.7200000000003</v>
      </c>
    </row>
    <row r="9104" spans="2:9" x14ac:dyDescent="0.25">
      <c r="B9104" t="s">
        <v>10</v>
      </c>
      <c r="C9104" t="s">
        <v>11</v>
      </c>
      <c r="D9104" t="s">
        <v>43</v>
      </c>
      <c r="E9104" s="1">
        <v>44638</v>
      </c>
      <c r="F9104" s="4">
        <v>1540</v>
      </c>
      <c r="G9104">
        <v>172</v>
      </c>
      <c r="H9104" s="3">
        <f>_xlfn.XLOOKUP(sales[[#This Row],[Product]],products[Product],products[Cost per box])*sales[[#This Row],[Boxes]]</f>
        <v>662.2</v>
      </c>
      <c r="I9104" s="4">
        <f>sales[[#This Row],[Revenue]]-sales[[#This Row],[Cost]]</f>
        <v>877.8</v>
      </c>
    </row>
    <row r="9105" spans="2:9" x14ac:dyDescent="0.25">
      <c r="B9105" t="s">
        <v>51</v>
      </c>
      <c r="C9105" t="s">
        <v>6</v>
      </c>
      <c r="D9105" t="s">
        <v>43</v>
      </c>
      <c r="E9105" s="1">
        <v>44643</v>
      </c>
      <c r="F9105" s="4">
        <v>658</v>
      </c>
      <c r="G9105">
        <v>47</v>
      </c>
      <c r="H9105" s="3">
        <f>_xlfn.XLOOKUP(sales[[#This Row],[Product]],products[Product],products[Cost per box])*sales[[#This Row],[Boxes]]</f>
        <v>180.95000000000002</v>
      </c>
      <c r="I9105" s="4">
        <f>sales[[#This Row],[Revenue]]-sales[[#This Row],[Cost]]</f>
        <v>477.04999999999995</v>
      </c>
    </row>
    <row r="9106" spans="2:9" x14ac:dyDescent="0.25">
      <c r="B9106" t="s">
        <v>53</v>
      </c>
      <c r="C9106" t="s">
        <v>11</v>
      </c>
      <c r="D9106" t="s">
        <v>17</v>
      </c>
      <c r="E9106" s="1">
        <v>44641</v>
      </c>
      <c r="F9106" s="4">
        <v>2457</v>
      </c>
      <c r="G9106">
        <v>99</v>
      </c>
      <c r="H9106" s="3">
        <f>_xlfn.XLOOKUP(sales[[#This Row],[Product]],products[Product],products[Cost per box])*sales[[#This Row],[Boxes]]</f>
        <v>673.19999999999993</v>
      </c>
      <c r="I9106" s="4">
        <f>sales[[#This Row],[Revenue]]-sales[[#This Row],[Cost]]</f>
        <v>1783.8000000000002</v>
      </c>
    </row>
    <row r="9107" spans="2:9" x14ac:dyDescent="0.25">
      <c r="B9107" t="s">
        <v>13</v>
      </c>
      <c r="C9107" t="s">
        <v>6</v>
      </c>
      <c r="D9107" t="s">
        <v>45</v>
      </c>
      <c r="E9107" s="1">
        <v>44623</v>
      </c>
      <c r="F9107" s="4">
        <v>4543</v>
      </c>
      <c r="G9107">
        <v>379</v>
      </c>
      <c r="H9107" s="3">
        <f>_xlfn.XLOOKUP(sales[[#This Row],[Product]],products[Product],products[Cost per box])*sales[[#This Row],[Boxes]]</f>
        <v>2929.67</v>
      </c>
      <c r="I9107" s="4">
        <f>sales[[#This Row],[Revenue]]-sales[[#This Row],[Cost]]</f>
        <v>1613.33</v>
      </c>
    </row>
    <row r="9108" spans="2:9" x14ac:dyDescent="0.25">
      <c r="B9108" t="s">
        <v>23</v>
      </c>
      <c r="C9108" t="s">
        <v>21</v>
      </c>
      <c r="D9108" t="s">
        <v>45</v>
      </c>
      <c r="E9108" s="1">
        <v>44621</v>
      </c>
      <c r="F9108" s="4">
        <v>1743</v>
      </c>
      <c r="G9108">
        <v>117</v>
      </c>
      <c r="H9108" s="3">
        <f>_xlfn.XLOOKUP(sales[[#This Row],[Product]],products[Product],products[Cost per box])*sales[[#This Row],[Boxes]]</f>
        <v>904.41000000000008</v>
      </c>
      <c r="I9108" s="4">
        <f>sales[[#This Row],[Revenue]]-sales[[#This Row],[Cost]]</f>
        <v>838.58999999999992</v>
      </c>
    </row>
    <row r="9109" spans="2:9" x14ac:dyDescent="0.25">
      <c r="B9109" t="s">
        <v>10</v>
      </c>
      <c r="C9109" t="s">
        <v>11</v>
      </c>
      <c r="D9109" t="s">
        <v>47</v>
      </c>
      <c r="E9109" s="1">
        <v>44650</v>
      </c>
      <c r="F9109" s="4">
        <v>7385</v>
      </c>
      <c r="G9109">
        <v>462</v>
      </c>
      <c r="H9109" s="3">
        <f>_xlfn.XLOOKUP(sales[[#This Row],[Product]],products[Product],products[Cost per box])*sales[[#This Row],[Boxes]]</f>
        <v>2430.12</v>
      </c>
      <c r="I9109" s="4">
        <f>sales[[#This Row],[Revenue]]-sales[[#This Row],[Cost]]</f>
        <v>4954.88</v>
      </c>
    </row>
    <row r="9110" spans="2:9" x14ac:dyDescent="0.25">
      <c r="B9110" t="s">
        <v>33</v>
      </c>
      <c r="C9110" t="s">
        <v>6</v>
      </c>
      <c r="D9110" t="s">
        <v>30</v>
      </c>
      <c r="E9110" s="1">
        <v>44641</v>
      </c>
      <c r="F9110" s="4">
        <v>3962</v>
      </c>
      <c r="G9110">
        <v>173</v>
      </c>
      <c r="H9110" s="3">
        <f>_xlfn.XLOOKUP(sales[[#This Row],[Product]],products[Product],products[Cost per box])*sales[[#This Row],[Boxes]]</f>
        <v>636.64</v>
      </c>
      <c r="I9110" s="4">
        <f>sales[[#This Row],[Revenue]]-sales[[#This Row],[Cost]]</f>
        <v>3325.36</v>
      </c>
    </row>
    <row r="9111" spans="2:9" x14ac:dyDescent="0.25">
      <c r="B9111" t="s">
        <v>37</v>
      </c>
      <c r="C9111" t="s">
        <v>16</v>
      </c>
      <c r="D9111" t="s">
        <v>31</v>
      </c>
      <c r="E9111" s="1">
        <v>44624</v>
      </c>
      <c r="F9111" s="4">
        <v>504</v>
      </c>
      <c r="G9111">
        <v>32</v>
      </c>
      <c r="H9111" s="3">
        <f>_xlfn.XLOOKUP(sales[[#This Row],[Product]],products[Product],products[Cost per box])*sales[[#This Row],[Boxes]]</f>
        <v>183.04</v>
      </c>
      <c r="I9111" s="4">
        <f>sales[[#This Row],[Revenue]]-sales[[#This Row],[Cost]]</f>
        <v>320.96000000000004</v>
      </c>
    </row>
    <row r="9112" spans="2:9" x14ac:dyDescent="0.25">
      <c r="B9112" t="s">
        <v>40</v>
      </c>
      <c r="C9112" t="s">
        <v>21</v>
      </c>
      <c r="D9112" t="s">
        <v>17</v>
      </c>
      <c r="E9112" s="1">
        <v>44641</v>
      </c>
      <c r="F9112" s="4">
        <v>11067</v>
      </c>
      <c r="G9112">
        <v>396</v>
      </c>
      <c r="H9112" s="3">
        <f>_xlfn.XLOOKUP(sales[[#This Row],[Product]],products[Product],products[Cost per box])*sales[[#This Row],[Boxes]]</f>
        <v>2692.7999999999997</v>
      </c>
      <c r="I9112" s="4">
        <f>sales[[#This Row],[Revenue]]-sales[[#This Row],[Cost]]</f>
        <v>8374.2000000000007</v>
      </c>
    </row>
    <row r="9113" spans="2:9" x14ac:dyDescent="0.25">
      <c r="B9113" t="s">
        <v>54</v>
      </c>
      <c r="C9113" t="s">
        <v>9</v>
      </c>
      <c r="D9113" t="s">
        <v>14</v>
      </c>
      <c r="E9113" s="1">
        <v>44631</v>
      </c>
      <c r="F9113" s="4">
        <v>4403</v>
      </c>
      <c r="G9113">
        <v>276</v>
      </c>
      <c r="H9113" s="3">
        <f>_xlfn.XLOOKUP(sales[[#This Row],[Product]],products[Product],products[Cost per box])*sales[[#This Row],[Boxes]]</f>
        <v>1741.56</v>
      </c>
      <c r="I9113" s="4">
        <f>sales[[#This Row],[Revenue]]-sales[[#This Row],[Cost]]</f>
        <v>2661.44</v>
      </c>
    </row>
    <row r="9114" spans="2:9" x14ac:dyDescent="0.25">
      <c r="B9114" t="s">
        <v>54</v>
      </c>
      <c r="C9114" t="s">
        <v>16</v>
      </c>
      <c r="D9114" t="s">
        <v>26</v>
      </c>
      <c r="E9114" s="1">
        <v>44644</v>
      </c>
      <c r="F9114" s="4">
        <v>5390</v>
      </c>
      <c r="G9114">
        <v>257</v>
      </c>
      <c r="H9114" s="3">
        <f>_xlfn.XLOOKUP(sales[[#This Row],[Product]],products[Product],products[Cost per box])*sales[[#This Row],[Boxes]]</f>
        <v>1652.51</v>
      </c>
      <c r="I9114" s="4">
        <f>sales[[#This Row],[Revenue]]-sales[[#This Row],[Cost]]</f>
        <v>3737.49</v>
      </c>
    </row>
    <row r="9115" spans="2:9" x14ac:dyDescent="0.25">
      <c r="B9115" t="s">
        <v>39</v>
      </c>
      <c r="C9115" t="s">
        <v>27</v>
      </c>
      <c r="D9115" t="s">
        <v>19</v>
      </c>
      <c r="E9115" s="1">
        <v>44627</v>
      </c>
      <c r="F9115" s="4">
        <v>1365</v>
      </c>
      <c r="G9115">
        <v>76</v>
      </c>
      <c r="H9115" s="3">
        <f>_xlfn.XLOOKUP(sales[[#This Row],[Product]],products[Product],products[Cost per box])*sales[[#This Row],[Boxes]]</f>
        <v>777.48</v>
      </c>
      <c r="I9115" s="4">
        <f>sales[[#This Row],[Revenue]]-sales[[#This Row],[Cost]]</f>
        <v>587.52</v>
      </c>
    </row>
    <row r="9116" spans="2:9" x14ac:dyDescent="0.25">
      <c r="B9116" t="s">
        <v>51</v>
      </c>
      <c r="C9116" t="s">
        <v>27</v>
      </c>
      <c r="D9116" t="s">
        <v>48</v>
      </c>
      <c r="E9116" s="1">
        <v>44627</v>
      </c>
      <c r="F9116" s="4">
        <v>2485</v>
      </c>
      <c r="G9116">
        <v>96</v>
      </c>
      <c r="H9116" s="3">
        <f>_xlfn.XLOOKUP(sales[[#This Row],[Product]],products[Product],products[Cost per box])*sales[[#This Row],[Boxes]]</f>
        <v>718.08</v>
      </c>
      <c r="I9116" s="4">
        <f>sales[[#This Row],[Revenue]]-sales[[#This Row],[Cost]]</f>
        <v>1766.92</v>
      </c>
    </row>
    <row r="9117" spans="2:9" x14ac:dyDescent="0.25">
      <c r="B9117" t="s">
        <v>49</v>
      </c>
      <c r="C9117" t="s">
        <v>11</v>
      </c>
      <c r="D9117" t="s">
        <v>24</v>
      </c>
      <c r="E9117" s="1">
        <v>44637</v>
      </c>
      <c r="F9117" s="4">
        <v>6748</v>
      </c>
      <c r="G9117">
        <v>260</v>
      </c>
      <c r="H9117" s="3">
        <f>_xlfn.XLOOKUP(sales[[#This Row],[Product]],products[Product],products[Cost per box])*sales[[#This Row],[Boxes]]</f>
        <v>2732.6</v>
      </c>
      <c r="I9117" s="4">
        <f>sales[[#This Row],[Revenue]]-sales[[#This Row],[Cost]]</f>
        <v>4015.4</v>
      </c>
    </row>
    <row r="9118" spans="2:9" x14ac:dyDescent="0.25">
      <c r="B9118" t="s">
        <v>53</v>
      </c>
      <c r="C9118" t="s">
        <v>9</v>
      </c>
      <c r="D9118" t="s">
        <v>42</v>
      </c>
      <c r="E9118" s="1">
        <v>44648</v>
      </c>
      <c r="F9118" s="4">
        <v>3969</v>
      </c>
      <c r="G9118">
        <v>181</v>
      </c>
      <c r="H9118" s="3">
        <f>_xlfn.XLOOKUP(sales[[#This Row],[Product]],products[Product],products[Cost per box])*sales[[#This Row],[Boxes]]</f>
        <v>857.94</v>
      </c>
      <c r="I9118" s="4">
        <f>sales[[#This Row],[Revenue]]-sales[[#This Row],[Cost]]</f>
        <v>3111.06</v>
      </c>
    </row>
    <row r="9119" spans="2:9" x14ac:dyDescent="0.25">
      <c r="B9119" t="s">
        <v>39</v>
      </c>
      <c r="C9119" t="s">
        <v>21</v>
      </c>
      <c r="D9119" t="s">
        <v>36</v>
      </c>
      <c r="E9119" s="1">
        <v>44621</v>
      </c>
      <c r="F9119" s="4">
        <v>2121</v>
      </c>
      <c r="G9119">
        <v>85</v>
      </c>
      <c r="H9119" s="3">
        <f>_xlfn.XLOOKUP(sales[[#This Row],[Product]],products[Product],products[Cost per box])*sales[[#This Row],[Boxes]]</f>
        <v>428.4</v>
      </c>
      <c r="I9119" s="4">
        <f>sales[[#This Row],[Revenue]]-sales[[#This Row],[Cost]]</f>
        <v>1692.6</v>
      </c>
    </row>
    <row r="9120" spans="2:9" x14ac:dyDescent="0.25">
      <c r="B9120" t="s">
        <v>54</v>
      </c>
      <c r="C9120" t="s">
        <v>9</v>
      </c>
      <c r="D9120" t="s">
        <v>7</v>
      </c>
      <c r="E9120" s="1">
        <v>44621</v>
      </c>
      <c r="F9120" s="4">
        <v>4613</v>
      </c>
      <c r="G9120">
        <v>165</v>
      </c>
      <c r="H9120" s="3">
        <f>_xlfn.XLOOKUP(sales[[#This Row],[Product]],products[Product],products[Cost per box])*sales[[#This Row],[Boxes]]</f>
        <v>849.75000000000011</v>
      </c>
      <c r="I9120" s="4">
        <f>sales[[#This Row],[Revenue]]-sales[[#This Row],[Cost]]</f>
        <v>3763.25</v>
      </c>
    </row>
    <row r="9121" spans="2:9" x14ac:dyDescent="0.25">
      <c r="B9121" t="s">
        <v>33</v>
      </c>
      <c r="C9121" t="s">
        <v>21</v>
      </c>
      <c r="D9121" t="s">
        <v>35</v>
      </c>
      <c r="E9121" s="1">
        <v>44644</v>
      </c>
      <c r="F9121" s="4">
        <v>9037</v>
      </c>
      <c r="G9121">
        <v>904</v>
      </c>
      <c r="H9121" s="3">
        <f>_xlfn.XLOOKUP(sales[[#This Row],[Product]],products[Product],products[Cost per box])*sales[[#This Row],[Boxes]]</f>
        <v>2395.6</v>
      </c>
      <c r="I9121" s="4">
        <f>sales[[#This Row],[Revenue]]-sales[[#This Row],[Cost]]</f>
        <v>6641.4</v>
      </c>
    </row>
    <row r="9122" spans="2:9" x14ac:dyDescent="0.25">
      <c r="B9122" t="s">
        <v>55</v>
      </c>
      <c r="C9122" t="s">
        <v>6</v>
      </c>
      <c r="D9122" t="s">
        <v>7</v>
      </c>
      <c r="E9122" s="1">
        <v>44629</v>
      </c>
      <c r="F9122" s="4">
        <v>16177</v>
      </c>
      <c r="G9122">
        <v>648</v>
      </c>
      <c r="H9122" s="3">
        <f>_xlfn.XLOOKUP(sales[[#This Row],[Product]],products[Product],products[Cost per box])*sales[[#This Row],[Boxes]]</f>
        <v>3337.2000000000003</v>
      </c>
      <c r="I9122" s="4">
        <f>sales[[#This Row],[Revenue]]-sales[[#This Row],[Cost]]</f>
        <v>12839.8</v>
      </c>
    </row>
    <row r="9123" spans="2:9" x14ac:dyDescent="0.25">
      <c r="B9123" t="s">
        <v>40</v>
      </c>
      <c r="C9123" t="s">
        <v>21</v>
      </c>
      <c r="D9123" t="s">
        <v>38</v>
      </c>
      <c r="E9123" s="1">
        <v>44636</v>
      </c>
      <c r="F9123" s="4">
        <v>2079</v>
      </c>
      <c r="G9123">
        <v>87</v>
      </c>
      <c r="H9123" s="3">
        <f>_xlfn.XLOOKUP(sales[[#This Row],[Product]],products[Product],products[Cost per box])*sales[[#This Row],[Boxes]]</f>
        <v>864.78</v>
      </c>
      <c r="I9123" s="4">
        <f>sales[[#This Row],[Revenue]]-sales[[#This Row],[Cost]]</f>
        <v>1214.22</v>
      </c>
    </row>
    <row r="9124" spans="2:9" x14ac:dyDescent="0.25">
      <c r="B9124" t="s">
        <v>51</v>
      </c>
      <c r="C9124" t="s">
        <v>9</v>
      </c>
      <c r="D9124" t="s">
        <v>45</v>
      </c>
      <c r="E9124" s="1">
        <v>44627</v>
      </c>
      <c r="F9124" s="4">
        <v>5880</v>
      </c>
      <c r="G9124">
        <v>453</v>
      </c>
      <c r="H9124" s="3">
        <f>_xlfn.XLOOKUP(sales[[#This Row],[Product]],products[Product],products[Cost per box])*sales[[#This Row],[Boxes]]</f>
        <v>3501.69</v>
      </c>
      <c r="I9124" s="4">
        <f>sales[[#This Row],[Revenue]]-sales[[#This Row],[Cost]]</f>
        <v>2378.31</v>
      </c>
    </row>
    <row r="9125" spans="2:9" x14ac:dyDescent="0.25">
      <c r="B9125" t="s">
        <v>20</v>
      </c>
      <c r="C9125" t="s">
        <v>9</v>
      </c>
      <c r="D9125" t="s">
        <v>48</v>
      </c>
      <c r="E9125" s="1">
        <v>44635</v>
      </c>
      <c r="F9125" s="4">
        <v>6958</v>
      </c>
      <c r="G9125">
        <v>240</v>
      </c>
      <c r="H9125" s="3">
        <f>_xlfn.XLOOKUP(sales[[#This Row],[Product]],products[Product],products[Cost per box])*sales[[#This Row],[Boxes]]</f>
        <v>1795.2</v>
      </c>
      <c r="I9125" s="4">
        <f>sales[[#This Row],[Revenue]]-sales[[#This Row],[Cost]]</f>
        <v>5162.8</v>
      </c>
    </row>
    <row r="9126" spans="2:9" x14ac:dyDescent="0.25">
      <c r="B9126" t="s">
        <v>40</v>
      </c>
      <c r="C9126" t="s">
        <v>27</v>
      </c>
      <c r="D9126" t="s">
        <v>22</v>
      </c>
      <c r="E9126" s="1">
        <v>44636</v>
      </c>
      <c r="F9126" s="4">
        <v>1407</v>
      </c>
      <c r="G9126">
        <v>57</v>
      </c>
      <c r="H9126" s="3">
        <f>_xlfn.XLOOKUP(sales[[#This Row],[Product]],products[Product],products[Cost per box])*sales[[#This Row],[Boxes]]</f>
        <v>468.54</v>
      </c>
      <c r="I9126" s="4">
        <f>sales[[#This Row],[Revenue]]-sales[[#This Row],[Cost]]</f>
        <v>938.46</v>
      </c>
    </row>
    <row r="9127" spans="2:9" x14ac:dyDescent="0.25">
      <c r="B9127" t="s">
        <v>39</v>
      </c>
      <c r="C9127" t="s">
        <v>11</v>
      </c>
      <c r="D9127" t="s">
        <v>44</v>
      </c>
      <c r="E9127" s="1">
        <v>44638</v>
      </c>
      <c r="F9127" s="4">
        <v>5327</v>
      </c>
      <c r="G9127">
        <v>243</v>
      </c>
      <c r="H9127" s="3">
        <f>_xlfn.XLOOKUP(sales[[#This Row],[Product]],products[Product],products[Cost per box])*sales[[#This Row],[Boxes]]</f>
        <v>2325.5100000000002</v>
      </c>
      <c r="I9127" s="4">
        <f>sales[[#This Row],[Revenue]]-sales[[#This Row],[Cost]]</f>
        <v>3001.49</v>
      </c>
    </row>
    <row r="9128" spans="2:9" x14ac:dyDescent="0.25">
      <c r="B9128" t="s">
        <v>51</v>
      </c>
      <c r="C9128" t="s">
        <v>21</v>
      </c>
      <c r="D9128" t="s">
        <v>48</v>
      </c>
      <c r="E9128" s="1">
        <v>44634</v>
      </c>
      <c r="F9128" s="4">
        <v>5950</v>
      </c>
      <c r="G9128">
        <v>229</v>
      </c>
      <c r="H9128" s="3">
        <f>_xlfn.XLOOKUP(sales[[#This Row],[Product]],products[Product],products[Cost per box])*sales[[#This Row],[Boxes]]</f>
        <v>1712.92</v>
      </c>
      <c r="I9128" s="4">
        <f>sales[[#This Row],[Revenue]]-sales[[#This Row],[Cost]]</f>
        <v>4237.08</v>
      </c>
    </row>
    <row r="9129" spans="2:9" x14ac:dyDescent="0.25">
      <c r="B9129" t="s">
        <v>15</v>
      </c>
      <c r="C9129" t="s">
        <v>16</v>
      </c>
      <c r="D9129" t="s">
        <v>14</v>
      </c>
      <c r="E9129" s="1">
        <v>44645</v>
      </c>
      <c r="F9129" s="4">
        <v>7301</v>
      </c>
      <c r="G9129">
        <v>913</v>
      </c>
      <c r="H9129" s="3">
        <f>_xlfn.XLOOKUP(sales[[#This Row],[Product]],products[Product],products[Cost per box])*sales[[#This Row],[Boxes]]</f>
        <v>5761.03</v>
      </c>
      <c r="I9129" s="4">
        <f>sales[[#This Row],[Revenue]]-sales[[#This Row],[Cost]]</f>
        <v>1539.9700000000003</v>
      </c>
    </row>
    <row r="9130" spans="2:9" x14ac:dyDescent="0.25">
      <c r="B9130" t="s">
        <v>37</v>
      </c>
      <c r="C9130" t="s">
        <v>16</v>
      </c>
      <c r="D9130" t="s">
        <v>35</v>
      </c>
      <c r="E9130" s="1">
        <v>44624</v>
      </c>
      <c r="F9130" s="4">
        <v>6321</v>
      </c>
      <c r="G9130">
        <v>903</v>
      </c>
      <c r="H9130" s="3">
        <f>_xlfn.XLOOKUP(sales[[#This Row],[Product]],products[Product],products[Cost per box])*sales[[#This Row],[Boxes]]</f>
        <v>2392.9499999999998</v>
      </c>
      <c r="I9130" s="4">
        <f>sales[[#This Row],[Revenue]]-sales[[#This Row],[Cost]]</f>
        <v>3928.05</v>
      </c>
    </row>
    <row r="9131" spans="2:9" x14ac:dyDescent="0.25">
      <c r="B9131" t="s">
        <v>57</v>
      </c>
      <c r="C9131" t="s">
        <v>11</v>
      </c>
      <c r="D9131" t="s">
        <v>47</v>
      </c>
      <c r="E9131" s="1">
        <v>44621</v>
      </c>
      <c r="F9131" s="4">
        <v>11620</v>
      </c>
      <c r="G9131">
        <v>727</v>
      </c>
      <c r="H9131" s="3">
        <f>_xlfn.XLOOKUP(sales[[#This Row],[Product]],products[Product],products[Cost per box])*sales[[#This Row],[Boxes]]</f>
        <v>3824.02</v>
      </c>
      <c r="I9131" s="4">
        <f>sales[[#This Row],[Revenue]]-sales[[#This Row],[Cost]]</f>
        <v>7795.98</v>
      </c>
    </row>
    <row r="9132" spans="2:9" x14ac:dyDescent="0.25">
      <c r="B9132" t="s">
        <v>57</v>
      </c>
      <c r="C9132" t="s">
        <v>11</v>
      </c>
      <c r="D9132" t="s">
        <v>52</v>
      </c>
      <c r="E9132" s="1">
        <v>44631</v>
      </c>
      <c r="F9132" s="4">
        <v>2415</v>
      </c>
      <c r="G9132">
        <v>345</v>
      </c>
      <c r="H9132" s="3">
        <f>_xlfn.XLOOKUP(sales[[#This Row],[Product]],products[Product],products[Cost per box])*sales[[#This Row],[Boxes]]</f>
        <v>1145.3999999999999</v>
      </c>
      <c r="I9132" s="4">
        <f>sales[[#This Row],[Revenue]]-sales[[#This Row],[Cost]]</f>
        <v>1269.6000000000001</v>
      </c>
    </row>
    <row r="9133" spans="2:9" x14ac:dyDescent="0.25">
      <c r="B9133" t="s">
        <v>8</v>
      </c>
      <c r="C9133" t="s">
        <v>21</v>
      </c>
      <c r="D9133" t="s">
        <v>48</v>
      </c>
      <c r="E9133" s="1">
        <v>44634</v>
      </c>
      <c r="F9133" s="4">
        <v>6279</v>
      </c>
      <c r="G9133">
        <v>252</v>
      </c>
      <c r="H9133" s="3">
        <f>_xlfn.XLOOKUP(sales[[#This Row],[Product]],products[Product],products[Cost per box])*sales[[#This Row],[Boxes]]</f>
        <v>1884.96</v>
      </c>
      <c r="I9133" s="4">
        <f>sales[[#This Row],[Revenue]]-sales[[#This Row],[Cost]]</f>
        <v>4394.04</v>
      </c>
    </row>
    <row r="9134" spans="2:9" x14ac:dyDescent="0.25">
      <c r="B9134" t="s">
        <v>55</v>
      </c>
      <c r="C9134" t="s">
        <v>27</v>
      </c>
      <c r="D9134" t="s">
        <v>47</v>
      </c>
      <c r="E9134" s="1">
        <v>44629</v>
      </c>
      <c r="F9134" s="4">
        <v>5698</v>
      </c>
      <c r="G9134">
        <v>380</v>
      </c>
      <c r="H9134" s="3">
        <f>_xlfn.XLOOKUP(sales[[#This Row],[Product]],products[Product],products[Cost per box])*sales[[#This Row],[Boxes]]</f>
        <v>1998.8</v>
      </c>
      <c r="I9134" s="4">
        <f>sales[[#This Row],[Revenue]]-sales[[#This Row],[Cost]]</f>
        <v>3699.2</v>
      </c>
    </row>
    <row r="9135" spans="2:9" x14ac:dyDescent="0.25">
      <c r="B9135" t="s">
        <v>41</v>
      </c>
      <c r="C9135" t="s">
        <v>16</v>
      </c>
      <c r="D9135" t="s">
        <v>30</v>
      </c>
      <c r="E9135" s="1">
        <v>44648</v>
      </c>
      <c r="F9135" s="4">
        <v>12152</v>
      </c>
      <c r="G9135">
        <v>507</v>
      </c>
      <c r="H9135" s="3">
        <f>_xlfn.XLOOKUP(sales[[#This Row],[Product]],products[Product],products[Cost per box])*sales[[#This Row],[Boxes]]</f>
        <v>1865.76</v>
      </c>
      <c r="I9135" s="4">
        <f>sales[[#This Row],[Revenue]]-sales[[#This Row],[Cost]]</f>
        <v>10286.24</v>
      </c>
    </row>
    <row r="9136" spans="2:9" x14ac:dyDescent="0.25">
      <c r="B9136" t="s">
        <v>18</v>
      </c>
      <c r="C9136" t="s">
        <v>27</v>
      </c>
      <c r="D9136" t="s">
        <v>42</v>
      </c>
      <c r="E9136" s="1">
        <v>44622</v>
      </c>
      <c r="F9136" s="4">
        <v>4053</v>
      </c>
      <c r="G9136">
        <v>156</v>
      </c>
      <c r="H9136" s="3">
        <f>_xlfn.XLOOKUP(sales[[#This Row],[Product]],products[Product],products[Cost per box])*sales[[#This Row],[Boxes]]</f>
        <v>739.44</v>
      </c>
      <c r="I9136" s="4">
        <f>sales[[#This Row],[Revenue]]-sales[[#This Row],[Cost]]</f>
        <v>3313.56</v>
      </c>
    </row>
    <row r="9137" spans="2:9" x14ac:dyDescent="0.25">
      <c r="B9137" t="s">
        <v>57</v>
      </c>
      <c r="C9137" t="s">
        <v>9</v>
      </c>
      <c r="D9137" t="s">
        <v>22</v>
      </c>
      <c r="E9137" s="1">
        <v>44627</v>
      </c>
      <c r="F9137" s="4">
        <v>13006</v>
      </c>
      <c r="G9137">
        <v>501</v>
      </c>
      <c r="H9137" s="3">
        <f>_xlfn.XLOOKUP(sales[[#This Row],[Product]],products[Product],products[Cost per box])*sales[[#This Row],[Boxes]]</f>
        <v>4118.22</v>
      </c>
      <c r="I9137" s="4">
        <f>sales[[#This Row],[Revenue]]-sales[[#This Row],[Cost]]</f>
        <v>8887.7799999999988</v>
      </c>
    </row>
    <row r="9138" spans="2:9" x14ac:dyDescent="0.25">
      <c r="B9138" t="s">
        <v>20</v>
      </c>
      <c r="C9138" t="s">
        <v>11</v>
      </c>
      <c r="D9138" t="s">
        <v>28</v>
      </c>
      <c r="E9138" s="1">
        <v>44621</v>
      </c>
      <c r="F9138" s="4">
        <v>4592</v>
      </c>
      <c r="G9138">
        <v>271</v>
      </c>
      <c r="H9138" s="3">
        <f>_xlfn.XLOOKUP(sales[[#This Row],[Product]],products[Product],products[Cost per box])*sales[[#This Row],[Boxes]]</f>
        <v>747.95999999999992</v>
      </c>
      <c r="I9138" s="4">
        <f>sales[[#This Row],[Revenue]]-sales[[#This Row],[Cost]]</f>
        <v>3844.04</v>
      </c>
    </row>
    <row r="9139" spans="2:9" x14ac:dyDescent="0.25">
      <c r="B9139" t="s">
        <v>13</v>
      </c>
      <c r="C9139" t="s">
        <v>6</v>
      </c>
      <c r="D9139" t="s">
        <v>47</v>
      </c>
      <c r="E9139" s="1">
        <v>44641</v>
      </c>
      <c r="F9139" s="4">
        <v>8827</v>
      </c>
      <c r="G9139">
        <v>883</v>
      </c>
      <c r="H9139" s="3">
        <f>_xlfn.XLOOKUP(sales[[#This Row],[Product]],products[Product],products[Cost per box])*sales[[#This Row],[Boxes]]</f>
        <v>4644.58</v>
      </c>
      <c r="I9139" s="4">
        <f>sales[[#This Row],[Revenue]]-sales[[#This Row],[Cost]]</f>
        <v>4182.42</v>
      </c>
    </row>
    <row r="9140" spans="2:9" x14ac:dyDescent="0.25">
      <c r="B9140" t="s">
        <v>51</v>
      </c>
      <c r="C9140" t="s">
        <v>21</v>
      </c>
      <c r="D9140" t="s">
        <v>52</v>
      </c>
      <c r="E9140" s="1">
        <v>44630</v>
      </c>
      <c r="F9140" s="4">
        <v>4998</v>
      </c>
      <c r="G9140">
        <v>625</v>
      </c>
      <c r="H9140" s="3">
        <f>_xlfn.XLOOKUP(sales[[#This Row],[Product]],products[Product],products[Cost per box])*sales[[#This Row],[Boxes]]</f>
        <v>2075</v>
      </c>
      <c r="I9140" s="4">
        <f>sales[[#This Row],[Revenue]]-sales[[#This Row],[Cost]]</f>
        <v>2923</v>
      </c>
    </row>
    <row r="9141" spans="2:9" x14ac:dyDescent="0.25">
      <c r="B9141" t="s">
        <v>34</v>
      </c>
      <c r="C9141" t="s">
        <v>11</v>
      </c>
      <c r="D9141" t="s">
        <v>26</v>
      </c>
      <c r="E9141" s="1">
        <v>44627</v>
      </c>
      <c r="F9141" s="4">
        <v>4340</v>
      </c>
      <c r="G9141">
        <v>256</v>
      </c>
      <c r="H9141" s="3">
        <f>_xlfn.XLOOKUP(sales[[#This Row],[Product]],products[Product],products[Cost per box])*sales[[#This Row],[Boxes]]</f>
        <v>1646.08</v>
      </c>
      <c r="I9141" s="4">
        <f>sales[[#This Row],[Revenue]]-sales[[#This Row],[Cost]]</f>
        <v>2693.92</v>
      </c>
    </row>
    <row r="9142" spans="2:9" x14ac:dyDescent="0.25">
      <c r="B9142" t="s">
        <v>57</v>
      </c>
      <c r="C9142" t="s">
        <v>11</v>
      </c>
      <c r="D9142" t="s">
        <v>31</v>
      </c>
      <c r="E9142" s="1">
        <v>44644</v>
      </c>
      <c r="F9142" s="4">
        <v>10605</v>
      </c>
      <c r="G9142">
        <v>531</v>
      </c>
      <c r="H9142" s="3">
        <f>_xlfn.XLOOKUP(sales[[#This Row],[Product]],products[Product],products[Cost per box])*sales[[#This Row],[Boxes]]</f>
        <v>3037.3199999999997</v>
      </c>
      <c r="I9142" s="4">
        <f>sales[[#This Row],[Revenue]]-sales[[#This Row],[Cost]]</f>
        <v>7567.68</v>
      </c>
    </row>
    <row r="9143" spans="2:9" x14ac:dyDescent="0.25">
      <c r="B9143" t="s">
        <v>54</v>
      </c>
      <c r="C9143" t="s">
        <v>21</v>
      </c>
      <c r="D9143" t="s">
        <v>22</v>
      </c>
      <c r="E9143" s="1">
        <v>44621</v>
      </c>
      <c r="F9143" s="4">
        <v>3563</v>
      </c>
      <c r="G9143">
        <v>155</v>
      </c>
      <c r="H9143" s="3">
        <f>_xlfn.XLOOKUP(sales[[#This Row],[Product]],products[Product],products[Cost per box])*sales[[#This Row],[Boxes]]</f>
        <v>1274.1000000000001</v>
      </c>
      <c r="I9143" s="4">
        <f>sales[[#This Row],[Revenue]]-sales[[#This Row],[Cost]]</f>
        <v>2288.8999999999996</v>
      </c>
    </row>
    <row r="9144" spans="2:9" x14ac:dyDescent="0.25">
      <c r="B9144" t="s">
        <v>49</v>
      </c>
      <c r="C9144" t="s">
        <v>21</v>
      </c>
      <c r="D9144" t="s">
        <v>17</v>
      </c>
      <c r="E9144" s="1">
        <v>44621</v>
      </c>
      <c r="F9144" s="4">
        <v>7049</v>
      </c>
      <c r="G9144">
        <v>282</v>
      </c>
      <c r="H9144" s="3">
        <f>_xlfn.XLOOKUP(sales[[#This Row],[Product]],products[Product],products[Cost per box])*sales[[#This Row],[Boxes]]</f>
        <v>1917.6</v>
      </c>
      <c r="I9144" s="4">
        <f>sales[[#This Row],[Revenue]]-sales[[#This Row],[Cost]]</f>
        <v>5131.3999999999996</v>
      </c>
    </row>
    <row r="9145" spans="2:9" x14ac:dyDescent="0.25">
      <c r="B9145" t="s">
        <v>55</v>
      </c>
      <c r="C9145" t="s">
        <v>6</v>
      </c>
      <c r="D9145" t="s">
        <v>50</v>
      </c>
      <c r="E9145" s="1">
        <v>44637</v>
      </c>
      <c r="F9145" s="4">
        <v>12579</v>
      </c>
      <c r="G9145">
        <v>899</v>
      </c>
      <c r="H9145" s="3">
        <f>_xlfn.XLOOKUP(sales[[#This Row],[Product]],products[Product],products[Cost per box])*sales[[#This Row],[Boxes]]</f>
        <v>11156.59</v>
      </c>
      <c r="I9145" s="4">
        <f>sales[[#This Row],[Revenue]]-sales[[#This Row],[Cost]]</f>
        <v>1422.4099999999999</v>
      </c>
    </row>
    <row r="9146" spans="2:9" x14ac:dyDescent="0.25">
      <c r="B9146" t="s">
        <v>41</v>
      </c>
      <c r="C9146" t="s">
        <v>11</v>
      </c>
      <c r="D9146" t="s">
        <v>43</v>
      </c>
      <c r="E9146" s="1">
        <v>44621</v>
      </c>
      <c r="F9146" s="4">
        <v>9408</v>
      </c>
      <c r="G9146">
        <v>941</v>
      </c>
      <c r="H9146" s="3">
        <f>_xlfn.XLOOKUP(sales[[#This Row],[Product]],products[Product],products[Cost per box])*sales[[#This Row],[Boxes]]</f>
        <v>3622.85</v>
      </c>
      <c r="I9146" s="4">
        <f>sales[[#This Row],[Revenue]]-sales[[#This Row],[Cost]]</f>
        <v>5785.15</v>
      </c>
    </row>
    <row r="9147" spans="2:9" x14ac:dyDescent="0.25">
      <c r="B9147" t="s">
        <v>29</v>
      </c>
      <c r="C9147" t="s">
        <v>27</v>
      </c>
      <c r="D9147" t="s">
        <v>47</v>
      </c>
      <c r="E9147" s="1">
        <v>44629</v>
      </c>
      <c r="F9147" s="4">
        <v>3269</v>
      </c>
      <c r="G9147">
        <v>298</v>
      </c>
      <c r="H9147" s="3">
        <f>_xlfn.XLOOKUP(sales[[#This Row],[Product]],products[Product],products[Cost per box])*sales[[#This Row],[Boxes]]</f>
        <v>1567.48</v>
      </c>
      <c r="I9147" s="4">
        <f>sales[[#This Row],[Revenue]]-sales[[#This Row],[Cost]]</f>
        <v>1701.52</v>
      </c>
    </row>
    <row r="9148" spans="2:9" x14ac:dyDescent="0.25">
      <c r="B9148" t="s">
        <v>49</v>
      </c>
      <c r="C9148" t="s">
        <v>9</v>
      </c>
      <c r="D9148" t="s">
        <v>36</v>
      </c>
      <c r="E9148" s="1">
        <v>44650</v>
      </c>
      <c r="F9148" s="4">
        <v>1736</v>
      </c>
      <c r="G9148">
        <v>67</v>
      </c>
      <c r="H9148" s="3">
        <f>_xlfn.XLOOKUP(sales[[#This Row],[Product]],products[Product],products[Cost per box])*sales[[#This Row],[Boxes]]</f>
        <v>337.68</v>
      </c>
      <c r="I9148" s="4">
        <f>sales[[#This Row],[Revenue]]-sales[[#This Row],[Cost]]</f>
        <v>1398.32</v>
      </c>
    </row>
    <row r="9149" spans="2:9" x14ac:dyDescent="0.25">
      <c r="B9149" t="s">
        <v>51</v>
      </c>
      <c r="C9149" t="s">
        <v>21</v>
      </c>
      <c r="D9149" t="s">
        <v>17</v>
      </c>
      <c r="E9149" s="1">
        <v>44648</v>
      </c>
      <c r="F9149" s="4">
        <v>5824</v>
      </c>
      <c r="G9149">
        <v>188</v>
      </c>
      <c r="H9149" s="3">
        <f>_xlfn.XLOOKUP(sales[[#This Row],[Product]],products[Product],products[Cost per box])*sales[[#This Row],[Boxes]]</f>
        <v>1278.3999999999999</v>
      </c>
      <c r="I9149" s="4">
        <f>sales[[#This Row],[Revenue]]-sales[[#This Row],[Cost]]</f>
        <v>4545.6000000000004</v>
      </c>
    </row>
    <row r="9150" spans="2:9" x14ac:dyDescent="0.25">
      <c r="B9150" t="s">
        <v>23</v>
      </c>
      <c r="C9150" t="s">
        <v>27</v>
      </c>
      <c r="D9150" t="s">
        <v>24</v>
      </c>
      <c r="E9150" s="1">
        <v>44642</v>
      </c>
      <c r="F9150" s="4">
        <v>6783</v>
      </c>
      <c r="G9150">
        <v>340</v>
      </c>
      <c r="H9150" s="3">
        <f>_xlfn.XLOOKUP(sales[[#This Row],[Product]],products[Product],products[Cost per box])*sales[[#This Row],[Boxes]]</f>
        <v>3573.4</v>
      </c>
      <c r="I9150" s="4">
        <f>sales[[#This Row],[Revenue]]-sales[[#This Row],[Cost]]</f>
        <v>3209.6</v>
      </c>
    </row>
    <row r="9151" spans="2:9" x14ac:dyDescent="0.25">
      <c r="B9151" t="s">
        <v>15</v>
      </c>
      <c r="C9151" t="s">
        <v>21</v>
      </c>
      <c r="D9151" t="s">
        <v>35</v>
      </c>
      <c r="E9151" s="1">
        <v>44621</v>
      </c>
      <c r="F9151" s="4">
        <v>1141</v>
      </c>
      <c r="G9151">
        <v>88</v>
      </c>
      <c r="H9151" s="3">
        <f>_xlfn.XLOOKUP(sales[[#This Row],[Product]],products[Product],products[Cost per box])*sales[[#This Row],[Boxes]]</f>
        <v>233.2</v>
      </c>
      <c r="I9151" s="4">
        <f>sales[[#This Row],[Revenue]]-sales[[#This Row],[Cost]]</f>
        <v>907.8</v>
      </c>
    </row>
    <row r="9152" spans="2:9" x14ac:dyDescent="0.25">
      <c r="B9152" t="s">
        <v>23</v>
      </c>
      <c r="C9152" t="s">
        <v>21</v>
      </c>
      <c r="D9152" t="s">
        <v>14</v>
      </c>
      <c r="E9152" s="1">
        <v>44650</v>
      </c>
      <c r="F9152" s="4">
        <v>322</v>
      </c>
      <c r="G9152">
        <v>30</v>
      </c>
      <c r="H9152" s="3">
        <f>_xlfn.XLOOKUP(sales[[#This Row],[Product]],products[Product],products[Cost per box])*sales[[#This Row],[Boxes]]</f>
        <v>189.29999999999998</v>
      </c>
      <c r="I9152" s="4">
        <f>sales[[#This Row],[Revenue]]-sales[[#This Row],[Cost]]</f>
        <v>132.70000000000002</v>
      </c>
    </row>
    <row r="9153" spans="2:9" x14ac:dyDescent="0.25">
      <c r="B9153" t="s">
        <v>25</v>
      </c>
      <c r="C9153" t="s">
        <v>16</v>
      </c>
      <c r="D9153" t="s">
        <v>12</v>
      </c>
      <c r="E9153" s="1">
        <v>44649</v>
      </c>
      <c r="F9153" s="4">
        <v>5551</v>
      </c>
      <c r="G9153">
        <v>505</v>
      </c>
      <c r="H9153" s="3">
        <f>_xlfn.XLOOKUP(sales[[#This Row],[Product]],products[Product],products[Cost per box])*sales[[#This Row],[Boxes]]</f>
        <v>4257.1499999999996</v>
      </c>
      <c r="I9153" s="4">
        <f>sales[[#This Row],[Revenue]]-sales[[#This Row],[Cost]]</f>
        <v>1293.8500000000004</v>
      </c>
    </row>
    <row r="9154" spans="2:9" x14ac:dyDescent="0.25">
      <c r="B9154" t="s">
        <v>10</v>
      </c>
      <c r="C9154" t="s">
        <v>6</v>
      </c>
      <c r="D9154" t="s">
        <v>47</v>
      </c>
      <c r="E9154" s="1">
        <v>44637</v>
      </c>
      <c r="F9154" s="4">
        <v>9996</v>
      </c>
      <c r="G9154">
        <v>714</v>
      </c>
      <c r="H9154" s="3">
        <f>_xlfn.XLOOKUP(sales[[#This Row],[Product]],products[Product],products[Cost per box])*sales[[#This Row],[Boxes]]</f>
        <v>3755.64</v>
      </c>
      <c r="I9154" s="4">
        <f>sales[[#This Row],[Revenue]]-sales[[#This Row],[Cost]]</f>
        <v>6240.3600000000006</v>
      </c>
    </row>
    <row r="9155" spans="2:9" x14ac:dyDescent="0.25">
      <c r="B9155" t="s">
        <v>49</v>
      </c>
      <c r="C9155" t="s">
        <v>21</v>
      </c>
      <c r="D9155" t="s">
        <v>44</v>
      </c>
      <c r="E9155" s="1">
        <v>44635</v>
      </c>
      <c r="F9155" s="4">
        <v>15918</v>
      </c>
      <c r="G9155">
        <v>693</v>
      </c>
      <c r="H9155" s="3">
        <f>_xlfn.XLOOKUP(sales[[#This Row],[Product]],products[Product],products[Cost per box])*sales[[#This Row],[Boxes]]</f>
        <v>6632.01</v>
      </c>
      <c r="I9155" s="4">
        <f>sales[[#This Row],[Revenue]]-sales[[#This Row],[Cost]]</f>
        <v>9285.99</v>
      </c>
    </row>
    <row r="9156" spans="2:9" x14ac:dyDescent="0.25">
      <c r="B9156" t="s">
        <v>56</v>
      </c>
      <c r="C9156" t="s">
        <v>6</v>
      </c>
      <c r="D9156" t="s">
        <v>44</v>
      </c>
      <c r="E9156" s="1">
        <v>44631</v>
      </c>
      <c r="F9156" s="4">
        <v>4340</v>
      </c>
      <c r="G9156">
        <v>207</v>
      </c>
      <c r="H9156" s="3">
        <f>_xlfn.XLOOKUP(sales[[#This Row],[Product]],products[Product],products[Cost per box])*sales[[#This Row],[Boxes]]</f>
        <v>1980.99</v>
      </c>
      <c r="I9156" s="4">
        <f>sales[[#This Row],[Revenue]]-sales[[#This Row],[Cost]]</f>
        <v>2359.0100000000002</v>
      </c>
    </row>
    <row r="9157" spans="2:9" x14ac:dyDescent="0.25">
      <c r="B9157" t="s">
        <v>5</v>
      </c>
      <c r="C9157" t="s">
        <v>6</v>
      </c>
      <c r="D9157" t="s">
        <v>31</v>
      </c>
      <c r="E9157" s="1">
        <v>44622</v>
      </c>
      <c r="F9157" s="4">
        <v>3619</v>
      </c>
      <c r="G9157">
        <v>191</v>
      </c>
      <c r="H9157" s="3">
        <f>_xlfn.XLOOKUP(sales[[#This Row],[Product]],products[Product],products[Cost per box])*sales[[#This Row],[Boxes]]</f>
        <v>1092.52</v>
      </c>
      <c r="I9157" s="4">
        <f>sales[[#This Row],[Revenue]]-sales[[#This Row],[Cost]]</f>
        <v>2526.48</v>
      </c>
    </row>
    <row r="9158" spans="2:9" x14ac:dyDescent="0.25">
      <c r="B9158" t="s">
        <v>49</v>
      </c>
      <c r="C9158" t="s">
        <v>9</v>
      </c>
      <c r="D9158" t="s">
        <v>22</v>
      </c>
      <c r="E9158" s="1">
        <v>44641</v>
      </c>
      <c r="F9158" s="4">
        <v>6671</v>
      </c>
      <c r="G9158">
        <v>239</v>
      </c>
      <c r="H9158" s="3">
        <f>_xlfn.XLOOKUP(sales[[#This Row],[Product]],products[Product],products[Cost per box])*sales[[#This Row],[Boxes]]</f>
        <v>1964.5800000000002</v>
      </c>
      <c r="I9158" s="4">
        <f>sales[[#This Row],[Revenue]]-sales[[#This Row],[Cost]]</f>
        <v>4706.42</v>
      </c>
    </row>
    <row r="9159" spans="2:9" x14ac:dyDescent="0.25">
      <c r="B9159" t="s">
        <v>25</v>
      </c>
      <c r="C9159" t="s">
        <v>9</v>
      </c>
      <c r="D9159" t="s">
        <v>38</v>
      </c>
      <c r="E9159" s="1">
        <v>44648</v>
      </c>
      <c r="F9159" s="4">
        <v>2373</v>
      </c>
      <c r="G9159">
        <v>132</v>
      </c>
      <c r="H9159" s="3">
        <f>_xlfn.XLOOKUP(sales[[#This Row],[Product]],products[Product],products[Cost per box])*sales[[#This Row],[Boxes]]</f>
        <v>1312.08</v>
      </c>
      <c r="I9159" s="4">
        <f>sales[[#This Row],[Revenue]]-sales[[#This Row],[Cost]]</f>
        <v>1060.92</v>
      </c>
    </row>
    <row r="9160" spans="2:9" x14ac:dyDescent="0.25">
      <c r="B9160" t="s">
        <v>53</v>
      </c>
      <c r="C9160" t="s">
        <v>16</v>
      </c>
      <c r="D9160" t="s">
        <v>38</v>
      </c>
      <c r="E9160" s="1">
        <v>44642</v>
      </c>
      <c r="F9160" s="4">
        <v>2604</v>
      </c>
      <c r="G9160">
        <v>163</v>
      </c>
      <c r="H9160" s="3">
        <f>_xlfn.XLOOKUP(sales[[#This Row],[Product]],products[Product],products[Cost per box])*sales[[#This Row],[Boxes]]</f>
        <v>1620.22</v>
      </c>
      <c r="I9160" s="4">
        <f>sales[[#This Row],[Revenue]]-sales[[#This Row],[Cost]]</f>
        <v>983.78</v>
      </c>
    </row>
    <row r="9161" spans="2:9" x14ac:dyDescent="0.25">
      <c r="B9161" t="s">
        <v>54</v>
      </c>
      <c r="C9161" t="s">
        <v>27</v>
      </c>
      <c r="D9161" t="s">
        <v>52</v>
      </c>
      <c r="E9161" s="1">
        <v>44635</v>
      </c>
      <c r="F9161" s="4">
        <v>1484</v>
      </c>
      <c r="G9161">
        <v>115</v>
      </c>
      <c r="H9161" s="3">
        <f>_xlfn.XLOOKUP(sales[[#This Row],[Product]],products[Product],products[Cost per box])*sales[[#This Row],[Boxes]]</f>
        <v>381.79999999999995</v>
      </c>
      <c r="I9161" s="4">
        <f>sales[[#This Row],[Revenue]]-sales[[#This Row],[Cost]]</f>
        <v>1102.2</v>
      </c>
    </row>
    <row r="9162" spans="2:9" x14ac:dyDescent="0.25">
      <c r="B9162" t="s">
        <v>13</v>
      </c>
      <c r="C9162" t="s">
        <v>21</v>
      </c>
      <c r="D9162" t="s">
        <v>12</v>
      </c>
      <c r="E9162" s="1">
        <v>44622</v>
      </c>
      <c r="F9162" s="4">
        <v>5194</v>
      </c>
      <c r="G9162">
        <v>473</v>
      </c>
      <c r="H9162" s="3">
        <f>_xlfn.XLOOKUP(sales[[#This Row],[Product]],products[Product],products[Cost per box])*sales[[#This Row],[Boxes]]</f>
        <v>3987.39</v>
      </c>
      <c r="I9162" s="4">
        <f>sales[[#This Row],[Revenue]]-sales[[#This Row],[Cost]]</f>
        <v>1206.6100000000001</v>
      </c>
    </row>
    <row r="9163" spans="2:9" x14ac:dyDescent="0.25">
      <c r="B9163" t="s">
        <v>49</v>
      </c>
      <c r="C9163" t="s">
        <v>21</v>
      </c>
      <c r="D9163" t="s">
        <v>52</v>
      </c>
      <c r="E9163" s="1">
        <v>44622</v>
      </c>
      <c r="F9163" s="4">
        <v>7553</v>
      </c>
      <c r="G9163">
        <v>581</v>
      </c>
      <c r="H9163" s="3">
        <f>_xlfn.XLOOKUP(sales[[#This Row],[Product]],products[Product],products[Cost per box])*sales[[#This Row],[Boxes]]</f>
        <v>1928.9199999999998</v>
      </c>
      <c r="I9163" s="4">
        <f>sales[[#This Row],[Revenue]]-sales[[#This Row],[Cost]]</f>
        <v>5624.08</v>
      </c>
    </row>
    <row r="9164" spans="2:9" x14ac:dyDescent="0.25">
      <c r="B9164" t="s">
        <v>46</v>
      </c>
      <c r="C9164" t="s">
        <v>11</v>
      </c>
      <c r="D9164" t="s">
        <v>28</v>
      </c>
      <c r="E9164" s="1">
        <v>44631</v>
      </c>
      <c r="F9164" s="4">
        <v>252</v>
      </c>
      <c r="G9164">
        <v>18</v>
      </c>
      <c r="H9164" s="3">
        <f>_xlfn.XLOOKUP(sales[[#This Row],[Product]],products[Product],products[Cost per box])*sales[[#This Row],[Boxes]]</f>
        <v>49.679999999999993</v>
      </c>
      <c r="I9164" s="4">
        <f>sales[[#This Row],[Revenue]]-sales[[#This Row],[Cost]]</f>
        <v>202.32</v>
      </c>
    </row>
    <row r="9165" spans="2:9" x14ac:dyDescent="0.25">
      <c r="B9165" t="s">
        <v>20</v>
      </c>
      <c r="C9165" t="s">
        <v>21</v>
      </c>
      <c r="D9165" t="s">
        <v>44</v>
      </c>
      <c r="E9165" s="1">
        <v>44630</v>
      </c>
      <c r="F9165" s="4">
        <v>2618</v>
      </c>
      <c r="G9165">
        <v>154</v>
      </c>
      <c r="H9165" s="3">
        <f>_xlfn.XLOOKUP(sales[[#This Row],[Product]],products[Product],products[Cost per box])*sales[[#This Row],[Boxes]]</f>
        <v>1473.78</v>
      </c>
      <c r="I9165" s="4">
        <f>sales[[#This Row],[Revenue]]-sales[[#This Row],[Cost]]</f>
        <v>1144.22</v>
      </c>
    </row>
    <row r="9166" spans="2:9" x14ac:dyDescent="0.25">
      <c r="B9166" t="s">
        <v>10</v>
      </c>
      <c r="C9166" t="s">
        <v>9</v>
      </c>
      <c r="D9166" t="s">
        <v>31</v>
      </c>
      <c r="E9166" s="1">
        <v>44642</v>
      </c>
      <c r="F9166" s="4">
        <v>1505</v>
      </c>
      <c r="G9166">
        <v>89</v>
      </c>
      <c r="H9166" s="3">
        <f>_xlfn.XLOOKUP(sales[[#This Row],[Product]],products[Product],products[Cost per box])*sales[[#This Row],[Boxes]]</f>
        <v>509.08</v>
      </c>
      <c r="I9166" s="4">
        <f>sales[[#This Row],[Revenue]]-sales[[#This Row],[Cost]]</f>
        <v>995.92000000000007</v>
      </c>
    </row>
    <row r="9167" spans="2:9" x14ac:dyDescent="0.25">
      <c r="B9167" t="s">
        <v>8</v>
      </c>
      <c r="C9167" t="s">
        <v>21</v>
      </c>
      <c r="D9167" t="s">
        <v>22</v>
      </c>
      <c r="E9167" s="1">
        <v>44622</v>
      </c>
      <c r="F9167" s="4">
        <v>1974</v>
      </c>
      <c r="G9167">
        <v>86</v>
      </c>
      <c r="H9167" s="3">
        <f>_xlfn.XLOOKUP(sales[[#This Row],[Product]],products[Product],products[Cost per box])*sales[[#This Row],[Boxes]]</f>
        <v>706.92000000000007</v>
      </c>
      <c r="I9167" s="4">
        <f>sales[[#This Row],[Revenue]]-sales[[#This Row],[Cost]]</f>
        <v>1267.08</v>
      </c>
    </row>
    <row r="9168" spans="2:9" x14ac:dyDescent="0.25">
      <c r="B9168" t="s">
        <v>10</v>
      </c>
      <c r="C9168" t="s">
        <v>21</v>
      </c>
      <c r="D9168" t="s">
        <v>31</v>
      </c>
      <c r="E9168" s="1">
        <v>44642</v>
      </c>
      <c r="F9168" s="4">
        <v>8932</v>
      </c>
      <c r="G9168">
        <v>406</v>
      </c>
      <c r="H9168" s="3">
        <f>_xlfn.XLOOKUP(sales[[#This Row],[Product]],products[Product],products[Cost per box])*sales[[#This Row],[Boxes]]</f>
        <v>2322.3199999999997</v>
      </c>
      <c r="I9168" s="4">
        <f>sales[[#This Row],[Revenue]]-sales[[#This Row],[Cost]]</f>
        <v>6609.68</v>
      </c>
    </row>
    <row r="9169" spans="2:9" x14ac:dyDescent="0.25">
      <c r="B9169" t="s">
        <v>49</v>
      </c>
      <c r="C9169" t="s">
        <v>21</v>
      </c>
      <c r="D9169" t="s">
        <v>14</v>
      </c>
      <c r="E9169" s="1">
        <v>44651</v>
      </c>
      <c r="F9169" s="4">
        <v>7350</v>
      </c>
      <c r="G9169">
        <v>613</v>
      </c>
      <c r="H9169" s="3">
        <f>_xlfn.XLOOKUP(sales[[#This Row],[Product]],products[Product],products[Cost per box])*sales[[#This Row],[Boxes]]</f>
        <v>3868.0299999999997</v>
      </c>
      <c r="I9169" s="4">
        <f>sales[[#This Row],[Revenue]]-sales[[#This Row],[Cost]]</f>
        <v>3481.9700000000003</v>
      </c>
    </row>
    <row r="9170" spans="2:9" x14ac:dyDescent="0.25">
      <c r="B9170" t="s">
        <v>20</v>
      </c>
      <c r="C9170" t="s">
        <v>9</v>
      </c>
      <c r="D9170" t="s">
        <v>35</v>
      </c>
      <c r="E9170" s="1">
        <v>44645</v>
      </c>
      <c r="F9170" s="4">
        <v>1806</v>
      </c>
      <c r="G9170">
        <v>121</v>
      </c>
      <c r="H9170" s="3">
        <f>_xlfn.XLOOKUP(sales[[#This Row],[Product]],products[Product],products[Cost per box])*sales[[#This Row],[Boxes]]</f>
        <v>320.64999999999998</v>
      </c>
      <c r="I9170" s="4">
        <f>sales[[#This Row],[Revenue]]-sales[[#This Row],[Cost]]</f>
        <v>1485.35</v>
      </c>
    </row>
    <row r="9171" spans="2:9" x14ac:dyDescent="0.25">
      <c r="B9171" t="s">
        <v>57</v>
      </c>
      <c r="C9171" t="s">
        <v>6</v>
      </c>
      <c r="D9171" t="s">
        <v>24</v>
      </c>
      <c r="E9171" s="1">
        <v>44621</v>
      </c>
      <c r="F9171" s="4">
        <v>5915</v>
      </c>
      <c r="G9171">
        <v>220</v>
      </c>
      <c r="H9171" s="3">
        <f>_xlfn.XLOOKUP(sales[[#This Row],[Product]],products[Product],products[Cost per box])*sales[[#This Row],[Boxes]]</f>
        <v>2312.1999999999998</v>
      </c>
      <c r="I9171" s="4">
        <f>sales[[#This Row],[Revenue]]-sales[[#This Row],[Cost]]</f>
        <v>3602.8</v>
      </c>
    </row>
    <row r="9172" spans="2:9" x14ac:dyDescent="0.25">
      <c r="B9172" t="s">
        <v>34</v>
      </c>
      <c r="C9172" t="s">
        <v>9</v>
      </c>
      <c r="D9172" t="s">
        <v>47</v>
      </c>
      <c r="E9172" s="1">
        <v>44645</v>
      </c>
      <c r="F9172" s="4">
        <v>6202</v>
      </c>
      <c r="G9172">
        <v>517</v>
      </c>
      <c r="H9172" s="3">
        <f>_xlfn.XLOOKUP(sales[[#This Row],[Product]],products[Product],products[Cost per box])*sales[[#This Row],[Boxes]]</f>
        <v>2719.42</v>
      </c>
      <c r="I9172" s="4">
        <f>sales[[#This Row],[Revenue]]-sales[[#This Row],[Cost]]</f>
        <v>3482.58</v>
      </c>
    </row>
    <row r="9173" spans="2:9" x14ac:dyDescent="0.25">
      <c r="B9173" t="s">
        <v>25</v>
      </c>
      <c r="C9173" t="s">
        <v>6</v>
      </c>
      <c r="D9173" t="s">
        <v>19</v>
      </c>
      <c r="E9173" s="1">
        <v>44637</v>
      </c>
      <c r="F9173" s="4">
        <v>5894</v>
      </c>
      <c r="G9173">
        <v>281</v>
      </c>
      <c r="H9173" s="3">
        <f>_xlfn.XLOOKUP(sales[[#This Row],[Product]],products[Product],products[Cost per box])*sales[[#This Row],[Boxes]]</f>
        <v>2874.63</v>
      </c>
      <c r="I9173" s="4">
        <f>sales[[#This Row],[Revenue]]-sales[[#This Row],[Cost]]</f>
        <v>3019.37</v>
      </c>
    </row>
    <row r="9174" spans="2:9" x14ac:dyDescent="0.25">
      <c r="B9174" t="s">
        <v>25</v>
      </c>
      <c r="C9174" t="s">
        <v>27</v>
      </c>
      <c r="D9174" t="s">
        <v>36</v>
      </c>
      <c r="E9174" s="1">
        <v>44637</v>
      </c>
      <c r="F9174" s="4">
        <v>6762</v>
      </c>
      <c r="G9174">
        <v>242</v>
      </c>
      <c r="H9174" s="3">
        <f>_xlfn.XLOOKUP(sales[[#This Row],[Product]],products[Product],products[Cost per box])*sales[[#This Row],[Boxes]]</f>
        <v>1219.68</v>
      </c>
      <c r="I9174" s="4">
        <f>sales[[#This Row],[Revenue]]-sales[[#This Row],[Cost]]</f>
        <v>5542.32</v>
      </c>
    </row>
    <row r="9175" spans="2:9" x14ac:dyDescent="0.25">
      <c r="B9175" t="s">
        <v>29</v>
      </c>
      <c r="C9175" t="s">
        <v>11</v>
      </c>
      <c r="D9175" t="s">
        <v>48</v>
      </c>
      <c r="E9175" s="1">
        <v>44637</v>
      </c>
      <c r="F9175" s="4">
        <v>203</v>
      </c>
      <c r="G9175">
        <v>8</v>
      </c>
      <c r="H9175" s="3">
        <f>_xlfn.XLOOKUP(sales[[#This Row],[Product]],products[Product],products[Cost per box])*sales[[#This Row],[Boxes]]</f>
        <v>59.84</v>
      </c>
      <c r="I9175" s="4">
        <f>sales[[#This Row],[Revenue]]-sales[[#This Row],[Cost]]</f>
        <v>143.16</v>
      </c>
    </row>
    <row r="9176" spans="2:9" x14ac:dyDescent="0.25">
      <c r="B9176" t="s">
        <v>23</v>
      </c>
      <c r="C9176" t="s">
        <v>6</v>
      </c>
      <c r="D9176" t="s">
        <v>12</v>
      </c>
      <c r="E9176" s="1">
        <v>44629</v>
      </c>
      <c r="F9176" s="4">
        <v>2632</v>
      </c>
      <c r="G9176">
        <v>240</v>
      </c>
      <c r="H9176" s="3">
        <f>_xlfn.XLOOKUP(sales[[#This Row],[Product]],products[Product],products[Cost per box])*sales[[#This Row],[Boxes]]</f>
        <v>2023.1999999999998</v>
      </c>
      <c r="I9176" s="4">
        <f>sales[[#This Row],[Revenue]]-sales[[#This Row],[Cost]]</f>
        <v>608.80000000000018</v>
      </c>
    </row>
    <row r="9177" spans="2:9" x14ac:dyDescent="0.25">
      <c r="B9177" t="s">
        <v>23</v>
      </c>
      <c r="C9177" t="s">
        <v>21</v>
      </c>
      <c r="D9177" t="s">
        <v>24</v>
      </c>
      <c r="E9177" s="1">
        <v>44650</v>
      </c>
      <c r="F9177" s="4">
        <v>1911</v>
      </c>
      <c r="G9177">
        <v>84</v>
      </c>
      <c r="H9177" s="3">
        <f>_xlfn.XLOOKUP(sales[[#This Row],[Product]],products[Product],products[Cost per box])*sales[[#This Row],[Boxes]]</f>
        <v>882.84</v>
      </c>
      <c r="I9177" s="4">
        <f>sales[[#This Row],[Revenue]]-sales[[#This Row],[Cost]]</f>
        <v>1028.1599999999999</v>
      </c>
    </row>
    <row r="9178" spans="2:9" x14ac:dyDescent="0.25">
      <c r="B9178" t="s">
        <v>56</v>
      </c>
      <c r="C9178" t="s">
        <v>9</v>
      </c>
      <c r="D9178" t="s">
        <v>47</v>
      </c>
      <c r="E9178" s="1">
        <v>44637</v>
      </c>
      <c r="F9178" s="4">
        <v>7700</v>
      </c>
      <c r="G9178">
        <v>482</v>
      </c>
      <c r="H9178" s="3">
        <f>_xlfn.XLOOKUP(sales[[#This Row],[Product]],products[Product],products[Cost per box])*sales[[#This Row],[Boxes]]</f>
        <v>2535.3199999999997</v>
      </c>
      <c r="I9178" s="4">
        <f>sales[[#This Row],[Revenue]]-sales[[#This Row],[Cost]]</f>
        <v>5164.68</v>
      </c>
    </row>
    <row r="9179" spans="2:9" x14ac:dyDescent="0.25">
      <c r="B9179" t="s">
        <v>13</v>
      </c>
      <c r="C9179" t="s">
        <v>27</v>
      </c>
      <c r="D9179" t="s">
        <v>43</v>
      </c>
      <c r="E9179" s="1">
        <v>44629</v>
      </c>
      <c r="F9179" s="4">
        <v>1218</v>
      </c>
      <c r="G9179">
        <v>94</v>
      </c>
      <c r="H9179" s="3">
        <f>_xlfn.XLOOKUP(sales[[#This Row],[Product]],products[Product],products[Cost per box])*sales[[#This Row],[Boxes]]</f>
        <v>361.90000000000003</v>
      </c>
      <c r="I9179" s="4">
        <f>sales[[#This Row],[Revenue]]-sales[[#This Row],[Cost]]</f>
        <v>856.09999999999991</v>
      </c>
    </row>
    <row r="9180" spans="2:9" x14ac:dyDescent="0.25">
      <c r="B9180" t="s">
        <v>23</v>
      </c>
      <c r="C9180" t="s">
        <v>16</v>
      </c>
      <c r="D9180" t="s">
        <v>24</v>
      </c>
      <c r="E9180" s="1">
        <v>44644</v>
      </c>
      <c r="F9180" s="4">
        <v>7161</v>
      </c>
      <c r="G9180">
        <v>312</v>
      </c>
      <c r="H9180" s="3">
        <f>_xlfn.XLOOKUP(sales[[#This Row],[Product]],products[Product],products[Cost per box])*sales[[#This Row],[Boxes]]</f>
        <v>3279.12</v>
      </c>
      <c r="I9180" s="4">
        <f>sales[[#This Row],[Revenue]]-sales[[#This Row],[Cost]]</f>
        <v>3881.88</v>
      </c>
    </row>
    <row r="9181" spans="2:9" x14ac:dyDescent="0.25">
      <c r="B9181" t="s">
        <v>55</v>
      </c>
      <c r="C9181" t="s">
        <v>16</v>
      </c>
      <c r="D9181" t="s">
        <v>31</v>
      </c>
      <c r="E9181" s="1">
        <v>44641</v>
      </c>
      <c r="F9181" s="4">
        <v>8386</v>
      </c>
      <c r="G9181">
        <v>494</v>
      </c>
      <c r="H9181" s="3">
        <f>_xlfn.XLOOKUP(sales[[#This Row],[Product]],products[Product],products[Cost per box])*sales[[#This Row],[Boxes]]</f>
        <v>2825.68</v>
      </c>
      <c r="I9181" s="4">
        <f>sales[[#This Row],[Revenue]]-sales[[#This Row],[Cost]]</f>
        <v>5560.32</v>
      </c>
    </row>
    <row r="9182" spans="2:9" x14ac:dyDescent="0.25">
      <c r="B9182" t="s">
        <v>56</v>
      </c>
      <c r="C9182" t="s">
        <v>6</v>
      </c>
      <c r="D9182" t="s">
        <v>24</v>
      </c>
      <c r="E9182" s="1">
        <v>44644</v>
      </c>
      <c r="F9182" s="4">
        <v>5796</v>
      </c>
      <c r="G9182">
        <v>215</v>
      </c>
      <c r="H9182" s="3">
        <f>_xlfn.XLOOKUP(sales[[#This Row],[Product]],products[Product],products[Cost per box])*sales[[#This Row],[Boxes]]</f>
        <v>2259.65</v>
      </c>
      <c r="I9182" s="4">
        <f>sales[[#This Row],[Revenue]]-sales[[#This Row],[Cost]]</f>
        <v>3536.35</v>
      </c>
    </row>
    <row r="9183" spans="2:9" x14ac:dyDescent="0.25">
      <c r="B9183" t="s">
        <v>39</v>
      </c>
      <c r="C9183" t="s">
        <v>27</v>
      </c>
      <c r="D9183" t="s">
        <v>30</v>
      </c>
      <c r="E9183" s="1">
        <v>44623</v>
      </c>
      <c r="F9183" s="4">
        <v>8456</v>
      </c>
      <c r="G9183">
        <v>368</v>
      </c>
      <c r="H9183" s="3">
        <f>_xlfn.XLOOKUP(sales[[#This Row],[Product]],products[Product],products[Cost per box])*sales[[#This Row],[Boxes]]</f>
        <v>1354.24</v>
      </c>
      <c r="I9183" s="4">
        <f>sales[[#This Row],[Revenue]]-sales[[#This Row],[Cost]]</f>
        <v>7101.76</v>
      </c>
    </row>
    <row r="9184" spans="2:9" x14ac:dyDescent="0.25">
      <c r="B9184" t="s">
        <v>25</v>
      </c>
      <c r="C9184" t="s">
        <v>21</v>
      </c>
      <c r="D9184" t="s">
        <v>17</v>
      </c>
      <c r="E9184" s="1">
        <v>44649</v>
      </c>
      <c r="F9184" s="4">
        <v>581</v>
      </c>
      <c r="G9184">
        <v>21</v>
      </c>
      <c r="H9184" s="3">
        <f>_xlfn.XLOOKUP(sales[[#This Row],[Product]],products[Product],products[Cost per box])*sales[[#This Row],[Boxes]]</f>
        <v>142.79999999999998</v>
      </c>
      <c r="I9184" s="4">
        <f>sales[[#This Row],[Revenue]]-sales[[#This Row],[Cost]]</f>
        <v>438.20000000000005</v>
      </c>
    </row>
    <row r="9185" spans="2:9" x14ac:dyDescent="0.25">
      <c r="B9185" t="s">
        <v>15</v>
      </c>
      <c r="C9185" t="s">
        <v>6</v>
      </c>
      <c r="D9185" t="s">
        <v>30</v>
      </c>
      <c r="E9185" s="1">
        <v>44622</v>
      </c>
      <c r="F9185" s="4">
        <v>6622</v>
      </c>
      <c r="G9185">
        <v>316</v>
      </c>
      <c r="H9185" s="3">
        <f>_xlfn.XLOOKUP(sales[[#This Row],[Product]],products[Product],products[Cost per box])*sales[[#This Row],[Boxes]]</f>
        <v>1162.8800000000001</v>
      </c>
      <c r="I9185" s="4">
        <f>sales[[#This Row],[Revenue]]-sales[[#This Row],[Cost]]</f>
        <v>5459.12</v>
      </c>
    </row>
    <row r="9186" spans="2:9" x14ac:dyDescent="0.25">
      <c r="B9186" t="s">
        <v>39</v>
      </c>
      <c r="C9186" t="s">
        <v>6</v>
      </c>
      <c r="D9186" t="s">
        <v>19</v>
      </c>
      <c r="E9186" s="1">
        <v>44631</v>
      </c>
      <c r="F9186" s="4">
        <v>11102</v>
      </c>
      <c r="G9186">
        <v>483</v>
      </c>
      <c r="H9186" s="3">
        <f>_xlfn.XLOOKUP(sales[[#This Row],[Product]],products[Product],products[Cost per box])*sales[[#This Row],[Boxes]]</f>
        <v>4941.09</v>
      </c>
      <c r="I9186" s="4">
        <f>sales[[#This Row],[Revenue]]-sales[[#This Row],[Cost]]</f>
        <v>6160.91</v>
      </c>
    </row>
    <row r="9187" spans="2:9" x14ac:dyDescent="0.25">
      <c r="B9187" t="s">
        <v>5</v>
      </c>
      <c r="C9187" t="s">
        <v>9</v>
      </c>
      <c r="D9187" t="s">
        <v>47</v>
      </c>
      <c r="E9187" s="1">
        <v>44648</v>
      </c>
      <c r="F9187" s="4">
        <v>2030</v>
      </c>
      <c r="G9187">
        <v>127</v>
      </c>
      <c r="H9187" s="3">
        <f>_xlfn.XLOOKUP(sales[[#This Row],[Product]],products[Product],products[Cost per box])*sales[[#This Row],[Boxes]]</f>
        <v>668.02</v>
      </c>
      <c r="I9187" s="4">
        <f>sales[[#This Row],[Revenue]]-sales[[#This Row],[Cost]]</f>
        <v>1361.98</v>
      </c>
    </row>
    <row r="9188" spans="2:9" x14ac:dyDescent="0.25">
      <c r="B9188" t="s">
        <v>29</v>
      </c>
      <c r="C9188" t="s">
        <v>9</v>
      </c>
      <c r="D9188" t="s">
        <v>12</v>
      </c>
      <c r="E9188" s="1">
        <v>44650</v>
      </c>
      <c r="F9188" s="4">
        <v>3185</v>
      </c>
      <c r="G9188">
        <v>245</v>
      </c>
      <c r="H9188" s="3">
        <f>_xlfn.XLOOKUP(sales[[#This Row],[Product]],products[Product],products[Cost per box])*sales[[#This Row],[Boxes]]</f>
        <v>2065.35</v>
      </c>
      <c r="I9188" s="4">
        <f>sales[[#This Row],[Revenue]]-sales[[#This Row],[Cost]]</f>
        <v>1119.6500000000001</v>
      </c>
    </row>
    <row r="9189" spans="2:9" x14ac:dyDescent="0.25">
      <c r="B9189" t="s">
        <v>39</v>
      </c>
      <c r="C9189" t="s">
        <v>9</v>
      </c>
      <c r="D9189" t="s">
        <v>47</v>
      </c>
      <c r="E9189" s="1">
        <v>44651</v>
      </c>
      <c r="F9189" s="4">
        <v>5194</v>
      </c>
      <c r="G9189">
        <v>371</v>
      </c>
      <c r="H9189" s="3">
        <f>_xlfn.XLOOKUP(sales[[#This Row],[Product]],products[Product],products[Cost per box])*sales[[#This Row],[Boxes]]</f>
        <v>1951.4599999999998</v>
      </c>
      <c r="I9189" s="4">
        <f>sales[[#This Row],[Revenue]]-sales[[#This Row],[Cost]]</f>
        <v>3242.54</v>
      </c>
    </row>
    <row r="9190" spans="2:9" x14ac:dyDescent="0.25">
      <c r="B9190" t="s">
        <v>13</v>
      </c>
      <c r="C9190" t="s">
        <v>11</v>
      </c>
      <c r="D9190" t="s">
        <v>24</v>
      </c>
      <c r="E9190" s="1">
        <v>44643</v>
      </c>
      <c r="F9190" s="4">
        <v>3913</v>
      </c>
      <c r="G9190">
        <v>196</v>
      </c>
      <c r="H9190" s="3">
        <f>_xlfn.XLOOKUP(sales[[#This Row],[Product]],products[Product],products[Cost per box])*sales[[#This Row],[Boxes]]</f>
        <v>2059.96</v>
      </c>
      <c r="I9190" s="4">
        <f>sales[[#This Row],[Revenue]]-sales[[#This Row],[Cost]]</f>
        <v>1853.04</v>
      </c>
    </row>
    <row r="9191" spans="2:9" x14ac:dyDescent="0.25">
      <c r="B9191" t="s">
        <v>51</v>
      </c>
      <c r="C9191" t="s">
        <v>21</v>
      </c>
      <c r="D9191" t="s">
        <v>45</v>
      </c>
      <c r="E9191" s="1">
        <v>44628</v>
      </c>
      <c r="F9191" s="4">
        <v>13524</v>
      </c>
      <c r="G9191">
        <v>846</v>
      </c>
      <c r="H9191" s="3">
        <f>_xlfn.XLOOKUP(sales[[#This Row],[Product]],products[Product],products[Cost per box])*sales[[#This Row],[Boxes]]</f>
        <v>6539.58</v>
      </c>
      <c r="I9191" s="4">
        <f>sales[[#This Row],[Revenue]]-sales[[#This Row],[Cost]]</f>
        <v>6984.42</v>
      </c>
    </row>
    <row r="9192" spans="2:9" x14ac:dyDescent="0.25">
      <c r="B9192" t="s">
        <v>49</v>
      </c>
      <c r="C9192" t="s">
        <v>21</v>
      </c>
      <c r="D9192" t="s">
        <v>12</v>
      </c>
      <c r="E9192" s="1">
        <v>44629</v>
      </c>
      <c r="F9192" s="4">
        <v>2345</v>
      </c>
      <c r="G9192">
        <v>235</v>
      </c>
      <c r="H9192" s="3">
        <f>_xlfn.XLOOKUP(sales[[#This Row],[Product]],products[Product],products[Cost per box])*sales[[#This Row],[Boxes]]</f>
        <v>1981.05</v>
      </c>
      <c r="I9192" s="4">
        <f>sales[[#This Row],[Revenue]]-sales[[#This Row],[Cost]]</f>
        <v>363.95000000000005</v>
      </c>
    </row>
    <row r="9193" spans="2:9" x14ac:dyDescent="0.25">
      <c r="B9193" t="s">
        <v>10</v>
      </c>
      <c r="C9193" t="s">
        <v>16</v>
      </c>
      <c r="D9193" t="s">
        <v>30</v>
      </c>
      <c r="E9193" s="1">
        <v>44635</v>
      </c>
      <c r="F9193" s="4">
        <v>560</v>
      </c>
      <c r="G9193">
        <v>32</v>
      </c>
      <c r="H9193" s="3">
        <f>_xlfn.XLOOKUP(sales[[#This Row],[Product]],products[Product],products[Cost per box])*sales[[#This Row],[Boxes]]</f>
        <v>117.76</v>
      </c>
      <c r="I9193" s="4">
        <f>sales[[#This Row],[Revenue]]-sales[[#This Row],[Cost]]</f>
        <v>442.24</v>
      </c>
    </row>
    <row r="9194" spans="2:9" x14ac:dyDescent="0.25">
      <c r="B9194" t="s">
        <v>40</v>
      </c>
      <c r="C9194" t="s">
        <v>9</v>
      </c>
      <c r="D9194" t="s">
        <v>14</v>
      </c>
      <c r="E9194" s="1">
        <v>44644</v>
      </c>
      <c r="F9194" s="4">
        <v>2744</v>
      </c>
      <c r="G9194">
        <v>305</v>
      </c>
      <c r="H9194" s="3">
        <f>_xlfn.XLOOKUP(sales[[#This Row],[Product]],products[Product],products[Cost per box])*sales[[#This Row],[Boxes]]</f>
        <v>1924.55</v>
      </c>
      <c r="I9194" s="4">
        <f>sales[[#This Row],[Revenue]]-sales[[#This Row],[Cost]]</f>
        <v>819.45</v>
      </c>
    </row>
    <row r="9195" spans="2:9" x14ac:dyDescent="0.25">
      <c r="B9195" t="s">
        <v>40</v>
      </c>
      <c r="C9195" t="s">
        <v>21</v>
      </c>
      <c r="D9195" t="s">
        <v>36</v>
      </c>
      <c r="E9195" s="1">
        <v>44644</v>
      </c>
      <c r="F9195" s="4">
        <v>6650</v>
      </c>
      <c r="G9195">
        <v>222</v>
      </c>
      <c r="H9195" s="3">
        <f>_xlfn.XLOOKUP(sales[[#This Row],[Product]],products[Product],products[Cost per box])*sales[[#This Row],[Boxes]]</f>
        <v>1118.8800000000001</v>
      </c>
      <c r="I9195" s="4">
        <f>sales[[#This Row],[Revenue]]-sales[[#This Row],[Cost]]</f>
        <v>5531.12</v>
      </c>
    </row>
    <row r="9196" spans="2:9" x14ac:dyDescent="0.25">
      <c r="B9196" t="s">
        <v>53</v>
      </c>
      <c r="C9196" t="s">
        <v>9</v>
      </c>
      <c r="D9196" t="s">
        <v>7</v>
      </c>
      <c r="E9196" s="1">
        <v>44638</v>
      </c>
      <c r="F9196" s="4">
        <v>2114</v>
      </c>
      <c r="G9196">
        <v>82</v>
      </c>
      <c r="H9196" s="3">
        <f>_xlfn.XLOOKUP(sales[[#This Row],[Product]],products[Product],products[Cost per box])*sales[[#This Row],[Boxes]]</f>
        <v>422.3</v>
      </c>
      <c r="I9196" s="4">
        <f>sales[[#This Row],[Revenue]]-sales[[#This Row],[Cost]]</f>
        <v>1691.7</v>
      </c>
    </row>
    <row r="9197" spans="2:9" x14ac:dyDescent="0.25">
      <c r="B9197" t="s">
        <v>39</v>
      </c>
      <c r="C9197" t="s">
        <v>11</v>
      </c>
      <c r="D9197" t="s">
        <v>24</v>
      </c>
      <c r="E9197" s="1">
        <v>44635</v>
      </c>
      <c r="F9197" s="4">
        <v>8701</v>
      </c>
      <c r="G9197">
        <v>349</v>
      </c>
      <c r="H9197" s="3">
        <f>_xlfn.XLOOKUP(sales[[#This Row],[Product]],products[Product],products[Cost per box])*sales[[#This Row],[Boxes]]</f>
        <v>3667.99</v>
      </c>
      <c r="I9197" s="4">
        <f>sales[[#This Row],[Revenue]]-sales[[#This Row],[Cost]]</f>
        <v>5033.01</v>
      </c>
    </row>
    <row r="9198" spans="2:9" x14ac:dyDescent="0.25">
      <c r="B9198" t="s">
        <v>25</v>
      </c>
      <c r="C9198" t="s">
        <v>11</v>
      </c>
      <c r="D9198" t="s">
        <v>47</v>
      </c>
      <c r="E9198" s="1">
        <v>44644</v>
      </c>
      <c r="F9198" s="4">
        <v>4361</v>
      </c>
      <c r="G9198">
        <v>312</v>
      </c>
      <c r="H9198" s="3">
        <f>_xlfn.XLOOKUP(sales[[#This Row],[Product]],products[Product],products[Cost per box])*sales[[#This Row],[Boxes]]</f>
        <v>1641.12</v>
      </c>
      <c r="I9198" s="4">
        <f>sales[[#This Row],[Revenue]]-sales[[#This Row],[Cost]]</f>
        <v>2719.88</v>
      </c>
    </row>
    <row r="9199" spans="2:9" x14ac:dyDescent="0.25">
      <c r="B9199" t="s">
        <v>41</v>
      </c>
      <c r="C9199" t="s">
        <v>9</v>
      </c>
      <c r="D9199" t="s">
        <v>38</v>
      </c>
      <c r="E9199" s="1">
        <v>44629</v>
      </c>
      <c r="F9199" s="4">
        <v>10535</v>
      </c>
      <c r="G9199">
        <v>586</v>
      </c>
      <c r="H9199" s="3">
        <f>_xlfn.XLOOKUP(sales[[#This Row],[Product]],products[Product],products[Cost per box])*sales[[#This Row],[Boxes]]</f>
        <v>5824.84</v>
      </c>
      <c r="I9199" s="4">
        <f>sales[[#This Row],[Revenue]]-sales[[#This Row],[Cost]]</f>
        <v>4710.16</v>
      </c>
    </row>
    <row r="9200" spans="2:9" x14ac:dyDescent="0.25">
      <c r="B9200" t="s">
        <v>15</v>
      </c>
      <c r="C9200" t="s">
        <v>11</v>
      </c>
      <c r="D9200" t="s">
        <v>12</v>
      </c>
      <c r="E9200" s="1">
        <v>44623</v>
      </c>
      <c r="F9200" s="4">
        <v>3129</v>
      </c>
      <c r="G9200">
        <v>241</v>
      </c>
      <c r="H9200" s="3">
        <f>_xlfn.XLOOKUP(sales[[#This Row],[Product]],products[Product],products[Cost per box])*sales[[#This Row],[Boxes]]</f>
        <v>2031.6299999999999</v>
      </c>
      <c r="I9200" s="4">
        <f>sales[[#This Row],[Revenue]]-sales[[#This Row],[Cost]]</f>
        <v>1097.3700000000001</v>
      </c>
    </row>
    <row r="9201" spans="2:9" x14ac:dyDescent="0.25">
      <c r="B9201" t="s">
        <v>33</v>
      </c>
      <c r="C9201" t="s">
        <v>21</v>
      </c>
      <c r="D9201" t="s">
        <v>7</v>
      </c>
      <c r="E9201" s="1">
        <v>44622</v>
      </c>
      <c r="F9201" s="4">
        <v>3829</v>
      </c>
      <c r="G9201">
        <v>154</v>
      </c>
      <c r="H9201" s="3">
        <f>_xlfn.XLOOKUP(sales[[#This Row],[Product]],products[Product],products[Cost per box])*sales[[#This Row],[Boxes]]</f>
        <v>793.1</v>
      </c>
      <c r="I9201" s="4">
        <f>sales[[#This Row],[Revenue]]-sales[[#This Row],[Cost]]</f>
        <v>3035.9</v>
      </c>
    </row>
    <row r="9202" spans="2:9" x14ac:dyDescent="0.25">
      <c r="B9202" t="s">
        <v>54</v>
      </c>
      <c r="C9202" t="s">
        <v>21</v>
      </c>
      <c r="D9202" t="s">
        <v>45</v>
      </c>
      <c r="E9202" s="1">
        <v>44649</v>
      </c>
      <c r="F9202" s="4">
        <v>1792</v>
      </c>
      <c r="G9202">
        <v>120</v>
      </c>
      <c r="H9202" s="3">
        <f>_xlfn.XLOOKUP(sales[[#This Row],[Product]],products[Product],products[Cost per box])*sales[[#This Row],[Boxes]]</f>
        <v>927.6</v>
      </c>
      <c r="I9202" s="4">
        <f>sales[[#This Row],[Revenue]]-sales[[#This Row],[Cost]]</f>
        <v>864.4</v>
      </c>
    </row>
    <row r="9203" spans="2:9" x14ac:dyDescent="0.25">
      <c r="B9203" t="s">
        <v>39</v>
      </c>
      <c r="C9203" t="s">
        <v>27</v>
      </c>
      <c r="D9203" t="s">
        <v>12</v>
      </c>
      <c r="E9203" s="1">
        <v>44631</v>
      </c>
      <c r="F9203" s="4">
        <v>9121</v>
      </c>
      <c r="G9203">
        <v>913</v>
      </c>
      <c r="H9203" s="3">
        <f>_xlfn.XLOOKUP(sales[[#This Row],[Product]],products[Product],products[Cost per box])*sales[[#This Row],[Boxes]]</f>
        <v>7696.59</v>
      </c>
      <c r="I9203" s="4">
        <f>sales[[#This Row],[Revenue]]-sales[[#This Row],[Cost]]</f>
        <v>1424.4099999999999</v>
      </c>
    </row>
    <row r="9204" spans="2:9" x14ac:dyDescent="0.25">
      <c r="B9204" t="s">
        <v>29</v>
      </c>
      <c r="C9204" t="s">
        <v>6</v>
      </c>
      <c r="D9204" t="s">
        <v>19</v>
      </c>
      <c r="E9204" s="1">
        <v>44641</v>
      </c>
      <c r="F9204" s="4">
        <v>189</v>
      </c>
      <c r="G9204">
        <v>13</v>
      </c>
      <c r="H9204" s="3">
        <f>_xlfn.XLOOKUP(sales[[#This Row],[Product]],products[Product],products[Cost per box])*sales[[#This Row],[Boxes]]</f>
        <v>132.99</v>
      </c>
      <c r="I9204" s="4">
        <f>sales[[#This Row],[Revenue]]-sales[[#This Row],[Cost]]</f>
        <v>56.009999999999991</v>
      </c>
    </row>
    <row r="9205" spans="2:9" x14ac:dyDescent="0.25">
      <c r="B9205" t="s">
        <v>56</v>
      </c>
      <c r="C9205" t="s">
        <v>27</v>
      </c>
      <c r="D9205" t="s">
        <v>35</v>
      </c>
      <c r="E9205" s="1">
        <v>44622</v>
      </c>
      <c r="F9205" s="4">
        <v>3311</v>
      </c>
      <c r="G9205">
        <v>276</v>
      </c>
      <c r="H9205" s="3">
        <f>_xlfn.XLOOKUP(sales[[#This Row],[Product]],products[Product],products[Cost per box])*sales[[#This Row],[Boxes]]</f>
        <v>731.4</v>
      </c>
      <c r="I9205" s="4">
        <f>sales[[#This Row],[Revenue]]-sales[[#This Row],[Cost]]</f>
        <v>2579.6</v>
      </c>
    </row>
    <row r="9206" spans="2:9" x14ac:dyDescent="0.25">
      <c r="B9206" t="s">
        <v>53</v>
      </c>
      <c r="C9206" t="s">
        <v>27</v>
      </c>
      <c r="D9206" t="s">
        <v>12</v>
      </c>
      <c r="E9206" s="1">
        <v>44638</v>
      </c>
      <c r="F9206" s="4">
        <v>2646</v>
      </c>
      <c r="G9206">
        <v>147</v>
      </c>
      <c r="H9206" s="3">
        <f>_xlfn.XLOOKUP(sales[[#This Row],[Product]],products[Product],products[Cost per box])*sales[[#This Row],[Boxes]]</f>
        <v>1239.21</v>
      </c>
      <c r="I9206" s="4">
        <f>sales[[#This Row],[Revenue]]-sales[[#This Row],[Cost]]</f>
        <v>1406.79</v>
      </c>
    </row>
    <row r="9207" spans="2:9" x14ac:dyDescent="0.25">
      <c r="B9207" t="s">
        <v>57</v>
      </c>
      <c r="C9207" t="s">
        <v>27</v>
      </c>
      <c r="D9207" t="s">
        <v>43</v>
      </c>
      <c r="E9207" s="1">
        <v>44628</v>
      </c>
      <c r="F9207" s="4">
        <v>6902</v>
      </c>
      <c r="G9207">
        <v>1151</v>
      </c>
      <c r="H9207" s="3">
        <f>_xlfn.XLOOKUP(sales[[#This Row],[Product]],products[Product],products[Cost per box])*sales[[#This Row],[Boxes]]</f>
        <v>4431.3500000000004</v>
      </c>
      <c r="I9207" s="4">
        <f>sales[[#This Row],[Revenue]]-sales[[#This Row],[Cost]]</f>
        <v>2470.6499999999996</v>
      </c>
    </row>
    <row r="9208" spans="2:9" x14ac:dyDescent="0.25">
      <c r="B9208" t="s">
        <v>13</v>
      </c>
      <c r="C9208" t="s">
        <v>11</v>
      </c>
      <c r="D9208" t="s">
        <v>12</v>
      </c>
      <c r="E9208" s="1">
        <v>44623</v>
      </c>
      <c r="F9208" s="4">
        <v>1379</v>
      </c>
      <c r="G9208">
        <v>92</v>
      </c>
      <c r="H9208" s="3">
        <f>_xlfn.XLOOKUP(sales[[#This Row],[Product]],products[Product],products[Cost per box])*sales[[#This Row],[Boxes]]</f>
        <v>775.56</v>
      </c>
      <c r="I9208" s="4">
        <f>sales[[#This Row],[Revenue]]-sales[[#This Row],[Cost]]</f>
        <v>603.44000000000005</v>
      </c>
    </row>
    <row r="9209" spans="2:9" x14ac:dyDescent="0.25">
      <c r="B9209" t="s">
        <v>37</v>
      </c>
      <c r="C9209" t="s">
        <v>6</v>
      </c>
      <c r="D9209" t="s">
        <v>31</v>
      </c>
      <c r="E9209" s="1">
        <v>44649</v>
      </c>
      <c r="F9209" s="4">
        <v>2261</v>
      </c>
      <c r="G9209">
        <v>142</v>
      </c>
      <c r="H9209" s="3">
        <f>_xlfn.XLOOKUP(sales[[#This Row],[Product]],products[Product],products[Cost per box])*sales[[#This Row],[Boxes]]</f>
        <v>812.24</v>
      </c>
      <c r="I9209" s="4">
        <f>sales[[#This Row],[Revenue]]-sales[[#This Row],[Cost]]</f>
        <v>1448.76</v>
      </c>
    </row>
    <row r="9210" spans="2:9" x14ac:dyDescent="0.25">
      <c r="B9210" t="s">
        <v>51</v>
      </c>
      <c r="C9210" t="s">
        <v>6</v>
      </c>
      <c r="D9210" t="s">
        <v>28</v>
      </c>
      <c r="E9210" s="1">
        <v>44638</v>
      </c>
      <c r="F9210" s="4">
        <v>567</v>
      </c>
      <c r="G9210">
        <v>52</v>
      </c>
      <c r="H9210" s="3">
        <f>_xlfn.XLOOKUP(sales[[#This Row],[Product]],products[Product],products[Cost per box])*sales[[#This Row],[Boxes]]</f>
        <v>143.51999999999998</v>
      </c>
      <c r="I9210" s="4">
        <f>sales[[#This Row],[Revenue]]-sales[[#This Row],[Cost]]</f>
        <v>423.48</v>
      </c>
    </row>
    <row r="9211" spans="2:9" x14ac:dyDescent="0.25">
      <c r="B9211" t="s">
        <v>56</v>
      </c>
      <c r="C9211" t="s">
        <v>11</v>
      </c>
      <c r="D9211" t="s">
        <v>38</v>
      </c>
      <c r="E9211" s="1">
        <v>44631</v>
      </c>
      <c r="F9211" s="4">
        <v>10017</v>
      </c>
      <c r="G9211">
        <v>528</v>
      </c>
      <c r="H9211" s="3">
        <f>_xlfn.XLOOKUP(sales[[#This Row],[Product]],products[Product],products[Cost per box])*sales[[#This Row],[Boxes]]</f>
        <v>5248.32</v>
      </c>
      <c r="I9211" s="4">
        <f>sales[[#This Row],[Revenue]]-sales[[#This Row],[Cost]]</f>
        <v>4768.68</v>
      </c>
    </row>
    <row r="9212" spans="2:9" x14ac:dyDescent="0.25">
      <c r="B9212" t="s">
        <v>8</v>
      </c>
      <c r="C9212" t="s">
        <v>6</v>
      </c>
      <c r="D9212" t="s">
        <v>35</v>
      </c>
      <c r="E9212" s="1">
        <v>44641</v>
      </c>
      <c r="F9212" s="4">
        <v>6426</v>
      </c>
      <c r="G9212">
        <v>459</v>
      </c>
      <c r="H9212" s="3">
        <f>_xlfn.XLOOKUP(sales[[#This Row],[Product]],products[Product],products[Cost per box])*sales[[#This Row],[Boxes]]</f>
        <v>1216.3499999999999</v>
      </c>
      <c r="I9212" s="4">
        <f>sales[[#This Row],[Revenue]]-sales[[#This Row],[Cost]]</f>
        <v>5209.6499999999996</v>
      </c>
    </row>
    <row r="9213" spans="2:9" x14ac:dyDescent="0.25">
      <c r="B9213" t="s">
        <v>39</v>
      </c>
      <c r="C9213" t="s">
        <v>9</v>
      </c>
      <c r="D9213" t="s">
        <v>35</v>
      </c>
      <c r="E9213" s="1">
        <v>44636</v>
      </c>
      <c r="F9213" s="4">
        <v>7742</v>
      </c>
      <c r="G9213">
        <v>517</v>
      </c>
      <c r="H9213" s="3">
        <f>_xlfn.XLOOKUP(sales[[#This Row],[Product]],products[Product],products[Cost per box])*sales[[#This Row],[Boxes]]</f>
        <v>1370.05</v>
      </c>
      <c r="I9213" s="4">
        <f>sales[[#This Row],[Revenue]]-sales[[#This Row],[Cost]]</f>
        <v>6371.95</v>
      </c>
    </row>
    <row r="9214" spans="2:9" x14ac:dyDescent="0.25">
      <c r="B9214" t="s">
        <v>55</v>
      </c>
      <c r="C9214" t="s">
        <v>9</v>
      </c>
      <c r="D9214" t="s">
        <v>19</v>
      </c>
      <c r="E9214" s="1">
        <v>44645</v>
      </c>
      <c r="F9214" s="4">
        <v>3129</v>
      </c>
      <c r="G9214">
        <v>174</v>
      </c>
      <c r="H9214" s="3">
        <f>_xlfn.XLOOKUP(sales[[#This Row],[Product]],products[Product],products[Cost per box])*sales[[#This Row],[Boxes]]</f>
        <v>1780.02</v>
      </c>
      <c r="I9214" s="4">
        <f>sales[[#This Row],[Revenue]]-sales[[#This Row],[Cost]]</f>
        <v>1348.98</v>
      </c>
    </row>
    <row r="9215" spans="2:9" x14ac:dyDescent="0.25">
      <c r="B9215" t="s">
        <v>13</v>
      </c>
      <c r="C9215" t="s">
        <v>11</v>
      </c>
      <c r="D9215" t="s">
        <v>7</v>
      </c>
      <c r="E9215" s="1">
        <v>44629</v>
      </c>
      <c r="F9215" s="4">
        <v>4634</v>
      </c>
      <c r="G9215">
        <v>194</v>
      </c>
      <c r="H9215" s="3">
        <f>_xlfn.XLOOKUP(sales[[#This Row],[Product]],products[Product],products[Cost per box])*sales[[#This Row],[Boxes]]</f>
        <v>999.1</v>
      </c>
      <c r="I9215" s="4">
        <f>sales[[#This Row],[Revenue]]-sales[[#This Row],[Cost]]</f>
        <v>3634.9</v>
      </c>
    </row>
    <row r="9216" spans="2:9" x14ac:dyDescent="0.25">
      <c r="B9216" t="s">
        <v>5</v>
      </c>
      <c r="C9216" t="s">
        <v>21</v>
      </c>
      <c r="D9216" t="s">
        <v>38</v>
      </c>
      <c r="E9216" s="1">
        <v>44628</v>
      </c>
      <c r="F9216" s="4">
        <v>1757</v>
      </c>
      <c r="G9216">
        <v>80</v>
      </c>
      <c r="H9216" s="3">
        <f>_xlfn.XLOOKUP(sales[[#This Row],[Product]],products[Product],products[Cost per box])*sales[[#This Row],[Boxes]]</f>
        <v>795.19999999999993</v>
      </c>
      <c r="I9216" s="4">
        <f>sales[[#This Row],[Revenue]]-sales[[#This Row],[Cost]]</f>
        <v>961.80000000000007</v>
      </c>
    </row>
    <row r="9217" spans="2:9" x14ac:dyDescent="0.25">
      <c r="B9217" t="s">
        <v>57</v>
      </c>
      <c r="C9217" t="s">
        <v>21</v>
      </c>
      <c r="D9217" t="s">
        <v>38</v>
      </c>
      <c r="E9217" s="1">
        <v>44649</v>
      </c>
      <c r="F9217" s="4">
        <v>18228</v>
      </c>
      <c r="G9217">
        <v>1013</v>
      </c>
      <c r="H9217" s="3">
        <f>_xlfn.XLOOKUP(sales[[#This Row],[Product]],products[Product],products[Cost per box])*sales[[#This Row],[Boxes]]</f>
        <v>10069.219999999999</v>
      </c>
      <c r="I9217" s="4">
        <f>sales[[#This Row],[Revenue]]-sales[[#This Row],[Cost]]</f>
        <v>8158.7800000000007</v>
      </c>
    </row>
    <row r="9218" spans="2:9" x14ac:dyDescent="0.25">
      <c r="B9218" t="s">
        <v>20</v>
      </c>
      <c r="C9218" t="s">
        <v>6</v>
      </c>
      <c r="D9218" t="s">
        <v>31</v>
      </c>
      <c r="E9218" s="1">
        <v>44631</v>
      </c>
      <c r="F9218" s="4">
        <v>6888</v>
      </c>
      <c r="G9218">
        <v>328</v>
      </c>
      <c r="H9218" s="3">
        <f>_xlfn.XLOOKUP(sales[[#This Row],[Product]],products[Product],products[Cost per box])*sales[[#This Row],[Boxes]]</f>
        <v>1876.1599999999999</v>
      </c>
      <c r="I9218" s="4">
        <f>sales[[#This Row],[Revenue]]-sales[[#This Row],[Cost]]</f>
        <v>5011.84</v>
      </c>
    </row>
    <row r="9219" spans="2:9" x14ac:dyDescent="0.25">
      <c r="B9219" t="s">
        <v>40</v>
      </c>
      <c r="C9219" t="s">
        <v>21</v>
      </c>
      <c r="D9219" t="s">
        <v>22</v>
      </c>
      <c r="E9219" s="1">
        <v>44624</v>
      </c>
      <c r="F9219" s="4">
        <v>847</v>
      </c>
      <c r="G9219">
        <v>39</v>
      </c>
      <c r="H9219" s="3">
        <f>_xlfn.XLOOKUP(sales[[#This Row],[Product]],products[Product],products[Cost per box])*sales[[#This Row],[Boxes]]</f>
        <v>320.58000000000004</v>
      </c>
      <c r="I9219" s="4">
        <f>sales[[#This Row],[Revenue]]-sales[[#This Row],[Cost]]</f>
        <v>526.41999999999996</v>
      </c>
    </row>
    <row r="9220" spans="2:9" x14ac:dyDescent="0.25">
      <c r="B9220" t="s">
        <v>56</v>
      </c>
      <c r="C9220" t="s">
        <v>11</v>
      </c>
      <c r="D9220" t="s">
        <v>35</v>
      </c>
      <c r="E9220" s="1">
        <v>44630</v>
      </c>
      <c r="F9220" s="4">
        <v>5348</v>
      </c>
      <c r="G9220">
        <v>669</v>
      </c>
      <c r="H9220" s="3">
        <f>_xlfn.XLOOKUP(sales[[#This Row],[Product]],products[Product],products[Cost per box])*sales[[#This Row],[Boxes]]</f>
        <v>1772.85</v>
      </c>
      <c r="I9220" s="4">
        <f>sales[[#This Row],[Revenue]]-sales[[#This Row],[Cost]]</f>
        <v>3575.15</v>
      </c>
    </row>
    <row r="9221" spans="2:9" x14ac:dyDescent="0.25">
      <c r="B9221" t="s">
        <v>57</v>
      </c>
      <c r="C9221" t="s">
        <v>11</v>
      </c>
      <c r="D9221" t="s">
        <v>17</v>
      </c>
      <c r="E9221" s="1">
        <v>44631</v>
      </c>
      <c r="F9221" s="4">
        <v>5635</v>
      </c>
      <c r="G9221">
        <v>209</v>
      </c>
      <c r="H9221" s="3">
        <f>_xlfn.XLOOKUP(sales[[#This Row],[Product]],products[Product],products[Cost per box])*sales[[#This Row],[Boxes]]</f>
        <v>1421.2</v>
      </c>
      <c r="I9221" s="4">
        <f>sales[[#This Row],[Revenue]]-sales[[#This Row],[Cost]]</f>
        <v>4213.8</v>
      </c>
    </row>
    <row r="9222" spans="2:9" x14ac:dyDescent="0.25">
      <c r="B9222" t="s">
        <v>55</v>
      </c>
      <c r="C9222" t="s">
        <v>27</v>
      </c>
      <c r="D9222" t="s">
        <v>28</v>
      </c>
      <c r="E9222" s="1">
        <v>44642</v>
      </c>
      <c r="F9222" s="4">
        <v>9478</v>
      </c>
      <c r="G9222">
        <v>593</v>
      </c>
      <c r="H9222" s="3">
        <f>_xlfn.XLOOKUP(sales[[#This Row],[Product]],products[Product],products[Cost per box])*sales[[#This Row],[Boxes]]</f>
        <v>1636.6799999999998</v>
      </c>
      <c r="I9222" s="4">
        <f>sales[[#This Row],[Revenue]]-sales[[#This Row],[Cost]]</f>
        <v>7841.32</v>
      </c>
    </row>
    <row r="9223" spans="2:9" x14ac:dyDescent="0.25">
      <c r="B9223" t="s">
        <v>5</v>
      </c>
      <c r="C9223" t="s">
        <v>9</v>
      </c>
      <c r="D9223" t="s">
        <v>19</v>
      </c>
      <c r="E9223" s="1">
        <v>44643</v>
      </c>
      <c r="F9223" s="4">
        <v>3283</v>
      </c>
      <c r="G9223">
        <v>183</v>
      </c>
      <c r="H9223" s="3">
        <f>_xlfn.XLOOKUP(sales[[#This Row],[Product]],products[Product],products[Cost per box])*sales[[#This Row],[Boxes]]</f>
        <v>1872.0900000000001</v>
      </c>
      <c r="I9223" s="4">
        <f>sales[[#This Row],[Revenue]]-sales[[#This Row],[Cost]]</f>
        <v>1410.9099999999999</v>
      </c>
    </row>
    <row r="9224" spans="2:9" x14ac:dyDescent="0.25">
      <c r="B9224" t="s">
        <v>56</v>
      </c>
      <c r="C9224" t="s">
        <v>6</v>
      </c>
      <c r="D9224" t="s">
        <v>19</v>
      </c>
      <c r="E9224" s="1">
        <v>44638</v>
      </c>
      <c r="F9224" s="4">
        <v>3052</v>
      </c>
      <c r="G9224">
        <v>191</v>
      </c>
      <c r="H9224" s="3">
        <f>_xlfn.XLOOKUP(sales[[#This Row],[Product]],products[Product],products[Cost per box])*sales[[#This Row],[Boxes]]</f>
        <v>1953.93</v>
      </c>
      <c r="I9224" s="4">
        <f>sales[[#This Row],[Revenue]]-sales[[#This Row],[Cost]]</f>
        <v>1098.07</v>
      </c>
    </row>
    <row r="9225" spans="2:9" x14ac:dyDescent="0.25">
      <c r="B9225" t="s">
        <v>20</v>
      </c>
      <c r="C9225" t="s">
        <v>21</v>
      </c>
      <c r="D9225" t="s">
        <v>22</v>
      </c>
      <c r="E9225" s="1">
        <v>44645</v>
      </c>
      <c r="F9225" s="4">
        <v>7406</v>
      </c>
      <c r="G9225">
        <v>353</v>
      </c>
      <c r="H9225" s="3">
        <f>_xlfn.XLOOKUP(sales[[#This Row],[Product]],products[Product],products[Cost per box])*sales[[#This Row],[Boxes]]</f>
        <v>2901.6600000000003</v>
      </c>
      <c r="I9225" s="4">
        <f>sales[[#This Row],[Revenue]]-sales[[#This Row],[Cost]]</f>
        <v>4504.34</v>
      </c>
    </row>
    <row r="9226" spans="2:9" x14ac:dyDescent="0.25">
      <c r="B9226" t="s">
        <v>34</v>
      </c>
      <c r="C9226" t="s">
        <v>11</v>
      </c>
      <c r="D9226" t="s">
        <v>50</v>
      </c>
      <c r="E9226" s="1">
        <v>44622</v>
      </c>
      <c r="F9226" s="4">
        <v>3990</v>
      </c>
      <c r="G9226">
        <v>235</v>
      </c>
      <c r="H9226" s="3">
        <f>_xlfn.XLOOKUP(sales[[#This Row],[Product]],products[Product],products[Cost per box])*sales[[#This Row],[Boxes]]</f>
        <v>2916.35</v>
      </c>
      <c r="I9226" s="4">
        <f>sales[[#This Row],[Revenue]]-sales[[#This Row],[Cost]]</f>
        <v>1073.6500000000001</v>
      </c>
    </row>
    <row r="9227" spans="2:9" x14ac:dyDescent="0.25">
      <c r="B9227" t="s">
        <v>20</v>
      </c>
      <c r="C9227" t="s">
        <v>9</v>
      </c>
      <c r="D9227" t="s">
        <v>38</v>
      </c>
      <c r="E9227" s="1">
        <v>44630</v>
      </c>
      <c r="F9227" s="4">
        <v>2695</v>
      </c>
      <c r="G9227">
        <v>129</v>
      </c>
      <c r="H9227" s="3">
        <f>_xlfn.XLOOKUP(sales[[#This Row],[Product]],products[Product],products[Cost per box])*sales[[#This Row],[Boxes]]</f>
        <v>1282.26</v>
      </c>
      <c r="I9227" s="4">
        <f>sales[[#This Row],[Revenue]]-sales[[#This Row],[Cost]]</f>
        <v>1412.74</v>
      </c>
    </row>
    <row r="9228" spans="2:9" x14ac:dyDescent="0.25">
      <c r="B9228" t="s">
        <v>32</v>
      </c>
      <c r="C9228" t="s">
        <v>16</v>
      </c>
      <c r="D9228" t="s">
        <v>31</v>
      </c>
      <c r="E9228" s="1">
        <v>44642</v>
      </c>
      <c r="F9228" s="4">
        <v>3857</v>
      </c>
      <c r="G9228">
        <v>242</v>
      </c>
      <c r="H9228" s="3">
        <f>_xlfn.XLOOKUP(sales[[#This Row],[Product]],products[Product],products[Cost per box])*sales[[#This Row],[Boxes]]</f>
        <v>1384.24</v>
      </c>
      <c r="I9228" s="4">
        <f>sales[[#This Row],[Revenue]]-sales[[#This Row],[Cost]]</f>
        <v>2472.7600000000002</v>
      </c>
    </row>
    <row r="9229" spans="2:9" x14ac:dyDescent="0.25">
      <c r="B9229" t="s">
        <v>15</v>
      </c>
      <c r="C9229" t="s">
        <v>11</v>
      </c>
      <c r="D9229" t="s">
        <v>36</v>
      </c>
      <c r="E9229" s="1">
        <v>44621</v>
      </c>
      <c r="F9229" s="4">
        <v>735</v>
      </c>
      <c r="G9229">
        <v>28</v>
      </c>
      <c r="H9229" s="3">
        <f>_xlfn.XLOOKUP(sales[[#This Row],[Product]],products[Product],products[Cost per box])*sales[[#This Row],[Boxes]]</f>
        <v>141.12</v>
      </c>
      <c r="I9229" s="4">
        <f>sales[[#This Row],[Revenue]]-sales[[#This Row],[Cost]]</f>
        <v>593.88</v>
      </c>
    </row>
    <row r="9230" spans="2:9" x14ac:dyDescent="0.25">
      <c r="B9230" t="s">
        <v>51</v>
      </c>
      <c r="C9230" t="s">
        <v>11</v>
      </c>
      <c r="D9230" t="s">
        <v>47</v>
      </c>
      <c r="E9230" s="1">
        <v>44638</v>
      </c>
      <c r="F9230" s="4">
        <v>2058</v>
      </c>
      <c r="G9230">
        <v>159</v>
      </c>
      <c r="H9230" s="3">
        <f>_xlfn.XLOOKUP(sales[[#This Row],[Product]],products[Product],products[Cost per box])*sales[[#This Row],[Boxes]]</f>
        <v>836.33999999999992</v>
      </c>
      <c r="I9230" s="4">
        <f>sales[[#This Row],[Revenue]]-sales[[#This Row],[Cost]]</f>
        <v>1221.6600000000001</v>
      </c>
    </row>
    <row r="9231" spans="2:9" x14ac:dyDescent="0.25">
      <c r="B9231" t="s">
        <v>32</v>
      </c>
      <c r="C9231" t="s">
        <v>16</v>
      </c>
      <c r="D9231" t="s">
        <v>42</v>
      </c>
      <c r="E9231" s="1">
        <v>44631</v>
      </c>
      <c r="F9231" s="4">
        <v>7070</v>
      </c>
      <c r="G9231">
        <v>308</v>
      </c>
      <c r="H9231" s="3">
        <f>_xlfn.XLOOKUP(sales[[#This Row],[Product]],products[Product],products[Cost per box])*sales[[#This Row],[Boxes]]</f>
        <v>1459.92</v>
      </c>
      <c r="I9231" s="4">
        <f>sales[[#This Row],[Revenue]]-sales[[#This Row],[Cost]]</f>
        <v>5610.08</v>
      </c>
    </row>
    <row r="9232" spans="2:9" x14ac:dyDescent="0.25">
      <c r="B9232" t="s">
        <v>53</v>
      </c>
      <c r="C9232" t="s">
        <v>9</v>
      </c>
      <c r="D9232" t="s">
        <v>28</v>
      </c>
      <c r="E9232" s="1">
        <v>44631</v>
      </c>
      <c r="F9232" s="4">
        <v>6972</v>
      </c>
      <c r="G9232">
        <v>411</v>
      </c>
      <c r="H9232" s="3">
        <f>_xlfn.XLOOKUP(sales[[#This Row],[Product]],products[Product],products[Cost per box])*sales[[#This Row],[Boxes]]</f>
        <v>1134.3599999999999</v>
      </c>
      <c r="I9232" s="4">
        <f>sales[[#This Row],[Revenue]]-sales[[#This Row],[Cost]]</f>
        <v>5837.64</v>
      </c>
    </row>
    <row r="9233" spans="2:9" x14ac:dyDescent="0.25">
      <c r="B9233" t="s">
        <v>15</v>
      </c>
      <c r="C9233" t="s">
        <v>21</v>
      </c>
      <c r="D9233" t="s">
        <v>7</v>
      </c>
      <c r="E9233" s="1">
        <v>44636</v>
      </c>
      <c r="F9233" s="4">
        <v>2667</v>
      </c>
      <c r="G9233">
        <v>92</v>
      </c>
      <c r="H9233" s="3">
        <f>_xlfn.XLOOKUP(sales[[#This Row],[Product]],products[Product],products[Cost per box])*sales[[#This Row],[Boxes]]</f>
        <v>473.8</v>
      </c>
      <c r="I9233" s="4">
        <f>sales[[#This Row],[Revenue]]-sales[[#This Row],[Cost]]</f>
        <v>2193.1999999999998</v>
      </c>
    </row>
    <row r="9234" spans="2:9" x14ac:dyDescent="0.25">
      <c r="B9234" t="s">
        <v>10</v>
      </c>
      <c r="C9234" t="s">
        <v>6</v>
      </c>
      <c r="D9234" t="s">
        <v>19</v>
      </c>
      <c r="E9234" s="1">
        <v>44627</v>
      </c>
      <c r="F9234" s="4">
        <v>6104</v>
      </c>
      <c r="G9234">
        <v>360</v>
      </c>
      <c r="H9234" s="3">
        <f>_xlfn.XLOOKUP(sales[[#This Row],[Product]],products[Product],products[Cost per box])*sales[[#This Row],[Boxes]]</f>
        <v>3682.8</v>
      </c>
      <c r="I9234" s="4">
        <f>sales[[#This Row],[Revenue]]-sales[[#This Row],[Cost]]</f>
        <v>2421.1999999999998</v>
      </c>
    </row>
    <row r="9235" spans="2:9" x14ac:dyDescent="0.25">
      <c r="B9235" t="s">
        <v>20</v>
      </c>
      <c r="C9235" t="s">
        <v>9</v>
      </c>
      <c r="D9235" t="s">
        <v>42</v>
      </c>
      <c r="E9235" s="1">
        <v>44622</v>
      </c>
      <c r="F9235" s="4">
        <v>13797</v>
      </c>
      <c r="G9235">
        <v>628</v>
      </c>
      <c r="H9235" s="3">
        <f>_xlfn.XLOOKUP(sales[[#This Row],[Product]],products[Product],products[Cost per box])*sales[[#This Row],[Boxes]]</f>
        <v>2976.7200000000003</v>
      </c>
      <c r="I9235" s="4">
        <f>sales[[#This Row],[Revenue]]-sales[[#This Row],[Cost]]</f>
        <v>10820.279999999999</v>
      </c>
    </row>
    <row r="9236" spans="2:9" x14ac:dyDescent="0.25">
      <c r="B9236" t="s">
        <v>46</v>
      </c>
      <c r="C9236" t="s">
        <v>11</v>
      </c>
      <c r="D9236" t="s">
        <v>22</v>
      </c>
      <c r="E9236" s="1">
        <v>44644</v>
      </c>
      <c r="F9236" s="4">
        <v>6447</v>
      </c>
      <c r="G9236">
        <v>248</v>
      </c>
      <c r="H9236" s="3">
        <f>_xlfn.XLOOKUP(sales[[#This Row],[Product]],products[Product],products[Cost per box])*sales[[#This Row],[Boxes]]</f>
        <v>2038.5600000000002</v>
      </c>
      <c r="I9236" s="4">
        <f>sales[[#This Row],[Revenue]]-sales[[#This Row],[Cost]]</f>
        <v>4408.4399999999996</v>
      </c>
    </row>
    <row r="9237" spans="2:9" x14ac:dyDescent="0.25">
      <c r="B9237" t="s">
        <v>33</v>
      </c>
      <c r="C9237" t="s">
        <v>16</v>
      </c>
      <c r="D9237" t="s">
        <v>50</v>
      </c>
      <c r="E9237" s="1">
        <v>44629</v>
      </c>
      <c r="F9237" s="4">
        <v>1855</v>
      </c>
      <c r="G9237">
        <v>104</v>
      </c>
      <c r="H9237" s="3">
        <f>_xlfn.XLOOKUP(sales[[#This Row],[Product]],products[Product],products[Cost per box])*sales[[#This Row],[Boxes]]</f>
        <v>1290.6400000000001</v>
      </c>
      <c r="I9237" s="4">
        <f>sales[[#This Row],[Revenue]]-sales[[#This Row],[Cost]]</f>
        <v>564.3599999999999</v>
      </c>
    </row>
    <row r="9238" spans="2:9" x14ac:dyDescent="0.25">
      <c r="B9238" t="s">
        <v>56</v>
      </c>
      <c r="C9238" t="s">
        <v>21</v>
      </c>
      <c r="D9238" t="s">
        <v>17</v>
      </c>
      <c r="E9238" s="1">
        <v>44644</v>
      </c>
      <c r="F9238" s="4">
        <v>8827</v>
      </c>
      <c r="G9238">
        <v>295</v>
      </c>
      <c r="H9238" s="3">
        <f>_xlfn.XLOOKUP(sales[[#This Row],[Product]],products[Product],products[Cost per box])*sales[[#This Row],[Boxes]]</f>
        <v>2006</v>
      </c>
      <c r="I9238" s="4">
        <f>sales[[#This Row],[Revenue]]-sales[[#This Row],[Cost]]</f>
        <v>6821</v>
      </c>
    </row>
    <row r="9239" spans="2:9" x14ac:dyDescent="0.25">
      <c r="B9239" t="s">
        <v>25</v>
      </c>
      <c r="C9239" t="s">
        <v>9</v>
      </c>
      <c r="D9239" t="s">
        <v>45</v>
      </c>
      <c r="E9239" s="1">
        <v>44649</v>
      </c>
      <c r="F9239" s="4">
        <v>2296</v>
      </c>
      <c r="G9239">
        <v>177</v>
      </c>
      <c r="H9239" s="3">
        <f>_xlfn.XLOOKUP(sales[[#This Row],[Product]],products[Product],products[Cost per box])*sales[[#This Row],[Boxes]]</f>
        <v>1368.21</v>
      </c>
      <c r="I9239" s="4">
        <f>sales[[#This Row],[Revenue]]-sales[[#This Row],[Cost]]</f>
        <v>927.79</v>
      </c>
    </row>
    <row r="9240" spans="2:9" x14ac:dyDescent="0.25">
      <c r="B9240" t="s">
        <v>34</v>
      </c>
      <c r="C9240" t="s">
        <v>9</v>
      </c>
      <c r="D9240" t="s">
        <v>50</v>
      </c>
      <c r="E9240" s="1">
        <v>44638</v>
      </c>
      <c r="F9240" s="4">
        <v>8890</v>
      </c>
      <c r="G9240">
        <v>635</v>
      </c>
      <c r="H9240" s="3">
        <f>_xlfn.XLOOKUP(sales[[#This Row],[Product]],products[Product],products[Cost per box])*sales[[#This Row],[Boxes]]</f>
        <v>7880.35</v>
      </c>
      <c r="I9240" s="4">
        <f>sales[[#This Row],[Revenue]]-sales[[#This Row],[Cost]]</f>
        <v>1009.6499999999996</v>
      </c>
    </row>
    <row r="9241" spans="2:9" x14ac:dyDescent="0.25">
      <c r="B9241" t="s">
        <v>29</v>
      </c>
      <c r="C9241" t="s">
        <v>9</v>
      </c>
      <c r="D9241" t="s">
        <v>28</v>
      </c>
      <c r="E9241" s="1">
        <v>44645</v>
      </c>
      <c r="F9241" s="4">
        <v>2058</v>
      </c>
      <c r="G9241">
        <v>138</v>
      </c>
      <c r="H9241" s="3">
        <f>_xlfn.XLOOKUP(sales[[#This Row],[Product]],products[Product],products[Cost per box])*sales[[#This Row],[Boxes]]</f>
        <v>380.88</v>
      </c>
      <c r="I9241" s="4">
        <f>sales[[#This Row],[Revenue]]-sales[[#This Row],[Cost]]</f>
        <v>1677.12</v>
      </c>
    </row>
    <row r="9242" spans="2:9" x14ac:dyDescent="0.25">
      <c r="B9242" t="s">
        <v>13</v>
      </c>
      <c r="C9242" t="s">
        <v>21</v>
      </c>
      <c r="D9242" t="s">
        <v>42</v>
      </c>
      <c r="E9242" s="1">
        <v>44624</v>
      </c>
      <c r="F9242" s="4">
        <v>6419</v>
      </c>
      <c r="G9242">
        <v>247</v>
      </c>
      <c r="H9242" s="3">
        <f>_xlfn.XLOOKUP(sales[[#This Row],[Product]],products[Product],products[Cost per box])*sales[[#This Row],[Boxes]]</f>
        <v>1170.78</v>
      </c>
      <c r="I9242" s="4">
        <f>sales[[#This Row],[Revenue]]-sales[[#This Row],[Cost]]</f>
        <v>5248.22</v>
      </c>
    </row>
    <row r="9243" spans="2:9" x14ac:dyDescent="0.25">
      <c r="B9243" t="s">
        <v>25</v>
      </c>
      <c r="C9243" t="s">
        <v>6</v>
      </c>
      <c r="D9243" t="s">
        <v>44</v>
      </c>
      <c r="E9243" s="1">
        <v>44635</v>
      </c>
      <c r="F9243" s="4">
        <v>3731</v>
      </c>
      <c r="G9243">
        <v>197</v>
      </c>
      <c r="H9243" s="3">
        <f>_xlfn.XLOOKUP(sales[[#This Row],[Product]],products[Product],products[Cost per box])*sales[[#This Row],[Boxes]]</f>
        <v>1885.29</v>
      </c>
      <c r="I9243" s="4">
        <f>sales[[#This Row],[Revenue]]-sales[[#This Row],[Cost]]</f>
        <v>1845.71</v>
      </c>
    </row>
    <row r="9244" spans="2:9" x14ac:dyDescent="0.25">
      <c r="B9244" t="s">
        <v>41</v>
      </c>
      <c r="C9244" t="s">
        <v>16</v>
      </c>
      <c r="D9244" t="s">
        <v>19</v>
      </c>
      <c r="E9244" s="1">
        <v>44634</v>
      </c>
      <c r="F9244" s="4">
        <v>11067</v>
      </c>
      <c r="G9244">
        <v>527</v>
      </c>
      <c r="H9244" s="3">
        <f>_xlfn.XLOOKUP(sales[[#This Row],[Product]],products[Product],products[Cost per box])*sales[[#This Row],[Boxes]]</f>
        <v>5391.21</v>
      </c>
      <c r="I9244" s="4">
        <f>sales[[#This Row],[Revenue]]-sales[[#This Row],[Cost]]</f>
        <v>5675.79</v>
      </c>
    </row>
    <row r="9245" spans="2:9" x14ac:dyDescent="0.25">
      <c r="B9245" t="s">
        <v>41</v>
      </c>
      <c r="C9245" t="s">
        <v>11</v>
      </c>
      <c r="D9245" t="s">
        <v>35</v>
      </c>
      <c r="E9245" s="1">
        <v>44630</v>
      </c>
      <c r="F9245" s="4">
        <v>12327</v>
      </c>
      <c r="G9245">
        <v>1541</v>
      </c>
      <c r="H9245" s="3">
        <f>_xlfn.XLOOKUP(sales[[#This Row],[Product]],products[Product],products[Cost per box])*sales[[#This Row],[Boxes]]</f>
        <v>4083.6499999999996</v>
      </c>
      <c r="I9245" s="4">
        <f>sales[[#This Row],[Revenue]]-sales[[#This Row],[Cost]]</f>
        <v>8243.35</v>
      </c>
    </row>
    <row r="9246" spans="2:9" x14ac:dyDescent="0.25">
      <c r="B9246" t="s">
        <v>13</v>
      </c>
      <c r="C9246" t="s">
        <v>6</v>
      </c>
      <c r="D9246" t="s">
        <v>17</v>
      </c>
      <c r="E9246" s="1">
        <v>44644</v>
      </c>
      <c r="F9246" s="4">
        <v>8974</v>
      </c>
      <c r="G9246">
        <v>346</v>
      </c>
      <c r="H9246" s="3">
        <f>_xlfn.XLOOKUP(sales[[#This Row],[Product]],products[Product],products[Cost per box])*sales[[#This Row],[Boxes]]</f>
        <v>2352.7999999999997</v>
      </c>
      <c r="I9246" s="4">
        <f>sales[[#This Row],[Revenue]]-sales[[#This Row],[Cost]]</f>
        <v>6621.2000000000007</v>
      </c>
    </row>
    <row r="9247" spans="2:9" x14ac:dyDescent="0.25">
      <c r="B9247" t="s">
        <v>46</v>
      </c>
      <c r="C9247" t="s">
        <v>27</v>
      </c>
      <c r="D9247" t="s">
        <v>43</v>
      </c>
      <c r="E9247" s="1">
        <v>44644</v>
      </c>
      <c r="F9247" s="4">
        <v>13230</v>
      </c>
      <c r="G9247">
        <v>1323</v>
      </c>
      <c r="H9247" s="3">
        <f>_xlfn.XLOOKUP(sales[[#This Row],[Product]],products[Product],products[Cost per box])*sales[[#This Row],[Boxes]]</f>
        <v>5093.55</v>
      </c>
      <c r="I9247" s="4">
        <f>sales[[#This Row],[Revenue]]-sales[[#This Row],[Cost]]</f>
        <v>8136.45</v>
      </c>
    </row>
    <row r="9248" spans="2:9" x14ac:dyDescent="0.25">
      <c r="B9248" t="s">
        <v>25</v>
      </c>
      <c r="C9248" t="s">
        <v>16</v>
      </c>
      <c r="D9248" t="s">
        <v>44</v>
      </c>
      <c r="E9248" s="1">
        <v>44622</v>
      </c>
      <c r="F9248" s="4">
        <v>2856</v>
      </c>
      <c r="G9248">
        <v>159</v>
      </c>
      <c r="H9248" s="3">
        <f>_xlfn.XLOOKUP(sales[[#This Row],[Product]],products[Product],products[Cost per box])*sales[[#This Row],[Boxes]]</f>
        <v>1521.63</v>
      </c>
      <c r="I9248" s="4">
        <f>sales[[#This Row],[Revenue]]-sales[[#This Row],[Cost]]</f>
        <v>1334.37</v>
      </c>
    </row>
    <row r="9249" spans="2:9" x14ac:dyDescent="0.25">
      <c r="B9249" t="s">
        <v>8</v>
      </c>
      <c r="C9249" t="s">
        <v>9</v>
      </c>
      <c r="D9249" t="s">
        <v>44</v>
      </c>
      <c r="E9249" s="1">
        <v>44622</v>
      </c>
      <c r="F9249" s="4">
        <v>4032</v>
      </c>
      <c r="G9249">
        <v>184</v>
      </c>
      <c r="H9249" s="3">
        <f>_xlfn.XLOOKUP(sales[[#This Row],[Product]],products[Product],products[Cost per box])*sales[[#This Row],[Boxes]]</f>
        <v>1760.88</v>
      </c>
      <c r="I9249" s="4">
        <f>sales[[#This Row],[Revenue]]-sales[[#This Row],[Cost]]</f>
        <v>2271.12</v>
      </c>
    </row>
    <row r="9250" spans="2:9" x14ac:dyDescent="0.25">
      <c r="B9250" t="s">
        <v>8</v>
      </c>
      <c r="C9250" t="s">
        <v>27</v>
      </c>
      <c r="D9250" t="s">
        <v>22</v>
      </c>
      <c r="E9250" s="1">
        <v>44623</v>
      </c>
      <c r="F9250" s="4">
        <v>1575</v>
      </c>
      <c r="G9250">
        <v>59</v>
      </c>
      <c r="H9250" s="3">
        <f>_xlfn.XLOOKUP(sales[[#This Row],[Product]],products[Product],products[Cost per box])*sales[[#This Row],[Boxes]]</f>
        <v>484.98</v>
      </c>
      <c r="I9250" s="4">
        <f>sales[[#This Row],[Revenue]]-sales[[#This Row],[Cost]]</f>
        <v>1090.02</v>
      </c>
    </row>
    <row r="9251" spans="2:9" x14ac:dyDescent="0.25">
      <c r="B9251" t="s">
        <v>56</v>
      </c>
      <c r="C9251" t="s">
        <v>21</v>
      </c>
      <c r="D9251" t="s">
        <v>31</v>
      </c>
      <c r="E9251" s="1">
        <v>44629</v>
      </c>
      <c r="F9251" s="4">
        <v>3416</v>
      </c>
      <c r="G9251">
        <v>228</v>
      </c>
      <c r="H9251" s="3">
        <f>_xlfn.XLOOKUP(sales[[#This Row],[Product]],products[Product],products[Cost per box])*sales[[#This Row],[Boxes]]</f>
        <v>1304.1599999999999</v>
      </c>
      <c r="I9251" s="4">
        <f>sales[[#This Row],[Revenue]]-sales[[#This Row],[Cost]]</f>
        <v>2111.84</v>
      </c>
    </row>
    <row r="9252" spans="2:9" x14ac:dyDescent="0.25">
      <c r="B9252" t="s">
        <v>23</v>
      </c>
      <c r="C9252" t="s">
        <v>27</v>
      </c>
      <c r="D9252" t="s">
        <v>7</v>
      </c>
      <c r="E9252" s="1">
        <v>44637</v>
      </c>
      <c r="F9252" s="4">
        <v>1169</v>
      </c>
      <c r="G9252">
        <v>54</v>
      </c>
      <c r="H9252" s="3">
        <f>_xlfn.XLOOKUP(sales[[#This Row],[Product]],products[Product],products[Cost per box])*sales[[#This Row],[Boxes]]</f>
        <v>278.10000000000002</v>
      </c>
      <c r="I9252" s="4">
        <f>sales[[#This Row],[Revenue]]-sales[[#This Row],[Cost]]</f>
        <v>890.9</v>
      </c>
    </row>
    <row r="9253" spans="2:9" x14ac:dyDescent="0.25">
      <c r="B9253" t="s">
        <v>34</v>
      </c>
      <c r="C9253" t="s">
        <v>27</v>
      </c>
      <c r="D9253" t="s">
        <v>19</v>
      </c>
      <c r="E9253" s="1">
        <v>44622</v>
      </c>
      <c r="F9253" s="4">
        <v>2716</v>
      </c>
      <c r="G9253">
        <v>119</v>
      </c>
      <c r="H9253" s="3">
        <f>_xlfn.XLOOKUP(sales[[#This Row],[Product]],products[Product],products[Cost per box])*sales[[#This Row],[Boxes]]</f>
        <v>1217.3700000000001</v>
      </c>
      <c r="I9253" s="4">
        <f>sales[[#This Row],[Revenue]]-sales[[#This Row],[Cost]]</f>
        <v>1498.6299999999999</v>
      </c>
    </row>
    <row r="9254" spans="2:9" x14ac:dyDescent="0.25">
      <c r="B9254" t="s">
        <v>54</v>
      </c>
      <c r="C9254" t="s">
        <v>11</v>
      </c>
      <c r="D9254" t="s">
        <v>44</v>
      </c>
      <c r="E9254" s="1">
        <v>44650</v>
      </c>
      <c r="F9254" s="4">
        <v>427</v>
      </c>
      <c r="G9254">
        <v>22</v>
      </c>
      <c r="H9254" s="3">
        <f>_xlfn.XLOOKUP(sales[[#This Row],[Product]],products[Product],products[Cost per box])*sales[[#This Row],[Boxes]]</f>
        <v>210.54000000000002</v>
      </c>
      <c r="I9254" s="4">
        <f>sales[[#This Row],[Revenue]]-sales[[#This Row],[Cost]]</f>
        <v>216.45999999999998</v>
      </c>
    </row>
    <row r="9255" spans="2:9" x14ac:dyDescent="0.25">
      <c r="B9255" t="s">
        <v>51</v>
      </c>
      <c r="C9255" t="s">
        <v>6</v>
      </c>
      <c r="D9255" t="s">
        <v>7</v>
      </c>
      <c r="E9255" s="1">
        <v>44649</v>
      </c>
      <c r="F9255" s="4">
        <v>812</v>
      </c>
      <c r="G9255">
        <v>33</v>
      </c>
      <c r="H9255" s="3">
        <f>_xlfn.XLOOKUP(sales[[#This Row],[Product]],products[Product],products[Cost per box])*sales[[#This Row],[Boxes]]</f>
        <v>169.95000000000002</v>
      </c>
      <c r="I9255" s="4">
        <f>sales[[#This Row],[Revenue]]-sales[[#This Row],[Cost]]</f>
        <v>642.04999999999995</v>
      </c>
    </row>
    <row r="9256" spans="2:9" x14ac:dyDescent="0.25">
      <c r="B9256" t="s">
        <v>15</v>
      </c>
      <c r="C9256" t="s">
        <v>6</v>
      </c>
      <c r="D9256" t="s">
        <v>47</v>
      </c>
      <c r="E9256" s="1">
        <v>44638</v>
      </c>
      <c r="F9256" s="4">
        <v>1309</v>
      </c>
      <c r="G9256">
        <v>131</v>
      </c>
      <c r="H9256" s="3">
        <f>_xlfn.XLOOKUP(sales[[#This Row],[Product]],products[Product],products[Cost per box])*sales[[#This Row],[Boxes]]</f>
        <v>689.06</v>
      </c>
      <c r="I9256" s="4">
        <f>sales[[#This Row],[Revenue]]-sales[[#This Row],[Cost]]</f>
        <v>619.94000000000005</v>
      </c>
    </row>
    <row r="9257" spans="2:9" x14ac:dyDescent="0.25">
      <c r="B9257" t="s">
        <v>39</v>
      </c>
      <c r="C9257" t="s">
        <v>6</v>
      </c>
      <c r="D9257" t="s">
        <v>7</v>
      </c>
      <c r="E9257" s="1">
        <v>44630</v>
      </c>
      <c r="F9257" s="4">
        <v>2954</v>
      </c>
      <c r="G9257">
        <v>135</v>
      </c>
      <c r="H9257" s="3">
        <f>_xlfn.XLOOKUP(sales[[#This Row],[Product]],products[Product],products[Cost per box])*sales[[#This Row],[Boxes]]</f>
        <v>695.25</v>
      </c>
      <c r="I9257" s="4">
        <f>sales[[#This Row],[Revenue]]-sales[[#This Row],[Cost]]</f>
        <v>2258.75</v>
      </c>
    </row>
    <row r="9258" spans="2:9" x14ac:dyDescent="0.25">
      <c r="B9258" t="s">
        <v>37</v>
      </c>
      <c r="C9258" t="s">
        <v>16</v>
      </c>
      <c r="D9258" t="s">
        <v>38</v>
      </c>
      <c r="E9258" s="1">
        <v>44651</v>
      </c>
      <c r="F9258" s="4">
        <v>10164</v>
      </c>
      <c r="G9258">
        <v>636</v>
      </c>
      <c r="H9258" s="3">
        <f>_xlfn.XLOOKUP(sales[[#This Row],[Product]],products[Product],products[Cost per box])*sales[[#This Row],[Boxes]]</f>
        <v>6321.8399999999992</v>
      </c>
      <c r="I9258" s="4">
        <f>sales[[#This Row],[Revenue]]-sales[[#This Row],[Cost]]</f>
        <v>3842.1600000000008</v>
      </c>
    </row>
    <row r="9259" spans="2:9" x14ac:dyDescent="0.25">
      <c r="B9259" t="s">
        <v>51</v>
      </c>
      <c r="C9259" t="s">
        <v>27</v>
      </c>
      <c r="D9259" t="s">
        <v>31</v>
      </c>
      <c r="E9259" s="1">
        <v>44621</v>
      </c>
      <c r="F9259" s="4">
        <v>8148</v>
      </c>
      <c r="G9259">
        <v>408</v>
      </c>
      <c r="H9259" s="3">
        <f>_xlfn.XLOOKUP(sales[[#This Row],[Product]],products[Product],products[Cost per box])*sales[[#This Row],[Boxes]]</f>
        <v>2333.7599999999998</v>
      </c>
      <c r="I9259" s="4">
        <f>sales[[#This Row],[Revenue]]-sales[[#This Row],[Cost]]</f>
        <v>5814.24</v>
      </c>
    </row>
    <row r="9260" spans="2:9" x14ac:dyDescent="0.25">
      <c r="B9260" t="s">
        <v>15</v>
      </c>
      <c r="C9260" t="s">
        <v>27</v>
      </c>
      <c r="D9260" t="s">
        <v>35</v>
      </c>
      <c r="E9260" s="1">
        <v>44648</v>
      </c>
      <c r="F9260" s="4">
        <v>3444</v>
      </c>
      <c r="G9260">
        <v>230</v>
      </c>
      <c r="H9260" s="3">
        <f>_xlfn.XLOOKUP(sales[[#This Row],[Product]],products[Product],products[Cost per box])*sales[[#This Row],[Boxes]]</f>
        <v>609.5</v>
      </c>
      <c r="I9260" s="4">
        <f>sales[[#This Row],[Revenue]]-sales[[#This Row],[Cost]]</f>
        <v>2834.5</v>
      </c>
    </row>
    <row r="9261" spans="2:9" x14ac:dyDescent="0.25">
      <c r="B9261" t="s">
        <v>46</v>
      </c>
      <c r="C9261" t="s">
        <v>21</v>
      </c>
      <c r="D9261" t="s">
        <v>44</v>
      </c>
      <c r="E9261" s="1">
        <v>44629</v>
      </c>
      <c r="F9261" s="4">
        <v>7126</v>
      </c>
      <c r="G9261">
        <v>476</v>
      </c>
      <c r="H9261" s="3">
        <f>_xlfn.XLOOKUP(sales[[#This Row],[Product]],products[Product],products[Cost per box])*sales[[#This Row],[Boxes]]</f>
        <v>4555.32</v>
      </c>
      <c r="I9261" s="4">
        <f>sales[[#This Row],[Revenue]]-sales[[#This Row],[Cost]]</f>
        <v>2570.6800000000003</v>
      </c>
    </row>
    <row r="9262" spans="2:9" x14ac:dyDescent="0.25">
      <c r="B9262" t="s">
        <v>25</v>
      </c>
      <c r="C9262" t="s">
        <v>6</v>
      </c>
      <c r="D9262" t="s">
        <v>47</v>
      </c>
      <c r="E9262" s="1">
        <v>44631</v>
      </c>
      <c r="F9262" s="4">
        <v>16632</v>
      </c>
      <c r="G9262">
        <v>1280</v>
      </c>
      <c r="H9262" s="3">
        <f>_xlfn.XLOOKUP(sales[[#This Row],[Product]],products[Product],products[Cost per box])*sales[[#This Row],[Boxes]]</f>
        <v>6732.7999999999993</v>
      </c>
      <c r="I9262" s="4">
        <f>sales[[#This Row],[Revenue]]-sales[[#This Row],[Cost]]</f>
        <v>9899.2000000000007</v>
      </c>
    </row>
    <row r="9263" spans="2:9" x14ac:dyDescent="0.25">
      <c r="B9263" t="s">
        <v>56</v>
      </c>
      <c r="C9263" t="s">
        <v>9</v>
      </c>
      <c r="D9263" t="s">
        <v>12</v>
      </c>
      <c r="E9263" s="1">
        <v>44648</v>
      </c>
      <c r="F9263" s="4">
        <v>6825</v>
      </c>
      <c r="G9263">
        <v>402</v>
      </c>
      <c r="H9263" s="3">
        <f>_xlfn.XLOOKUP(sales[[#This Row],[Product]],products[Product],products[Cost per box])*sales[[#This Row],[Boxes]]</f>
        <v>3388.8599999999997</v>
      </c>
      <c r="I9263" s="4">
        <f>sales[[#This Row],[Revenue]]-sales[[#This Row],[Cost]]</f>
        <v>3436.1400000000003</v>
      </c>
    </row>
    <row r="9264" spans="2:9" x14ac:dyDescent="0.25">
      <c r="B9264" t="s">
        <v>33</v>
      </c>
      <c r="C9264" t="s">
        <v>6</v>
      </c>
      <c r="D9264" t="s">
        <v>24</v>
      </c>
      <c r="E9264" s="1">
        <v>44641</v>
      </c>
      <c r="F9264" s="4">
        <v>2275</v>
      </c>
      <c r="G9264">
        <v>99</v>
      </c>
      <c r="H9264" s="3">
        <f>_xlfn.XLOOKUP(sales[[#This Row],[Product]],products[Product],products[Cost per box])*sales[[#This Row],[Boxes]]</f>
        <v>1040.49</v>
      </c>
      <c r="I9264" s="4">
        <f>sales[[#This Row],[Revenue]]-sales[[#This Row],[Cost]]</f>
        <v>1234.51</v>
      </c>
    </row>
    <row r="9265" spans="2:9" x14ac:dyDescent="0.25">
      <c r="B9265" t="s">
        <v>53</v>
      </c>
      <c r="C9265" t="s">
        <v>11</v>
      </c>
      <c r="D9265" t="s">
        <v>7</v>
      </c>
      <c r="E9265" s="1">
        <v>44648</v>
      </c>
      <c r="F9265" s="4">
        <v>3857</v>
      </c>
      <c r="G9265">
        <v>155</v>
      </c>
      <c r="H9265" s="3">
        <f>_xlfn.XLOOKUP(sales[[#This Row],[Product]],products[Product],products[Cost per box])*sales[[#This Row],[Boxes]]</f>
        <v>798.25</v>
      </c>
      <c r="I9265" s="4">
        <f>sales[[#This Row],[Revenue]]-sales[[#This Row],[Cost]]</f>
        <v>3058.75</v>
      </c>
    </row>
    <row r="9266" spans="2:9" x14ac:dyDescent="0.25">
      <c r="B9266" t="s">
        <v>53</v>
      </c>
      <c r="C9266" t="s">
        <v>16</v>
      </c>
      <c r="D9266" t="s">
        <v>35</v>
      </c>
      <c r="E9266" s="1">
        <v>44641</v>
      </c>
      <c r="F9266" s="4">
        <v>7826</v>
      </c>
      <c r="G9266">
        <v>1118</v>
      </c>
      <c r="H9266" s="3">
        <f>_xlfn.XLOOKUP(sales[[#This Row],[Product]],products[Product],products[Cost per box])*sales[[#This Row],[Boxes]]</f>
        <v>2962.7</v>
      </c>
      <c r="I9266" s="4">
        <f>sales[[#This Row],[Revenue]]-sales[[#This Row],[Cost]]</f>
        <v>4863.3</v>
      </c>
    </row>
    <row r="9267" spans="2:9" x14ac:dyDescent="0.25">
      <c r="B9267" t="s">
        <v>57</v>
      </c>
      <c r="C9267" t="s">
        <v>21</v>
      </c>
      <c r="D9267" t="s">
        <v>43</v>
      </c>
      <c r="E9267" s="1">
        <v>44622</v>
      </c>
      <c r="F9267" s="4">
        <v>3094</v>
      </c>
      <c r="G9267">
        <v>344</v>
      </c>
      <c r="H9267" s="3">
        <f>_xlfn.XLOOKUP(sales[[#This Row],[Product]],products[Product],products[Cost per box])*sales[[#This Row],[Boxes]]</f>
        <v>1324.4</v>
      </c>
      <c r="I9267" s="4">
        <f>sales[[#This Row],[Revenue]]-sales[[#This Row],[Cost]]</f>
        <v>1769.6</v>
      </c>
    </row>
    <row r="9268" spans="2:9" x14ac:dyDescent="0.25">
      <c r="B9268" t="s">
        <v>18</v>
      </c>
      <c r="C9268" t="s">
        <v>16</v>
      </c>
      <c r="D9268" t="s">
        <v>14</v>
      </c>
      <c r="E9268" s="1">
        <v>44637</v>
      </c>
      <c r="F9268" s="4">
        <v>2240</v>
      </c>
      <c r="G9268">
        <v>140</v>
      </c>
      <c r="H9268" s="3">
        <f>_xlfn.XLOOKUP(sales[[#This Row],[Product]],products[Product],products[Cost per box])*sales[[#This Row],[Boxes]]</f>
        <v>883.4</v>
      </c>
      <c r="I9268" s="4">
        <f>sales[[#This Row],[Revenue]]-sales[[#This Row],[Cost]]</f>
        <v>1356.6</v>
      </c>
    </row>
    <row r="9269" spans="2:9" x14ac:dyDescent="0.25">
      <c r="B9269" t="s">
        <v>29</v>
      </c>
      <c r="C9269" t="s">
        <v>11</v>
      </c>
      <c r="D9269" t="s">
        <v>43</v>
      </c>
      <c r="E9269" s="1">
        <v>44631</v>
      </c>
      <c r="F9269" s="4">
        <v>1932</v>
      </c>
      <c r="G9269">
        <v>149</v>
      </c>
      <c r="H9269" s="3">
        <f>_xlfn.XLOOKUP(sales[[#This Row],[Product]],products[Product],products[Cost per box])*sales[[#This Row],[Boxes]]</f>
        <v>573.65</v>
      </c>
      <c r="I9269" s="4">
        <f>sales[[#This Row],[Revenue]]-sales[[#This Row],[Cost]]</f>
        <v>1358.35</v>
      </c>
    </row>
    <row r="9270" spans="2:9" x14ac:dyDescent="0.25">
      <c r="B9270" t="s">
        <v>37</v>
      </c>
      <c r="C9270" t="s">
        <v>11</v>
      </c>
      <c r="D9270" t="s">
        <v>43</v>
      </c>
      <c r="E9270" s="1">
        <v>44641</v>
      </c>
      <c r="F9270" s="4">
        <v>4487</v>
      </c>
      <c r="G9270">
        <v>499</v>
      </c>
      <c r="H9270" s="3">
        <f>_xlfn.XLOOKUP(sales[[#This Row],[Product]],products[Product],products[Cost per box])*sales[[#This Row],[Boxes]]</f>
        <v>1921.15</v>
      </c>
      <c r="I9270" s="4">
        <f>sales[[#This Row],[Revenue]]-sales[[#This Row],[Cost]]</f>
        <v>2565.85</v>
      </c>
    </row>
    <row r="9271" spans="2:9" x14ac:dyDescent="0.25">
      <c r="B9271" t="s">
        <v>8</v>
      </c>
      <c r="C9271" t="s">
        <v>27</v>
      </c>
      <c r="D9271" t="s">
        <v>24</v>
      </c>
      <c r="E9271" s="1">
        <v>44637</v>
      </c>
      <c r="F9271" s="4">
        <v>3129</v>
      </c>
      <c r="G9271">
        <v>131</v>
      </c>
      <c r="H9271" s="3">
        <f>_xlfn.XLOOKUP(sales[[#This Row],[Product]],products[Product],products[Cost per box])*sales[[#This Row],[Boxes]]</f>
        <v>1376.81</v>
      </c>
      <c r="I9271" s="4">
        <f>sales[[#This Row],[Revenue]]-sales[[#This Row],[Cost]]</f>
        <v>1752.19</v>
      </c>
    </row>
    <row r="9272" spans="2:9" x14ac:dyDescent="0.25">
      <c r="B9272" t="s">
        <v>32</v>
      </c>
      <c r="C9272" t="s">
        <v>11</v>
      </c>
      <c r="D9272" t="s">
        <v>44</v>
      </c>
      <c r="E9272" s="1">
        <v>44622</v>
      </c>
      <c r="F9272" s="4">
        <v>7161</v>
      </c>
      <c r="G9272">
        <v>478</v>
      </c>
      <c r="H9272" s="3">
        <f>_xlfn.XLOOKUP(sales[[#This Row],[Product]],products[Product],products[Cost per box])*sales[[#This Row],[Boxes]]</f>
        <v>4574.46</v>
      </c>
      <c r="I9272" s="4">
        <f>sales[[#This Row],[Revenue]]-sales[[#This Row],[Cost]]</f>
        <v>2586.54</v>
      </c>
    </row>
    <row r="9273" spans="2:9" x14ac:dyDescent="0.25">
      <c r="B9273" t="s">
        <v>41</v>
      </c>
      <c r="C9273" t="s">
        <v>21</v>
      </c>
      <c r="D9273" t="s">
        <v>50</v>
      </c>
      <c r="E9273" s="1">
        <v>44649</v>
      </c>
      <c r="F9273" s="4">
        <v>3339</v>
      </c>
      <c r="G9273">
        <v>186</v>
      </c>
      <c r="H9273" s="3">
        <f>_xlfn.XLOOKUP(sales[[#This Row],[Product]],products[Product],products[Cost per box])*sales[[#This Row],[Boxes]]</f>
        <v>2308.2600000000002</v>
      </c>
      <c r="I9273" s="4">
        <f>sales[[#This Row],[Revenue]]-sales[[#This Row],[Cost]]</f>
        <v>1030.7399999999998</v>
      </c>
    </row>
    <row r="9274" spans="2:9" x14ac:dyDescent="0.25">
      <c r="B9274" t="s">
        <v>32</v>
      </c>
      <c r="C9274" t="s">
        <v>21</v>
      </c>
      <c r="D9274" t="s">
        <v>19</v>
      </c>
      <c r="E9274" s="1">
        <v>44635</v>
      </c>
      <c r="F9274" s="4">
        <v>2618</v>
      </c>
      <c r="G9274">
        <v>164</v>
      </c>
      <c r="H9274" s="3">
        <f>_xlfn.XLOOKUP(sales[[#This Row],[Product]],products[Product],products[Cost per box])*sales[[#This Row],[Boxes]]</f>
        <v>1677.72</v>
      </c>
      <c r="I9274" s="4">
        <f>sales[[#This Row],[Revenue]]-sales[[#This Row],[Cost]]</f>
        <v>940.28</v>
      </c>
    </row>
    <row r="9275" spans="2:9" x14ac:dyDescent="0.25">
      <c r="B9275" t="s">
        <v>56</v>
      </c>
      <c r="C9275" t="s">
        <v>21</v>
      </c>
      <c r="D9275" t="s">
        <v>22</v>
      </c>
      <c r="E9275" s="1">
        <v>44621</v>
      </c>
      <c r="F9275" s="4">
        <v>13860</v>
      </c>
      <c r="G9275">
        <v>693</v>
      </c>
      <c r="H9275" s="3">
        <f>_xlfn.XLOOKUP(sales[[#This Row],[Product]],products[Product],products[Cost per box])*sales[[#This Row],[Boxes]]</f>
        <v>5696.46</v>
      </c>
      <c r="I9275" s="4">
        <f>sales[[#This Row],[Revenue]]-sales[[#This Row],[Cost]]</f>
        <v>8163.54</v>
      </c>
    </row>
    <row r="9276" spans="2:9" x14ac:dyDescent="0.25">
      <c r="B9276" t="s">
        <v>10</v>
      </c>
      <c r="C9276" t="s">
        <v>6</v>
      </c>
      <c r="D9276" t="s">
        <v>12</v>
      </c>
      <c r="E9276" s="1">
        <v>44650</v>
      </c>
      <c r="F9276" s="4">
        <v>6426</v>
      </c>
      <c r="G9276">
        <v>495</v>
      </c>
      <c r="H9276" s="3">
        <f>_xlfn.XLOOKUP(sales[[#This Row],[Product]],products[Product],products[Cost per box])*sales[[#This Row],[Boxes]]</f>
        <v>4172.8499999999995</v>
      </c>
      <c r="I9276" s="4">
        <f>sales[[#This Row],[Revenue]]-sales[[#This Row],[Cost]]</f>
        <v>2253.1500000000005</v>
      </c>
    </row>
    <row r="9277" spans="2:9" x14ac:dyDescent="0.25">
      <c r="B9277" t="s">
        <v>25</v>
      </c>
      <c r="C9277" t="s">
        <v>27</v>
      </c>
      <c r="D9277" t="s">
        <v>48</v>
      </c>
      <c r="E9277" s="1">
        <v>44631</v>
      </c>
      <c r="F9277" s="4">
        <v>10689</v>
      </c>
      <c r="G9277">
        <v>396</v>
      </c>
      <c r="H9277" s="3">
        <f>_xlfn.XLOOKUP(sales[[#This Row],[Product]],products[Product],products[Cost per box])*sales[[#This Row],[Boxes]]</f>
        <v>2962.0800000000004</v>
      </c>
      <c r="I9277" s="4">
        <f>sales[[#This Row],[Revenue]]-sales[[#This Row],[Cost]]</f>
        <v>7726.92</v>
      </c>
    </row>
    <row r="9278" spans="2:9" x14ac:dyDescent="0.25">
      <c r="B9278" t="s">
        <v>10</v>
      </c>
      <c r="C9278" t="s">
        <v>9</v>
      </c>
      <c r="D9278" t="s">
        <v>44</v>
      </c>
      <c r="E9278" s="1">
        <v>44622</v>
      </c>
      <c r="F9278" s="4">
        <v>1547</v>
      </c>
      <c r="G9278">
        <v>71</v>
      </c>
      <c r="H9278" s="3">
        <f>_xlfn.XLOOKUP(sales[[#This Row],[Product]],products[Product],products[Cost per box])*sales[[#This Row],[Boxes]]</f>
        <v>679.47</v>
      </c>
      <c r="I9278" s="4">
        <f>sales[[#This Row],[Revenue]]-sales[[#This Row],[Cost]]</f>
        <v>867.53</v>
      </c>
    </row>
    <row r="9279" spans="2:9" x14ac:dyDescent="0.25">
      <c r="B9279" t="s">
        <v>41</v>
      </c>
      <c r="C9279" t="s">
        <v>11</v>
      </c>
      <c r="D9279" t="s">
        <v>7</v>
      </c>
      <c r="E9279" s="1">
        <v>44637</v>
      </c>
      <c r="F9279" s="4">
        <v>11130</v>
      </c>
      <c r="G9279">
        <v>371</v>
      </c>
      <c r="H9279" s="3">
        <f>_xlfn.XLOOKUP(sales[[#This Row],[Product]],products[Product],products[Cost per box])*sales[[#This Row],[Boxes]]</f>
        <v>1910.65</v>
      </c>
      <c r="I9279" s="4">
        <f>sales[[#This Row],[Revenue]]-sales[[#This Row],[Cost]]</f>
        <v>9219.35</v>
      </c>
    </row>
    <row r="9280" spans="2:9" x14ac:dyDescent="0.25">
      <c r="B9280" t="s">
        <v>37</v>
      </c>
      <c r="C9280" t="s">
        <v>6</v>
      </c>
      <c r="D9280" t="s">
        <v>14</v>
      </c>
      <c r="E9280" s="1">
        <v>44643</v>
      </c>
      <c r="F9280" s="4">
        <v>1113</v>
      </c>
      <c r="G9280">
        <v>140</v>
      </c>
      <c r="H9280" s="3">
        <f>_xlfn.XLOOKUP(sales[[#This Row],[Product]],products[Product],products[Cost per box])*sales[[#This Row],[Boxes]]</f>
        <v>883.4</v>
      </c>
      <c r="I9280" s="4">
        <f>sales[[#This Row],[Revenue]]-sales[[#This Row],[Cost]]</f>
        <v>229.60000000000002</v>
      </c>
    </row>
    <row r="9281" spans="2:9" x14ac:dyDescent="0.25">
      <c r="B9281" t="s">
        <v>13</v>
      </c>
      <c r="C9281" t="s">
        <v>11</v>
      </c>
      <c r="D9281" t="s">
        <v>44</v>
      </c>
      <c r="E9281" s="1">
        <v>44629</v>
      </c>
      <c r="F9281" s="4">
        <v>714</v>
      </c>
      <c r="G9281">
        <v>34</v>
      </c>
      <c r="H9281" s="3">
        <f>_xlfn.XLOOKUP(sales[[#This Row],[Product]],products[Product],products[Cost per box])*sales[[#This Row],[Boxes]]</f>
        <v>325.38</v>
      </c>
      <c r="I9281" s="4">
        <f>sales[[#This Row],[Revenue]]-sales[[#This Row],[Cost]]</f>
        <v>388.62</v>
      </c>
    </row>
    <row r="9282" spans="2:9" x14ac:dyDescent="0.25">
      <c r="B9282" t="s">
        <v>34</v>
      </c>
      <c r="C9282" t="s">
        <v>16</v>
      </c>
      <c r="D9282" t="s">
        <v>50</v>
      </c>
      <c r="E9282" s="1">
        <v>44649</v>
      </c>
      <c r="F9282" s="4">
        <v>11074</v>
      </c>
      <c r="G9282">
        <v>652</v>
      </c>
      <c r="H9282" s="3">
        <f>_xlfn.XLOOKUP(sales[[#This Row],[Product]],products[Product],products[Cost per box])*sales[[#This Row],[Boxes]]</f>
        <v>8091.32</v>
      </c>
      <c r="I9282" s="4">
        <f>sales[[#This Row],[Revenue]]-sales[[#This Row],[Cost]]</f>
        <v>2982.6800000000003</v>
      </c>
    </row>
    <row r="9283" spans="2:9" x14ac:dyDescent="0.25">
      <c r="B9283" t="s">
        <v>15</v>
      </c>
      <c r="C9283" t="s">
        <v>6</v>
      </c>
      <c r="D9283" t="s">
        <v>14</v>
      </c>
      <c r="E9283" s="1">
        <v>44622</v>
      </c>
      <c r="F9283" s="4">
        <v>161</v>
      </c>
      <c r="G9283">
        <v>13</v>
      </c>
      <c r="H9283" s="3">
        <f>_xlfn.XLOOKUP(sales[[#This Row],[Product]],products[Product],products[Cost per box])*sales[[#This Row],[Boxes]]</f>
        <v>82.03</v>
      </c>
      <c r="I9283" s="4">
        <f>sales[[#This Row],[Revenue]]-sales[[#This Row],[Cost]]</f>
        <v>78.97</v>
      </c>
    </row>
    <row r="9284" spans="2:9" x14ac:dyDescent="0.25">
      <c r="B9284" t="s">
        <v>25</v>
      </c>
      <c r="C9284" t="s">
        <v>11</v>
      </c>
      <c r="D9284" t="s">
        <v>19</v>
      </c>
      <c r="E9284" s="1">
        <v>44634</v>
      </c>
      <c r="F9284" s="4">
        <v>924</v>
      </c>
      <c r="G9284">
        <v>47</v>
      </c>
      <c r="H9284" s="3">
        <f>_xlfn.XLOOKUP(sales[[#This Row],[Product]],products[Product],products[Cost per box])*sales[[#This Row],[Boxes]]</f>
        <v>480.81</v>
      </c>
      <c r="I9284" s="4">
        <f>sales[[#This Row],[Revenue]]-sales[[#This Row],[Cost]]</f>
        <v>443.19</v>
      </c>
    </row>
    <row r="9285" spans="2:9" x14ac:dyDescent="0.25">
      <c r="B9285" t="s">
        <v>5</v>
      </c>
      <c r="C9285" t="s">
        <v>9</v>
      </c>
      <c r="D9285" t="s">
        <v>42</v>
      </c>
      <c r="E9285" s="1">
        <v>44636</v>
      </c>
      <c r="F9285" s="4">
        <v>8757</v>
      </c>
      <c r="G9285">
        <v>399</v>
      </c>
      <c r="H9285" s="3">
        <f>_xlfn.XLOOKUP(sales[[#This Row],[Product]],products[Product],products[Cost per box])*sales[[#This Row],[Boxes]]</f>
        <v>1891.26</v>
      </c>
      <c r="I9285" s="4">
        <f>sales[[#This Row],[Revenue]]-sales[[#This Row],[Cost]]</f>
        <v>6865.74</v>
      </c>
    </row>
    <row r="9286" spans="2:9" x14ac:dyDescent="0.25">
      <c r="B9286" t="s">
        <v>8</v>
      </c>
      <c r="C9286" t="s">
        <v>16</v>
      </c>
      <c r="D9286" t="s">
        <v>35</v>
      </c>
      <c r="E9286" s="1">
        <v>44649</v>
      </c>
      <c r="F9286" s="4">
        <v>2226</v>
      </c>
      <c r="G9286">
        <v>279</v>
      </c>
      <c r="H9286" s="3">
        <f>_xlfn.XLOOKUP(sales[[#This Row],[Product]],products[Product],products[Cost per box])*sales[[#This Row],[Boxes]]</f>
        <v>739.35</v>
      </c>
      <c r="I9286" s="4">
        <f>sales[[#This Row],[Revenue]]-sales[[#This Row],[Cost]]</f>
        <v>1486.65</v>
      </c>
    </row>
    <row r="9287" spans="2:9" x14ac:dyDescent="0.25">
      <c r="B9287" t="s">
        <v>20</v>
      </c>
      <c r="C9287" t="s">
        <v>9</v>
      </c>
      <c r="D9287" t="s">
        <v>44</v>
      </c>
      <c r="E9287" s="1">
        <v>44635</v>
      </c>
      <c r="F9287" s="4">
        <v>2205</v>
      </c>
      <c r="G9287">
        <v>123</v>
      </c>
      <c r="H9287" s="3">
        <f>_xlfn.XLOOKUP(sales[[#This Row],[Product]],products[Product],products[Cost per box])*sales[[#This Row],[Boxes]]</f>
        <v>1177.1100000000001</v>
      </c>
      <c r="I9287" s="4">
        <f>sales[[#This Row],[Revenue]]-sales[[#This Row],[Cost]]</f>
        <v>1027.8899999999999</v>
      </c>
    </row>
    <row r="9288" spans="2:9" x14ac:dyDescent="0.25">
      <c r="B9288" t="s">
        <v>54</v>
      </c>
      <c r="C9288" t="s">
        <v>21</v>
      </c>
      <c r="D9288" t="s">
        <v>36</v>
      </c>
      <c r="E9288" s="1">
        <v>44644</v>
      </c>
      <c r="F9288" s="4">
        <v>5474</v>
      </c>
      <c r="G9288">
        <v>229</v>
      </c>
      <c r="H9288" s="3">
        <f>_xlfn.XLOOKUP(sales[[#This Row],[Product]],products[Product],products[Cost per box])*sales[[#This Row],[Boxes]]</f>
        <v>1154.1600000000001</v>
      </c>
      <c r="I9288" s="4">
        <f>sales[[#This Row],[Revenue]]-sales[[#This Row],[Cost]]</f>
        <v>4319.84</v>
      </c>
    </row>
    <row r="9289" spans="2:9" x14ac:dyDescent="0.25">
      <c r="B9289" t="s">
        <v>34</v>
      </c>
      <c r="C9289" t="s">
        <v>27</v>
      </c>
      <c r="D9289" t="s">
        <v>12</v>
      </c>
      <c r="E9289" s="1">
        <v>44644</v>
      </c>
      <c r="F9289" s="4">
        <v>1960</v>
      </c>
      <c r="G9289">
        <v>179</v>
      </c>
      <c r="H9289" s="3">
        <f>_xlfn.XLOOKUP(sales[[#This Row],[Product]],products[Product],products[Cost per box])*sales[[#This Row],[Boxes]]</f>
        <v>1508.97</v>
      </c>
      <c r="I9289" s="4">
        <f>sales[[#This Row],[Revenue]]-sales[[#This Row],[Cost]]</f>
        <v>451.03</v>
      </c>
    </row>
    <row r="9290" spans="2:9" x14ac:dyDescent="0.25">
      <c r="B9290" t="s">
        <v>39</v>
      </c>
      <c r="C9290" t="s">
        <v>21</v>
      </c>
      <c r="D9290" t="s">
        <v>50</v>
      </c>
      <c r="E9290" s="1">
        <v>44637</v>
      </c>
      <c r="F9290" s="4">
        <v>308</v>
      </c>
      <c r="G9290">
        <v>18</v>
      </c>
      <c r="H9290" s="3">
        <f>_xlfn.XLOOKUP(sales[[#This Row],[Product]],products[Product],products[Cost per box])*sales[[#This Row],[Boxes]]</f>
        <v>223.38</v>
      </c>
      <c r="I9290" s="4">
        <f>sales[[#This Row],[Revenue]]-sales[[#This Row],[Cost]]</f>
        <v>84.62</v>
      </c>
    </row>
    <row r="9291" spans="2:9" x14ac:dyDescent="0.25">
      <c r="B9291" t="s">
        <v>18</v>
      </c>
      <c r="C9291" t="s">
        <v>16</v>
      </c>
      <c r="D9291" t="s">
        <v>19</v>
      </c>
      <c r="E9291" s="1">
        <v>44624</v>
      </c>
      <c r="F9291" s="4">
        <v>5859</v>
      </c>
      <c r="G9291">
        <v>309</v>
      </c>
      <c r="H9291" s="3">
        <f>_xlfn.XLOOKUP(sales[[#This Row],[Product]],products[Product],products[Cost per box])*sales[[#This Row],[Boxes]]</f>
        <v>3161.07</v>
      </c>
      <c r="I9291" s="4">
        <f>sales[[#This Row],[Revenue]]-sales[[#This Row],[Cost]]</f>
        <v>2697.93</v>
      </c>
    </row>
    <row r="9292" spans="2:9" x14ac:dyDescent="0.25">
      <c r="B9292" t="s">
        <v>55</v>
      </c>
      <c r="C9292" t="s">
        <v>16</v>
      </c>
      <c r="D9292" t="s">
        <v>36</v>
      </c>
      <c r="E9292" s="1">
        <v>44635</v>
      </c>
      <c r="F9292" s="4">
        <v>10703</v>
      </c>
      <c r="G9292">
        <v>412</v>
      </c>
      <c r="H9292" s="3">
        <f>_xlfn.XLOOKUP(sales[[#This Row],[Product]],products[Product],products[Cost per box])*sales[[#This Row],[Boxes]]</f>
        <v>2076.48</v>
      </c>
      <c r="I9292" s="4">
        <f>sales[[#This Row],[Revenue]]-sales[[#This Row],[Cost]]</f>
        <v>8626.52</v>
      </c>
    </row>
    <row r="9293" spans="2:9" x14ac:dyDescent="0.25">
      <c r="B9293" t="s">
        <v>20</v>
      </c>
      <c r="C9293" t="s">
        <v>27</v>
      </c>
      <c r="D9293" t="s">
        <v>36</v>
      </c>
      <c r="E9293" s="1">
        <v>44644</v>
      </c>
      <c r="F9293" s="4">
        <v>5180</v>
      </c>
      <c r="G9293">
        <v>179</v>
      </c>
      <c r="H9293" s="3">
        <f>_xlfn.XLOOKUP(sales[[#This Row],[Product]],products[Product],products[Cost per box])*sales[[#This Row],[Boxes]]</f>
        <v>902.16</v>
      </c>
      <c r="I9293" s="4">
        <f>sales[[#This Row],[Revenue]]-sales[[#This Row],[Cost]]</f>
        <v>4277.84</v>
      </c>
    </row>
    <row r="9294" spans="2:9" x14ac:dyDescent="0.25">
      <c r="B9294" t="s">
        <v>41</v>
      </c>
      <c r="C9294" t="s">
        <v>11</v>
      </c>
      <c r="D9294" t="s">
        <v>44</v>
      </c>
      <c r="E9294" s="1">
        <v>44642</v>
      </c>
      <c r="F9294" s="4">
        <v>4298</v>
      </c>
      <c r="G9294">
        <v>269</v>
      </c>
      <c r="H9294" s="3">
        <f>_xlfn.XLOOKUP(sales[[#This Row],[Product]],products[Product],products[Cost per box])*sales[[#This Row],[Boxes]]</f>
        <v>2574.33</v>
      </c>
      <c r="I9294" s="4">
        <f>sales[[#This Row],[Revenue]]-sales[[#This Row],[Cost]]</f>
        <v>1723.67</v>
      </c>
    </row>
    <row r="9295" spans="2:9" x14ac:dyDescent="0.25">
      <c r="B9295" t="s">
        <v>53</v>
      </c>
      <c r="C9295" t="s">
        <v>11</v>
      </c>
      <c r="D9295" t="s">
        <v>24</v>
      </c>
      <c r="E9295" s="1">
        <v>44651</v>
      </c>
      <c r="F9295" s="4">
        <v>4816</v>
      </c>
      <c r="G9295">
        <v>201</v>
      </c>
      <c r="H9295" s="3">
        <f>_xlfn.XLOOKUP(sales[[#This Row],[Product]],products[Product],products[Cost per box])*sales[[#This Row],[Boxes]]</f>
        <v>2112.5099999999998</v>
      </c>
      <c r="I9295" s="4">
        <f>sales[[#This Row],[Revenue]]-sales[[#This Row],[Cost]]</f>
        <v>2703.4900000000002</v>
      </c>
    </row>
    <row r="9296" spans="2:9" x14ac:dyDescent="0.25">
      <c r="B9296" t="s">
        <v>20</v>
      </c>
      <c r="C9296" t="s">
        <v>21</v>
      </c>
      <c r="D9296" t="s">
        <v>31</v>
      </c>
      <c r="E9296" s="1">
        <v>44630</v>
      </c>
      <c r="F9296" s="4">
        <v>3878</v>
      </c>
      <c r="G9296">
        <v>243</v>
      </c>
      <c r="H9296" s="3">
        <f>_xlfn.XLOOKUP(sales[[#This Row],[Product]],products[Product],products[Cost per box])*sales[[#This Row],[Boxes]]</f>
        <v>1389.96</v>
      </c>
      <c r="I9296" s="4">
        <f>sales[[#This Row],[Revenue]]-sales[[#This Row],[Cost]]</f>
        <v>2488.04</v>
      </c>
    </row>
    <row r="9297" spans="2:9" x14ac:dyDescent="0.25">
      <c r="B9297" t="s">
        <v>37</v>
      </c>
      <c r="C9297" t="s">
        <v>6</v>
      </c>
      <c r="D9297" t="s">
        <v>50</v>
      </c>
      <c r="E9297" s="1">
        <v>44635</v>
      </c>
      <c r="F9297" s="4">
        <v>5005</v>
      </c>
      <c r="G9297">
        <v>295</v>
      </c>
      <c r="H9297" s="3">
        <f>_xlfn.XLOOKUP(sales[[#This Row],[Product]],products[Product],products[Cost per box])*sales[[#This Row],[Boxes]]</f>
        <v>3660.95</v>
      </c>
      <c r="I9297" s="4">
        <f>sales[[#This Row],[Revenue]]-sales[[#This Row],[Cost]]</f>
        <v>1344.0500000000002</v>
      </c>
    </row>
    <row r="9298" spans="2:9" x14ac:dyDescent="0.25">
      <c r="B9298" t="s">
        <v>39</v>
      </c>
      <c r="C9298" t="s">
        <v>27</v>
      </c>
      <c r="D9298" t="s">
        <v>26</v>
      </c>
      <c r="E9298" s="1">
        <v>44623</v>
      </c>
      <c r="F9298" s="4">
        <v>1491</v>
      </c>
      <c r="G9298">
        <v>75</v>
      </c>
      <c r="H9298" s="3">
        <f>_xlfn.XLOOKUP(sales[[#This Row],[Product]],products[Product],products[Cost per box])*sales[[#This Row],[Boxes]]</f>
        <v>482.25</v>
      </c>
      <c r="I9298" s="4">
        <f>sales[[#This Row],[Revenue]]-sales[[#This Row],[Cost]]</f>
        <v>1008.75</v>
      </c>
    </row>
    <row r="9299" spans="2:9" x14ac:dyDescent="0.25">
      <c r="B9299" t="s">
        <v>13</v>
      </c>
      <c r="C9299" t="s">
        <v>11</v>
      </c>
      <c r="D9299" t="s">
        <v>22</v>
      </c>
      <c r="E9299" s="1">
        <v>44649</v>
      </c>
      <c r="F9299" s="4">
        <v>7308</v>
      </c>
      <c r="G9299">
        <v>293</v>
      </c>
      <c r="H9299" s="3">
        <f>_xlfn.XLOOKUP(sales[[#This Row],[Product]],products[Product],products[Cost per box])*sales[[#This Row],[Boxes]]</f>
        <v>2408.46</v>
      </c>
      <c r="I9299" s="4">
        <f>sales[[#This Row],[Revenue]]-sales[[#This Row],[Cost]]</f>
        <v>4899.54</v>
      </c>
    </row>
    <row r="9300" spans="2:9" x14ac:dyDescent="0.25">
      <c r="B9300" t="s">
        <v>53</v>
      </c>
      <c r="C9300" t="s">
        <v>16</v>
      </c>
      <c r="D9300" t="s">
        <v>14</v>
      </c>
      <c r="E9300" s="1">
        <v>44631</v>
      </c>
      <c r="F9300" s="4">
        <v>1421</v>
      </c>
      <c r="G9300">
        <v>158</v>
      </c>
      <c r="H9300" s="3">
        <f>_xlfn.XLOOKUP(sales[[#This Row],[Product]],products[Product],products[Cost per box])*sales[[#This Row],[Boxes]]</f>
        <v>996.9799999999999</v>
      </c>
      <c r="I9300" s="4">
        <f>sales[[#This Row],[Revenue]]-sales[[#This Row],[Cost]]</f>
        <v>424.0200000000001</v>
      </c>
    </row>
    <row r="9301" spans="2:9" x14ac:dyDescent="0.25">
      <c r="B9301" t="s">
        <v>32</v>
      </c>
      <c r="C9301" t="s">
        <v>11</v>
      </c>
      <c r="D9301" t="s">
        <v>50</v>
      </c>
      <c r="E9301" s="1">
        <v>44642</v>
      </c>
      <c r="F9301" s="4">
        <v>1673</v>
      </c>
      <c r="G9301">
        <v>93</v>
      </c>
      <c r="H9301" s="3">
        <f>_xlfn.XLOOKUP(sales[[#This Row],[Product]],products[Product],products[Cost per box])*sales[[#This Row],[Boxes]]</f>
        <v>1154.1300000000001</v>
      </c>
      <c r="I9301" s="4">
        <f>sales[[#This Row],[Revenue]]-sales[[#This Row],[Cost]]</f>
        <v>518.86999999999989</v>
      </c>
    </row>
    <row r="9302" spans="2:9" x14ac:dyDescent="0.25">
      <c r="B9302" t="s">
        <v>54</v>
      </c>
      <c r="C9302" t="s">
        <v>9</v>
      </c>
      <c r="D9302" t="s">
        <v>35</v>
      </c>
      <c r="E9302" s="1">
        <v>44629</v>
      </c>
      <c r="F9302" s="4">
        <v>3724</v>
      </c>
      <c r="G9302">
        <v>287</v>
      </c>
      <c r="H9302" s="3">
        <f>_xlfn.XLOOKUP(sales[[#This Row],[Product]],products[Product],products[Cost per box])*sales[[#This Row],[Boxes]]</f>
        <v>760.55</v>
      </c>
      <c r="I9302" s="4">
        <f>sales[[#This Row],[Revenue]]-sales[[#This Row],[Cost]]</f>
        <v>2963.45</v>
      </c>
    </row>
    <row r="9303" spans="2:9" x14ac:dyDescent="0.25">
      <c r="B9303" t="s">
        <v>54</v>
      </c>
      <c r="C9303" t="s">
        <v>16</v>
      </c>
      <c r="D9303" t="s">
        <v>24</v>
      </c>
      <c r="E9303" s="1">
        <v>44648</v>
      </c>
      <c r="F9303" s="4">
        <v>8092</v>
      </c>
      <c r="G9303">
        <v>324</v>
      </c>
      <c r="H9303" s="3">
        <f>_xlfn.XLOOKUP(sales[[#This Row],[Product]],products[Product],products[Cost per box])*sales[[#This Row],[Boxes]]</f>
        <v>3405.24</v>
      </c>
      <c r="I9303" s="4">
        <f>sales[[#This Row],[Revenue]]-sales[[#This Row],[Cost]]</f>
        <v>4686.76</v>
      </c>
    </row>
    <row r="9304" spans="2:9" x14ac:dyDescent="0.25">
      <c r="B9304" t="s">
        <v>23</v>
      </c>
      <c r="C9304" t="s">
        <v>27</v>
      </c>
      <c r="D9304" t="s">
        <v>12</v>
      </c>
      <c r="E9304" s="1">
        <v>44636</v>
      </c>
      <c r="F9304" s="4">
        <v>4508</v>
      </c>
      <c r="G9304">
        <v>347</v>
      </c>
      <c r="H9304" s="3">
        <f>_xlfn.XLOOKUP(sales[[#This Row],[Product]],products[Product],products[Cost per box])*sales[[#This Row],[Boxes]]</f>
        <v>2925.21</v>
      </c>
      <c r="I9304" s="4">
        <f>sales[[#This Row],[Revenue]]-sales[[#This Row],[Cost]]</f>
        <v>1582.79</v>
      </c>
    </row>
    <row r="9305" spans="2:9" x14ac:dyDescent="0.25">
      <c r="B9305" t="s">
        <v>40</v>
      </c>
      <c r="C9305" t="s">
        <v>27</v>
      </c>
      <c r="D9305" t="s">
        <v>26</v>
      </c>
      <c r="E9305" s="1">
        <v>44624</v>
      </c>
      <c r="F9305" s="4">
        <v>6566</v>
      </c>
      <c r="G9305">
        <v>329</v>
      </c>
      <c r="H9305" s="3">
        <f>_xlfn.XLOOKUP(sales[[#This Row],[Product]],products[Product],products[Cost per box])*sales[[#This Row],[Boxes]]</f>
        <v>2115.4699999999998</v>
      </c>
      <c r="I9305" s="4">
        <f>sales[[#This Row],[Revenue]]-sales[[#This Row],[Cost]]</f>
        <v>4450.5300000000007</v>
      </c>
    </row>
    <row r="9306" spans="2:9" x14ac:dyDescent="0.25">
      <c r="B9306" t="s">
        <v>8</v>
      </c>
      <c r="C9306" t="s">
        <v>27</v>
      </c>
      <c r="D9306" t="s">
        <v>17</v>
      </c>
      <c r="E9306" s="1">
        <v>44631</v>
      </c>
      <c r="F9306" s="4">
        <v>3164</v>
      </c>
      <c r="G9306">
        <v>110</v>
      </c>
      <c r="H9306" s="3">
        <f>_xlfn.XLOOKUP(sales[[#This Row],[Product]],products[Product],products[Cost per box])*sales[[#This Row],[Boxes]]</f>
        <v>748</v>
      </c>
      <c r="I9306" s="4">
        <f>sales[[#This Row],[Revenue]]-sales[[#This Row],[Cost]]</f>
        <v>2416</v>
      </c>
    </row>
    <row r="9307" spans="2:9" x14ac:dyDescent="0.25">
      <c r="B9307" t="s">
        <v>32</v>
      </c>
      <c r="C9307" t="s">
        <v>27</v>
      </c>
      <c r="D9307" t="s">
        <v>14</v>
      </c>
      <c r="E9307" s="1">
        <v>44635</v>
      </c>
      <c r="F9307" s="4">
        <v>1344</v>
      </c>
      <c r="G9307">
        <v>90</v>
      </c>
      <c r="H9307" s="3">
        <f>_xlfn.XLOOKUP(sales[[#This Row],[Product]],products[Product],products[Cost per box])*sales[[#This Row],[Boxes]]</f>
        <v>567.9</v>
      </c>
      <c r="I9307" s="4">
        <f>sales[[#This Row],[Revenue]]-sales[[#This Row],[Cost]]</f>
        <v>776.1</v>
      </c>
    </row>
    <row r="9308" spans="2:9" x14ac:dyDescent="0.25">
      <c r="B9308" t="s">
        <v>25</v>
      </c>
      <c r="C9308" t="s">
        <v>16</v>
      </c>
      <c r="D9308" t="s">
        <v>36</v>
      </c>
      <c r="E9308" s="1">
        <v>44631</v>
      </c>
      <c r="F9308" s="4">
        <v>3619</v>
      </c>
      <c r="G9308">
        <v>121</v>
      </c>
      <c r="H9308" s="3">
        <f>_xlfn.XLOOKUP(sales[[#This Row],[Product]],products[Product],products[Cost per box])*sales[[#This Row],[Boxes]]</f>
        <v>609.84</v>
      </c>
      <c r="I9308" s="4">
        <f>sales[[#This Row],[Revenue]]-sales[[#This Row],[Cost]]</f>
        <v>3009.16</v>
      </c>
    </row>
    <row r="9309" spans="2:9" x14ac:dyDescent="0.25">
      <c r="B9309" t="s">
        <v>46</v>
      </c>
      <c r="C9309" t="s">
        <v>9</v>
      </c>
      <c r="D9309" t="s">
        <v>24</v>
      </c>
      <c r="E9309" s="1">
        <v>44627</v>
      </c>
      <c r="F9309" s="4">
        <v>6335</v>
      </c>
      <c r="G9309">
        <v>276</v>
      </c>
      <c r="H9309" s="3">
        <f>_xlfn.XLOOKUP(sales[[#This Row],[Product]],products[Product],products[Cost per box])*sales[[#This Row],[Boxes]]</f>
        <v>2900.7599999999998</v>
      </c>
      <c r="I9309" s="4">
        <f>sales[[#This Row],[Revenue]]-sales[[#This Row],[Cost]]</f>
        <v>3434.2400000000002</v>
      </c>
    </row>
    <row r="9310" spans="2:9" x14ac:dyDescent="0.25">
      <c r="B9310" t="s">
        <v>25</v>
      </c>
      <c r="C9310" t="s">
        <v>9</v>
      </c>
      <c r="D9310" t="s">
        <v>14</v>
      </c>
      <c r="E9310" s="1">
        <v>44636</v>
      </c>
      <c r="F9310" s="4">
        <v>4410</v>
      </c>
      <c r="G9310">
        <v>401</v>
      </c>
      <c r="H9310" s="3">
        <f>_xlfn.XLOOKUP(sales[[#This Row],[Product]],products[Product],products[Cost per box])*sales[[#This Row],[Boxes]]</f>
        <v>2530.31</v>
      </c>
      <c r="I9310" s="4">
        <f>sales[[#This Row],[Revenue]]-sales[[#This Row],[Cost]]</f>
        <v>1879.69</v>
      </c>
    </row>
    <row r="9311" spans="2:9" x14ac:dyDescent="0.25">
      <c r="B9311" t="s">
        <v>8</v>
      </c>
      <c r="C9311" t="s">
        <v>11</v>
      </c>
      <c r="D9311" t="s">
        <v>17</v>
      </c>
      <c r="E9311" s="1">
        <v>44631</v>
      </c>
      <c r="F9311" s="4">
        <v>9324</v>
      </c>
      <c r="G9311">
        <v>311</v>
      </c>
      <c r="H9311" s="3">
        <f>_xlfn.XLOOKUP(sales[[#This Row],[Product]],products[Product],products[Cost per box])*sales[[#This Row],[Boxes]]</f>
        <v>2114.7999999999997</v>
      </c>
      <c r="I9311" s="4">
        <f>sales[[#This Row],[Revenue]]-sales[[#This Row],[Cost]]</f>
        <v>7209.2000000000007</v>
      </c>
    </row>
    <row r="9312" spans="2:9" x14ac:dyDescent="0.25">
      <c r="B9312" t="s">
        <v>10</v>
      </c>
      <c r="C9312" t="s">
        <v>21</v>
      </c>
      <c r="D9312" t="s">
        <v>38</v>
      </c>
      <c r="E9312" s="1">
        <v>44634</v>
      </c>
      <c r="F9312" s="4">
        <v>6440</v>
      </c>
      <c r="G9312">
        <v>293</v>
      </c>
      <c r="H9312" s="3">
        <f>_xlfn.XLOOKUP(sales[[#This Row],[Product]],products[Product],products[Cost per box])*sales[[#This Row],[Boxes]]</f>
        <v>2912.42</v>
      </c>
      <c r="I9312" s="4">
        <f>sales[[#This Row],[Revenue]]-sales[[#This Row],[Cost]]</f>
        <v>3527.58</v>
      </c>
    </row>
    <row r="9313" spans="2:9" x14ac:dyDescent="0.25">
      <c r="B9313" t="s">
        <v>56</v>
      </c>
      <c r="C9313" t="s">
        <v>9</v>
      </c>
      <c r="D9313" t="s">
        <v>26</v>
      </c>
      <c r="E9313" s="1">
        <v>44621</v>
      </c>
      <c r="F9313" s="4">
        <v>9779</v>
      </c>
      <c r="G9313">
        <v>445</v>
      </c>
      <c r="H9313" s="3">
        <f>_xlfn.XLOOKUP(sales[[#This Row],[Product]],products[Product],products[Cost per box])*sales[[#This Row],[Boxes]]</f>
        <v>2861.35</v>
      </c>
      <c r="I9313" s="4">
        <f>sales[[#This Row],[Revenue]]-sales[[#This Row],[Cost]]</f>
        <v>6917.65</v>
      </c>
    </row>
    <row r="9314" spans="2:9" x14ac:dyDescent="0.25">
      <c r="B9314" t="s">
        <v>8</v>
      </c>
      <c r="C9314" t="s">
        <v>27</v>
      </c>
      <c r="D9314" t="s">
        <v>50</v>
      </c>
      <c r="E9314" s="1">
        <v>44642</v>
      </c>
      <c r="F9314" s="4">
        <v>7</v>
      </c>
      <c r="G9314">
        <v>1</v>
      </c>
      <c r="H9314" s="3">
        <f>_xlfn.XLOOKUP(sales[[#This Row],[Product]],products[Product],products[Cost per box])*sales[[#This Row],[Boxes]]</f>
        <v>12.41</v>
      </c>
      <c r="I9314" s="4">
        <f>sales[[#This Row],[Revenue]]-sales[[#This Row],[Cost]]</f>
        <v>-5.41</v>
      </c>
    </row>
    <row r="9315" spans="2:9" x14ac:dyDescent="0.25">
      <c r="B9315" t="s">
        <v>25</v>
      </c>
      <c r="C9315" t="s">
        <v>11</v>
      </c>
      <c r="D9315" t="s">
        <v>42</v>
      </c>
      <c r="E9315" s="1">
        <v>44648</v>
      </c>
      <c r="F9315" s="4">
        <v>35</v>
      </c>
      <c r="G9315">
        <v>2</v>
      </c>
      <c r="H9315" s="3">
        <f>_xlfn.XLOOKUP(sales[[#This Row],[Product]],products[Product],products[Cost per box])*sales[[#This Row],[Boxes]]</f>
        <v>9.48</v>
      </c>
      <c r="I9315" s="4">
        <f>sales[[#This Row],[Revenue]]-sales[[#This Row],[Cost]]</f>
        <v>25.52</v>
      </c>
    </row>
    <row r="9316" spans="2:9" x14ac:dyDescent="0.25">
      <c r="B9316" t="s">
        <v>20</v>
      </c>
      <c r="C9316" t="s">
        <v>11</v>
      </c>
      <c r="D9316" t="s">
        <v>7</v>
      </c>
      <c r="E9316" s="1">
        <v>44627</v>
      </c>
      <c r="F9316" s="4">
        <v>91</v>
      </c>
      <c r="G9316">
        <v>4</v>
      </c>
      <c r="H9316" s="3">
        <f>_xlfn.XLOOKUP(sales[[#This Row],[Product]],products[Product],products[Cost per box])*sales[[#This Row],[Boxes]]</f>
        <v>20.6</v>
      </c>
      <c r="I9316" s="4">
        <f>sales[[#This Row],[Revenue]]-sales[[#This Row],[Cost]]</f>
        <v>70.400000000000006</v>
      </c>
    </row>
    <row r="9317" spans="2:9" x14ac:dyDescent="0.25">
      <c r="B9317" t="s">
        <v>32</v>
      </c>
      <c r="C9317" t="s">
        <v>21</v>
      </c>
      <c r="D9317" t="s">
        <v>31</v>
      </c>
      <c r="E9317" s="1">
        <v>44644</v>
      </c>
      <c r="F9317" s="4">
        <v>4984</v>
      </c>
      <c r="G9317">
        <v>312</v>
      </c>
      <c r="H9317" s="3">
        <f>_xlfn.XLOOKUP(sales[[#This Row],[Product]],products[Product],products[Cost per box])*sales[[#This Row],[Boxes]]</f>
        <v>1784.6399999999999</v>
      </c>
      <c r="I9317" s="4">
        <f>sales[[#This Row],[Revenue]]-sales[[#This Row],[Cost]]</f>
        <v>3199.36</v>
      </c>
    </row>
    <row r="9318" spans="2:9" x14ac:dyDescent="0.25">
      <c r="B9318" t="s">
        <v>29</v>
      </c>
      <c r="C9318" t="s">
        <v>9</v>
      </c>
      <c r="D9318" t="s">
        <v>45</v>
      </c>
      <c r="E9318" s="1">
        <v>44630</v>
      </c>
      <c r="F9318" s="4">
        <v>1540</v>
      </c>
      <c r="G9318">
        <v>77</v>
      </c>
      <c r="H9318" s="3">
        <f>_xlfn.XLOOKUP(sales[[#This Row],[Product]],products[Product],products[Cost per box])*sales[[#This Row],[Boxes]]</f>
        <v>595.21</v>
      </c>
      <c r="I9318" s="4">
        <f>sales[[#This Row],[Revenue]]-sales[[#This Row],[Cost]]</f>
        <v>944.79</v>
      </c>
    </row>
    <row r="9319" spans="2:9" x14ac:dyDescent="0.25">
      <c r="B9319" t="s">
        <v>51</v>
      </c>
      <c r="C9319" t="s">
        <v>16</v>
      </c>
      <c r="D9319" t="s">
        <v>12</v>
      </c>
      <c r="E9319" s="1">
        <v>44635</v>
      </c>
      <c r="F9319" s="4">
        <v>10227</v>
      </c>
      <c r="G9319">
        <v>930</v>
      </c>
      <c r="H9319" s="3">
        <f>_xlfn.XLOOKUP(sales[[#This Row],[Product]],products[Product],products[Cost per box])*sales[[#This Row],[Boxes]]</f>
        <v>7839.9</v>
      </c>
      <c r="I9319" s="4">
        <f>sales[[#This Row],[Revenue]]-sales[[#This Row],[Cost]]</f>
        <v>2387.1000000000004</v>
      </c>
    </row>
    <row r="9320" spans="2:9" x14ac:dyDescent="0.25">
      <c r="B9320" t="s">
        <v>10</v>
      </c>
      <c r="C9320" t="s">
        <v>9</v>
      </c>
      <c r="D9320" t="s">
        <v>26</v>
      </c>
      <c r="E9320" s="1">
        <v>44621</v>
      </c>
      <c r="F9320" s="4">
        <v>1085</v>
      </c>
      <c r="G9320">
        <v>52</v>
      </c>
      <c r="H9320" s="3">
        <f>_xlfn.XLOOKUP(sales[[#This Row],[Product]],products[Product],products[Cost per box])*sales[[#This Row],[Boxes]]</f>
        <v>334.36</v>
      </c>
      <c r="I9320" s="4">
        <f>sales[[#This Row],[Revenue]]-sales[[#This Row],[Cost]]</f>
        <v>750.64</v>
      </c>
    </row>
    <row r="9321" spans="2:9" x14ac:dyDescent="0.25">
      <c r="B9321" t="s">
        <v>15</v>
      </c>
      <c r="C9321" t="s">
        <v>11</v>
      </c>
      <c r="D9321" t="s">
        <v>45</v>
      </c>
      <c r="E9321" s="1">
        <v>44630</v>
      </c>
      <c r="F9321" s="4">
        <v>56</v>
      </c>
      <c r="G9321">
        <v>4</v>
      </c>
      <c r="H9321" s="3">
        <f>_xlfn.XLOOKUP(sales[[#This Row],[Product]],products[Product],products[Cost per box])*sales[[#This Row],[Boxes]]</f>
        <v>30.92</v>
      </c>
      <c r="I9321" s="4">
        <f>sales[[#This Row],[Revenue]]-sales[[#This Row],[Cost]]</f>
        <v>25.08</v>
      </c>
    </row>
    <row r="9322" spans="2:9" x14ac:dyDescent="0.25">
      <c r="B9322" t="s">
        <v>5</v>
      </c>
      <c r="C9322" t="s">
        <v>27</v>
      </c>
      <c r="D9322" t="s">
        <v>26</v>
      </c>
      <c r="E9322" s="1">
        <v>44624</v>
      </c>
      <c r="F9322" s="4">
        <v>2646</v>
      </c>
      <c r="G9322">
        <v>156</v>
      </c>
      <c r="H9322" s="3">
        <f>_xlfn.XLOOKUP(sales[[#This Row],[Product]],products[Product],products[Cost per box])*sales[[#This Row],[Boxes]]</f>
        <v>1003.0799999999999</v>
      </c>
      <c r="I9322" s="4">
        <f>sales[[#This Row],[Revenue]]-sales[[#This Row],[Cost]]</f>
        <v>1642.92</v>
      </c>
    </row>
    <row r="9323" spans="2:9" x14ac:dyDescent="0.25">
      <c r="B9323" t="s">
        <v>51</v>
      </c>
      <c r="C9323" t="s">
        <v>6</v>
      </c>
      <c r="D9323" t="s">
        <v>30</v>
      </c>
      <c r="E9323" s="1">
        <v>44649</v>
      </c>
      <c r="F9323" s="4">
        <v>12733</v>
      </c>
      <c r="G9323">
        <v>796</v>
      </c>
      <c r="H9323" s="3">
        <f>_xlfn.XLOOKUP(sales[[#This Row],[Product]],products[Product],products[Cost per box])*sales[[#This Row],[Boxes]]</f>
        <v>2929.28</v>
      </c>
      <c r="I9323" s="4">
        <f>sales[[#This Row],[Revenue]]-sales[[#This Row],[Cost]]</f>
        <v>9803.7199999999993</v>
      </c>
    </row>
    <row r="9324" spans="2:9" x14ac:dyDescent="0.25">
      <c r="B9324" t="s">
        <v>25</v>
      </c>
      <c r="C9324" t="s">
        <v>11</v>
      </c>
      <c r="D9324" t="s">
        <v>43</v>
      </c>
      <c r="E9324" s="1">
        <v>44627</v>
      </c>
      <c r="F9324" s="4">
        <v>7903</v>
      </c>
      <c r="G9324">
        <v>1318</v>
      </c>
      <c r="H9324" s="3">
        <f>_xlfn.XLOOKUP(sales[[#This Row],[Product]],products[Product],products[Cost per box])*sales[[#This Row],[Boxes]]</f>
        <v>5074.3</v>
      </c>
      <c r="I9324" s="4">
        <f>sales[[#This Row],[Revenue]]-sales[[#This Row],[Cost]]</f>
        <v>2828.7</v>
      </c>
    </row>
    <row r="9325" spans="2:9" x14ac:dyDescent="0.25">
      <c r="B9325" t="s">
        <v>51</v>
      </c>
      <c r="C9325" t="s">
        <v>16</v>
      </c>
      <c r="D9325" t="s">
        <v>43</v>
      </c>
      <c r="E9325" s="1">
        <v>44624</v>
      </c>
      <c r="F9325" s="4">
        <v>889</v>
      </c>
      <c r="G9325">
        <v>127</v>
      </c>
      <c r="H9325" s="3">
        <f>_xlfn.XLOOKUP(sales[[#This Row],[Product]],products[Product],products[Cost per box])*sales[[#This Row],[Boxes]]</f>
        <v>488.95</v>
      </c>
      <c r="I9325" s="4">
        <f>sales[[#This Row],[Revenue]]-sales[[#This Row],[Cost]]</f>
        <v>400.05</v>
      </c>
    </row>
    <row r="9326" spans="2:9" x14ac:dyDescent="0.25">
      <c r="B9326" t="s">
        <v>23</v>
      </c>
      <c r="C9326" t="s">
        <v>27</v>
      </c>
      <c r="D9326" t="s">
        <v>42</v>
      </c>
      <c r="E9326" s="1">
        <v>44641</v>
      </c>
      <c r="F9326" s="4">
        <v>2023</v>
      </c>
      <c r="G9326">
        <v>75</v>
      </c>
      <c r="H9326" s="3">
        <f>_xlfn.XLOOKUP(sales[[#This Row],[Product]],products[Product],products[Cost per box])*sales[[#This Row],[Boxes]]</f>
        <v>355.5</v>
      </c>
      <c r="I9326" s="4">
        <f>sales[[#This Row],[Revenue]]-sales[[#This Row],[Cost]]</f>
        <v>1667.5</v>
      </c>
    </row>
    <row r="9327" spans="2:9" x14ac:dyDescent="0.25">
      <c r="B9327" t="s">
        <v>41</v>
      </c>
      <c r="C9327" t="s">
        <v>21</v>
      </c>
      <c r="D9327" t="s">
        <v>22</v>
      </c>
      <c r="E9327" s="1">
        <v>44641</v>
      </c>
      <c r="F9327" s="4">
        <v>9674</v>
      </c>
      <c r="G9327">
        <v>346</v>
      </c>
      <c r="H9327" s="3">
        <f>_xlfn.XLOOKUP(sales[[#This Row],[Product]],products[Product],products[Cost per box])*sales[[#This Row],[Boxes]]</f>
        <v>2844.1200000000003</v>
      </c>
      <c r="I9327" s="4">
        <f>sales[[#This Row],[Revenue]]-sales[[#This Row],[Cost]]</f>
        <v>6829.8799999999992</v>
      </c>
    </row>
    <row r="9328" spans="2:9" x14ac:dyDescent="0.25">
      <c r="B9328" t="s">
        <v>8</v>
      </c>
      <c r="C9328" t="s">
        <v>21</v>
      </c>
      <c r="D9328" t="s">
        <v>26</v>
      </c>
      <c r="E9328" s="1">
        <v>44648</v>
      </c>
      <c r="F9328" s="4">
        <v>5320</v>
      </c>
      <c r="G9328">
        <v>254</v>
      </c>
      <c r="H9328" s="3">
        <f>_xlfn.XLOOKUP(sales[[#This Row],[Product]],products[Product],products[Cost per box])*sales[[#This Row],[Boxes]]</f>
        <v>1633.22</v>
      </c>
      <c r="I9328" s="4">
        <f>sales[[#This Row],[Revenue]]-sales[[#This Row],[Cost]]</f>
        <v>3686.7799999999997</v>
      </c>
    </row>
    <row r="9329" spans="2:9" x14ac:dyDescent="0.25">
      <c r="B9329" t="s">
        <v>37</v>
      </c>
      <c r="C9329" t="s">
        <v>27</v>
      </c>
      <c r="D9329" t="s">
        <v>24</v>
      </c>
      <c r="E9329" s="1">
        <v>44636</v>
      </c>
      <c r="F9329" s="4">
        <v>3535</v>
      </c>
      <c r="G9329">
        <v>136</v>
      </c>
      <c r="H9329" s="3">
        <f>_xlfn.XLOOKUP(sales[[#This Row],[Product]],products[Product],products[Cost per box])*sales[[#This Row],[Boxes]]</f>
        <v>1429.36</v>
      </c>
      <c r="I9329" s="4">
        <f>sales[[#This Row],[Revenue]]-sales[[#This Row],[Cost]]</f>
        <v>2105.6400000000003</v>
      </c>
    </row>
    <row r="9330" spans="2:9" x14ac:dyDescent="0.25">
      <c r="B9330" t="s">
        <v>13</v>
      </c>
      <c r="C9330" t="s">
        <v>11</v>
      </c>
      <c r="D9330" t="s">
        <v>38</v>
      </c>
      <c r="E9330" s="1">
        <v>44622</v>
      </c>
      <c r="F9330" s="4">
        <v>651</v>
      </c>
      <c r="G9330">
        <v>39</v>
      </c>
      <c r="H9330" s="3">
        <f>_xlfn.XLOOKUP(sales[[#This Row],[Product]],products[Product],products[Cost per box])*sales[[#This Row],[Boxes]]</f>
        <v>387.65999999999997</v>
      </c>
      <c r="I9330" s="4">
        <f>sales[[#This Row],[Revenue]]-sales[[#This Row],[Cost]]</f>
        <v>263.34000000000003</v>
      </c>
    </row>
    <row r="9331" spans="2:9" x14ac:dyDescent="0.25">
      <c r="B9331" t="s">
        <v>18</v>
      </c>
      <c r="C9331" t="s">
        <v>21</v>
      </c>
      <c r="D9331" t="s">
        <v>17</v>
      </c>
      <c r="E9331" s="1">
        <v>44641</v>
      </c>
      <c r="F9331" s="4">
        <v>5971</v>
      </c>
      <c r="G9331">
        <v>239</v>
      </c>
      <c r="H9331" s="3">
        <f>_xlfn.XLOOKUP(sales[[#This Row],[Product]],products[Product],products[Cost per box])*sales[[#This Row],[Boxes]]</f>
        <v>1625.2</v>
      </c>
      <c r="I9331" s="4">
        <f>sales[[#This Row],[Revenue]]-sales[[#This Row],[Cost]]</f>
        <v>4345.8</v>
      </c>
    </row>
    <row r="9332" spans="2:9" x14ac:dyDescent="0.25">
      <c r="B9332" t="s">
        <v>40</v>
      </c>
      <c r="C9332" t="s">
        <v>21</v>
      </c>
      <c r="D9332" t="s">
        <v>45</v>
      </c>
      <c r="E9332" s="1">
        <v>44636</v>
      </c>
      <c r="F9332" s="4">
        <v>8526</v>
      </c>
      <c r="G9332">
        <v>474</v>
      </c>
      <c r="H9332" s="3">
        <f>_xlfn.XLOOKUP(sales[[#This Row],[Product]],products[Product],products[Cost per box])*sales[[#This Row],[Boxes]]</f>
        <v>3664.02</v>
      </c>
      <c r="I9332" s="4">
        <f>sales[[#This Row],[Revenue]]-sales[[#This Row],[Cost]]</f>
        <v>4861.9799999999996</v>
      </c>
    </row>
    <row r="9333" spans="2:9" x14ac:dyDescent="0.25">
      <c r="B9333" t="s">
        <v>55</v>
      </c>
      <c r="C9333" t="s">
        <v>6</v>
      </c>
      <c r="D9333" t="s">
        <v>38</v>
      </c>
      <c r="E9333" s="1">
        <v>44622</v>
      </c>
      <c r="F9333" s="4">
        <v>3346</v>
      </c>
      <c r="G9333">
        <v>140</v>
      </c>
      <c r="H9333" s="3">
        <f>_xlfn.XLOOKUP(sales[[#This Row],[Product]],products[Product],products[Cost per box])*sales[[#This Row],[Boxes]]</f>
        <v>1391.6</v>
      </c>
      <c r="I9333" s="4">
        <f>sales[[#This Row],[Revenue]]-sales[[#This Row],[Cost]]</f>
        <v>1954.4</v>
      </c>
    </row>
    <row r="9334" spans="2:9" x14ac:dyDescent="0.25">
      <c r="B9334" t="s">
        <v>15</v>
      </c>
      <c r="C9334" t="s">
        <v>21</v>
      </c>
      <c r="D9334" t="s">
        <v>47</v>
      </c>
      <c r="E9334" s="1">
        <v>44636</v>
      </c>
      <c r="F9334" s="4">
        <v>2065</v>
      </c>
      <c r="G9334">
        <v>138</v>
      </c>
      <c r="H9334" s="3">
        <f>_xlfn.XLOOKUP(sales[[#This Row],[Product]],products[Product],products[Cost per box])*sales[[#This Row],[Boxes]]</f>
        <v>725.88</v>
      </c>
      <c r="I9334" s="4">
        <f>sales[[#This Row],[Revenue]]-sales[[#This Row],[Cost]]</f>
        <v>1339.12</v>
      </c>
    </row>
    <row r="9335" spans="2:9" x14ac:dyDescent="0.25">
      <c r="B9335" t="s">
        <v>32</v>
      </c>
      <c r="C9335" t="s">
        <v>21</v>
      </c>
      <c r="D9335" t="s">
        <v>17</v>
      </c>
      <c r="E9335" s="1">
        <v>44622</v>
      </c>
      <c r="F9335" s="4">
        <v>3374</v>
      </c>
      <c r="G9335">
        <v>130</v>
      </c>
      <c r="H9335" s="3">
        <f>_xlfn.XLOOKUP(sales[[#This Row],[Product]],products[Product],products[Cost per box])*sales[[#This Row],[Boxes]]</f>
        <v>884</v>
      </c>
      <c r="I9335" s="4">
        <f>sales[[#This Row],[Revenue]]-sales[[#This Row],[Cost]]</f>
        <v>2490</v>
      </c>
    </row>
    <row r="9336" spans="2:9" x14ac:dyDescent="0.25">
      <c r="B9336" t="s">
        <v>46</v>
      </c>
      <c r="C9336" t="s">
        <v>11</v>
      </c>
      <c r="D9336" t="s">
        <v>24</v>
      </c>
      <c r="E9336" s="1">
        <v>44621</v>
      </c>
      <c r="F9336" s="4">
        <v>4298</v>
      </c>
      <c r="G9336">
        <v>160</v>
      </c>
      <c r="H9336" s="3">
        <f>_xlfn.XLOOKUP(sales[[#This Row],[Product]],products[Product],products[Cost per box])*sales[[#This Row],[Boxes]]</f>
        <v>1681.6</v>
      </c>
      <c r="I9336" s="4">
        <f>sales[[#This Row],[Revenue]]-sales[[#This Row],[Cost]]</f>
        <v>2616.4</v>
      </c>
    </row>
    <row r="9337" spans="2:9" x14ac:dyDescent="0.25">
      <c r="B9337" t="s">
        <v>32</v>
      </c>
      <c r="C9337" t="s">
        <v>16</v>
      </c>
      <c r="D9337" t="s">
        <v>14</v>
      </c>
      <c r="E9337" s="1">
        <v>44622</v>
      </c>
      <c r="F9337" s="4">
        <v>2905</v>
      </c>
      <c r="G9337">
        <v>194</v>
      </c>
      <c r="H9337" s="3">
        <f>_xlfn.XLOOKUP(sales[[#This Row],[Product]],products[Product],products[Cost per box])*sales[[#This Row],[Boxes]]</f>
        <v>1224.1399999999999</v>
      </c>
      <c r="I9337" s="4">
        <f>sales[[#This Row],[Revenue]]-sales[[#This Row],[Cost]]</f>
        <v>1680.8600000000001</v>
      </c>
    </row>
    <row r="9338" spans="2:9" x14ac:dyDescent="0.25">
      <c r="B9338" t="s">
        <v>13</v>
      </c>
      <c r="C9338" t="s">
        <v>16</v>
      </c>
      <c r="D9338" t="s">
        <v>7</v>
      </c>
      <c r="E9338" s="1">
        <v>44621</v>
      </c>
      <c r="F9338" s="4">
        <v>8638</v>
      </c>
      <c r="G9338">
        <v>320</v>
      </c>
      <c r="H9338" s="3">
        <f>_xlfn.XLOOKUP(sales[[#This Row],[Product]],products[Product],products[Cost per box])*sales[[#This Row],[Boxes]]</f>
        <v>1648</v>
      </c>
      <c r="I9338" s="4">
        <f>sales[[#This Row],[Revenue]]-sales[[#This Row],[Cost]]</f>
        <v>6990</v>
      </c>
    </row>
    <row r="9339" spans="2:9" x14ac:dyDescent="0.25">
      <c r="B9339" t="s">
        <v>33</v>
      </c>
      <c r="C9339" t="s">
        <v>9</v>
      </c>
      <c r="D9339" t="s">
        <v>14</v>
      </c>
      <c r="E9339" s="1">
        <v>44630</v>
      </c>
      <c r="F9339" s="4">
        <v>4018</v>
      </c>
      <c r="G9339">
        <v>366</v>
      </c>
      <c r="H9339" s="3">
        <f>_xlfn.XLOOKUP(sales[[#This Row],[Product]],products[Product],products[Cost per box])*sales[[#This Row],[Boxes]]</f>
        <v>2309.46</v>
      </c>
      <c r="I9339" s="4">
        <f>sales[[#This Row],[Revenue]]-sales[[#This Row],[Cost]]</f>
        <v>1708.54</v>
      </c>
    </row>
    <row r="9340" spans="2:9" x14ac:dyDescent="0.25">
      <c r="B9340" t="s">
        <v>5</v>
      </c>
      <c r="C9340" t="s">
        <v>16</v>
      </c>
      <c r="D9340" t="s">
        <v>45</v>
      </c>
      <c r="E9340" s="1">
        <v>44641</v>
      </c>
      <c r="F9340" s="4">
        <v>9002</v>
      </c>
      <c r="G9340">
        <v>693</v>
      </c>
      <c r="H9340" s="3">
        <f>_xlfn.XLOOKUP(sales[[#This Row],[Product]],products[Product],products[Cost per box])*sales[[#This Row],[Boxes]]</f>
        <v>5356.89</v>
      </c>
      <c r="I9340" s="4">
        <f>sales[[#This Row],[Revenue]]-sales[[#This Row],[Cost]]</f>
        <v>3645.1099999999997</v>
      </c>
    </row>
    <row r="9341" spans="2:9" x14ac:dyDescent="0.25">
      <c r="B9341" t="s">
        <v>46</v>
      </c>
      <c r="C9341" t="s">
        <v>16</v>
      </c>
      <c r="D9341" t="s">
        <v>35</v>
      </c>
      <c r="E9341" s="1">
        <v>44637</v>
      </c>
      <c r="F9341" s="4">
        <v>4592</v>
      </c>
      <c r="G9341">
        <v>354</v>
      </c>
      <c r="H9341" s="3">
        <f>_xlfn.XLOOKUP(sales[[#This Row],[Product]],products[Product],products[Cost per box])*sales[[#This Row],[Boxes]]</f>
        <v>938.1</v>
      </c>
      <c r="I9341" s="4">
        <f>sales[[#This Row],[Revenue]]-sales[[#This Row],[Cost]]</f>
        <v>3653.9</v>
      </c>
    </row>
    <row r="9342" spans="2:9" x14ac:dyDescent="0.25">
      <c r="B9342" t="s">
        <v>29</v>
      </c>
      <c r="C9342" t="s">
        <v>21</v>
      </c>
      <c r="D9342" t="s">
        <v>24</v>
      </c>
      <c r="E9342" s="1">
        <v>44622</v>
      </c>
      <c r="F9342" s="4">
        <v>2191</v>
      </c>
      <c r="G9342">
        <v>85</v>
      </c>
      <c r="H9342" s="3">
        <f>_xlfn.XLOOKUP(sales[[#This Row],[Product]],products[Product],products[Cost per box])*sales[[#This Row],[Boxes]]</f>
        <v>893.35</v>
      </c>
      <c r="I9342" s="4">
        <f>sales[[#This Row],[Revenue]]-sales[[#This Row],[Cost]]</f>
        <v>1297.6500000000001</v>
      </c>
    </row>
    <row r="9343" spans="2:9" x14ac:dyDescent="0.25">
      <c r="B9343" t="s">
        <v>13</v>
      </c>
      <c r="C9343" t="s">
        <v>9</v>
      </c>
      <c r="D9343" t="s">
        <v>31</v>
      </c>
      <c r="E9343" s="1">
        <v>44645</v>
      </c>
      <c r="F9343" s="4">
        <v>476</v>
      </c>
      <c r="G9343">
        <v>23</v>
      </c>
      <c r="H9343" s="3">
        <f>_xlfn.XLOOKUP(sales[[#This Row],[Product]],products[Product],products[Cost per box])*sales[[#This Row],[Boxes]]</f>
        <v>131.56</v>
      </c>
      <c r="I9343" s="4">
        <f>sales[[#This Row],[Revenue]]-sales[[#This Row],[Cost]]</f>
        <v>344.44</v>
      </c>
    </row>
    <row r="9344" spans="2:9" x14ac:dyDescent="0.25">
      <c r="B9344" t="s">
        <v>53</v>
      </c>
      <c r="C9344" t="s">
        <v>27</v>
      </c>
      <c r="D9344" t="s">
        <v>38</v>
      </c>
      <c r="E9344" s="1">
        <v>44622</v>
      </c>
      <c r="F9344" s="4">
        <v>16982</v>
      </c>
      <c r="G9344">
        <v>850</v>
      </c>
      <c r="H9344" s="3">
        <f>_xlfn.XLOOKUP(sales[[#This Row],[Product]],products[Product],products[Cost per box])*sales[[#This Row],[Boxes]]</f>
        <v>8449</v>
      </c>
      <c r="I9344" s="4">
        <f>sales[[#This Row],[Revenue]]-sales[[#This Row],[Cost]]</f>
        <v>8533</v>
      </c>
    </row>
    <row r="9345" spans="2:9" x14ac:dyDescent="0.25">
      <c r="B9345" t="s">
        <v>33</v>
      </c>
      <c r="C9345" t="s">
        <v>21</v>
      </c>
      <c r="D9345" t="s">
        <v>47</v>
      </c>
      <c r="E9345" s="1">
        <v>44644</v>
      </c>
      <c r="F9345" s="4">
        <v>3388</v>
      </c>
      <c r="G9345">
        <v>283</v>
      </c>
      <c r="H9345" s="3">
        <f>_xlfn.XLOOKUP(sales[[#This Row],[Product]],products[Product],products[Cost per box])*sales[[#This Row],[Boxes]]</f>
        <v>1488.58</v>
      </c>
      <c r="I9345" s="4">
        <f>sales[[#This Row],[Revenue]]-sales[[#This Row],[Cost]]</f>
        <v>1899.42</v>
      </c>
    </row>
    <row r="9346" spans="2:9" x14ac:dyDescent="0.25">
      <c r="B9346" t="s">
        <v>10</v>
      </c>
      <c r="C9346" t="s">
        <v>9</v>
      </c>
      <c r="D9346" t="s">
        <v>42</v>
      </c>
      <c r="E9346" s="1">
        <v>44621</v>
      </c>
      <c r="F9346" s="4">
        <v>3073</v>
      </c>
      <c r="G9346">
        <v>123</v>
      </c>
      <c r="H9346" s="3">
        <f>_xlfn.XLOOKUP(sales[[#This Row],[Product]],products[Product],products[Cost per box])*sales[[#This Row],[Boxes]]</f>
        <v>583.02</v>
      </c>
      <c r="I9346" s="4">
        <f>sales[[#This Row],[Revenue]]-sales[[#This Row],[Cost]]</f>
        <v>2489.98</v>
      </c>
    </row>
    <row r="9347" spans="2:9" x14ac:dyDescent="0.25">
      <c r="B9347" t="s">
        <v>56</v>
      </c>
      <c r="C9347" t="s">
        <v>6</v>
      </c>
      <c r="D9347" t="s">
        <v>7</v>
      </c>
      <c r="E9347" s="1">
        <v>44648</v>
      </c>
      <c r="F9347" s="4">
        <v>1197</v>
      </c>
      <c r="G9347">
        <v>43</v>
      </c>
      <c r="H9347" s="3">
        <f>_xlfn.XLOOKUP(sales[[#This Row],[Product]],products[Product],products[Cost per box])*sales[[#This Row],[Boxes]]</f>
        <v>221.45000000000002</v>
      </c>
      <c r="I9347" s="4">
        <f>sales[[#This Row],[Revenue]]-sales[[#This Row],[Cost]]</f>
        <v>975.55</v>
      </c>
    </row>
    <row r="9348" spans="2:9" x14ac:dyDescent="0.25">
      <c r="B9348" t="s">
        <v>54</v>
      </c>
      <c r="C9348" t="s">
        <v>16</v>
      </c>
      <c r="D9348" t="s">
        <v>31</v>
      </c>
      <c r="E9348" s="1">
        <v>44634</v>
      </c>
      <c r="F9348" s="4">
        <v>5607</v>
      </c>
      <c r="G9348">
        <v>244</v>
      </c>
      <c r="H9348" s="3">
        <f>_xlfn.XLOOKUP(sales[[#This Row],[Product]],products[Product],products[Cost per box])*sales[[#This Row],[Boxes]]</f>
        <v>1395.6799999999998</v>
      </c>
      <c r="I9348" s="4">
        <f>sales[[#This Row],[Revenue]]-sales[[#This Row],[Cost]]</f>
        <v>4211.32</v>
      </c>
    </row>
    <row r="9349" spans="2:9" x14ac:dyDescent="0.25">
      <c r="B9349" t="s">
        <v>15</v>
      </c>
      <c r="C9349" t="s">
        <v>27</v>
      </c>
      <c r="D9349" t="s">
        <v>22</v>
      </c>
      <c r="E9349" s="1">
        <v>44649</v>
      </c>
      <c r="F9349" s="4">
        <v>3423</v>
      </c>
      <c r="G9349">
        <v>123</v>
      </c>
      <c r="H9349" s="3">
        <f>_xlfn.XLOOKUP(sales[[#This Row],[Product]],products[Product],products[Cost per box])*sales[[#This Row],[Boxes]]</f>
        <v>1011.0600000000001</v>
      </c>
      <c r="I9349" s="4">
        <f>sales[[#This Row],[Revenue]]-sales[[#This Row],[Cost]]</f>
        <v>2411.94</v>
      </c>
    </row>
    <row r="9350" spans="2:9" x14ac:dyDescent="0.25">
      <c r="B9350" t="s">
        <v>29</v>
      </c>
      <c r="C9350" t="s">
        <v>16</v>
      </c>
      <c r="D9350" t="s">
        <v>19</v>
      </c>
      <c r="E9350" s="1">
        <v>44621</v>
      </c>
      <c r="F9350" s="4">
        <v>8106</v>
      </c>
      <c r="G9350">
        <v>353</v>
      </c>
      <c r="H9350" s="3">
        <f>_xlfn.XLOOKUP(sales[[#This Row],[Product]],products[Product],products[Cost per box])*sales[[#This Row],[Boxes]]</f>
        <v>3611.19</v>
      </c>
      <c r="I9350" s="4">
        <f>sales[[#This Row],[Revenue]]-sales[[#This Row],[Cost]]</f>
        <v>4494.8099999999995</v>
      </c>
    </row>
    <row r="9351" spans="2:9" x14ac:dyDescent="0.25">
      <c r="B9351" t="s">
        <v>54</v>
      </c>
      <c r="C9351" t="s">
        <v>21</v>
      </c>
      <c r="D9351" t="s">
        <v>38</v>
      </c>
      <c r="E9351" s="1">
        <v>44649</v>
      </c>
      <c r="F9351" s="4">
        <v>7357</v>
      </c>
      <c r="G9351">
        <v>351</v>
      </c>
      <c r="H9351" s="3">
        <f>_xlfn.XLOOKUP(sales[[#This Row],[Product]],products[Product],products[Cost per box])*sales[[#This Row],[Boxes]]</f>
        <v>3488.9399999999996</v>
      </c>
      <c r="I9351" s="4">
        <f>sales[[#This Row],[Revenue]]-sales[[#This Row],[Cost]]</f>
        <v>3868.0600000000004</v>
      </c>
    </row>
    <row r="9352" spans="2:9" x14ac:dyDescent="0.25">
      <c r="B9352" t="s">
        <v>41</v>
      </c>
      <c r="C9352" t="s">
        <v>9</v>
      </c>
      <c r="D9352" t="s">
        <v>42</v>
      </c>
      <c r="E9352" s="1">
        <v>44637</v>
      </c>
      <c r="F9352" s="4">
        <v>4879</v>
      </c>
      <c r="G9352">
        <v>163</v>
      </c>
      <c r="H9352" s="3">
        <f>_xlfn.XLOOKUP(sales[[#This Row],[Product]],products[Product],products[Cost per box])*sales[[#This Row],[Boxes]]</f>
        <v>772.62</v>
      </c>
      <c r="I9352" s="4">
        <f>sales[[#This Row],[Revenue]]-sales[[#This Row],[Cost]]</f>
        <v>4106.38</v>
      </c>
    </row>
    <row r="9353" spans="2:9" x14ac:dyDescent="0.25">
      <c r="B9353" t="s">
        <v>46</v>
      </c>
      <c r="C9353" t="s">
        <v>6</v>
      </c>
      <c r="D9353" t="s">
        <v>30</v>
      </c>
      <c r="E9353" s="1">
        <v>44644</v>
      </c>
      <c r="F9353" s="4">
        <v>1771</v>
      </c>
      <c r="G9353">
        <v>77</v>
      </c>
      <c r="H9353" s="3">
        <f>_xlfn.XLOOKUP(sales[[#This Row],[Product]],products[Product],products[Cost per box])*sales[[#This Row],[Boxes]]</f>
        <v>283.36</v>
      </c>
      <c r="I9353" s="4">
        <f>sales[[#This Row],[Revenue]]-sales[[#This Row],[Cost]]</f>
        <v>1487.6399999999999</v>
      </c>
    </row>
    <row r="9354" spans="2:9" x14ac:dyDescent="0.25">
      <c r="B9354" t="s">
        <v>20</v>
      </c>
      <c r="C9354" t="s">
        <v>27</v>
      </c>
      <c r="D9354" t="s">
        <v>14</v>
      </c>
      <c r="E9354" s="1">
        <v>44641</v>
      </c>
      <c r="F9354" s="4">
        <v>11914</v>
      </c>
      <c r="G9354">
        <v>1192</v>
      </c>
      <c r="H9354" s="3">
        <f>_xlfn.XLOOKUP(sales[[#This Row],[Product]],products[Product],products[Cost per box])*sales[[#This Row],[Boxes]]</f>
        <v>7521.5199999999995</v>
      </c>
      <c r="I9354" s="4">
        <f>sales[[#This Row],[Revenue]]-sales[[#This Row],[Cost]]</f>
        <v>4392.4800000000005</v>
      </c>
    </row>
    <row r="9355" spans="2:9" x14ac:dyDescent="0.25">
      <c r="B9355" t="s">
        <v>32</v>
      </c>
      <c r="C9355" t="s">
        <v>9</v>
      </c>
      <c r="D9355" t="s">
        <v>42</v>
      </c>
      <c r="E9355" s="1">
        <v>44623</v>
      </c>
      <c r="F9355" s="4">
        <v>763</v>
      </c>
      <c r="G9355">
        <v>32</v>
      </c>
      <c r="H9355" s="3">
        <f>_xlfn.XLOOKUP(sales[[#This Row],[Product]],products[Product],products[Cost per box])*sales[[#This Row],[Boxes]]</f>
        <v>151.68</v>
      </c>
      <c r="I9355" s="4">
        <f>sales[[#This Row],[Revenue]]-sales[[#This Row],[Cost]]</f>
        <v>611.31999999999994</v>
      </c>
    </row>
    <row r="9356" spans="2:9" x14ac:dyDescent="0.25">
      <c r="B9356" t="s">
        <v>32</v>
      </c>
      <c r="C9356" t="s">
        <v>11</v>
      </c>
      <c r="D9356" t="s">
        <v>17</v>
      </c>
      <c r="E9356" s="1">
        <v>44643</v>
      </c>
      <c r="F9356" s="4">
        <v>2457</v>
      </c>
      <c r="G9356">
        <v>99</v>
      </c>
      <c r="H9356" s="3">
        <f>_xlfn.XLOOKUP(sales[[#This Row],[Product]],products[Product],products[Cost per box])*sales[[#This Row],[Boxes]]</f>
        <v>673.19999999999993</v>
      </c>
      <c r="I9356" s="4">
        <f>sales[[#This Row],[Revenue]]-sales[[#This Row],[Cost]]</f>
        <v>1783.8000000000002</v>
      </c>
    </row>
    <row r="9357" spans="2:9" x14ac:dyDescent="0.25">
      <c r="B9357" t="s">
        <v>46</v>
      </c>
      <c r="C9357" t="s">
        <v>27</v>
      </c>
      <c r="D9357" t="s">
        <v>42</v>
      </c>
      <c r="E9357" s="1">
        <v>44636</v>
      </c>
      <c r="F9357" s="4">
        <v>10094</v>
      </c>
      <c r="G9357">
        <v>374</v>
      </c>
      <c r="H9357" s="3">
        <f>_xlfn.XLOOKUP(sales[[#This Row],[Product]],products[Product],products[Cost per box])*sales[[#This Row],[Boxes]]</f>
        <v>1772.76</v>
      </c>
      <c r="I9357" s="4">
        <f>sales[[#This Row],[Revenue]]-sales[[#This Row],[Cost]]</f>
        <v>8321.24</v>
      </c>
    </row>
    <row r="9358" spans="2:9" x14ac:dyDescent="0.25">
      <c r="B9358" t="s">
        <v>8</v>
      </c>
      <c r="C9358" t="s">
        <v>16</v>
      </c>
      <c r="D9358" t="s">
        <v>26</v>
      </c>
      <c r="E9358" s="1">
        <v>44644</v>
      </c>
      <c r="F9358" s="4">
        <v>3059</v>
      </c>
      <c r="G9358">
        <v>192</v>
      </c>
      <c r="H9358" s="3">
        <f>_xlfn.XLOOKUP(sales[[#This Row],[Product]],products[Product],products[Cost per box])*sales[[#This Row],[Boxes]]</f>
        <v>1234.56</v>
      </c>
      <c r="I9358" s="4">
        <f>sales[[#This Row],[Revenue]]-sales[[#This Row],[Cost]]</f>
        <v>1824.44</v>
      </c>
    </row>
    <row r="9359" spans="2:9" x14ac:dyDescent="0.25">
      <c r="B9359" t="s">
        <v>51</v>
      </c>
      <c r="C9359" t="s">
        <v>11</v>
      </c>
      <c r="D9359" t="s">
        <v>12</v>
      </c>
      <c r="E9359" s="1">
        <v>44623</v>
      </c>
      <c r="F9359" s="4">
        <v>2716</v>
      </c>
      <c r="G9359">
        <v>227</v>
      </c>
      <c r="H9359" s="3">
        <f>_xlfn.XLOOKUP(sales[[#This Row],[Product]],products[Product],products[Cost per box])*sales[[#This Row],[Boxes]]</f>
        <v>1913.61</v>
      </c>
      <c r="I9359" s="4">
        <f>sales[[#This Row],[Revenue]]-sales[[#This Row],[Cost]]</f>
        <v>802.3900000000001</v>
      </c>
    </row>
    <row r="9360" spans="2:9" x14ac:dyDescent="0.25">
      <c r="B9360" t="s">
        <v>53</v>
      </c>
      <c r="C9360" t="s">
        <v>21</v>
      </c>
      <c r="D9360" t="s">
        <v>44</v>
      </c>
      <c r="E9360" s="1">
        <v>44631</v>
      </c>
      <c r="F9360" s="4">
        <v>9114</v>
      </c>
      <c r="G9360">
        <v>608</v>
      </c>
      <c r="H9360" s="3">
        <f>_xlfn.XLOOKUP(sales[[#This Row],[Product]],products[Product],products[Cost per box])*sales[[#This Row],[Boxes]]</f>
        <v>5818.56</v>
      </c>
      <c r="I9360" s="4">
        <f>sales[[#This Row],[Revenue]]-sales[[#This Row],[Cost]]</f>
        <v>3295.4399999999996</v>
      </c>
    </row>
    <row r="9361" spans="2:9" x14ac:dyDescent="0.25">
      <c r="B9361" t="s">
        <v>5</v>
      </c>
      <c r="C9361" t="s">
        <v>21</v>
      </c>
      <c r="D9361" t="s">
        <v>22</v>
      </c>
      <c r="E9361" s="1">
        <v>44644</v>
      </c>
      <c r="F9361" s="4">
        <v>11837</v>
      </c>
      <c r="G9361">
        <v>494</v>
      </c>
      <c r="H9361" s="3">
        <f>_xlfn.XLOOKUP(sales[[#This Row],[Product]],products[Product],products[Cost per box])*sales[[#This Row],[Boxes]]</f>
        <v>4060.6800000000003</v>
      </c>
      <c r="I9361" s="4">
        <f>sales[[#This Row],[Revenue]]-sales[[#This Row],[Cost]]</f>
        <v>7776.32</v>
      </c>
    </row>
    <row r="9362" spans="2:9" x14ac:dyDescent="0.25">
      <c r="B9362" t="s">
        <v>8</v>
      </c>
      <c r="C9362" t="s">
        <v>11</v>
      </c>
      <c r="D9362" t="s">
        <v>30</v>
      </c>
      <c r="E9362" s="1">
        <v>44637</v>
      </c>
      <c r="F9362" s="4">
        <v>6853</v>
      </c>
      <c r="G9362">
        <v>286</v>
      </c>
      <c r="H9362" s="3">
        <f>_xlfn.XLOOKUP(sales[[#This Row],[Product]],products[Product],products[Cost per box])*sales[[#This Row],[Boxes]]</f>
        <v>1052.48</v>
      </c>
      <c r="I9362" s="4">
        <f>sales[[#This Row],[Revenue]]-sales[[#This Row],[Cost]]</f>
        <v>5800.52</v>
      </c>
    </row>
    <row r="9363" spans="2:9" x14ac:dyDescent="0.25">
      <c r="B9363" t="s">
        <v>51</v>
      </c>
      <c r="C9363" t="s">
        <v>21</v>
      </c>
      <c r="D9363" t="s">
        <v>36</v>
      </c>
      <c r="E9363" s="1">
        <v>44621</v>
      </c>
      <c r="F9363" s="4">
        <v>9310</v>
      </c>
      <c r="G9363">
        <v>345</v>
      </c>
      <c r="H9363" s="3">
        <f>_xlfn.XLOOKUP(sales[[#This Row],[Product]],products[Product],products[Cost per box])*sales[[#This Row],[Boxes]]</f>
        <v>1738.8</v>
      </c>
      <c r="I9363" s="4">
        <f>sales[[#This Row],[Revenue]]-sales[[#This Row],[Cost]]</f>
        <v>7571.2</v>
      </c>
    </row>
    <row r="9364" spans="2:9" x14ac:dyDescent="0.25">
      <c r="B9364" t="s">
        <v>29</v>
      </c>
      <c r="C9364" t="s">
        <v>11</v>
      </c>
      <c r="D9364" t="s">
        <v>47</v>
      </c>
      <c r="E9364" s="1">
        <v>44644</v>
      </c>
      <c r="F9364" s="4">
        <v>11599</v>
      </c>
      <c r="G9364">
        <v>967</v>
      </c>
      <c r="H9364" s="3">
        <f>_xlfn.XLOOKUP(sales[[#This Row],[Product]],products[Product],products[Cost per box])*sales[[#This Row],[Boxes]]</f>
        <v>5086.42</v>
      </c>
      <c r="I9364" s="4">
        <f>sales[[#This Row],[Revenue]]-sales[[#This Row],[Cost]]</f>
        <v>6512.58</v>
      </c>
    </row>
    <row r="9365" spans="2:9" x14ac:dyDescent="0.25">
      <c r="B9365" t="s">
        <v>5</v>
      </c>
      <c r="C9365" t="s">
        <v>11</v>
      </c>
      <c r="D9365" t="s">
        <v>30</v>
      </c>
      <c r="E9365" s="1">
        <v>44649</v>
      </c>
      <c r="F9365" s="4">
        <v>3696</v>
      </c>
      <c r="G9365">
        <v>195</v>
      </c>
      <c r="H9365" s="3">
        <f>_xlfn.XLOOKUP(sales[[#This Row],[Product]],products[Product],products[Cost per box])*sales[[#This Row],[Boxes]]</f>
        <v>717.6</v>
      </c>
      <c r="I9365" s="4">
        <f>sales[[#This Row],[Revenue]]-sales[[#This Row],[Cost]]</f>
        <v>2978.4</v>
      </c>
    </row>
    <row r="9366" spans="2:9" x14ac:dyDescent="0.25">
      <c r="B9366" t="s">
        <v>25</v>
      </c>
      <c r="C9366" t="s">
        <v>11</v>
      </c>
      <c r="D9366" t="s">
        <v>22</v>
      </c>
      <c r="E9366" s="1">
        <v>44631</v>
      </c>
      <c r="F9366" s="4">
        <v>3934</v>
      </c>
      <c r="G9366">
        <v>164</v>
      </c>
      <c r="H9366" s="3">
        <f>_xlfn.XLOOKUP(sales[[#This Row],[Product]],products[Product],products[Cost per box])*sales[[#This Row],[Boxes]]</f>
        <v>1348.0800000000002</v>
      </c>
      <c r="I9366" s="4">
        <f>sales[[#This Row],[Revenue]]-sales[[#This Row],[Cost]]</f>
        <v>2585.92</v>
      </c>
    </row>
    <row r="9367" spans="2:9" x14ac:dyDescent="0.25">
      <c r="B9367" t="s">
        <v>53</v>
      </c>
      <c r="C9367" t="s">
        <v>27</v>
      </c>
      <c r="D9367" t="s">
        <v>26</v>
      </c>
      <c r="E9367" s="1">
        <v>44649</v>
      </c>
      <c r="F9367" s="4">
        <v>1498</v>
      </c>
      <c r="G9367">
        <v>107</v>
      </c>
      <c r="H9367" s="3">
        <f>_xlfn.XLOOKUP(sales[[#This Row],[Product]],products[Product],products[Cost per box])*sales[[#This Row],[Boxes]]</f>
        <v>688.01</v>
      </c>
      <c r="I9367" s="4">
        <f>sales[[#This Row],[Revenue]]-sales[[#This Row],[Cost]]</f>
        <v>809.99</v>
      </c>
    </row>
    <row r="9368" spans="2:9" x14ac:dyDescent="0.25">
      <c r="B9368" t="s">
        <v>25</v>
      </c>
      <c r="C9368" t="s">
        <v>27</v>
      </c>
      <c r="D9368" t="s">
        <v>31</v>
      </c>
      <c r="E9368" s="1">
        <v>44649</v>
      </c>
      <c r="F9368" s="4">
        <v>2387</v>
      </c>
      <c r="G9368">
        <v>114</v>
      </c>
      <c r="H9368" s="3">
        <f>_xlfn.XLOOKUP(sales[[#This Row],[Product]],products[Product],products[Cost per box])*sales[[#This Row],[Boxes]]</f>
        <v>652.07999999999993</v>
      </c>
      <c r="I9368" s="4">
        <f>sales[[#This Row],[Revenue]]-sales[[#This Row],[Cost]]</f>
        <v>1734.92</v>
      </c>
    </row>
    <row r="9369" spans="2:9" x14ac:dyDescent="0.25">
      <c r="B9369" t="s">
        <v>29</v>
      </c>
      <c r="C9369" t="s">
        <v>11</v>
      </c>
      <c r="D9369" t="s">
        <v>52</v>
      </c>
      <c r="E9369" s="1">
        <v>44623</v>
      </c>
      <c r="F9369" s="4">
        <v>12719</v>
      </c>
      <c r="G9369">
        <v>1817</v>
      </c>
      <c r="H9369" s="3">
        <f>_xlfn.XLOOKUP(sales[[#This Row],[Product]],products[Product],products[Cost per box])*sales[[#This Row],[Boxes]]</f>
        <v>6032.44</v>
      </c>
      <c r="I9369" s="4">
        <f>sales[[#This Row],[Revenue]]-sales[[#This Row],[Cost]]</f>
        <v>6686.56</v>
      </c>
    </row>
    <row r="9370" spans="2:9" x14ac:dyDescent="0.25">
      <c r="B9370" t="s">
        <v>33</v>
      </c>
      <c r="C9370" t="s">
        <v>9</v>
      </c>
      <c r="D9370" t="s">
        <v>45</v>
      </c>
      <c r="E9370" s="1">
        <v>44649</v>
      </c>
      <c r="F9370" s="4">
        <v>2240</v>
      </c>
      <c r="G9370">
        <v>173</v>
      </c>
      <c r="H9370" s="3">
        <f>_xlfn.XLOOKUP(sales[[#This Row],[Product]],products[Product],products[Cost per box])*sales[[#This Row],[Boxes]]</f>
        <v>1337.29</v>
      </c>
      <c r="I9370" s="4">
        <f>sales[[#This Row],[Revenue]]-sales[[#This Row],[Cost]]</f>
        <v>902.71</v>
      </c>
    </row>
    <row r="9371" spans="2:9" x14ac:dyDescent="0.25">
      <c r="B9371" t="s">
        <v>8</v>
      </c>
      <c r="C9371" t="s">
        <v>9</v>
      </c>
      <c r="D9371" t="s">
        <v>52</v>
      </c>
      <c r="E9371" s="1">
        <v>44622</v>
      </c>
      <c r="F9371" s="4">
        <v>11039</v>
      </c>
      <c r="G9371">
        <v>1840</v>
      </c>
      <c r="H9371" s="3">
        <f>_xlfn.XLOOKUP(sales[[#This Row],[Product]],products[Product],products[Cost per box])*sales[[#This Row],[Boxes]]</f>
        <v>6108.7999999999993</v>
      </c>
      <c r="I9371" s="4">
        <f>sales[[#This Row],[Revenue]]-sales[[#This Row],[Cost]]</f>
        <v>4930.2000000000007</v>
      </c>
    </row>
    <row r="9372" spans="2:9" x14ac:dyDescent="0.25">
      <c r="B9372" t="s">
        <v>55</v>
      </c>
      <c r="C9372" t="s">
        <v>6</v>
      </c>
      <c r="D9372" t="s">
        <v>31</v>
      </c>
      <c r="E9372" s="1">
        <v>44621</v>
      </c>
      <c r="F9372" s="4">
        <v>3969</v>
      </c>
      <c r="G9372">
        <v>189</v>
      </c>
      <c r="H9372" s="3">
        <f>_xlfn.XLOOKUP(sales[[#This Row],[Product]],products[Product],products[Cost per box])*sales[[#This Row],[Boxes]]</f>
        <v>1081.08</v>
      </c>
      <c r="I9372" s="4">
        <f>sales[[#This Row],[Revenue]]-sales[[#This Row],[Cost]]</f>
        <v>2887.92</v>
      </c>
    </row>
    <row r="9373" spans="2:9" x14ac:dyDescent="0.25">
      <c r="B9373" t="s">
        <v>34</v>
      </c>
      <c r="C9373" t="s">
        <v>16</v>
      </c>
      <c r="D9373" t="s">
        <v>36</v>
      </c>
      <c r="E9373" s="1">
        <v>44649</v>
      </c>
      <c r="F9373" s="4">
        <v>18480</v>
      </c>
      <c r="G9373">
        <v>740</v>
      </c>
      <c r="H9373" s="3">
        <f>_xlfn.XLOOKUP(sales[[#This Row],[Product]],products[Product],products[Cost per box])*sales[[#This Row],[Boxes]]</f>
        <v>3729.6</v>
      </c>
      <c r="I9373" s="4">
        <f>sales[[#This Row],[Revenue]]-sales[[#This Row],[Cost]]</f>
        <v>14750.4</v>
      </c>
    </row>
    <row r="9374" spans="2:9" x14ac:dyDescent="0.25">
      <c r="B9374" t="s">
        <v>55</v>
      </c>
      <c r="C9374" t="s">
        <v>11</v>
      </c>
      <c r="D9374" t="s">
        <v>26</v>
      </c>
      <c r="E9374" s="1">
        <v>44624</v>
      </c>
      <c r="F9374" s="4">
        <v>13811</v>
      </c>
      <c r="G9374">
        <v>768</v>
      </c>
      <c r="H9374" s="3">
        <f>_xlfn.XLOOKUP(sales[[#This Row],[Product]],products[Product],products[Cost per box])*sales[[#This Row],[Boxes]]</f>
        <v>4938.24</v>
      </c>
      <c r="I9374" s="4">
        <f>sales[[#This Row],[Revenue]]-sales[[#This Row],[Cost]]</f>
        <v>8872.76</v>
      </c>
    </row>
    <row r="9375" spans="2:9" x14ac:dyDescent="0.25">
      <c r="B9375" t="s">
        <v>57</v>
      </c>
      <c r="C9375" t="s">
        <v>21</v>
      </c>
      <c r="D9375" t="s">
        <v>47</v>
      </c>
      <c r="E9375" s="1">
        <v>44648</v>
      </c>
      <c r="F9375" s="4">
        <v>9590</v>
      </c>
      <c r="G9375">
        <v>738</v>
      </c>
      <c r="H9375" s="3">
        <f>_xlfn.XLOOKUP(sales[[#This Row],[Product]],products[Product],products[Cost per box])*sales[[#This Row],[Boxes]]</f>
        <v>3881.8799999999997</v>
      </c>
      <c r="I9375" s="4">
        <f>sales[[#This Row],[Revenue]]-sales[[#This Row],[Cost]]</f>
        <v>5708.1200000000008</v>
      </c>
    </row>
    <row r="9376" spans="2:9" x14ac:dyDescent="0.25">
      <c r="B9376" t="s">
        <v>8</v>
      </c>
      <c r="C9376" t="s">
        <v>11</v>
      </c>
      <c r="D9376" t="s">
        <v>31</v>
      </c>
      <c r="E9376" s="1">
        <v>44648</v>
      </c>
      <c r="F9376" s="4">
        <v>9730</v>
      </c>
      <c r="G9376">
        <v>443</v>
      </c>
      <c r="H9376" s="3">
        <f>_xlfn.XLOOKUP(sales[[#This Row],[Product]],products[Product],products[Cost per box])*sales[[#This Row],[Boxes]]</f>
        <v>2533.96</v>
      </c>
      <c r="I9376" s="4">
        <f>sales[[#This Row],[Revenue]]-sales[[#This Row],[Cost]]</f>
        <v>7196.04</v>
      </c>
    </row>
    <row r="9377" spans="2:9" x14ac:dyDescent="0.25">
      <c r="B9377" t="s">
        <v>39</v>
      </c>
      <c r="C9377" t="s">
        <v>16</v>
      </c>
      <c r="D9377" t="s">
        <v>26</v>
      </c>
      <c r="E9377" s="1">
        <v>44643</v>
      </c>
      <c r="F9377" s="4">
        <v>2779</v>
      </c>
      <c r="G9377">
        <v>127</v>
      </c>
      <c r="H9377" s="3">
        <f>_xlfn.XLOOKUP(sales[[#This Row],[Product]],products[Product],products[Cost per box])*sales[[#This Row],[Boxes]]</f>
        <v>816.61</v>
      </c>
      <c r="I9377" s="4">
        <f>sales[[#This Row],[Revenue]]-sales[[#This Row],[Cost]]</f>
        <v>1962.3899999999999</v>
      </c>
    </row>
    <row r="9378" spans="2:9" x14ac:dyDescent="0.25">
      <c r="B9378" t="s">
        <v>55</v>
      </c>
      <c r="C9378" t="s">
        <v>9</v>
      </c>
      <c r="D9378" t="s">
        <v>52</v>
      </c>
      <c r="E9378" s="1">
        <v>44636</v>
      </c>
      <c r="F9378" s="4">
        <v>3262</v>
      </c>
      <c r="G9378">
        <v>297</v>
      </c>
      <c r="H9378" s="3">
        <f>_xlfn.XLOOKUP(sales[[#This Row],[Product]],products[Product],products[Cost per box])*sales[[#This Row],[Boxes]]</f>
        <v>986.04</v>
      </c>
      <c r="I9378" s="4">
        <f>sales[[#This Row],[Revenue]]-sales[[#This Row],[Cost]]</f>
        <v>2275.96</v>
      </c>
    </row>
    <row r="9379" spans="2:9" x14ac:dyDescent="0.25">
      <c r="B9379" t="s">
        <v>10</v>
      </c>
      <c r="C9379" t="s">
        <v>6</v>
      </c>
      <c r="D9379" t="s">
        <v>14</v>
      </c>
      <c r="E9379" s="1">
        <v>44634</v>
      </c>
      <c r="F9379" s="4">
        <v>2254</v>
      </c>
      <c r="G9379">
        <v>161</v>
      </c>
      <c r="H9379" s="3">
        <f>_xlfn.XLOOKUP(sales[[#This Row],[Product]],products[Product],products[Cost per box])*sales[[#This Row],[Boxes]]</f>
        <v>1015.91</v>
      </c>
      <c r="I9379" s="4">
        <f>sales[[#This Row],[Revenue]]-sales[[#This Row],[Cost]]</f>
        <v>1238.0900000000001</v>
      </c>
    </row>
    <row r="9380" spans="2:9" x14ac:dyDescent="0.25">
      <c r="B9380" t="s">
        <v>57</v>
      </c>
      <c r="C9380" t="s">
        <v>16</v>
      </c>
      <c r="D9380" t="s">
        <v>42</v>
      </c>
      <c r="E9380" s="1">
        <v>44627</v>
      </c>
      <c r="F9380" s="4">
        <v>1365</v>
      </c>
      <c r="G9380">
        <v>46</v>
      </c>
      <c r="H9380" s="3">
        <f>_xlfn.XLOOKUP(sales[[#This Row],[Product]],products[Product],products[Cost per box])*sales[[#This Row],[Boxes]]</f>
        <v>218.04000000000002</v>
      </c>
      <c r="I9380" s="4">
        <f>sales[[#This Row],[Revenue]]-sales[[#This Row],[Cost]]</f>
        <v>1146.96</v>
      </c>
    </row>
    <row r="9381" spans="2:9" x14ac:dyDescent="0.25">
      <c r="B9381" t="s">
        <v>40</v>
      </c>
      <c r="C9381" t="s">
        <v>9</v>
      </c>
      <c r="D9381" t="s">
        <v>43</v>
      </c>
      <c r="E9381" s="1">
        <v>44624</v>
      </c>
      <c r="F9381" s="4">
        <v>154</v>
      </c>
      <c r="G9381">
        <v>22</v>
      </c>
      <c r="H9381" s="3">
        <f>_xlfn.XLOOKUP(sales[[#This Row],[Product]],products[Product],products[Cost per box])*sales[[#This Row],[Boxes]]</f>
        <v>84.7</v>
      </c>
      <c r="I9381" s="4">
        <f>sales[[#This Row],[Revenue]]-sales[[#This Row],[Cost]]</f>
        <v>69.3</v>
      </c>
    </row>
    <row r="9382" spans="2:9" x14ac:dyDescent="0.25">
      <c r="B9382" t="s">
        <v>46</v>
      </c>
      <c r="C9382" t="s">
        <v>21</v>
      </c>
      <c r="D9382" t="s">
        <v>43</v>
      </c>
      <c r="E9382" s="1">
        <v>44644</v>
      </c>
      <c r="F9382" s="4">
        <v>13419</v>
      </c>
      <c r="G9382">
        <v>1491</v>
      </c>
      <c r="H9382" s="3">
        <f>_xlfn.XLOOKUP(sales[[#This Row],[Product]],products[Product],products[Cost per box])*sales[[#This Row],[Boxes]]</f>
        <v>5740.35</v>
      </c>
      <c r="I9382" s="4">
        <f>sales[[#This Row],[Revenue]]-sales[[#This Row],[Cost]]</f>
        <v>7678.65</v>
      </c>
    </row>
    <row r="9383" spans="2:9" x14ac:dyDescent="0.25">
      <c r="B9383" t="s">
        <v>46</v>
      </c>
      <c r="C9383" t="s">
        <v>27</v>
      </c>
      <c r="D9383" t="s">
        <v>52</v>
      </c>
      <c r="E9383" s="1">
        <v>44649</v>
      </c>
      <c r="F9383" s="4">
        <v>4711</v>
      </c>
      <c r="G9383">
        <v>472</v>
      </c>
      <c r="H9383" s="3">
        <f>_xlfn.XLOOKUP(sales[[#This Row],[Product]],products[Product],products[Cost per box])*sales[[#This Row],[Boxes]]</f>
        <v>1567.04</v>
      </c>
      <c r="I9383" s="4">
        <f>sales[[#This Row],[Revenue]]-sales[[#This Row],[Cost]]</f>
        <v>3143.96</v>
      </c>
    </row>
    <row r="9384" spans="2:9" x14ac:dyDescent="0.25">
      <c r="B9384" t="s">
        <v>49</v>
      </c>
      <c r="C9384" t="s">
        <v>6</v>
      </c>
      <c r="D9384" t="s">
        <v>17</v>
      </c>
      <c r="E9384" s="1">
        <v>44644</v>
      </c>
      <c r="F9384" s="4">
        <v>5271</v>
      </c>
      <c r="G9384">
        <v>203</v>
      </c>
      <c r="H9384" s="3">
        <f>_xlfn.XLOOKUP(sales[[#This Row],[Product]],products[Product],products[Cost per box])*sales[[#This Row],[Boxes]]</f>
        <v>1380.3999999999999</v>
      </c>
      <c r="I9384" s="4">
        <f>sales[[#This Row],[Revenue]]-sales[[#This Row],[Cost]]</f>
        <v>3890.6000000000004</v>
      </c>
    </row>
    <row r="9385" spans="2:9" x14ac:dyDescent="0.25">
      <c r="B9385" t="s">
        <v>49</v>
      </c>
      <c r="C9385" t="s">
        <v>11</v>
      </c>
      <c r="D9385" t="s">
        <v>19</v>
      </c>
      <c r="E9385" s="1">
        <v>44636</v>
      </c>
      <c r="F9385" s="4">
        <v>7714</v>
      </c>
      <c r="G9385">
        <v>386</v>
      </c>
      <c r="H9385" s="3">
        <f>_xlfn.XLOOKUP(sales[[#This Row],[Product]],products[Product],products[Cost per box])*sales[[#This Row],[Boxes]]</f>
        <v>3948.78</v>
      </c>
      <c r="I9385" s="4">
        <f>sales[[#This Row],[Revenue]]-sales[[#This Row],[Cost]]</f>
        <v>3765.22</v>
      </c>
    </row>
    <row r="9386" spans="2:9" x14ac:dyDescent="0.25">
      <c r="B9386" t="s">
        <v>13</v>
      </c>
      <c r="C9386" t="s">
        <v>9</v>
      </c>
      <c r="D9386" t="s">
        <v>14</v>
      </c>
      <c r="E9386" s="1">
        <v>44631</v>
      </c>
      <c r="F9386" s="4">
        <v>9275</v>
      </c>
      <c r="G9386">
        <v>1160</v>
      </c>
      <c r="H9386" s="3">
        <f>_xlfn.XLOOKUP(sales[[#This Row],[Product]],products[Product],products[Cost per box])*sales[[#This Row],[Boxes]]</f>
        <v>7319.5999999999995</v>
      </c>
      <c r="I9386" s="4">
        <f>sales[[#This Row],[Revenue]]-sales[[#This Row],[Cost]]</f>
        <v>1955.4000000000005</v>
      </c>
    </row>
    <row r="9387" spans="2:9" x14ac:dyDescent="0.25">
      <c r="B9387" t="s">
        <v>37</v>
      </c>
      <c r="C9387" t="s">
        <v>9</v>
      </c>
      <c r="D9387" t="s">
        <v>30</v>
      </c>
      <c r="E9387" s="1">
        <v>44627</v>
      </c>
      <c r="F9387" s="4">
        <v>4620</v>
      </c>
      <c r="G9387">
        <v>244</v>
      </c>
      <c r="H9387" s="3">
        <f>_xlfn.XLOOKUP(sales[[#This Row],[Product]],products[Product],products[Cost per box])*sales[[#This Row],[Boxes]]</f>
        <v>897.92000000000007</v>
      </c>
      <c r="I9387" s="4">
        <f>sales[[#This Row],[Revenue]]-sales[[#This Row],[Cost]]</f>
        <v>3722.08</v>
      </c>
    </row>
    <row r="9388" spans="2:9" x14ac:dyDescent="0.25">
      <c r="B9388" t="s">
        <v>29</v>
      </c>
      <c r="C9388" t="s">
        <v>9</v>
      </c>
      <c r="D9388" t="s">
        <v>7</v>
      </c>
      <c r="E9388" s="1">
        <v>44642</v>
      </c>
      <c r="F9388" s="4">
        <v>3927</v>
      </c>
      <c r="G9388">
        <v>171</v>
      </c>
      <c r="H9388" s="3">
        <f>_xlfn.XLOOKUP(sales[[#This Row],[Product]],products[Product],products[Cost per box])*sales[[#This Row],[Boxes]]</f>
        <v>880.65000000000009</v>
      </c>
      <c r="I9388" s="4">
        <f>sales[[#This Row],[Revenue]]-sales[[#This Row],[Cost]]</f>
        <v>3046.35</v>
      </c>
    </row>
    <row r="9389" spans="2:9" x14ac:dyDescent="0.25">
      <c r="B9389" t="s">
        <v>39</v>
      </c>
      <c r="C9389" t="s">
        <v>6</v>
      </c>
      <c r="D9389" t="s">
        <v>24</v>
      </c>
      <c r="E9389" s="1">
        <v>44635</v>
      </c>
      <c r="F9389" s="4">
        <v>3493</v>
      </c>
      <c r="G9389">
        <v>159</v>
      </c>
      <c r="H9389" s="3">
        <f>_xlfn.XLOOKUP(sales[[#This Row],[Product]],products[Product],products[Cost per box])*sales[[#This Row],[Boxes]]</f>
        <v>1671.09</v>
      </c>
      <c r="I9389" s="4">
        <f>sales[[#This Row],[Revenue]]-sales[[#This Row],[Cost]]</f>
        <v>1821.91</v>
      </c>
    </row>
    <row r="9390" spans="2:9" x14ac:dyDescent="0.25">
      <c r="B9390" t="s">
        <v>56</v>
      </c>
      <c r="C9390" t="s">
        <v>16</v>
      </c>
      <c r="D9390" t="s">
        <v>50</v>
      </c>
      <c r="E9390" s="1">
        <v>44630</v>
      </c>
      <c r="F9390" s="4">
        <v>12663</v>
      </c>
      <c r="G9390">
        <v>745</v>
      </c>
      <c r="H9390" s="3">
        <f>_xlfn.XLOOKUP(sales[[#This Row],[Product]],products[Product],products[Cost per box])*sales[[#This Row],[Boxes]]</f>
        <v>9245.4500000000007</v>
      </c>
      <c r="I9390" s="4">
        <f>sales[[#This Row],[Revenue]]-sales[[#This Row],[Cost]]</f>
        <v>3417.5499999999993</v>
      </c>
    </row>
    <row r="9391" spans="2:9" x14ac:dyDescent="0.25">
      <c r="B9391" t="s">
        <v>56</v>
      </c>
      <c r="C9391" t="s">
        <v>11</v>
      </c>
      <c r="D9391" t="s">
        <v>19</v>
      </c>
      <c r="E9391" s="1">
        <v>44650</v>
      </c>
      <c r="F9391" s="4">
        <v>875</v>
      </c>
      <c r="G9391">
        <v>59</v>
      </c>
      <c r="H9391" s="3">
        <f>_xlfn.XLOOKUP(sales[[#This Row],[Product]],products[Product],products[Cost per box])*sales[[#This Row],[Boxes]]</f>
        <v>603.57000000000005</v>
      </c>
      <c r="I9391" s="4">
        <f>sales[[#This Row],[Revenue]]-sales[[#This Row],[Cost]]</f>
        <v>271.42999999999995</v>
      </c>
    </row>
    <row r="9392" spans="2:9" x14ac:dyDescent="0.25">
      <c r="B9392" t="s">
        <v>23</v>
      </c>
      <c r="C9392" t="s">
        <v>11</v>
      </c>
      <c r="D9392" t="s">
        <v>30</v>
      </c>
      <c r="E9392" s="1">
        <v>44645</v>
      </c>
      <c r="F9392" s="4">
        <v>3514</v>
      </c>
      <c r="G9392">
        <v>153</v>
      </c>
      <c r="H9392" s="3">
        <f>_xlfn.XLOOKUP(sales[[#This Row],[Product]],products[Product],products[Cost per box])*sales[[#This Row],[Boxes]]</f>
        <v>563.04000000000008</v>
      </c>
      <c r="I9392" s="4">
        <f>sales[[#This Row],[Revenue]]-sales[[#This Row],[Cost]]</f>
        <v>2950.96</v>
      </c>
    </row>
    <row r="9393" spans="2:9" x14ac:dyDescent="0.25">
      <c r="B9393" t="s">
        <v>39</v>
      </c>
      <c r="C9393" t="s">
        <v>11</v>
      </c>
      <c r="D9393" t="s">
        <v>42</v>
      </c>
      <c r="E9393" s="1">
        <v>44623</v>
      </c>
      <c r="F9393" s="4">
        <v>8953</v>
      </c>
      <c r="G9393">
        <v>320</v>
      </c>
      <c r="H9393" s="3">
        <f>_xlfn.XLOOKUP(sales[[#This Row],[Product]],products[Product],products[Cost per box])*sales[[#This Row],[Boxes]]</f>
        <v>1516.8000000000002</v>
      </c>
      <c r="I9393" s="4">
        <f>sales[[#This Row],[Revenue]]-sales[[#This Row],[Cost]]</f>
        <v>7436.2</v>
      </c>
    </row>
    <row r="9394" spans="2:9" x14ac:dyDescent="0.25">
      <c r="B9394" t="s">
        <v>39</v>
      </c>
      <c r="C9394" t="s">
        <v>27</v>
      </c>
      <c r="D9394" t="s">
        <v>35</v>
      </c>
      <c r="E9394" s="1">
        <v>44641</v>
      </c>
      <c r="F9394" s="4">
        <v>3997</v>
      </c>
      <c r="G9394">
        <v>267</v>
      </c>
      <c r="H9394" s="3">
        <f>_xlfn.XLOOKUP(sales[[#This Row],[Product]],products[Product],products[Cost per box])*sales[[#This Row],[Boxes]]</f>
        <v>707.55</v>
      </c>
      <c r="I9394" s="4">
        <f>sales[[#This Row],[Revenue]]-sales[[#This Row],[Cost]]</f>
        <v>3289.45</v>
      </c>
    </row>
    <row r="9395" spans="2:9" x14ac:dyDescent="0.25">
      <c r="B9395" t="s">
        <v>49</v>
      </c>
      <c r="C9395" t="s">
        <v>11</v>
      </c>
      <c r="D9395" t="s">
        <v>47</v>
      </c>
      <c r="E9395" s="1">
        <v>44629</v>
      </c>
      <c r="F9395" s="4">
        <v>13888</v>
      </c>
      <c r="G9395">
        <v>1389</v>
      </c>
      <c r="H9395" s="3">
        <f>_xlfn.XLOOKUP(sales[[#This Row],[Product]],products[Product],products[Cost per box])*sales[[#This Row],[Boxes]]</f>
        <v>7306.1399999999994</v>
      </c>
      <c r="I9395" s="4">
        <f>sales[[#This Row],[Revenue]]-sales[[#This Row],[Cost]]</f>
        <v>6581.8600000000006</v>
      </c>
    </row>
    <row r="9396" spans="2:9" x14ac:dyDescent="0.25">
      <c r="B9396" t="s">
        <v>53</v>
      </c>
      <c r="C9396" t="s">
        <v>21</v>
      </c>
      <c r="D9396" t="s">
        <v>38</v>
      </c>
      <c r="E9396" s="1">
        <v>44649</v>
      </c>
      <c r="F9396" s="4">
        <v>812</v>
      </c>
      <c r="G9396">
        <v>43</v>
      </c>
      <c r="H9396" s="3">
        <f>_xlfn.XLOOKUP(sales[[#This Row],[Product]],products[Product],products[Cost per box])*sales[[#This Row],[Boxes]]</f>
        <v>427.41999999999996</v>
      </c>
      <c r="I9396" s="4">
        <f>sales[[#This Row],[Revenue]]-sales[[#This Row],[Cost]]</f>
        <v>384.58000000000004</v>
      </c>
    </row>
    <row r="9397" spans="2:9" x14ac:dyDescent="0.25">
      <c r="B9397" t="s">
        <v>29</v>
      </c>
      <c r="C9397" t="s">
        <v>27</v>
      </c>
      <c r="D9397" t="s">
        <v>42</v>
      </c>
      <c r="E9397" s="1">
        <v>44627</v>
      </c>
      <c r="F9397" s="4">
        <v>3535</v>
      </c>
      <c r="G9397">
        <v>142</v>
      </c>
      <c r="H9397" s="3">
        <f>_xlfn.XLOOKUP(sales[[#This Row],[Product]],products[Product],products[Cost per box])*sales[[#This Row],[Boxes]]</f>
        <v>673.08</v>
      </c>
      <c r="I9397" s="4">
        <f>sales[[#This Row],[Revenue]]-sales[[#This Row],[Cost]]</f>
        <v>2861.92</v>
      </c>
    </row>
    <row r="9398" spans="2:9" x14ac:dyDescent="0.25">
      <c r="B9398" t="s">
        <v>33</v>
      </c>
      <c r="C9398" t="s">
        <v>11</v>
      </c>
      <c r="D9398" t="s">
        <v>31</v>
      </c>
      <c r="E9398" s="1">
        <v>44631</v>
      </c>
      <c r="F9398" s="4">
        <v>7588</v>
      </c>
      <c r="G9398">
        <v>447</v>
      </c>
      <c r="H9398" s="3">
        <f>_xlfn.XLOOKUP(sales[[#This Row],[Product]],products[Product],products[Cost per box])*sales[[#This Row],[Boxes]]</f>
        <v>2556.8399999999997</v>
      </c>
      <c r="I9398" s="4">
        <f>sales[[#This Row],[Revenue]]-sales[[#This Row],[Cost]]</f>
        <v>5031.16</v>
      </c>
    </row>
    <row r="9399" spans="2:9" x14ac:dyDescent="0.25">
      <c r="B9399" t="s">
        <v>51</v>
      </c>
      <c r="C9399" t="s">
        <v>21</v>
      </c>
      <c r="D9399" t="s">
        <v>50</v>
      </c>
      <c r="E9399" s="1">
        <v>44643</v>
      </c>
      <c r="F9399" s="4">
        <v>4277</v>
      </c>
      <c r="G9399">
        <v>306</v>
      </c>
      <c r="H9399" s="3">
        <f>_xlfn.XLOOKUP(sales[[#This Row],[Product]],products[Product],products[Cost per box])*sales[[#This Row],[Boxes]]</f>
        <v>3797.46</v>
      </c>
      <c r="I9399" s="4">
        <f>sales[[#This Row],[Revenue]]-sales[[#This Row],[Cost]]</f>
        <v>479.53999999999996</v>
      </c>
    </row>
    <row r="9400" spans="2:9" x14ac:dyDescent="0.25">
      <c r="B9400" t="s">
        <v>32</v>
      </c>
      <c r="C9400" t="s">
        <v>11</v>
      </c>
      <c r="D9400" t="s">
        <v>47</v>
      </c>
      <c r="E9400" s="1">
        <v>44624</v>
      </c>
      <c r="F9400" s="4">
        <v>1946</v>
      </c>
      <c r="G9400">
        <v>130</v>
      </c>
      <c r="H9400" s="3">
        <f>_xlfn.XLOOKUP(sales[[#This Row],[Product]],products[Product],products[Cost per box])*sales[[#This Row],[Boxes]]</f>
        <v>683.8</v>
      </c>
      <c r="I9400" s="4">
        <f>sales[[#This Row],[Revenue]]-sales[[#This Row],[Cost]]</f>
        <v>1262.2</v>
      </c>
    </row>
    <row r="9401" spans="2:9" x14ac:dyDescent="0.25">
      <c r="B9401" t="s">
        <v>54</v>
      </c>
      <c r="C9401" t="s">
        <v>21</v>
      </c>
      <c r="D9401" t="s">
        <v>12</v>
      </c>
      <c r="E9401" s="1">
        <v>44645</v>
      </c>
      <c r="F9401" s="4">
        <v>546</v>
      </c>
      <c r="G9401">
        <v>42</v>
      </c>
      <c r="H9401" s="3">
        <f>_xlfn.XLOOKUP(sales[[#This Row],[Product]],products[Product],products[Cost per box])*sales[[#This Row],[Boxes]]</f>
        <v>354.06</v>
      </c>
      <c r="I9401" s="4">
        <f>sales[[#This Row],[Revenue]]-sales[[#This Row],[Cost]]</f>
        <v>191.94</v>
      </c>
    </row>
    <row r="9402" spans="2:9" x14ac:dyDescent="0.25">
      <c r="B9402" t="s">
        <v>25</v>
      </c>
      <c r="C9402" t="s">
        <v>16</v>
      </c>
      <c r="D9402" t="s">
        <v>35</v>
      </c>
      <c r="E9402" s="1">
        <v>44621</v>
      </c>
      <c r="F9402" s="4">
        <v>1001</v>
      </c>
      <c r="G9402">
        <v>126</v>
      </c>
      <c r="H9402" s="3">
        <f>_xlfn.XLOOKUP(sales[[#This Row],[Product]],products[Product],products[Cost per box])*sales[[#This Row],[Boxes]]</f>
        <v>333.9</v>
      </c>
      <c r="I9402" s="4">
        <f>sales[[#This Row],[Revenue]]-sales[[#This Row],[Cost]]</f>
        <v>667.1</v>
      </c>
    </row>
    <row r="9403" spans="2:9" x14ac:dyDescent="0.25">
      <c r="B9403" t="s">
        <v>33</v>
      </c>
      <c r="C9403" t="s">
        <v>16</v>
      </c>
      <c r="D9403" t="s">
        <v>30</v>
      </c>
      <c r="E9403" s="1">
        <v>44623</v>
      </c>
      <c r="F9403" s="4">
        <v>175</v>
      </c>
      <c r="G9403">
        <v>9</v>
      </c>
      <c r="H9403" s="3">
        <f>_xlfn.XLOOKUP(sales[[#This Row],[Product]],products[Product],products[Cost per box])*sales[[#This Row],[Boxes]]</f>
        <v>33.120000000000005</v>
      </c>
      <c r="I9403" s="4">
        <f>sales[[#This Row],[Revenue]]-sales[[#This Row],[Cost]]</f>
        <v>141.88</v>
      </c>
    </row>
    <row r="9404" spans="2:9" x14ac:dyDescent="0.25">
      <c r="B9404" t="s">
        <v>51</v>
      </c>
      <c r="C9404" t="s">
        <v>16</v>
      </c>
      <c r="D9404" t="s">
        <v>24</v>
      </c>
      <c r="E9404" s="1">
        <v>44630</v>
      </c>
      <c r="F9404" s="4">
        <v>5782</v>
      </c>
      <c r="G9404">
        <v>290</v>
      </c>
      <c r="H9404" s="3">
        <f>_xlfn.XLOOKUP(sales[[#This Row],[Product]],products[Product],products[Cost per box])*sales[[#This Row],[Boxes]]</f>
        <v>3047.9</v>
      </c>
      <c r="I9404" s="4">
        <f>sales[[#This Row],[Revenue]]-sales[[#This Row],[Cost]]</f>
        <v>2734.1</v>
      </c>
    </row>
    <row r="9405" spans="2:9" x14ac:dyDescent="0.25">
      <c r="B9405" t="s">
        <v>23</v>
      </c>
      <c r="C9405" t="s">
        <v>16</v>
      </c>
      <c r="D9405" t="s">
        <v>7</v>
      </c>
      <c r="E9405" s="1">
        <v>44641</v>
      </c>
      <c r="F9405" s="4">
        <v>490</v>
      </c>
      <c r="G9405">
        <v>21</v>
      </c>
      <c r="H9405" s="3">
        <f>_xlfn.XLOOKUP(sales[[#This Row],[Product]],products[Product],products[Cost per box])*sales[[#This Row],[Boxes]]</f>
        <v>108.15</v>
      </c>
      <c r="I9405" s="4">
        <f>sales[[#This Row],[Revenue]]-sales[[#This Row],[Cost]]</f>
        <v>381.85</v>
      </c>
    </row>
    <row r="9406" spans="2:9" x14ac:dyDescent="0.25">
      <c r="B9406" t="s">
        <v>20</v>
      </c>
      <c r="C9406" t="s">
        <v>27</v>
      </c>
      <c r="D9406" t="s">
        <v>48</v>
      </c>
      <c r="E9406" s="1">
        <v>44644</v>
      </c>
      <c r="F9406" s="4">
        <v>15372</v>
      </c>
      <c r="G9406">
        <v>592</v>
      </c>
      <c r="H9406" s="3">
        <f>_xlfn.XLOOKUP(sales[[#This Row],[Product]],products[Product],products[Cost per box])*sales[[#This Row],[Boxes]]</f>
        <v>4428.16</v>
      </c>
      <c r="I9406" s="4">
        <f>sales[[#This Row],[Revenue]]-sales[[#This Row],[Cost]]</f>
        <v>10943.84</v>
      </c>
    </row>
    <row r="9407" spans="2:9" x14ac:dyDescent="0.25">
      <c r="B9407" t="s">
        <v>55</v>
      </c>
      <c r="C9407" t="s">
        <v>16</v>
      </c>
      <c r="D9407" t="s">
        <v>52</v>
      </c>
      <c r="E9407" s="1">
        <v>44630</v>
      </c>
      <c r="F9407" s="4">
        <v>4557</v>
      </c>
      <c r="G9407">
        <v>415</v>
      </c>
      <c r="H9407" s="3">
        <f>_xlfn.XLOOKUP(sales[[#This Row],[Product]],products[Product],products[Cost per box])*sales[[#This Row],[Boxes]]</f>
        <v>1377.8</v>
      </c>
      <c r="I9407" s="4">
        <f>sales[[#This Row],[Revenue]]-sales[[#This Row],[Cost]]</f>
        <v>3179.2</v>
      </c>
    </row>
    <row r="9408" spans="2:9" x14ac:dyDescent="0.25">
      <c r="B9408" t="s">
        <v>51</v>
      </c>
      <c r="C9408" t="s">
        <v>27</v>
      </c>
      <c r="D9408" t="s">
        <v>43</v>
      </c>
      <c r="E9408" s="1">
        <v>44643</v>
      </c>
      <c r="F9408" s="4">
        <v>5425</v>
      </c>
      <c r="G9408">
        <v>603</v>
      </c>
      <c r="H9408" s="3">
        <f>_xlfn.XLOOKUP(sales[[#This Row],[Product]],products[Product],products[Cost per box])*sales[[#This Row],[Boxes]]</f>
        <v>2321.5500000000002</v>
      </c>
      <c r="I9408" s="4">
        <f>sales[[#This Row],[Revenue]]-sales[[#This Row],[Cost]]</f>
        <v>3103.45</v>
      </c>
    </row>
    <row r="9409" spans="2:9" x14ac:dyDescent="0.25">
      <c r="B9409" t="s">
        <v>37</v>
      </c>
      <c r="C9409" t="s">
        <v>21</v>
      </c>
      <c r="D9409" t="s">
        <v>43</v>
      </c>
      <c r="E9409" s="1">
        <v>44622</v>
      </c>
      <c r="F9409" s="4">
        <v>6685</v>
      </c>
      <c r="G9409">
        <v>955</v>
      </c>
      <c r="H9409" s="3">
        <f>_xlfn.XLOOKUP(sales[[#This Row],[Product]],products[Product],products[Cost per box])*sales[[#This Row],[Boxes]]</f>
        <v>3676.75</v>
      </c>
      <c r="I9409" s="4">
        <f>sales[[#This Row],[Revenue]]-sales[[#This Row],[Cost]]</f>
        <v>3008.25</v>
      </c>
    </row>
    <row r="9410" spans="2:9" x14ac:dyDescent="0.25">
      <c r="B9410" t="s">
        <v>15</v>
      </c>
      <c r="C9410" t="s">
        <v>16</v>
      </c>
      <c r="D9410" t="s">
        <v>17</v>
      </c>
      <c r="E9410" s="1">
        <v>44637</v>
      </c>
      <c r="F9410" s="4">
        <v>609</v>
      </c>
      <c r="G9410">
        <v>24</v>
      </c>
      <c r="H9410" s="3">
        <f>_xlfn.XLOOKUP(sales[[#This Row],[Product]],products[Product],products[Cost per box])*sales[[#This Row],[Boxes]]</f>
        <v>163.19999999999999</v>
      </c>
      <c r="I9410" s="4">
        <f>sales[[#This Row],[Revenue]]-sales[[#This Row],[Cost]]</f>
        <v>445.8</v>
      </c>
    </row>
    <row r="9411" spans="2:9" x14ac:dyDescent="0.25">
      <c r="B9411" t="s">
        <v>10</v>
      </c>
      <c r="C9411" t="s">
        <v>27</v>
      </c>
      <c r="D9411" t="s">
        <v>50</v>
      </c>
      <c r="E9411" s="1">
        <v>44645</v>
      </c>
      <c r="F9411" s="4">
        <v>2149</v>
      </c>
      <c r="G9411">
        <v>120</v>
      </c>
      <c r="H9411" s="3">
        <f>_xlfn.XLOOKUP(sales[[#This Row],[Product]],products[Product],products[Cost per box])*sales[[#This Row],[Boxes]]</f>
        <v>1489.2</v>
      </c>
      <c r="I9411" s="4">
        <f>sales[[#This Row],[Revenue]]-sales[[#This Row],[Cost]]</f>
        <v>659.8</v>
      </c>
    </row>
    <row r="9412" spans="2:9" x14ac:dyDescent="0.25">
      <c r="B9412" t="s">
        <v>13</v>
      </c>
      <c r="C9412" t="s">
        <v>11</v>
      </c>
      <c r="D9412" t="s">
        <v>28</v>
      </c>
      <c r="E9412" s="1">
        <v>44644</v>
      </c>
      <c r="F9412" s="4">
        <v>1925</v>
      </c>
      <c r="G9412">
        <v>175</v>
      </c>
      <c r="H9412" s="3">
        <f>_xlfn.XLOOKUP(sales[[#This Row],[Product]],products[Product],products[Cost per box])*sales[[#This Row],[Boxes]]</f>
        <v>482.99999999999994</v>
      </c>
      <c r="I9412" s="4">
        <f>sales[[#This Row],[Revenue]]-sales[[#This Row],[Cost]]</f>
        <v>1442</v>
      </c>
    </row>
    <row r="9413" spans="2:9" x14ac:dyDescent="0.25">
      <c r="B9413" t="s">
        <v>5</v>
      </c>
      <c r="C9413" t="s">
        <v>6</v>
      </c>
      <c r="D9413" t="s">
        <v>19</v>
      </c>
      <c r="E9413" s="1">
        <v>44643</v>
      </c>
      <c r="F9413" s="4">
        <v>5761</v>
      </c>
      <c r="G9413">
        <v>275</v>
      </c>
      <c r="H9413" s="3">
        <f>_xlfn.XLOOKUP(sales[[#This Row],[Product]],products[Product],products[Cost per box])*sales[[#This Row],[Boxes]]</f>
        <v>2813.25</v>
      </c>
      <c r="I9413" s="4">
        <f>sales[[#This Row],[Revenue]]-sales[[#This Row],[Cost]]</f>
        <v>2947.75</v>
      </c>
    </row>
    <row r="9414" spans="2:9" x14ac:dyDescent="0.25">
      <c r="B9414" t="s">
        <v>46</v>
      </c>
      <c r="C9414" t="s">
        <v>27</v>
      </c>
      <c r="D9414" t="s">
        <v>45</v>
      </c>
      <c r="E9414" s="1">
        <v>44635</v>
      </c>
      <c r="F9414" s="4">
        <v>4760</v>
      </c>
      <c r="G9414">
        <v>251</v>
      </c>
      <c r="H9414" s="3">
        <f>_xlfn.XLOOKUP(sales[[#This Row],[Product]],products[Product],products[Cost per box])*sales[[#This Row],[Boxes]]</f>
        <v>1940.23</v>
      </c>
      <c r="I9414" s="4">
        <f>sales[[#This Row],[Revenue]]-sales[[#This Row],[Cost]]</f>
        <v>2819.77</v>
      </c>
    </row>
    <row r="9415" spans="2:9" x14ac:dyDescent="0.25">
      <c r="B9415" t="s">
        <v>54</v>
      </c>
      <c r="C9415" t="s">
        <v>6</v>
      </c>
      <c r="D9415" t="s">
        <v>38</v>
      </c>
      <c r="E9415" s="1">
        <v>44629</v>
      </c>
      <c r="F9415" s="4">
        <v>9653</v>
      </c>
      <c r="G9415">
        <v>568</v>
      </c>
      <c r="H9415" s="3">
        <f>_xlfn.XLOOKUP(sales[[#This Row],[Product]],products[Product],products[Cost per box])*sales[[#This Row],[Boxes]]</f>
        <v>5645.92</v>
      </c>
      <c r="I9415" s="4">
        <f>sales[[#This Row],[Revenue]]-sales[[#This Row],[Cost]]</f>
        <v>4007.08</v>
      </c>
    </row>
    <row r="9416" spans="2:9" x14ac:dyDescent="0.25">
      <c r="B9416" t="s">
        <v>41</v>
      </c>
      <c r="C9416" t="s">
        <v>21</v>
      </c>
      <c r="D9416" t="s">
        <v>36</v>
      </c>
      <c r="E9416" s="1">
        <v>44638</v>
      </c>
      <c r="F9416" s="4">
        <v>2205</v>
      </c>
      <c r="G9416">
        <v>89</v>
      </c>
      <c r="H9416" s="3">
        <f>_xlfn.XLOOKUP(sales[[#This Row],[Product]],products[Product],products[Cost per box])*sales[[#This Row],[Boxes]]</f>
        <v>448.56</v>
      </c>
      <c r="I9416" s="4">
        <f>sales[[#This Row],[Revenue]]-sales[[#This Row],[Cost]]</f>
        <v>1756.44</v>
      </c>
    </row>
    <row r="9417" spans="2:9" x14ac:dyDescent="0.25">
      <c r="B9417" t="s">
        <v>5</v>
      </c>
      <c r="C9417" t="s">
        <v>6</v>
      </c>
      <c r="D9417" t="s">
        <v>48</v>
      </c>
      <c r="E9417" s="1">
        <v>44622</v>
      </c>
      <c r="F9417" s="4">
        <v>19873</v>
      </c>
      <c r="G9417">
        <v>765</v>
      </c>
      <c r="H9417" s="3">
        <f>_xlfn.XLOOKUP(sales[[#This Row],[Product]],products[Product],products[Cost per box])*sales[[#This Row],[Boxes]]</f>
        <v>5722.2000000000007</v>
      </c>
      <c r="I9417" s="4">
        <f>sales[[#This Row],[Revenue]]-sales[[#This Row],[Cost]]</f>
        <v>14150.8</v>
      </c>
    </row>
    <row r="9418" spans="2:9" x14ac:dyDescent="0.25">
      <c r="B9418" t="s">
        <v>49</v>
      </c>
      <c r="C9418" t="s">
        <v>27</v>
      </c>
      <c r="D9418" t="s">
        <v>43</v>
      </c>
      <c r="E9418" s="1">
        <v>44621</v>
      </c>
      <c r="F9418" s="4">
        <v>11144</v>
      </c>
      <c r="G9418">
        <v>1239</v>
      </c>
      <c r="H9418" s="3">
        <f>_xlfn.XLOOKUP(sales[[#This Row],[Product]],products[Product],products[Cost per box])*sales[[#This Row],[Boxes]]</f>
        <v>4770.1500000000005</v>
      </c>
      <c r="I9418" s="4">
        <f>sales[[#This Row],[Revenue]]-sales[[#This Row],[Cost]]</f>
        <v>6373.8499999999995</v>
      </c>
    </row>
    <row r="9419" spans="2:9" x14ac:dyDescent="0.25">
      <c r="B9419" t="s">
        <v>10</v>
      </c>
      <c r="C9419" t="s">
        <v>11</v>
      </c>
      <c r="D9419" t="s">
        <v>14</v>
      </c>
      <c r="E9419" s="1">
        <v>44645</v>
      </c>
      <c r="F9419" s="4">
        <v>10899</v>
      </c>
      <c r="G9419">
        <v>1363</v>
      </c>
      <c r="H9419" s="3">
        <f>_xlfn.XLOOKUP(sales[[#This Row],[Product]],products[Product],products[Cost per box])*sales[[#This Row],[Boxes]]</f>
        <v>8600.5299999999988</v>
      </c>
      <c r="I9419" s="4">
        <f>sales[[#This Row],[Revenue]]-sales[[#This Row],[Cost]]</f>
        <v>2298.4700000000012</v>
      </c>
    </row>
    <row r="9420" spans="2:9" x14ac:dyDescent="0.25">
      <c r="B9420" t="s">
        <v>46</v>
      </c>
      <c r="C9420" t="s">
        <v>11</v>
      </c>
      <c r="D9420" t="s">
        <v>26</v>
      </c>
      <c r="E9420" s="1">
        <v>44624</v>
      </c>
      <c r="F9420" s="4">
        <v>8064</v>
      </c>
      <c r="G9420">
        <v>475</v>
      </c>
      <c r="H9420" s="3">
        <f>_xlfn.XLOOKUP(sales[[#This Row],[Product]],products[Product],products[Cost per box])*sales[[#This Row],[Boxes]]</f>
        <v>3054.25</v>
      </c>
      <c r="I9420" s="4">
        <f>sales[[#This Row],[Revenue]]-sales[[#This Row],[Cost]]</f>
        <v>5009.75</v>
      </c>
    </row>
    <row r="9421" spans="2:9" x14ac:dyDescent="0.25">
      <c r="B9421" t="s">
        <v>40</v>
      </c>
      <c r="C9421" t="s">
        <v>27</v>
      </c>
      <c r="D9421" t="s">
        <v>47</v>
      </c>
      <c r="E9421" s="1">
        <v>44629</v>
      </c>
      <c r="F9421" s="4">
        <v>3220</v>
      </c>
      <c r="G9421">
        <v>190</v>
      </c>
      <c r="H9421" s="3">
        <f>_xlfn.XLOOKUP(sales[[#This Row],[Product]],products[Product],products[Cost per box])*sales[[#This Row],[Boxes]]</f>
        <v>999.4</v>
      </c>
      <c r="I9421" s="4">
        <f>sales[[#This Row],[Revenue]]-sales[[#This Row],[Cost]]</f>
        <v>2220.6</v>
      </c>
    </row>
    <row r="9422" spans="2:9" x14ac:dyDescent="0.25">
      <c r="B9422" t="s">
        <v>15</v>
      </c>
      <c r="C9422" t="s">
        <v>11</v>
      </c>
      <c r="D9422" t="s">
        <v>44</v>
      </c>
      <c r="E9422" s="1">
        <v>44628</v>
      </c>
      <c r="F9422" s="4">
        <v>5586</v>
      </c>
      <c r="G9422">
        <v>266</v>
      </c>
      <c r="H9422" s="3">
        <f>_xlfn.XLOOKUP(sales[[#This Row],[Product]],products[Product],products[Cost per box])*sales[[#This Row],[Boxes]]</f>
        <v>2545.62</v>
      </c>
      <c r="I9422" s="4">
        <f>sales[[#This Row],[Revenue]]-sales[[#This Row],[Cost]]</f>
        <v>3040.38</v>
      </c>
    </row>
    <row r="9423" spans="2:9" x14ac:dyDescent="0.25">
      <c r="B9423" t="s">
        <v>29</v>
      </c>
      <c r="C9423" t="s">
        <v>16</v>
      </c>
      <c r="D9423" t="s">
        <v>7</v>
      </c>
      <c r="E9423" s="1">
        <v>44645</v>
      </c>
      <c r="F9423" s="4">
        <v>8225</v>
      </c>
      <c r="G9423">
        <v>294</v>
      </c>
      <c r="H9423" s="3">
        <f>_xlfn.XLOOKUP(sales[[#This Row],[Product]],products[Product],products[Cost per box])*sales[[#This Row],[Boxes]]</f>
        <v>1514.1000000000001</v>
      </c>
      <c r="I9423" s="4">
        <f>sales[[#This Row],[Revenue]]-sales[[#This Row],[Cost]]</f>
        <v>6710.9</v>
      </c>
    </row>
    <row r="9424" spans="2:9" x14ac:dyDescent="0.25">
      <c r="B9424" t="s">
        <v>46</v>
      </c>
      <c r="C9424" t="s">
        <v>27</v>
      </c>
      <c r="D9424" t="s">
        <v>19</v>
      </c>
      <c r="E9424" s="1">
        <v>44649</v>
      </c>
      <c r="F9424" s="4">
        <v>4592</v>
      </c>
      <c r="G9424">
        <v>242</v>
      </c>
      <c r="H9424" s="3">
        <f>_xlfn.XLOOKUP(sales[[#This Row],[Product]],products[Product],products[Cost per box])*sales[[#This Row],[Boxes]]</f>
        <v>2475.6600000000003</v>
      </c>
      <c r="I9424" s="4">
        <f>sales[[#This Row],[Revenue]]-sales[[#This Row],[Cost]]</f>
        <v>2116.3399999999997</v>
      </c>
    </row>
    <row r="9425" spans="2:9" x14ac:dyDescent="0.25">
      <c r="B9425" t="s">
        <v>34</v>
      </c>
      <c r="C9425" t="s">
        <v>9</v>
      </c>
      <c r="D9425" t="s">
        <v>7</v>
      </c>
      <c r="E9425" s="1">
        <v>44637</v>
      </c>
      <c r="F9425" s="4">
        <v>994</v>
      </c>
      <c r="G9425">
        <v>42</v>
      </c>
      <c r="H9425" s="3">
        <f>_xlfn.XLOOKUP(sales[[#This Row],[Product]],products[Product],products[Cost per box])*sales[[#This Row],[Boxes]]</f>
        <v>216.3</v>
      </c>
      <c r="I9425" s="4">
        <f>sales[[#This Row],[Revenue]]-sales[[#This Row],[Cost]]</f>
        <v>777.7</v>
      </c>
    </row>
    <row r="9426" spans="2:9" x14ac:dyDescent="0.25">
      <c r="B9426" t="s">
        <v>18</v>
      </c>
      <c r="C9426" t="s">
        <v>21</v>
      </c>
      <c r="D9426" t="s">
        <v>14</v>
      </c>
      <c r="E9426" s="1">
        <v>44648</v>
      </c>
      <c r="F9426" s="4">
        <v>8715</v>
      </c>
      <c r="G9426">
        <v>671</v>
      </c>
      <c r="H9426" s="3">
        <f>_xlfn.XLOOKUP(sales[[#This Row],[Product]],products[Product],products[Cost per box])*sales[[#This Row],[Boxes]]</f>
        <v>4234.0099999999993</v>
      </c>
      <c r="I9426" s="4">
        <f>sales[[#This Row],[Revenue]]-sales[[#This Row],[Cost]]</f>
        <v>4480.9900000000007</v>
      </c>
    </row>
    <row r="9427" spans="2:9" x14ac:dyDescent="0.25">
      <c r="B9427" t="s">
        <v>32</v>
      </c>
      <c r="C9427" t="s">
        <v>6</v>
      </c>
      <c r="D9427" t="s">
        <v>50</v>
      </c>
      <c r="E9427" s="1">
        <v>44649</v>
      </c>
      <c r="F9427" s="4">
        <v>399</v>
      </c>
      <c r="G9427">
        <v>23</v>
      </c>
      <c r="H9427" s="3">
        <f>_xlfn.XLOOKUP(sales[[#This Row],[Product]],products[Product],products[Cost per box])*sales[[#This Row],[Boxes]]</f>
        <v>285.43</v>
      </c>
      <c r="I9427" s="4">
        <f>sales[[#This Row],[Revenue]]-sales[[#This Row],[Cost]]</f>
        <v>113.57</v>
      </c>
    </row>
    <row r="9428" spans="2:9" x14ac:dyDescent="0.25">
      <c r="B9428" t="s">
        <v>23</v>
      </c>
      <c r="C9428" t="s">
        <v>16</v>
      </c>
      <c r="D9428" t="s">
        <v>30</v>
      </c>
      <c r="E9428" s="1">
        <v>44621</v>
      </c>
      <c r="F9428" s="4">
        <v>7567</v>
      </c>
      <c r="G9428">
        <v>329</v>
      </c>
      <c r="H9428" s="3">
        <f>_xlfn.XLOOKUP(sales[[#This Row],[Product]],products[Product],products[Cost per box])*sales[[#This Row],[Boxes]]</f>
        <v>1210.72</v>
      </c>
      <c r="I9428" s="4">
        <f>sales[[#This Row],[Revenue]]-sales[[#This Row],[Cost]]</f>
        <v>6356.28</v>
      </c>
    </row>
    <row r="9429" spans="2:9" x14ac:dyDescent="0.25">
      <c r="B9429" t="s">
        <v>33</v>
      </c>
      <c r="C9429" t="s">
        <v>11</v>
      </c>
      <c r="D9429" t="s">
        <v>43</v>
      </c>
      <c r="E9429" s="1">
        <v>44627</v>
      </c>
      <c r="F9429" s="4">
        <v>9555</v>
      </c>
      <c r="G9429">
        <v>956</v>
      </c>
      <c r="H9429" s="3">
        <f>_xlfn.XLOOKUP(sales[[#This Row],[Product]],products[Product],products[Cost per box])*sales[[#This Row],[Boxes]]</f>
        <v>3680.6</v>
      </c>
      <c r="I9429" s="4">
        <f>sales[[#This Row],[Revenue]]-sales[[#This Row],[Cost]]</f>
        <v>5874.4</v>
      </c>
    </row>
    <row r="9430" spans="2:9" x14ac:dyDescent="0.25">
      <c r="B9430" t="s">
        <v>57</v>
      </c>
      <c r="C9430" t="s">
        <v>11</v>
      </c>
      <c r="D9430" t="s">
        <v>22</v>
      </c>
      <c r="E9430" s="1">
        <v>44631</v>
      </c>
      <c r="F9430" s="4">
        <v>4144</v>
      </c>
      <c r="G9430">
        <v>173</v>
      </c>
      <c r="H9430" s="3">
        <f>_xlfn.XLOOKUP(sales[[#This Row],[Product]],products[Product],products[Cost per box])*sales[[#This Row],[Boxes]]</f>
        <v>1422.0600000000002</v>
      </c>
      <c r="I9430" s="4">
        <f>sales[[#This Row],[Revenue]]-sales[[#This Row],[Cost]]</f>
        <v>2721.9399999999996</v>
      </c>
    </row>
    <row r="9431" spans="2:9" x14ac:dyDescent="0.25">
      <c r="B9431" t="s">
        <v>8</v>
      </c>
      <c r="C9431" t="s">
        <v>9</v>
      </c>
      <c r="D9431" t="s">
        <v>35</v>
      </c>
      <c r="E9431" s="1">
        <v>44641</v>
      </c>
      <c r="F9431" s="4">
        <v>8708</v>
      </c>
      <c r="G9431">
        <v>968</v>
      </c>
      <c r="H9431" s="3">
        <f>_xlfn.XLOOKUP(sales[[#This Row],[Product]],products[Product],products[Cost per box])*sales[[#This Row],[Boxes]]</f>
        <v>2565.1999999999998</v>
      </c>
      <c r="I9431" s="4">
        <f>sales[[#This Row],[Revenue]]-sales[[#This Row],[Cost]]</f>
        <v>6142.8</v>
      </c>
    </row>
    <row r="9432" spans="2:9" x14ac:dyDescent="0.25">
      <c r="B9432" t="s">
        <v>46</v>
      </c>
      <c r="C9432" t="s">
        <v>9</v>
      </c>
      <c r="D9432" t="s">
        <v>44</v>
      </c>
      <c r="E9432" s="1">
        <v>44638</v>
      </c>
      <c r="F9432" s="4">
        <v>406</v>
      </c>
      <c r="G9432">
        <v>18</v>
      </c>
      <c r="H9432" s="3">
        <f>_xlfn.XLOOKUP(sales[[#This Row],[Product]],products[Product],products[Cost per box])*sales[[#This Row],[Boxes]]</f>
        <v>172.26</v>
      </c>
      <c r="I9432" s="4">
        <f>sales[[#This Row],[Revenue]]-sales[[#This Row],[Cost]]</f>
        <v>233.74</v>
      </c>
    </row>
    <row r="9433" spans="2:9" x14ac:dyDescent="0.25">
      <c r="B9433" t="s">
        <v>54</v>
      </c>
      <c r="C9433" t="s">
        <v>6</v>
      </c>
      <c r="D9433" t="s">
        <v>7</v>
      </c>
      <c r="E9433" s="1">
        <v>44644</v>
      </c>
      <c r="F9433" s="4">
        <v>4893</v>
      </c>
      <c r="G9433">
        <v>196</v>
      </c>
      <c r="H9433" s="3">
        <f>_xlfn.XLOOKUP(sales[[#This Row],[Product]],products[Product],products[Cost per box])*sales[[#This Row],[Boxes]]</f>
        <v>1009.4000000000001</v>
      </c>
      <c r="I9433" s="4">
        <f>sales[[#This Row],[Revenue]]-sales[[#This Row],[Cost]]</f>
        <v>3883.6</v>
      </c>
    </row>
    <row r="9434" spans="2:9" x14ac:dyDescent="0.25">
      <c r="B9434" t="s">
        <v>10</v>
      </c>
      <c r="C9434" t="s">
        <v>27</v>
      </c>
      <c r="D9434" t="s">
        <v>36</v>
      </c>
      <c r="E9434" s="1">
        <v>44623</v>
      </c>
      <c r="F9434" s="4">
        <v>8036</v>
      </c>
      <c r="G9434">
        <v>310</v>
      </c>
      <c r="H9434" s="3">
        <f>_xlfn.XLOOKUP(sales[[#This Row],[Product]],products[Product],products[Cost per box])*sales[[#This Row],[Boxes]]</f>
        <v>1562.4</v>
      </c>
      <c r="I9434" s="4">
        <f>sales[[#This Row],[Revenue]]-sales[[#This Row],[Cost]]</f>
        <v>6473.6</v>
      </c>
    </row>
    <row r="9435" spans="2:9" x14ac:dyDescent="0.25">
      <c r="B9435" t="s">
        <v>54</v>
      </c>
      <c r="C9435" t="s">
        <v>11</v>
      </c>
      <c r="D9435" t="s">
        <v>45</v>
      </c>
      <c r="E9435" s="1">
        <v>44634</v>
      </c>
      <c r="F9435" s="4">
        <v>11025</v>
      </c>
      <c r="G9435">
        <v>849</v>
      </c>
      <c r="H9435" s="3">
        <f>_xlfn.XLOOKUP(sales[[#This Row],[Product]],products[Product],products[Cost per box])*sales[[#This Row],[Boxes]]</f>
        <v>6562.77</v>
      </c>
      <c r="I9435" s="4">
        <f>sales[[#This Row],[Revenue]]-sales[[#This Row],[Cost]]</f>
        <v>4462.2299999999996</v>
      </c>
    </row>
    <row r="9436" spans="2:9" x14ac:dyDescent="0.25">
      <c r="B9436" t="s">
        <v>20</v>
      </c>
      <c r="C9436" t="s">
        <v>27</v>
      </c>
      <c r="D9436" t="s">
        <v>38</v>
      </c>
      <c r="E9436" s="1">
        <v>44643</v>
      </c>
      <c r="F9436" s="4">
        <v>280</v>
      </c>
      <c r="G9436">
        <v>13</v>
      </c>
      <c r="H9436" s="3">
        <f>_xlfn.XLOOKUP(sales[[#This Row],[Product]],products[Product],products[Cost per box])*sales[[#This Row],[Boxes]]</f>
        <v>129.22</v>
      </c>
      <c r="I9436" s="4">
        <f>sales[[#This Row],[Revenue]]-sales[[#This Row],[Cost]]</f>
        <v>150.78</v>
      </c>
    </row>
    <row r="9437" spans="2:9" x14ac:dyDescent="0.25">
      <c r="B9437" t="s">
        <v>51</v>
      </c>
      <c r="C9437" t="s">
        <v>9</v>
      </c>
      <c r="D9437" t="s">
        <v>12</v>
      </c>
      <c r="E9437" s="1">
        <v>44641</v>
      </c>
      <c r="F9437" s="4">
        <v>854</v>
      </c>
      <c r="G9437">
        <v>54</v>
      </c>
      <c r="H9437" s="3">
        <f>_xlfn.XLOOKUP(sales[[#This Row],[Product]],products[Product],products[Cost per box])*sales[[#This Row],[Boxes]]</f>
        <v>455.21999999999997</v>
      </c>
      <c r="I9437" s="4">
        <f>sales[[#This Row],[Revenue]]-sales[[#This Row],[Cost]]</f>
        <v>398.78000000000003</v>
      </c>
    </row>
    <row r="9438" spans="2:9" x14ac:dyDescent="0.25">
      <c r="B9438" t="s">
        <v>57</v>
      </c>
      <c r="C9438" t="s">
        <v>6</v>
      </c>
      <c r="D9438" t="s">
        <v>44</v>
      </c>
      <c r="E9438" s="1">
        <v>44621</v>
      </c>
      <c r="F9438" s="4">
        <v>13160</v>
      </c>
      <c r="G9438">
        <v>732</v>
      </c>
      <c r="H9438" s="3">
        <f>_xlfn.XLOOKUP(sales[[#This Row],[Product]],products[Product],products[Cost per box])*sales[[#This Row],[Boxes]]</f>
        <v>7005.24</v>
      </c>
      <c r="I9438" s="4">
        <f>sales[[#This Row],[Revenue]]-sales[[#This Row],[Cost]]</f>
        <v>6154.76</v>
      </c>
    </row>
    <row r="9439" spans="2:9" x14ac:dyDescent="0.25">
      <c r="B9439" t="s">
        <v>53</v>
      </c>
      <c r="C9439" t="s">
        <v>21</v>
      </c>
      <c r="D9439" t="s">
        <v>30</v>
      </c>
      <c r="E9439" s="1">
        <v>44622</v>
      </c>
      <c r="F9439" s="4">
        <v>1932</v>
      </c>
      <c r="G9439">
        <v>102</v>
      </c>
      <c r="H9439" s="3">
        <f>_xlfn.XLOOKUP(sales[[#This Row],[Product]],products[Product],products[Cost per box])*sales[[#This Row],[Boxes]]</f>
        <v>375.36</v>
      </c>
      <c r="I9439" s="4">
        <f>sales[[#This Row],[Revenue]]-sales[[#This Row],[Cost]]</f>
        <v>1556.6399999999999</v>
      </c>
    </row>
    <row r="9440" spans="2:9" x14ac:dyDescent="0.25">
      <c r="B9440" t="s">
        <v>15</v>
      </c>
      <c r="C9440" t="s">
        <v>9</v>
      </c>
      <c r="D9440" t="s">
        <v>17</v>
      </c>
      <c r="E9440" s="1">
        <v>44648</v>
      </c>
      <c r="F9440" s="4">
        <v>5817</v>
      </c>
      <c r="G9440">
        <v>182</v>
      </c>
      <c r="H9440" s="3">
        <f>_xlfn.XLOOKUP(sales[[#This Row],[Product]],products[Product],products[Cost per box])*sales[[#This Row],[Boxes]]</f>
        <v>1237.5999999999999</v>
      </c>
      <c r="I9440" s="4">
        <f>sales[[#This Row],[Revenue]]-sales[[#This Row],[Cost]]</f>
        <v>4579.3999999999996</v>
      </c>
    </row>
    <row r="9441" spans="2:9" x14ac:dyDescent="0.25">
      <c r="B9441" t="s">
        <v>18</v>
      </c>
      <c r="C9441" t="s">
        <v>27</v>
      </c>
      <c r="D9441" t="s">
        <v>50</v>
      </c>
      <c r="E9441" s="1">
        <v>44648</v>
      </c>
      <c r="F9441" s="4">
        <v>322</v>
      </c>
      <c r="G9441">
        <v>22</v>
      </c>
      <c r="H9441" s="3">
        <f>_xlfn.XLOOKUP(sales[[#This Row],[Product]],products[Product],products[Cost per box])*sales[[#This Row],[Boxes]]</f>
        <v>273.02</v>
      </c>
      <c r="I9441" s="4">
        <f>sales[[#This Row],[Revenue]]-sales[[#This Row],[Cost]]</f>
        <v>48.980000000000018</v>
      </c>
    </row>
    <row r="9442" spans="2:9" x14ac:dyDescent="0.25">
      <c r="B9442" t="s">
        <v>29</v>
      </c>
      <c r="C9442" t="s">
        <v>9</v>
      </c>
      <c r="D9442" t="s">
        <v>30</v>
      </c>
      <c r="E9442" s="1">
        <v>44621</v>
      </c>
      <c r="F9442" s="4">
        <v>12537</v>
      </c>
      <c r="G9442">
        <v>570</v>
      </c>
      <c r="H9442" s="3">
        <f>_xlfn.XLOOKUP(sales[[#This Row],[Product]],products[Product],products[Cost per box])*sales[[#This Row],[Boxes]]</f>
        <v>2097.6</v>
      </c>
      <c r="I9442" s="4">
        <f>sales[[#This Row],[Revenue]]-sales[[#This Row],[Cost]]</f>
        <v>10439.4</v>
      </c>
    </row>
    <row r="9443" spans="2:9" x14ac:dyDescent="0.25">
      <c r="B9443" t="s">
        <v>40</v>
      </c>
      <c r="C9443" t="s">
        <v>21</v>
      </c>
      <c r="D9443" t="s">
        <v>28</v>
      </c>
      <c r="E9443" s="1">
        <v>44624</v>
      </c>
      <c r="F9443" s="4">
        <v>1225</v>
      </c>
      <c r="G9443">
        <v>82</v>
      </c>
      <c r="H9443" s="3">
        <f>_xlfn.XLOOKUP(sales[[#This Row],[Product]],products[Product],products[Cost per box])*sales[[#This Row],[Boxes]]</f>
        <v>226.32</v>
      </c>
      <c r="I9443" s="4">
        <f>sales[[#This Row],[Revenue]]-sales[[#This Row],[Cost]]</f>
        <v>998.68000000000006</v>
      </c>
    </row>
    <row r="9444" spans="2:9" x14ac:dyDescent="0.25">
      <c r="B9444" t="s">
        <v>13</v>
      </c>
      <c r="C9444" t="s">
        <v>6</v>
      </c>
      <c r="D9444" t="s">
        <v>14</v>
      </c>
      <c r="E9444" s="1">
        <v>44634</v>
      </c>
      <c r="F9444" s="4">
        <v>5124</v>
      </c>
      <c r="G9444">
        <v>427</v>
      </c>
      <c r="H9444" s="3">
        <f>_xlfn.XLOOKUP(sales[[#This Row],[Product]],products[Product],products[Cost per box])*sales[[#This Row],[Boxes]]</f>
        <v>2694.37</v>
      </c>
      <c r="I9444" s="4">
        <f>sales[[#This Row],[Revenue]]-sales[[#This Row],[Cost]]</f>
        <v>2429.63</v>
      </c>
    </row>
    <row r="9445" spans="2:9" x14ac:dyDescent="0.25">
      <c r="B9445" t="s">
        <v>34</v>
      </c>
      <c r="C9445" t="s">
        <v>21</v>
      </c>
      <c r="D9445" t="s">
        <v>26</v>
      </c>
      <c r="E9445" s="1">
        <v>44649</v>
      </c>
      <c r="F9445" s="4">
        <v>6034</v>
      </c>
      <c r="G9445">
        <v>431</v>
      </c>
      <c r="H9445" s="3">
        <f>_xlfn.XLOOKUP(sales[[#This Row],[Product]],products[Product],products[Cost per box])*sales[[#This Row],[Boxes]]</f>
        <v>2771.33</v>
      </c>
      <c r="I9445" s="4">
        <f>sales[[#This Row],[Revenue]]-sales[[#This Row],[Cost]]</f>
        <v>3262.67</v>
      </c>
    </row>
    <row r="9446" spans="2:9" x14ac:dyDescent="0.25">
      <c r="B9446" t="s">
        <v>37</v>
      </c>
      <c r="C9446" t="s">
        <v>6</v>
      </c>
      <c r="D9446" t="s">
        <v>35</v>
      </c>
      <c r="E9446" s="1">
        <v>44637</v>
      </c>
      <c r="F9446" s="4">
        <v>7903</v>
      </c>
      <c r="G9446">
        <v>988</v>
      </c>
      <c r="H9446" s="3">
        <f>_xlfn.XLOOKUP(sales[[#This Row],[Product]],products[Product],products[Cost per box])*sales[[#This Row],[Boxes]]</f>
        <v>2618.1999999999998</v>
      </c>
      <c r="I9446" s="4">
        <f>sales[[#This Row],[Revenue]]-sales[[#This Row],[Cost]]</f>
        <v>5284.8</v>
      </c>
    </row>
    <row r="9447" spans="2:9" x14ac:dyDescent="0.25">
      <c r="B9447" t="s">
        <v>5</v>
      </c>
      <c r="C9447" t="s">
        <v>16</v>
      </c>
      <c r="D9447" t="s">
        <v>30</v>
      </c>
      <c r="E9447" s="1">
        <v>44622</v>
      </c>
      <c r="F9447" s="4">
        <v>707</v>
      </c>
      <c r="G9447">
        <v>31</v>
      </c>
      <c r="H9447" s="3">
        <f>_xlfn.XLOOKUP(sales[[#This Row],[Product]],products[Product],products[Cost per box])*sales[[#This Row],[Boxes]]</f>
        <v>114.08</v>
      </c>
      <c r="I9447" s="4">
        <f>sales[[#This Row],[Revenue]]-sales[[#This Row],[Cost]]</f>
        <v>592.91999999999996</v>
      </c>
    </row>
    <row r="9448" spans="2:9" x14ac:dyDescent="0.25">
      <c r="B9448" t="s">
        <v>37</v>
      </c>
      <c r="C9448" t="s">
        <v>21</v>
      </c>
      <c r="D9448" t="s">
        <v>17</v>
      </c>
      <c r="E9448" s="1">
        <v>44648</v>
      </c>
      <c r="F9448" s="4">
        <v>14609</v>
      </c>
      <c r="G9448">
        <v>562</v>
      </c>
      <c r="H9448" s="3">
        <f>_xlfn.XLOOKUP(sales[[#This Row],[Product]],products[Product],products[Cost per box])*sales[[#This Row],[Boxes]]</f>
        <v>3821.6</v>
      </c>
      <c r="I9448" s="4">
        <f>sales[[#This Row],[Revenue]]-sales[[#This Row],[Cost]]</f>
        <v>10787.4</v>
      </c>
    </row>
    <row r="9449" spans="2:9" x14ac:dyDescent="0.25">
      <c r="B9449" t="s">
        <v>20</v>
      </c>
      <c r="C9449" t="s">
        <v>6</v>
      </c>
      <c r="D9449" t="s">
        <v>22</v>
      </c>
      <c r="E9449" s="1">
        <v>44634</v>
      </c>
      <c r="F9449" s="4">
        <v>9205</v>
      </c>
      <c r="G9449">
        <v>439</v>
      </c>
      <c r="H9449" s="3">
        <f>_xlfn.XLOOKUP(sales[[#This Row],[Product]],products[Product],products[Cost per box])*sales[[#This Row],[Boxes]]</f>
        <v>3608.5800000000004</v>
      </c>
      <c r="I9449" s="4">
        <f>sales[[#This Row],[Revenue]]-sales[[#This Row],[Cost]]</f>
        <v>5596.42</v>
      </c>
    </row>
    <row r="9450" spans="2:9" x14ac:dyDescent="0.25">
      <c r="B9450" t="s">
        <v>39</v>
      </c>
      <c r="C9450" t="s">
        <v>16</v>
      </c>
      <c r="D9450" t="s">
        <v>7</v>
      </c>
      <c r="E9450" s="1">
        <v>44623</v>
      </c>
      <c r="F9450" s="4">
        <v>5705</v>
      </c>
      <c r="G9450">
        <v>204</v>
      </c>
      <c r="H9450" s="3">
        <f>_xlfn.XLOOKUP(sales[[#This Row],[Product]],products[Product],products[Cost per box])*sales[[#This Row],[Boxes]]</f>
        <v>1050.6000000000001</v>
      </c>
      <c r="I9450" s="4">
        <f>sales[[#This Row],[Revenue]]-sales[[#This Row],[Cost]]</f>
        <v>4654.3999999999996</v>
      </c>
    </row>
    <row r="9451" spans="2:9" x14ac:dyDescent="0.25">
      <c r="B9451" t="s">
        <v>34</v>
      </c>
      <c r="C9451" t="s">
        <v>11</v>
      </c>
      <c r="D9451" t="s">
        <v>38</v>
      </c>
      <c r="E9451" s="1">
        <v>44634</v>
      </c>
      <c r="F9451" s="4">
        <v>3325</v>
      </c>
      <c r="G9451">
        <v>167</v>
      </c>
      <c r="H9451" s="3">
        <f>_xlfn.XLOOKUP(sales[[#This Row],[Product]],products[Product],products[Cost per box])*sales[[#This Row],[Boxes]]</f>
        <v>1659.98</v>
      </c>
      <c r="I9451" s="4">
        <f>sales[[#This Row],[Revenue]]-sales[[#This Row],[Cost]]</f>
        <v>1665.02</v>
      </c>
    </row>
    <row r="9452" spans="2:9" x14ac:dyDescent="0.25">
      <c r="B9452" t="s">
        <v>57</v>
      </c>
      <c r="C9452" t="s">
        <v>27</v>
      </c>
      <c r="D9452" t="s">
        <v>36</v>
      </c>
      <c r="E9452" s="1">
        <v>44629</v>
      </c>
      <c r="F9452" s="4">
        <v>4900</v>
      </c>
      <c r="G9452">
        <v>205</v>
      </c>
      <c r="H9452" s="3">
        <f>_xlfn.XLOOKUP(sales[[#This Row],[Product]],products[Product],products[Cost per box])*sales[[#This Row],[Boxes]]</f>
        <v>1033.2</v>
      </c>
      <c r="I9452" s="4">
        <f>sales[[#This Row],[Revenue]]-sales[[#This Row],[Cost]]</f>
        <v>3866.8</v>
      </c>
    </row>
    <row r="9453" spans="2:9" x14ac:dyDescent="0.25">
      <c r="B9453" t="s">
        <v>37</v>
      </c>
      <c r="C9453" t="s">
        <v>16</v>
      </c>
      <c r="D9453" t="s">
        <v>24</v>
      </c>
      <c r="E9453" s="1">
        <v>44624</v>
      </c>
      <c r="F9453" s="4">
        <v>8911</v>
      </c>
      <c r="G9453">
        <v>388</v>
      </c>
      <c r="H9453" s="3">
        <f>_xlfn.XLOOKUP(sales[[#This Row],[Product]],products[Product],products[Cost per box])*sales[[#This Row],[Boxes]]</f>
        <v>4077.88</v>
      </c>
      <c r="I9453" s="4">
        <f>sales[[#This Row],[Revenue]]-sales[[#This Row],[Cost]]</f>
        <v>4833.12</v>
      </c>
    </row>
    <row r="9454" spans="2:9" x14ac:dyDescent="0.25">
      <c r="B9454" t="s">
        <v>57</v>
      </c>
      <c r="C9454" t="s">
        <v>6</v>
      </c>
      <c r="D9454" t="s">
        <v>36</v>
      </c>
      <c r="E9454" s="1">
        <v>44644</v>
      </c>
      <c r="F9454" s="4">
        <v>1316</v>
      </c>
      <c r="G9454">
        <v>51</v>
      </c>
      <c r="H9454" s="3">
        <f>_xlfn.XLOOKUP(sales[[#This Row],[Product]],products[Product],products[Cost per box])*sales[[#This Row],[Boxes]]</f>
        <v>257.04000000000002</v>
      </c>
      <c r="I9454" s="4">
        <f>sales[[#This Row],[Revenue]]-sales[[#This Row],[Cost]]</f>
        <v>1058.96</v>
      </c>
    </row>
    <row r="9455" spans="2:9" x14ac:dyDescent="0.25">
      <c r="B9455" t="s">
        <v>40</v>
      </c>
      <c r="C9455" t="s">
        <v>11</v>
      </c>
      <c r="D9455" t="s">
        <v>42</v>
      </c>
      <c r="E9455" s="1">
        <v>44621</v>
      </c>
      <c r="F9455" s="4">
        <v>4340</v>
      </c>
      <c r="G9455">
        <v>155</v>
      </c>
      <c r="H9455" s="3">
        <f>_xlfn.XLOOKUP(sales[[#This Row],[Product]],products[Product],products[Cost per box])*sales[[#This Row],[Boxes]]</f>
        <v>734.7</v>
      </c>
      <c r="I9455" s="4">
        <f>sales[[#This Row],[Revenue]]-sales[[#This Row],[Cost]]</f>
        <v>3605.3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64D86-6104-4E4B-9074-EA911DE066C2}">
  <dimension ref="A1:B26"/>
  <sheetViews>
    <sheetView workbookViewId="0">
      <selection activeCell="G24" sqref="G24"/>
    </sheetView>
  </sheetViews>
  <sheetFormatPr defaultRowHeight="15" x14ac:dyDescent="0.25"/>
  <cols>
    <col min="1" max="1" width="19.85546875" bestFit="1" customWidth="1"/>
  </cols>
  <sheetData>
    <row r="1" spans="1:2" x14ac:dyDescent="0.25">
      <c r="A1" t="s">
        <v>68</v>
      </c>
      <c r="B1" t="s">
        <v>69</v>
      </c>
    </row>
    <row r="2" spans="1:2" x14ac:dyDescent="0.25">
      <c r="A2" t="s">
        <v>29</v>
      </c>
      <c r="B2" t="s">
        <v>70</v>
      </c>
    </row>
    <row r="3" spans="1:2" x14ac:dyDescent="0.25">
      <c r="A3" t="s">
        <v>5</v>
      </c>
      <c r="B3" t="s">
        <v>70</v>
      </c>
    </row>
    <row r="4" spans="1:2" x14ac:dyDescent="0.25">
      <c r="A4" t="s">
        <v>51</v>
      </c>
      <c r="B4" t="s">
        <v>70</v>
      </c>
    </row>
    <row r="5" spans="1:2" x14ac:dyDescent="0.25">
      <c r="A5" t="s">
        <v>37</v>
      </c>
      <c r="B5" t="s">
        <v>71</v>
      </c>
    </row>
    <row r="6" spans="1:2" x14ac:dyDescent="0.25">
      <c r="A6" t="s">
        <v>40</v>
      </c>
      <c r="B6" t="s">
        <v>71</v>
      </c>
    </row>
    <row r="7" spans="1:2" x14ac:dyDescent="0.25">
      <c r="A7" t="s">
        <v>33</v>
      </c>
      <c r="B7" t="s">
        <v>71</v>
      </c>
    </row>
    <row r="8" spans="1:2" x14ac:dyDescent="0.25">
      <c r="A8" t="s">
        <v>18</v>
      </c>
      <c r="B8" t="s">
        <v>71</v>
      </c>
    </row>
    <row r="9" spans="1:2" x14ac:dyDescent="0.25">
      <c r="A9" t="s">
        <v>32</v>
      </c>
      <c r="B9" t="s">
        <v>71</v>
      </c>
    </row>
    <row r="10" spans="1:2" x14ac:dyDescent="0.25">
      <c r="A10" t="s">
        <v>41</v>
      </c>
      <c r="B10" t="s">
        <v>72</v>
      </c>
    </row>
    <row r="11" spans="1:2" x14ac:dyDescent="0.25">
      <c r="A11" t="s">
        <v>15</v>
      </c>
      <c r="B11" t="s">
        <v>72</v>
      </c>
    </row>
    <row r="12" spans="1:2" x14ac:dyDescent="0.25">
      <c r="A12" t="s">
        <v>49</v>
      </c>
      <c r="B12" t="s">
        <v>70</v>
      </c>
    </row>
    <row r="13" spans="1:2" x14ac:dyDescent="0.25">
      <c r="A13" t="s">
        <v>10</v>
      </c>
      <c r="B13" t="s">
        <v>70</v>
      </c>
    </row>
    <row r="14" spans="1:2" x14ac:dyDescent="0.25">
      <c r="A14" t="s">
        <v>25</v>
      </c>
      <c r="B14" t="s">
        <v>71</v>
      </c>
    </row>
    <row r="15" spans="1:2" x14ac:dyDescent="0.25">
      <c r="A15" t="s">
        <v>46</v>
      </c>
      <c r="B15" t="s">
        <v>71</v>
      </c>
    </row>
    <row r="16" spans="1:2" x14ac:dyDescent="0.25">
      <c r="A16" t="s">
        <v>20</v>
      </c>
      <c r="B16" t="s">
        <v>70</v>
      </c>
    </row>
    <row r="17" spans="1:2" x14ac:dyDescent="0.25">
      <c r="A17" t="s">
        <v>34</v>
      </c>
      <c r="B17" t="s">
        <v>72</v>
      </c>
    </row>
    <row r="18" spans="1:2" x14ac:dyDescent="0.25">
      <c r="A18" t="s">
        <v>8</v>
      </c>
      <c r="B18" t="s">
        <v>72</v>
      </c>
    </row>
    <row r="19" spans="1:2" x14ac:dyDescent="0.25">
      <c r="A19" t="s">
        <v>23</v>
      </c>
      <c r="B19" t="s">
        <v>72</v>
      </c>
    </row>
    <row r="20" spans="1:2" x14ac:dyDescent="0.25">
      <c r="A20" t="s">
        <v>39</v>
      </c>
      <c r="B20" t="s">
        <v>72</v>
      </c>
    </row>
    <row r="21" spans="1:2" x14ac:dyDescent="0.25">
      <c r="A21" t="s">
        <v>13</v>
      </c>
      <c r="B21" t="s">
        <v>72</v>
      </c>
    </row>
    <row r="22" spans="1:2" x14ac:dyDescent="0.25">
      <c r="A22" t="s">
        <v>54</v>
      </c>
      <c r="B22" t="s">
        <v>73</v>
      </c>
    </row>
    <row r="23" spans="1:2" x14ac:dyDescent="0.25">
      <c r="A23" t="s">
        <v>56</v>
      </c>
      <c r="B23" t="s">
        <v>73</v>
      </c>
    </row>
    <row r="24" spans="1:2" x14ac:dyDescent="0.25">
      <c r="A24" t="s">
        <v>55</v>
      </c>
      <c r="B24" t="s">
        <v>73</v>
      </c>
    </row>
    <row r="25" spans="1:2" x14ac:dyDescent="0.25">
      <c r="A25" t="s">
        <v>53</v>
      </c>
      <c r="B25" t="s">
        <v>73</v>
      </c>
    </row>
    <row r="26" spans="1:2" x14ac:dyDescent="0.25">
      <c r="A26" t="s">
        <v>57</v>
      </c>
      <c r="B26" t="s">
        <v>73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2863-DD8D-4A72-B384-6BB6FBA46FAF}">
  <dimension ref="A1:B7"/>
  <sheetViews>
    <sheetView workbookViewId="0"/>
  </sheetViews>
  <sheetFormatPr defaultRowHeight="15" x14ac:dyDescent="0.25"/>
  <cols>
    <col min="1" max="1" width="12.5703125" bestFit="1" customWidth="1"/>
    <col min="2" max="2" width="9.42578125" bestFit="1" customWidth="1"/>
  </cols>
  <sheetData>
    <row r="1" spans="1:2" x14ac:dyDescent="0.25">
      <c r="A1" t="s">
        <v>63</v>
      </c>
      <c r="B1" t="s">
        <v>64</v>
      </c>
    </row>
    <row r="2" spans="1:2" x14ac:dyDescent="0.25">
      <c r="A2" t="s">
        <v>9</v>
      </c>
      <c r="B2" t="s">
        <v>65</v>
      </c>
    </row>
    <row r="3" spans="1:2" x14ac:dyDescent="0.25">
      <c r="A3" t="s">
        <v>16</v>
      </c>
      <c r="B3" t="s">
        <v>66</v>
      </c>
    </row>
    <row r="4" spans="1:2" x14ac:dyDescent="0.25">
      <c r="A4" t="s">
        <v>11</v>
      </c>
      <c r="B4" t="s">
        <v>66</v>
      </c>
    </row>
    <row r="5" spans="1:2" x14ac:dyDescent="0.25">
      <c r="A5" t="s">
        <v>21</v>
      </c>
      <c r="B5" t="s">
        <v>65</v>
      </c>
    </row>
    <row r="6" spans="1:2" x14ac:dyDescent="0.25">
      <c r="A6" t="s">
        <v>27</v>
      </c>
      <c r="B6" t="s">
        <v>65</v>
      </c>
    </row>
    <row r="7" spans="1:2" x14ac:dyDescent="0.25">
      <c r="A7" t="s">
        <v>6</v>
      </c>
      <c r="B7" t="s">
        <v>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AB0A9-84C3-4CFE-B4AB-611F74AF0BFC}">
  <dimension ref="A1:C23"/>
  <sheetViews>
    <sheetView workbookViewId="0">
      <selection activeCell="E23" sqref="E23"/>
    </sheetView>
  </sheetViews>
  <sheetFormatPr defaultRowHeight="15" x14ac:dyDescent="0.25"/>
  <cols>
    <col min="1" max="1" width="21.85546875" bestFit="1" customWidth="1"/>
    <col min="2" max="2" width="11.140625" bestFit="1" customWidth="1"/>
    <col min="3" max="3" width="14.28515625" bestFit="1" customWidth="1"/>
  </cols>
  <sheetData>
    <row r="1" spans="1:3" x14ac:dyDescent="0.25">
      <c r="A1" t="s">
        <v>2</v>
      </c>
      <c r="B1" t="s">
        <v>58</v>
      </c>
      <c r="C1" t="s">
        <v>59</v>
      </c>
    </row>
    <row r="2" spans="1:3" x14ac:dyDescent="0.25">
      <c r="A2" t="s">
        <v>47</v>
      </c>
      <c r="B2" t="s">
        <v>60</v>
      </c>
      <c r="C2" s="5">
        <v>5.26</v>
      </c>
    </row>
    <row r="3" spans="1:3" x14ac:dyDescent="0.25">
      <c r="A3" t="s">
        <v>48</v>
      </c>
      <c r="B3" t="s">
        <v>61</v>
      </c>
      <c r="C3" s="5">
        <v>7.48</v>
      </c>
    </row>
    <row r="4" spans="1:3" x14ac:dyDescent="0.25">
      <c r="A4" t="s">
        <v>7</v>
      </c>
      <c r="B4" t="s">
        <v>60</v>
      </c>
      <c r="C4" s="5">
        <v>5.15</v>
      </c>
    </row>
    <row r="5" spans="1:3" x14ac:dyDescent="0.25">
      <c r="A5" t="s">
        <v>43</v>
      </c>
      <c r="B5" t="s">
        <v>60</v>
      </c>
      <c r="C5" s="5">
        <v>3.85</v>
      </c>
    </row>
    <row r="6" spans="1:3" x14ac:dyDescent="0.25">
      <c r="A6" t="s">
        <v>31</v>
      </c>
      <c r="B6" t="s">
        <v>60</v>
      </c>
      <c r="C6" s="5">
        <v>5.72</v>
      </c>
    </row>
    <row r="7" spans="1:3" x14ac:dyDescent="0.25">
      <c r="A7" t="s">
        <v>14</v>
      </c>
      <c r="B7" t="s">
        <v>61</v>
      </c>
      <c r="C7" s="5">
        <v>6.31</v>
      </c>
    </row>
    <row r="8" spans="1:3" x14ac:dyDescent="0.25">
      <c r="A8" t="s">
        <v>38</v>
      </c>
      <c r="B8" t="s">
        <v>62</v>
      </c>
      <c r="C8" s="5">
        <v>9.94</v>
      </c>
    </row>
    <row r="9" spans="1:3" x14ac:dyDescent="0.25">
      <c r="A9" t="s">
        <v>45</v>
      </c>
      <c r="B9" t="s">
        <v>60</v>
      </c>
      <c r="C9" s="5">
        <v>7.73</v>
      </c>
    </row>
    <row r="10" spans="1:3" x14ac:dyDescent="0.25">
      <c r="A10" t="s">
        <v>30</v>
      </c>
      <c r="B10" t="s">
        <v>60</v>
      </c>
      <c r="C10" s="5">
        <v>3.68</v>
      </c>
    </row>
    <row r="11" spans="1:3" x14ac:dyDescent="0.25">
      <c r="A11" t="s">
        <v>22</v>
      </c>
      <c r="B11" t="s">
        <v>61</v>
      </c>
      <c r="C11" s="5">
        <v>8.2200000000000006</v>
      </c>
    </row>
    <row r="12" spans="1:3" x14ac:dyDescent="0.25">
      <c r="A12" t="s">
        <v>19</v>
      </c>
      <c r="B12" t="s">
        <v>61</v>
      </c>
      <c r="C12" s="5">
        <v>10.23</v>
      </c>
    </row>
    <row r="13" spans="1:3" x14ac:dyDescent="0.25">
      <c r="A13" t="s">
        <v>42</v>
      </c>
      <c r="B13" t="s">
        <v>60</v>
      </c>
      <c r="C13" s="5">
        <v>4.74</v>
      </c>
    </row>
    <row r="14" spans="1:3" x14ac:dyDescent="0.25">
      <c r="A14" t="s">
        <v>24</v>
      </c>
      <c r="B14" t="s">
        <v>60</v>
      </c>
      <c r="C14" s="5">
        <v>10.51</v>
      </c>
    </row>
    <row r="15" spans="1:3" x14ac:dyDescent="0.25">
      <c r="A15" t="s">
        <v>26</v>
      </c>
      <c r="B15" t="s">
        <v>62</v>
      </c>
      <c r="C15" s="5">
        <v>6.43</v>
      </c>
    </row>
    <row r="16" spans="1:3" x14ac:dyDescent="0.25">
      <c r="A16" t="s">
        <v>50</v>
      </c>
      <c r="B16" t="s">
        <v>60</v>
      </c>
      <c r="C16" s="5">
        <v>12.41</v>
      </c>
    </row>
    <row r="17" spans="1:3" x14ac:dyDescent="0.25">
      <c r="A17" t="s">
        <v>44</v>
      </c>
      <c r="B17" t="s">
        <v>62</v>
      </c>
      <c r="C17" s="5">
        <v>9.57</v>
      </c>
    </row>
    <row r="18" spans="1:3" x14ac:dyDescent="0.25">
      <c r="A18" t="s">
        <v>12</v>
      </c>
      <c r="B18" t="s">
        <v>60</v>
      </c>
      <c r="C18" s="5">
        <v>8.43</v>
      </c>
    </row>
    <row r="19" spans="1:3" x14ac:dyDescent="0.25">
      <c r="A19" t="s">
        <v>17</v>
      </c>
      <c r="B19" t="s">
        <v>62</v>
      </c>
      <c r="C19" s="5">
        <v>6.8</v>
      </c>
    </row>
    <row r="20" spans="1:3" x14ac:dyDescent="0.25">
      <c r="A20" t="s">
        <v>36</v>
      </c>
      <c r="B20" t="s">
        <v>61</v>
      </c>
      <c r="C20" s="5">
        <v>5.04</v>
      </c>
    </row>
    <row r="21" spans="1:3" x14ac:dyDescent="0.25">
      <c r="A21" t="s">
        <v>28</v>
      </c>
      <c r="B21" t="s">
        <v>60</v>
      </c>
      <c r="C21" s="5">
        <v>2.76</v>
      </c>
    </row>
    <row r="22" spans="1:3" x14ac:dyDescent="0.25">
      <c r="A22" t="s">
        <v>52</v>
      </c>
      <c r="B22" t="s">
        <v>61</v>
      </c>
      <c r="C22" s="5">
        <v>3.32</v>
      </c>
    </row>
    <row r="23" spans="1:3" x14ac:dyDescent="0.25">
      <c r="A23" t="s">
        <v>35</v>
      </c>
      <c r="B23" t="s">
        <v>61</v>
      </c>
      <c r="C23" s="5">
        <v>2.65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54EB2F-0848-4C8D-BBD0-879E17D76E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Financial Goal Tracker</vt:lpstr>
      <vt:lpstr>Pivots</vt:lpstr>
      <vt:lpstr>sales</vt:lpstr>
      <vt:lpstr>people</vt:lpstr>
      <vt:lpstr>locations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Elias Tsegay</dc:creator>
  <cp:lastModifiedBy>Elias Tsegay</cp:lastModifiedBy>
  <dcterms:created xsi:type="dcterms:W3CDTF">2023-11-07T14:19:23Z</dcterms:created>
  <dcterms:modified xsi:type="dcterms:W3CDTF">2023-11-08T18:20:19Z</dcterms:modified>
</cp:coreProperties>
</file>