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200" yWindow="440" windowWidth="25040" windowHeight="15500" tabRatio="722" activeTab="4"/>
  </bookViews>
  <sheets>
    <sheet name="Outlet_1" sheetId="3" r:id="rId1"/>
    <sheet name="Outlet_0.5" sheetId="6" r:id="rId2"/>
    <sheet name="Unsat_1" sheetId="8" r:id="rId3"/>
    <sheet name="Sat_1" sheetId="7" r:id="rId4"/>
    <sheet name="Pond_1" sheetId="9" r:id="rId5"/>
    <sheet name="HGS_1" sheetId="2" r:id="rId6"/>
    <sheet name="HGS_0.5" sheetId="5" r:id="rId7"/>
    <sheet name="PF_1" sheetId="1" r:id="rId8"/>
    <sheet name="PF_0.5" sheetId="4" r:id="rId9"/>
    <sheet name="CAST3m" sheetId="11" r:id="rId10"/>
    <sheet name="MSHE" sheetId="13" r:id="rId11"/>
    <sheet name="Geotop" sheetId="14" r:id="rId12"/>
    <sheet name="measured Abdul" sheetId="12" r:id="rId13"/>
    <sheet name="prep" sheetId="10" r:id="rId1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1" i="14" l="1"/>
  <c r="J40" i="14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J24" i="14"/>
  <c r="J23" i="14"/>
  <c r="J22" i="14"/>
  <c r="J21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J8" i="14"/>
  <c r="J7" i="14"/>
  <c r="J6" i="14"/>
  <c r="J5" i="14"/>
  <c r="J4" i="14"/>
  <c r="J3" i="14"/>
  <c r="J2" i="14"/>
  <c r="B2" i="14"/>
  <c r="H3" i="14"/>
  <c r="I3" i="14"/>
  <c r="H4" i="14"/>
  <c r="I4" i="14"/>
  <c r="H5" i="14"/>
  <c r="I5" i="14"/>
  <c r="H6" i="14"/>
  <c r="I6" i="14"/>
  <c r="H7" i="14"/>
  <c r="I7" i="14"/>
  <c r="H8" i="14"/>
  <c r="I8" i="14"/>
  <c r="H9" i="14"/>
  <c r="I9" i="14"/>
  <c r="H10" i="14"/>
  <c r="I10" i="14"/>
  <c r="H11" i="14"/>
  <c r="I11" i="14"/>
  <c r="H12" i="14"/>
  <c r="I12" i="14"/>
  <c r="H13" i="14"/>
  <c r="I13" i="14"/>
  <c r="H14" i="14"/>
  <c r="I14" i="14"/>
  <c r="H15" i="14"/>
  <c r="I15" i="14"/>
  <c r="H16" i="14"/>
  <c r="I16" i="14"/>
  <c r="H17" i="14"/>
  <c r="I17" i="14"/>
  <c r="H18" i="14"/>
  <c r="I18" i="14"/>
  <c r="H19" i="14"/>
  <c r="I19" i="14"/>
  <c r="H20" i="14"/>
  <c r="I20" i="14"/>
  <c r="H21" i="14"/>
  <c r="I21" i="14"/>
  <c r="H22" i="14"/>
  <c r="I22" i="14"/>
  <c r="H23" i="14"/>
  <c r="I23" i="14"/>
  <c r="H24" i="14"/>
  <c r="I24" i="14"/>
  <c r="H25" i="14"/>
  <c r="I25" i="14"/>
  <c r="H26" i="14"/>
  <c r="I26" i="14"/>
  <c r="H27" i="14"/>
  <c r="I27" i="14"/>
  <c r="H28" i="14"/>
  <c r="I28" i="14"/>
  <c r="H29" i="14"/>
  <c r="I29" i="14"/>
  <c r="H30" i="14"/>
  <c r="I30" i="14"/>
  <c r="H31" i="14"/>
  <c r="I31" i="14"/>
  <c r="H32" i="14"/>
  <c r="I32" i="14"/>
  <c r="H33" i="14"/>
  <c r="I33" i="14"/>
  <c r="H34" i="14"/>
  <c r="I34" i="14"/>
  <c r="H35" i="14"/>
  <c r="I35" i="14"/>
  <c r="H36" i="14"/>
  <c r="I36" i="14"/>
  <c r="H37" i="14"/>
  <c r="I37" i="14"/>
  <c r="H38" i="14"/>
  <c r="I38" i="14"/>
  <c r="H39" i="14"/>
  <c r="I39" i="14"/>
  <c r="H40" i="14"/>
  <c r="I40" i="14"/>
  <c r="H41" i="14"/>
  <c r="I41" i="14"/>
  <c r="I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G102" i="13"/>
  <c r="G101" i="13"/>
  <c r="G100" i="13"/>
  <c r="G99" i="13"/>
  <c r="G98" i="13"/>
  <c r="G97" i="13"/>
  <c r="G96" i="13"/>
  <c r="G95" i="13"/>
  <c r="G94" i="13"/>
  <c r="G93" i="13"/>
  <c r="G92" i="13"/>
  <c r="G91" i="13"/>
  <c r="G90" i="13"/>
  <c r="G89" i="13"/>
  <c r="G88" i="13"/>
  <c r="G87" i="13"/>
  <c r="G86" i="13"/>
  <c r="G85" i="13"/>
  <c r="G84" i="13"/>
  <c r="G83" i="13"/>
  <c r="G82" i="13"/>
  <c r="G81" i="13"/>
  <c r="G80" i="13"/>
  <c r="G79" i="13"/>
  <c r="G78" i="13"/>
  <c r="G77" i="13"/>
  <c r="G76" i="13"/>
  <c r="G75" i="13"/>
  <c r="G74" i="13"/>
  <c r="G73" i="13"/>
  <c r="G72" i="13"/>
  <c r="G71" i="13"/>
  <c r="G70" i="13"/>
  <c r="G69" i="13"/>
  <c r="G68" i="13"/>
  <c r="G67" i="13"/>
  <c r="G66" i="13"/>
  <c r="G65" i="13"/>
  <c r="G64" i="13"/>
  <c r="G63" i="13"/>
  <c r="G62" i="13"/>
  <c r="G61" i="13"/>
  <c r="G60" i="13"/>
  <c r="G59" i="13"/>
  <c r="G58" i="13"/>
  <c r="G57" i="13"/>
  <c r="G56" i="13"/>
  <c r="G55" i="13"/>
  <c r="G54" i="13"/>
  <c r="G53" i="13"/>
  <c r="G52" i="13"/>
  <c r="G51" i="13"/>
  <c r="G50" i="13"/>
  <c r="G49" i="13"/>
  <c r="G48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N102" i="13"/>
  <c r="N101" i="13"/>
  <c r="N100" i="13"/>
  <c r="N99" i="13"/>
  <c r="N98" i="13"/>
  <c r="N97" i="13"/>
  <c r="N96" i="13"/>
  <c r="N95" i="13"/>
  <c r="N94" i="13"/>
  <c r="N93" i="13"/>
  <c r="N92" i="13"/>
  <c r="N91" i="13"/>
  <c r="N90" i="13"/>
  <c r="N89" i="13"/>
  <c r="N88" i="13"/>
  <c r="N87" i="13"/>
  <c r="N86" i="13"/>
  <c r="N85" i="13"/>
  <c r="N84" i="13"/>
  <c r="N83" i="13"/>
  <c r="N82" i="13"/>
  <c r="N81" i="13"/>
  <c r="N80" i="13"/>
  <c r="N79" i="13"/>
  <c r="N78" i="13"/>
  <c r="N77" i="13"/>
  <c r="N76" i="13"/>
  <c r="N75" i="13"/>
  <c r="N74" i="13"/>
  <c r="N73" i="13"/>
  <c r="N72" i="13"/>
  <c r="N71" i="13"/>
  <c r="N70" i="13"/>
  <c r="N69" i="13"/>
  <c r="N68" i="13"/>
  <c r="N67" i="13"/>
  <c r="N66" i="13"/>
  <c r="N65" i="13"/>
  <c r="N64" i="13"/>
  <c r="N63" i="13"/>
  <c r="N62" i="13"/>
  <c r="N61" i="13"/>
  <c r="N60" i="13"/>
  <c r="N59" i="13"/>
  <c r="N58" i="13"/>
  <c r="N57" i="13"/>
  <c r="N56" i="13"/>
  <c r="N55" i="13"/>
  <c r="N54" i="13"/>
  <c r="N53" i="13"/>
  <c r="N52" i="13"/>
  <c r="N51" i="13"/>
  <c r="N50" i="13"/>
  <c r="N49" i="13"/>
  <c r="N48" i="13"/>
  <c r="N47" i="13"/>
  <c r="N46" i="13"/>
  <c r="N45" i="13"/>
  <c r="N44" i="13"/>
  <c r="N43" i="13"/>
  <c r="N42" i="13"/>
  <c r="N41" i="13"/>
  <c r="N40" i="13"/>
  <c r="N39" i="13"/>
  <c r="N38" i="13"/>
  <c r="N37" i="13"/>
  <c r="N36" i="13"/>
  <c r="N35" i="13"/>
  <c r="N34" i="13"/>
  <c r="N33" i="13"/>
  <c r="N32" i="13"/>
  <c r="N31" i="13"/>
  <c r="N30" i="13"/>
  <c r="N29" i="13"/>
  <c r="N28" i="13"/>
  <c r="N27" i="13"/>
  <c r="N26" i="13"/>
  <c r="N25" i="13"/>
  <c r="N24" i="13"/>
  <c r="N23" i="13"/>
  <c r="N22" i="13"/>
  <c r="N21" i="13"/>
  <c r="N20" i="13"/>
  <c r="N19" i="13"/>
  <c r="N18" i="13"/>
  <c r="N17" i="13"/>
  <c r="N16" i="13"/>
  <c r="N15" i="13"/>
  <c r="N14" i="13"/>
  <c r="N13" i="13"/>
  <c r="N12" i="13"/>
  <c r="N11" i="13"/>
  <c r="N10" i="13"/>
  <c r="N9" i="13"/>
  <c r="N8" i="13"/>
  <c r="N7" i="13"/>
  <c r="N6" i="13"/>
  <c r="N5" i="13"/>
  <c r="N4" i="13"/>
  <c r="N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L101" i="13"/>
  <c r="L102" i="13"/>
  <c r="L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3" i="13"/>
  <c r="D122" i="5"/>
  <c r="G122" i="5"/>
  <c r="D121" i="5"/>
  <c r="G121" i="5"/>
  <c r="D120" i="5"/>
  <c r="G120" i="5"/>
  <c r="D119" i="5"/>
  <c r="G119" i="5"/>
  <c r="D118" i="5"/>
  <c r="G118" i="5"/>
  <c r="D117" i="5"/>
  <c r="G117" i="5"/>
  <c r="D116" i="5"/>
  <c r="G116" i="5"/>
  <c r="D115" i="5"/>
  <c r="G115" i="5"/>
  <c r="D114" i="5"/>
  <c r="G114" i="5"/>
  <c r="D113" i="5"/>
  <c r="G113" i="5"/>
  <c r="D112" i="5"/>
  <c r="G112" i="5"/>
  <c r="D111" i="5"/>
  <c r="G111" i="5"/>
  <c r="D110" i="5"/>
  <c r="G110" i="5"/>
  <c r="D109" i="5"/>
  <c r="G109" i="5"/>
  <c r="D108" i="5"/>
  <c r="G108" i="5"/>
  <c r="D107" i="5"/>
  <c r="G107" i="5"/>
  <c r="D106" i="5"/>
  <c r="G106" i="5"/>
  <c r="D105" i="5"/>
  <c r="G105" i="5"/>
  <c r="D104" i="5"/>
  <c r="G104" i="5"/>
  <c r="D103" i="5"/>
  <c r="G103" i="5"/>
  <c r="D102" i="5"/>
  <c r="G102" i="5"/>
  <c r="D101" i="5"/>
  <c r="G101" i="5"/>
  <c r="D100" i="5"/>
  <c r="G100" i="5"/>
  <c r="D99" i="5"/>
  <c r="G99" i="5"/>
  <c r="D98" i="5"/>
  <c r="G98" i="5"/>
  <c r="D97" i="5"/>
  <c r="G97" i="5"/>
  <c r="D96" i="5"/>
  <c r="G96" i="5"/>
  <c r="D95" i="5"/>
  <c r="G95" i="5"/>
  <c r="D94" i="5"/>
  <c r="G94" i="5"/>
  <c r="D93" i="5"/>
  <c r="G93" i="5"/>
  <c r="D92" i="5"/>
  <c r="G92" i="5"/>
  <c r="D91" i="5"/>
  <c r="G91" i="5"/>
  <c r="D90" i="5"/>
  <c r="G90" i="5"/>
  <c r="D89" i="5"/>
  <c r="G89" i="5"/>
  <c r="D88" i="5"/>
  <c r="G88" i="5"/>
  <c r="D87" i="5"/>
  <c r="G87" i="5"/>
  <c r="D86" i="5"/>
  <c r="G86" i="5"/>
  <c r="D85" i="5"/>
  <c r="G85" i="5"/>
  <c r="D84" i="5"/>
  <c r="G84" i="5"/>
  <c r="D83" i="5"/>
  <c r="G83" i="5"/>
  <c r="D82" i="5"/>
  <c r="G82" i="5"/>
  <c r="D81" i="5"/>
  <c r="G81" i="5"/>
  <c r="D80" i="5"/>
  <c r="G80" i="5"/>
  <c r="D79" i="5"/>
  <c r="G79" i="5"/>
  <c r="D78" i="5"/>
  <c r="G78" i="5"/>
  <c r="D77" i="5"/>
  <c r="G77" i="5"/>
  <c r="D76" i="5"/>
  <c r="G76" i="5"/>
  <c r="D75" i="5"/>
  <c r="G75" i="5"/>
  <c r="D74" i="5"/>
  <c r="G74" i="5"/>
  <c r="D73" i="5"/>
  <c r="G73" i="5"/>
  <c r="D72" i="5"/>
  <c r="G72" i="5"/>
  <c r="D71" i="5"/>
  <c r="G71" i="5"/>
  <c r="D70" i="5"/>
  <c r="G70" i="5"/>
  <c r="D69" i="5"/>
  <c r="G69" i="5"/>
  <c r="D68" i="5"/>
  <c r="G68" i="5"/>
  <c r="D67" i="5"/>
  <c r="G67" i="5"/>
  <c r="D66" i="5"/>
  <c r="G66" i="5"/>
  <c r="D65" i="5"/>
  <c r="G65" i="5"/>
  <c r="D64" i="5"/>
  <c r="G64" i="5"/>
  <c r="D63" i="5"/>
  <c r="G63" i="5"/>
  <c r="D62" i="5"/>
  <c r="G62" i="5"/>
  <c r="D61" i="5"/>
  <c r="G61" i="5"/>
  <c r="D60" i="5"/>
  <c r="G60" i="5"/>
  <c r="D59" i="5"/>
  <c r="G59" i="5"/>
  <c r="D58" i="5"/>
  <c r="G58" i="5"/>
  <c r="D57" i="5"/>
  <c r="G57" i="5"/>
  <c r="D56" i="5"/>
  <c r="G56" i="5"/>
  <c r="D55" i="5"/>
  <c r="G55" i="5"/>
  <c r="D54" i="5"/>
  <c r="G54" i="5"/>
  <c r="D53" i="5"/>
  <c r="G53" i="5"/>
  <c r="D52" i="5"/>
  <c r="G52" i="5"/>
  <c r="D51" i="5"/>
  <c r="G51" i="5"/>
  <c r="D50" i="5"/>
  <c r="G50" i="5"/>
  <c r="D49" i="5"/>
  <c r="G49" i="5"/>
  <c r="D48" i="5"/>
  <c r="G48" i="5"/>
  <c r="D47" i="5"/>
  <c r="G47" i="5"/>
  <c r="D46" i="5"/>
  <c r="G46" i="5"/>
  <c r="D45" i="5"/>
  <c r="G45" i="5"/>
  <c r="D44" i="5"/>
  <c r="G44" i="5"/>
  <c r="D43" i="5"/>
  <c r="G43" i="5"/>
  <c r="D42" i="5"/>
  <c r="G42" i="5"/>
  <c r="D41" i="5"/>
  <c r="G41" i="5"/>
  <c r="D40" i="5"/>
  <c r="G40" i="5"/>
  <c r="D39" i="5"/>
  <c r="G39" i="5"/>
  <c r="D38" i="5"/>
  <c r="G38" i="5"/>
  <c r="D37" i="5"/>
  <c r="G37" i="5"/>
  <c r="D36" i="5"/>
  <c r="G36" i="5"/>
  <c r="D35" i="5"/>
  <c r="G35" i="5"/>
  <c r="D34" i="5"/>
  <c r="G34" i="5"/>
  <c r="D33" i="5"/>
  <c r="G33" i="5"/>
  <c r="D32" i="5"/>
  <c r="G32" i="5"/>
  <c r="D31" i="5"/>
  <c r="G31" i="5"/>
  <c r="D30" i="5"/>
  <c r="G30" i="5"/>
  <c r="D29" i="5"/>
  <c r="G29" i="5"/>
  <c r="D28" i="5"/>
  <c r="G28" i="5"/>
  <c r="D27" i="5"/>
  <c r="G27" i="5"/>
  <c r="D26" i="5"/>
  <c r="G26" i="5"/>
  <c r="D25" i="5"/>
  <c r="G25" i="5"/>
  <c r="D24" i="5"/>
  <c r="G24" i="5"/>
  <c r="D23" i="5"/>
  <c r="G23" i="5"/>
  <c r="D22" i="5"/>
  <c r="G22" i="5"/>
  <c r="D21" i="5"/>
  <c r="G21" i="5"/>
  <c r="D20" i="5"/>
  <c r="G20" i="5"/>
  <c r="D19" i="5"/>
  <c r="G19" i="5"/>
  <c r="D18" i="5"/>
  <c r="G18" i="5"/>
  <c r="D17" i="5"/>
  <c r="G17" i="5"/>
  <c r="D16" i="5"/>
  <c r="G16" i="5"/>
  <c r="D15" i="5"/>
  <c r="G15" i="5"/>
  <c r="D14" i="5"/>
  <c r="G14" i="5"/>
  <c r="D13" i="5"/>
  <c r="G13" i="5"/>
  <c r="D12" i="5"/>
  <c r="G12" i="5"/>
  <c r="D11" i="5"/>
  <c r="G11" i="5"/>
  <c r="D10" i="5"/>
  <c r="G10" i="5"/>
  <c r="D9" i="5"/>
  <c r="G9" i="5"/>
  <c r="D8" i="5"/>
  <c r="G8" i="5"/>
  <c r="D7" i="5"/>
  <c r="G7" i="5"/>
  <c r="D6" i="5"/>
  <c r="G6" i="5"/>
  <c r="D5" i="5"/>
  <c r="G5" i="5"/>
  <c r="D4" i="5"/>
  <c r="G4" i="5"/>
  <c r="D3" i="5"/>
  <c r="G3" i="5"/>
  <c r="D2" i="5"/>
  <c r="G2" i="5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2" i="4"/>
  <c r="D146" i="2"/>
  <c r="G146" i="2"/>
  <c r="D145" i="2"/>
  <c r="G145" i="2"/>
  <c r="D144" i="2"/>
  <c r="G144" i="2"/>
  <c r="D143" i="2"/>
  <c r="G143" i="2"/>
  <c r="D142" i="2"/>
  <c r="G142" i="2"/>
  <c r="D141" i="2"/>
  <c r="G141" i="2"/>
  <c r="D140" i="2"/>
  <c r="G140" i="2"/>
  <c r="D139" i="2"/>
  <c r="G139" i="2"/>
  <c r="D138" i="2"/>
  <c r="G138" i="2"/>
  <c r="D137" i="2"/>
  <c r="G137" i="2"/>
  <c r="D136" i="2"/>
  <c r="G136" i="2"/>
  <c r="D135" i="2"/>
  <c r="G135" i="2"/>
  <c r="D134" i="2"/>
  <c r="G134" i="2"/>
  <c r="D133" i="2"/>
  <c r="G133" i="2"/>
  <c r="D132" i="2"/>
  <c r="G132" i="2"/>
  <c r="D131" i="2"/>
  <c r="G131" i="2"/>
  <c r="D130" i="2"/>
  <c r="G130" i="2"/>
  <c r="D129" i="2"/>
  <c r="G129" i="2"/>
  <c r="D128" i="2"/>
  <c r="G128" i="2"/>
  <c r="D127" i="2"/>
  <c r="G127" i="2"/>
  <c r="D126" i="2"/>
  <c r="G126" i="2"/>
  <c r="D125" i="2"/>
  <c r="G125" i="2"/>
  <c r="D124" i="2"/>
  <c r="G124" i="2"/>
  <c r="D123" i="2"/>
  <c r="G123" i="2"/>
  <c r="D122" i="2"/>
  <c r="G122" i="2"/>
  <c r="D121" i="2"/>
  <c r="G121" i="2"/>
  <c r="D120" i="2"/>
  <c r="G120" i="2"/>
  <c r="D119" i="2"/>
  <c r="G119" i="2"/>
  <c r="D118" i="2"/>
  <c r="G118" i="2"/>
  <c r="D117" i="2"/>
  <c r="G117" i="2"/>
  <c r="D116" i="2"/>
  <c r="G116" i="2"/>
  <c r="D115" i="2"/>
  <c r="G115" i="2"/>
  <c r="D114" i="2"/>
  <c r="G114" i="2"/>
  <c r="D113" i="2"/>
  <c r="G113" i="2"/>
  <c r="D112" i="2"/>
  <c r="G112" i="2"/>
  <c r="D111" i="2"/>
  <c r="G111" i="2"/>
  <c r="D110" i="2"/>
  <c r="G110" i="2"/>
  <c r="D109" i="2"/>
  <c r="G109" i="2"/>
  <c r="D108" i="2"/>
  <c r="G108" i="2"/>
  <c r="D107" i="2"/>
  <c r="G107" i="2"/>
  <c r="D106" i="2"/>
  <c r="G106" i="2"/>
  <c r="D105" i="2"/>
  <c r="G105" i="2"/>
  <c r="D104" i="2"/>
  <c r="G104" i="2"/>
  <c r="D103" i="2"/>
  <c r="G103" i="2"/>
  <c r="D102" i="2"/>
  <c r="G102" i="2"/>
  <c r="D101" i="2"/>
  <c r="G101" i="2"/>
  <c r="D100" i="2"/>
  <c r="G100" i="2"/>
  <c r="D99" i="2"/>
  <c r="G99" i="2"/>
  <c r="D98" i="2"/>
  <c r="G98" i="2"/>
  <c r="D97" i="2"/>
  <c r="G97" i="2"/>
  <c r="D96" i="2"/>
  <c r="G96" i="2"/>
  <c r="D95" i="2"/>
  <c r="G95" i="2"/>
  <c r="D94" i="2"/>
  <c r="G94" i="2"/>
  <c r="D93" i="2"/>
  <c r="G93" i="2"/>
  <c r="D92" i="2"/>
  <c r="G92" i="2"/>
  <c r="D91" i="2"/>
  <c r="G91" i="2"/>
  <c r="D90" i="2"/>
  <c r="G90" i="2"/>
  <c r="D89" i="2"/>
  <c r="G89" i="2"/>
  <c r="D88" i="2"/>
  <c r="G88" i="2"/>
  <c r="D87" i="2"/>
  <c r="G87" i="2"/>
  <c r="D86" i="2"/>
  <c r="G86" i="2"/>
  <c r="D85" i="2"/>
  <c r="G85" i="2"/>
  <c r="D84" i="2"/>
  <c r="G84" i="2"/>
  <c r="D83" i="2"/>
  <c r="G83" i="2"/>
  <c r="D82" i="2"/>
  <c r="G82" i="2"/>
  <c r="D81" i="2"/>
  <c r="G81" i="2"/>
  <c r="D80" i="2"/>
  <c r="G80" i="2"/>
  <c r="D79" i="2"/>
  <c r="G79" i="2"/>
  <c r="D78" i="2"/>
  <c r="G78" i="2"/>
  <c r="D77" i="2"/>
  <c r="G77" i="2"/>
  <c r="D76" i="2"/>
  <c r="G76" i="2"/>
  <c r="D75" i="2"/>
  <c r="G75" i="2"/>
  <c r="D74" i="2"/>
  <c r="G74" i="2"/>
  <c r="D73" i="2"/>
  <c r="G73" i="2"/>
  <c r="D72" i="2"/>
  <c r="G72" i="2"/>
  <c r="D71" i="2"/>
  <c r="G71" i="2"/>
  <c r="D70" i="2"/>
  <c r="G70" i="2"/>
  <c r="D69" i="2"/>
  <c r="G69" i="2"/>
  <c r="D68" i="2"/>
  <c r="G68" i="2"/>
  <c r="D67" i="2"/>
  <c r="G67" i="2"/>
  <c r="D66" i="2"/>
  <c r="G66" i="2"/>
  <c r="D65" i="2"/>
  <c r="G65" i="2"/>
  <c r="D64" i="2"/>
  <c r="G64" i="2"/>
  <c r="D63" i="2"/>
  <c r="G63" i="2"/>
  <c r="D62" i="2"/>
  <c r="G62" i="2"/>
  <c r="D61" i="2"/>
  <c r="G61" i="2"/>
  <c r="D60" i="2"/>
  <c r="G60" i="2"/>
  <c r="D59" i="2"/>
  <c r="G59" i="2"/>
  <c r="D58" i="2"/>
  <c r="G58" i="2"/>
  <c r="D57" i="2"/>
  <c r="G57" i="2"/>
  <c r="D56" i="2"/>
  <c r="G56" i="2"/>
  <c r="D55" i="2"/>
  <c r="G55" i="2"/>
  <c r="D54" i="2"/>
  <c r="G54" i="2"/>
  <c r="D53" i="2"/>
  <c r="G53" i="2"/>
  <c r="D52" i="2"/>
  <c r="G52" i="2"/>
  <c r="D51" i="2"/>
  <c r="G51" i="2"/>
  <c r="D50" i="2"/>
  <c r="G50" i="2"/>
  <c r="D49" i="2"/>
  <c r="G49" i="2"/>
  <c r="D48" i="2"/>
  <c r="G48" i="2"/>
  <c r="D47" i="2"/>
  <c r="G47" i="2"/>
  <c r="D46" i="2"/>
  <c r="G46" i="2"/>
  <c r="D45" i="2"/>
  <c r="G45" i="2"/>
  <c r="D44" i="2"/>
  <c r="G44" i="2"/>
  <c r="D43" i="2"/>
  <c r="G43" i="2"/>
  <c r="D42" i="2"/>
  <c r="G42" i="2"/>
  <c r="D41" i="2"/>
  <c r="G41" i="2"/>
  <c r="D40" i="2"/>
  <c r="G40" i="2"/>
  <c r="D39" i="2"/>
  <c r="G39" i="2"/>
  <c r="D38" i="2"/>
  <c r="G38" i="2"/>
  <c r="D37" i="2"/>
  <c r="G37" i="2"/>
  <c r="D36" i="2"/>
  <c r="G36" i="2"/>
  <c r="D35" i="2"/>
  <c r="G35" i="2"/>
  <c r="D34" i="2"/>
  <c r="G34" i="2"/>
  <c r="D33" i="2"/>
  <c r="G33" i="2"/>
  <c r="D32" i="2"/>
  <c r="G32" i="2"/>
  <c r="D31" i="2"/>
  <c r="G31" i="2"/>
  <c r="D30" i="2"/>
  <c r="G30" i="2"/>
  <c r="D29" i="2"/>
  <c r="G29" i="2"/>
  <c r="D28" i="2"/>
  <c r="G28" i="2"/>
  <c r="D27" i="2"/>
  <c r="G27" i="2"/>
  <c r="D26" i="2"/>
  <c r="G26" i="2"/>
  <c r="D25" i="2"/>
  <c r="G25" i="2"/>
  <c r="D24" i="2"/>
  <c r="G24" i="2"/>
  <c r="D23" i="2"/>
  <c r="G23" i="2"/>
  <c r="D22" i="2"/>
  <c r="G22" i="2"/>
  <c r="D21" i="2"/>
  <c r="G21" i="2"/>
  <c r="D20" i="2"/>
  <c r="G20" i="2"/>
  <c r="D19" i="2"/>
  <c r="G19" i="2"/>
  <c r="D18" i="2"/>
  <c r="G18" i="2"/>
  <c r="D17" i="2"/>
  <c r="G17" i="2"/>
  <c r="D16" i="2"/>
  <c r="G16" i="2"/>
  <c r="D15" i="2"/>
  <c r="G15" i="2"/>
  <c r="D14" i="2"/>
  <c r="G14" i="2"/>
  <c r="D13" i="2"/>
  <c r="G13" i="2"/>
  <c r="D12" i="2"/>
  <c r="G12" i="2"/>
  <c r="D11" i="2"/>
  <c r="G11" i="2"/>
  <c r="D10" i="2"/>
  <c r="G10" i="2"/>
  <c r="D9" i="2"/>
  <c r="G9" i="2"/>
  <c r="D8" i="2"/>
  <c r="G8" i="2"/>
  <c r="D7" i="2"/>
  <c r="G7" i="2"/>
  <c r="D6" i="2"/>
  <c r="G6" i="2"/>
  <c r="D5" i="2"/>
  <c r="G5" i="2"/>
  <c r="D4" i="2"/>
  <c r="G4" i="2"/>
  <c r="D3" i="2"/>
  <c r="G3" i="2"/>
  <c r="D2" i="2"/>
  <c r="G2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</calcChain>
</file>

<file path=xl/sharedStrings.xml><?xml version="1.0" encoding="utf-8"?>
<sst xmlns="http://schemas.openxmlformats.org/spreadsheetml/2006/main" count="148" uniqueCount="52">
  <si>
    <t>t</t>
  </si>
  <si>
    <t>sat_stor</t>
  </si>
  <si>
    <t>capi_stor</t>
  </si>
  <si>
    <t>unsat_stor</t>
  </si>
  <si>
    <t>pond_stor</t>
  </si>
  <si>
    <t>surf_stor</t>
  </si>
  <si>
    <t>surf_stor_sat</t>
  </si>
  <si>
    <t>discharge</t>
  </si>
  <si>
    <t>t (sec)</t>
  </si>
  <si>
    <t>time(sec)</t>
  </si>
  <si>
    <t>HGS_Q(outlet)</t>
  </si>
  <si>
    <t>HGS_Stor(Surface)</t>
  </si>
  <si>
    <t>HGS_Stor(Subsurface)</t>
  </si>
  <si>
    <t>HGS_Stor(Soil)</t>
  </si>
  <si>
    <t>HGS_Stor(GW)</t>
  </si>
  <si>
    <t>HGS_Stor(Total)</t>
  </si>
  <si>
    <t>outlet</t>
  </si>
  <si>
    <t>t (seconds)</t>
  </si>
  <si>
    <t>Saturated storage (m3)</t>
  </si>
  <si>
    <t>Unsaturated storage (m3)</t>
  </si>
  <si>
    <t>Ponded storage (m3)</t>
  </si>
  <si>
    <t>Discharge (m3/s)</t>
  </si>
  <si>
    <t>m^3/s</t>
  </si>
  <si>
    <t>Time</t>
  </si>
  <si>
    <t>OL storage change</t>
  </si>
  <si>
    <t>UZ storage change</t>
  </si>
  <si>
    <t>SZ storage change</t>
  </si>
  <si>
    <t>Overland boundary flow total</t>
  </si>
  <si>
    <t>Discharge total</t>
  </si>
  <si>
    <t>OL storage</t>
  </si>
  <si>
    <t>UZ storage</t>
  </si>
  <si>
    <t>SZ storage</t>
  </si>
  <si>
    <t>Total Storage</t>
  </si>
  <si>
    <t>mm</t>
  </si>
  <si>
    <t>Min</t>
  </si>
  <si>
    <t>m3/s</t>
  </si>
  <si>
    <t>Initial OL storage</t>
  </si>
  <si>
    <t>Initial UZ storage</t>
  </si>
  <si>
    <t>Initial SZ storage</t>
  </si>
  <si>
    <t>m^3</t>
  </si>
  <si>
    <t>sec</t>
  </si>
  <si>
    <t>2.43045614345555244E-317</t>
  </si>
  <si>
    <t>8.99248881995652835E-320</t>
  </si>
  <si>
    <t>time_s</t>
  </si>
  <si>
    <t>geotop_surface_water_r1m[m3]</t>
  </si>
  <si>
    <t>geotop_unsat_soilwater_r1m[m3]</t>
  </si>
  <si>
    <t>geotop_groundwt_soilwater_r1m[m3]</t>
  </si>
  <si>
    <t>geotop_qsup_outlet_r1m[m2]</t>
  </si>
  <si>
    <t>Qtot_r1m[m3/s]</t>
  </si>
  <si>
    <t>Qoutlandsup_r1m[m3/s]</t>
  </si>
  <si>
    <t>Qoutlandsub_r1m[m3/s]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</si>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</sst>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E+00"/>
    <numFmt numFmtId="165" formatCode="0.00000E+00"/>
    <numFmt numFmtId="166" formatCode="0.0"/>
    <numFmt numFmtId="167" formatCode="0.0000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1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4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4" fillId="0" borderId="0" xfId="0" applyFont="1"/>
    <xf numFmtId="11" fontId="4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  <xf numFmtId="0" fontId="5" fillId="0" borderId="0" xfId="0" applyFont="1" applyAlignment="1">
      <alignment vertical="center"/>
    </xf>
    <xf numFmtId="167" fontId="4" fillId="0" borderId="0" xfId="0" applyNumberFormat="1" applyFont="1"/>
  </cellXfs>
  <cellStyles count="2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6.xml"/><Relationship Id="rId12" Type="http://schemas.openxmlformats.org/officeDocument/2006/relationships/worksheet" Target="worksheets/sheet7.xml"/><Relationship Id="rId13" Type="http://schemas.openxmlformats.org/officeDocument/2006/relationships/worksheet" Target="worksheets/sheet8.xml"/><Relationship Id="rId14" Type="http://schemas.openxmlformats.org/officeDocument/2006/relationships/worksheet" Target="worksheets/sheet9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3.xml"/><Relationship Id="rId9" Type="http://schemas.openxmlformats.org/officeDocument/2006/relationships/worksheet" Target="worksheets/sheet4.xml"/><Relationship Id="rId10" Type="http://schemas.openxmlformats.org/officeDocument/2006/relationships/worksheet" Target="worksheets/sheet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530409688386"/>
          <c:y val="0.0293548372184487"/>
          <c:w val="0.815863783175118"/>
          <c:h val="0.868249587592096"/>
        </c:manualLayout>
      </c:layout>
      <c:scatterChart>
        <c:scatterStyle val="lineMarker"/>
        <c:varyColors val="0"/>
        <c:ser>
          <c:idx val="2"/>
          <c:order val="0"/>
          <c:tx>
            <c:v>Cast3m</c:v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xVal>
            <c:numRef>
              <c:f>CAST3m!$A$2:$A$104</c:f>
              <c:numCache>
                <c:formatCode>General</c:formatCode>
                <c:ptCount val="103"/>
                <c:pt idx="0">
                  <c:v>0.0</c:v>
                </c:pt>
                <c:pt idx="1">
                  <c:v>20.0</c:v>
                </c:pt>
                <c:pt idx="2">
                  <c:v>40.0</c:v>
                </c:pt>
                <c:pt idx="3">
                  <c:v>60.0</c:v>
                </c:pt>
                <c:pt idx="4">
                  <c:v>120.0</c:v>
                </c:pt>
                <c:pt idx="5">
                  <c:v>180.0</c:v>
                </c:pt>
                <c:pt idx="6">
                  <c:v>240.0</c:v>
                </c:pt>
                <c:pt idx="7">
                  <c:v>300.0</c:v>
                </c:pt>
                <c:pt idx="8">
                  <c:v>360.0</c:v>
                </c:pt>
                <c:pt idx="9">
                  <c:v>420.0</c:v>
                </c:pt>
                <c:pt idx="10">
                  <c:v>480.0</c:v>
                </c:pt>
                <c:pt idx="11">
                  <c:v>540.0</c:v>
                </c:pt>
                <c:pt idx="12">
                  <c:v>600.0</c:v>
                </c:pt>
                <c:pt idx="13">
                  <c:v>660.0</c:v>
                </c:pt>
                <c:pt idx="14">
                  <c:v>720.0</c:v>
                </c:pt>
                <c:pt idx="15">
                  <c:v>780.0</c:v>
                </c:pt>
                <c:pt idx="16">
                  <c:v>840.0</c:v>
                </c:pt>
                <c:pt idx="17">
                  <c:v>900.0</c:v>
                </c:pt>
                <c:pt idx="18">
                  <c:v>960.0</c:v>
                </c:pt>
                <c:pt idx="19">
                  <c:v>1020.0</c:v>
                </c:pt>
                <c:pt idx="20">
                  <c:v>1080.0</c:v>
                </c:pt>
                <c:pt idx="21">
                  <c:v>1140.0</c:v>
                </c:pt>
                <c:pt idx="22">
                  <c:v>1200.0</c:v>
                </c:pt>
                <c:pt idx="23">
                  <c:v>1260.0</c:v>
                </c:pt>
                <c:pt idx="24">
                  <c:v>1320.0</c:v>
                </c:pt>
                <c:pt idx="25">
                  <c:v>1380.0</c:v>
                </c:pt>
                <c:pt idx="26">
                  <c:v>1440.0</c:v>
                </c:pt>
                <c:pt idx="27">
                  <c:v>1500.0</c:v>
                </c:pt>
                <c:pt idx="28">
                  <c:v>1560.0</c:v>
                </c:pt>
                <c:pt idx="29">
                  <c:v>1620.0</c:v>
                </c:pt>
                <c:pt idx="30">
                  <c:v>1680.0</c:v>
                </c:pt>
                <c:pt idx="31">
                  <c:v>1740.0</c:v>
                </c:pt>
                <c:pt idx="32">
                  <c:v>1800.0</c:v>
                </c:pt>
                <c:pt idx="33">
                  <c:v>1860.0</c:v>
                </c:pt>
                <c:pt idx="34">
                  <c:v>1920.0</c:v>
                </c:pt>
                <c:pt idx="35">
                  <c:v>1980.0</c:v>
                </c:pt>
                <c:pt idx="36">
                  <c:v>2040.0</c:v>
                </c:pt>
                <c:pt idx="37">
                  <c:v>2100.0</c:v>
                </c:pt>
                <c:pt idx="38">
                  <c:v>2160.0</c:v>
                </c:pt>
                <c:pt idx="39">
                  <c:v>2220.0</c:v>
                </c:pt>
                <c:pt idx="40">
                  <c:v>2280.0</c:v>
                </c:pt>
                <c:pt idx="41">
                  <c:v>2340.0</c:v>
                </c:pt>
                <c:pt idx="42">
                  <c:v>2400.0</c:v>
                </c:pt>
                <c:pt idx="43">
                  <c:v>2460.0</c:v>
                </c:pt>
                <c:pt idx="44">
                  <c:v>2520.0</c:v>
                </c:pt>
                <c:pt idx="45">
                  <c:v>2580.0</c:v>
                </c:pt>
                <c:pt idx="46">
                  <c:v>2640.0</c:v>
                </c:pt>
                <c:pt idx="47">
                  <c:v>2700.0</c:v>
                </c:pt>
                <c:pt idx="48">
                  <c:v>2760.0</c:v>
                </c:pt>
                <c:pt idx="49">
                  <c:v>2820.0</c:v>
                </c:pt>
                <c:pt idx="50">
                  <c:v>2880.0</c:v>
                </c:pt>
                <c:pt idx="51">
                  <c:v>2940.0</c:v>
                </c:pt>
                <c:pt idx="52">
                  <c:v>3000.0</c:v>
                </c:pt>
                <c:pt idx="53">
                  <c:v>3060.0</c:v>
                </c:pt>
                <c:pt idx="54">
                  <c:v>3120.0</c:v>
                </c:pt>
                <c:pt idx="55">
                  <c:v>3180.0</c:v>
                </c:pt>
                <c:pt idx="56">
                  <c:v>3240.0</c:v>
                </c:pt>
                <c:pt idx="57">
                  <c:v>3300.0</c:v>
                </c:pt>
                <c:pt idx="58">
                  <c:v>3360.0</c:v>
                </c:pt>
                <c:pt idx="59">
                  <c:v>3420.0</c:v>
                </c:pt>
                <c:pt idx="60">
                  <c:v>3480.0</c:v>
                </c:pt>
                <c:pt idx="61">
                  <c:v>3540.0</c:v>
                </c:pt>
                <c:pt idx="62">
                  <c:v>3600.0</c:v>
                </c:pt>
                <c:pt idx="63">
                  <c:v>3660.0</c:v>
                </c:pt>
                <c:pt idx="64">
                  <c:v>3720.0</c:v>
                </c:pt>
                <c:pt idx="65">
                  <c:v>3780.0</c:v>
                </c:pt>
                <c:pt idx="66">
                  <c:v>3840.0</c:v>
                </c:pt>
                <c:pt idx="67">
                  <c:v>3900.0</c:v>
                </c:pt>
                <c:pt idx="68">
                  <c:v>3960.0</c:v>
                </c:pt>
                <c:pt idx="69">
                  <c:v>4020.0</c:v>
                </c:pt>
                <c:pt idx="70">
                  <c:v>4080.0</c:v>
                </c:pt>
                <c:pt idx="71">
                  <c:v>4140.0</c:v>
                </c:pt>
                <c:pt idx="72">
                  <c:v>4200.0</c:v>
                </c:pt>
                <c:pt idx="73">
                  <c:v>4260.0</c:v>
                </c:pt>
                <c:pt idx="74">
                  <c:v>4320.0</c:v>
                </c:pt>
                <c:pt idx="75">
                  <c:v>4380.0</c:v>
                </c:pt>
                <c:pt idx="76">
                  <c:v>4440.0</c:v>
                </c:pt>
                <c:pt idx="77">
                  <c:v>4500.0</c:v>
                </c:pt>
                <c:pt idx="78">
                  <c:v>4560.0</c:v>
                </c:pt>
                <c:pt idx="79">
                  <c:v>4620.0</c:v>
                </c:pt>
                <c:pt idx="80">
                  <c:v>4680.0</c:v>
                </c:pt>
                <c:pt idx="81">
                  <c:v>4740.0</c:v>
                </c:pt>
                <c:pt idx="82">
                  <c:v>4800.0</c:v>
                </c:pt>
                <c:pt idx="83">
                  <c:v>4860.0</c:v>
                </c:pt>
                <c:pt idx="84">
                  <c:v>4920.0</c:v>
                </c:pt>
                <c:pt idx="85">
                  <c:v>4980.0</c:v>
                </c:pt>
                <c:pt idx="86">
                  <c:v>5040.0</c:v>
                </c:pt>
                <c:pt idx="87">
                  <c:v>5100.0</c:v>
                </c:pt>
                <c:pt idx="88">
                  <c:v>5160.0</c:v>
                </c:pt>
                <c:pt idx="89">
                  <c:v>5220.0</c:v>
                </c:pt>
                <c:pt idx="90">
                  <c:v>5280.0</c:v>
                </c:pt>
                <c:pt idx="91">
                  <c:v>5340.0</c:v>
                </c:pt>
                <c:pt idx="92">
                  <c:v>5400.0</c:v>
                </c:pt>
                <c:pt idx="93">
                  <c:v>5460.0</c:v>
                </c:pt>
                <c:pt idx="94">
                  <c:v>5520.0</c:v>
                </c:pt>
                <c:pt idx="95">
                  <c:v>5580.0</c:v>
                </c:pt>
                <c:pt idx="96">
                  <c:v>5640.0</c:v>
                </c:pt>
                <c:pt idx="97">
                  <c:v>5700.0</c:v>
                </c:pt>
                <c:pt idx="98">
                  <c:v>5760.0</c:v>
                </c:pt>
                <c:pt idx="99">
                  <c:v>5820.0</c:v>
                </c:pt>
                <c:pt idx="100">
                  <c:v>5880.0</c:v>
                </c:pt>
                <c:pt idx="101">
                  <c:v>5940.0</c:v>
                </c:pt>
                <c:pt idx="102">
                  <c:v>6000.0</c:v>
                </c:pt>
              </c:numCache>
            </c:numRef>
          </c:xVal>
          <c:yVal>
            <c:numRef>
              <c:f>CAST3m!$E$2:$E$104</c:f>
              <c:numCache>
                <c:formatCode>0.00E+00</c:formatCode>
                <c:ptCount val="103"/>
                <c:pt idx="0" formatCode="General">
                  <c:v>0.0</c:v>
                </c:pt>
                <c:pt idx="1">
                  <c:v>1.12E-7</c:v>
                </c:pt>
                <c:pt idx="2">
                  <c:v>7.28E-7</c:v>
                </c:pt>
                <c:pt idx="3">
                  <c:v>1.47E-6</c:v>
                </c:pt>
                <c:pt idx="4">
                  <c:v>5.01E-6</c:v>
                </c:pt>
                <c:pt idx="5">
                  <c:v>4.63E-6</c:v>
                </c:pt>
                <c:pt idx="6">
                  <c:v>5.69E-6</c:v>
                </c:pt>
                <c:pt idx="7">
                  <c:v>6.96E-6</c:v>
                </c:pt>
                <c:pt idx="8">
                  <c:v>7.77E-6</c:v>
                </c:pt>
                <c:pt idx="9">
                  <c:v>8.4E-6</c:v>
                </c:pt>
                <c:pt idx="10">
                  <c:v>9.21E-6</c:v>
                </c:pt>
                <c:pt idx="11">
                  <c:v>1.0E-5</c:v>
                </c:pt>
                <c:pt idx="12">
                  <c:v>1.08E-5</c:v>
                </c:pt>
                <c:pt idx="13">
                  <c:v>1.18E-5</c:v>
                </c:pt>
                <c:pt idx="14">
                  <c:v>1.45E-5</c:v>
                </c:pt>
                <c:pt idx="15">
                  <c:v>1.54E-5</c:v>
                </c:pt>
                <c:pt idx="16">
                  <c:v>1.63E-5</c:v>
                </c:pt>
                <c:pt idx="17">
                  <c:v>1.74E-5</c:v>
                </c:pt>
                <c:pt idx="18">
                  <c:v>1.88E-5</c:v>
                </c:pt>
                <c:pt idx="19">
                  <c:v>2.04E-5</c:v>
                </c:pt>
                <c:pt idx="20">
                  <c:v>2.22E-5</c:v>
                </c:pt>
                <c:pt idx="21">
                  <c:v>2.44E-5</c:v>
                </c:pt>
                <c:pt idx="22">
                  <c:v>2.75E-5</c:v>
                </c:pt>
                <c:pt idx="23">
                  <c:v>3.13E-5</c:v>
                </c:pt>
                <c:pt idx="24">
                  <c:v>3.49E-5</c:v>
                </c:pt>
                <c:pt idx="25">
                  <c:v>3.82E-5</c:v>
                </c:pt>
                <c:pt idx="26">
                  <c:v>4.2E-5</c:v>
                </c:pt>
                <c:pt idx="27">
                  <c:v>4.66E-5</c:v>
                </c:pt>
                <c:pt idx="28">
                  <c:v>5.21E-5</c:v>
                </c:pt>
                <c:pt idx="29">
                  <c:v>5.92E-5</c:v>
                </c:pt>
                <c:pt idx="30">
                  <c:v>6.88E-5</c:v>
                </c:pt>
                <c:pt idx="31">
                  <c:v>8.29E-5</c:v>
                </c:pt>
                <c:pt idx="32">
                  <c:v>0.000104</c:v>
                </c:pt>
                <c:pt idx="33">
                  <c:v>0.000134</c:v>
                </c:pt>
                <c:pt idx="34">
                  <c:v>0.000166</c:v>
                </c:pt>
                <c:pt idx="35">
                  <c:v>0.000192</c:v>
                </c:pt>
                <c:pt idx="36">
                  <c:v>0.000208</c:v>
                </c:pt>
                <c:pt idx="37">
                  <c:v>0.00022</c:v>
                </c:pt>
                <c:pt idx="38">
                  <c:v>0.000233</c:v>
                </c:pt>
                <c:pt idx="39">
                  <c:v>0.000246</c:v>
                </c:pt>
                <c:pt idx="40">
                  <c:v>0.000259</c:v>
                </c:pt>
                <c:pt idx="41">
                  <c:v>0.00027</c:v>
                </c:pt>
                <c:pt idx="42">
                  <c:v>0.00028</c:v>
                </c:pt>
                <c:pt idx="43">
                  <c:v>0.00029</c:v>
                </c:pt>
                <c:pt idx="44">
                  <c:v>0.0003</c:v>
                </c:pt>
                <c:pt idx="45">
                  <c:v>0.000309</c:v>
                </c:pt>
                <c:pt idx="46">
                  <c:v>0.000319</c:v>
                </c:pt>
                <c:pt idx="47">
                  <c:v>0.000328</c:v>
                </c:pt>
                <c:pt idx="48">
                  <c:v>0.000338</c:v>
                </c:pt>
                <c:pt idx="49">
                  <c:v>0.000347</c:v>
                </c:pt>
                <c:pt idx="50">
                  <c:v>0.000358</c:v>
                </c:pt>
                <c:pt idx="51">
                  <c:v>0.000369</c:v>
                </c:pt>
                <c:pt idx="52">
                  <c:v>0.00038</c:v>
                </c:pt>
                <c:pt idx="53">
                  <c:v>0.000297</c:v>
                </c:pt>
                <c:pt idx="54">
                  <c:v>0.000265</c:v>
                </c:pt>
                <c:pt idx="55">
                  <c:v>0.00025</c:v>
                </c:pt>
                <c:pt idx="56">
                  <c:v>0.000233</c:v>
                </c:pt>
                <c:pt idx="57">
                  <c:v>0.000217</c:v>
                </c:pt>
                <c:pt idx="58">
                  <c:v>0.000204</c:v>
                </c:pt>
                <c:pt idx="59">
                  <c:v>0.000193</c:v>
                </c:pt>
                <c:pt idx="60">
                  <c:v>0.000183</c:v>
                </c:pt>
                <c:pt idx="61">
                  <c:v>0.000175</c:v>
                </c:pt>
                <c:pt idx="62">
                  <c:v>0.000168</c:v>
                </c:pt>
                <c:pt idx="63">
                  <c:v>0.000161</c:v>
                </c:pt>
                <c:pt idx="64">
                  <c:v>0.000155</c:v>
                </c:pt>
                <c:pt idx="65">
                  <c:v>0.00015</c:v>
                </c:pt>
                <c:pt idx="66">
                  <c:v>0.000145</c:v>
                </c:pt>
                <c:pt idx="67">
                  <c:v>0.00014</c:v>
                </c:pt>
                <c:pt idx="68">
                  <c:v>0.000136</c:v>
                </c:pt>
                <c:pt idx="69">
                  <c:v>0.000132</c:v>
                </c:pt>
                <c:pt idx="70">
                  <c:v>0.000128</c:v>
                </c:pt>
                <c:pt idx="71">
                  <c:v>0.000124</c:v>
                </c:pt>
                <c:pt idx="72">
                  <c:v>0.000121</c:v>
                </c:pt>
                <c:pt idx="73">
                  <c:v>0.000117</c:v>
                </c:pt>
                <c:pt idx="74">
                  <c:v>0.000114</c:v>
                </c:pt>
                <c:pt idx="75">
                  <c:v>0.000111</c:v>
                </c:pt>
                <c:pt idx="76">
                  <c:v>0.000109</c:v>
                </c:pt>
                <c:pt idx="77">
                  <c:v>0.000106</c:v>
                </c:pt>
                <c:pt idx="78">
                  <c:v>0.000103</c:v>
                </c:pt>
                <c:pt idx="79">
                  <c:v>0.000101</c:v>
                </c:pt>
                <c:pt idx="80">
                  <c:v>9.8E-5</c:v>
                </c:pt>
                <c:pt idx="81">
                  <c:v>9.56E-5</c:v>
                </c:pt>
                <c:pt idx="82">
                  <c:v>9.33E-5</c:v>
                </c:pt>
                <c:pt idx="83">
                  <c:v>9.1E-5</c:v>
                </c:pt>
                <c:pt idx="84">
                  <c:v>8.88E-5</c:v>
                </c:pt>
                <c:pt idx="85">
                  <c:v>8.66E-5</c:v>
                </c:pt>
                <c:pt idx="86">
                  <c:v>8.44E-5</c:v>
                </c:pt>
                <c:pt idx="87">
                  <c:v>8.23E-5</c:v>
                </c:pt>
                <c:pt idx="88">
                  <c:v>8.03E-5</c:v>
                </c:pt>
                <c:pt idx="89">
                  <c:v>7.84E-5</c:v>
                </c:pt>
                <c:pt idx="90">
                  <c:v>7.64E-5</c:v>
                </c:pt>
                <c:pt idx="91">
                  <c:v>7.46E-5</c:v>
                </c:pt>
                <c:pt idx="92">
                  <c:v>7.28E-5</c:v>
                </c:pt>
                <c:pt idx="93">
                  <c:v>7.1E-5</c:v>
                </c:pt>
                <c:pt idx="94">
                  <c:v>6.93E-5</c:v>
                </c:pt>
                <c:pt idx="95">
                  <c:v>6.76E-5</c:v>
                </c:pt>
                <c:pt idx="96">
                  <c:v>6.6E-5</c:v>
                </c:pt>
                <c:pt idx="97">
                  <c:v>6.43E-5</c:v>
                </c:pt>
                <c:pt idx="98">
                  <c:v>6.27E-5</c:v>
                </c:pt>
                <c:pt idx="99">
                  <c:v>6.12E-5</c:v>
                </c:pt>
                <c:pt idx="100">
                  <c:v>5.97E-5</c:v>
                </c:pt>
                <c:pt idx="101">
                  <c:v>5.82E-5</c:v>
                </c:pt>
                <c:pt idx="102">
                  <c:v>5.67E-5</c:v>
                </c:pt>
              </c:numCache>
            </c:numRef>
          </c:yVal>
          <c:smooth val="0"/>
        </c:ser>
        <c:ser>
          <c:idx val="5"/>
          <c:order val="1"/>
          <c:tx>
            <c:v>Geotop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Geotop!$H$2:$H$41</c:f>
              <c:numCache>
                <c:formatCode>General</c:formatCode>
                <c:ptCount val="40"/>
                <c:pt idx="0">
                  <c:v>180.0</c:v>
                </c:pt>
                <c:pt idx="1">
                  <c:v>360.0</c:v>
                </c:pt>
                <c:pt idx="2">
                  <c:v>540.0</c:v>
                </c:pt>
                <c:pt idx="3">
                  <c:v>720.0</c:v>
                </c:pt>
                <c:pt idx="4">
                  <c:v>900.0</c:v>
                </c:pt>
                <c:pt idx="5">
                  <c:v>1080.0</c:v>
                </c:pt>
                <c:pt idx="6">
                  <c:v>1260.0</c:v>
                </c:pt>
                <c:pt idx="7">
                  <c:v>1440.0</c:v>
                </c:pt>
                <c:pt idx="8">
                  <c:v>1620.0</c:v>
                </c:pt>
                <c:pt idx="9">
                  <c:v>1800.0</c:v>
                </c:pt>
                <c:pt idx="10">
                  <c:v>1980.0</c:v>
                </c:pt>
                <c:pt idx="11">
                  <c:v>2160.0</c:v>
                </c:pt>
                <c:pt idx="12">
                  <c:v>2340.0</c:v>
                </c:pt>
                <c:pt idx="13">
                  <c:v>2520.0</c:v>
                </c:pt>
                <c:pt idx="14">
                  <c:v>2700.0</c:v>
                </c:pt>
                <c:pt idx="15">
                  <c:v>2880.0</c:v>
                </c:pt>
                <c:pt idx="16">
                  <c:v>3060.0</c:v>
                </c:pt>
                <c:pt idx="17">
                  <c:v>3240.0</c:v>
                </c:pt>
                <c:pt idx="18">
                  <c:v>3420.0</c:v>
                </c:pt>
                <c:pt idx="19">
                  <c:v>3600.0</c:v>
                </c:pt>
                <c:pt idx="20">
                  <c:v>3780.0</c:v>
                </c:pt>
                <c:pt idx="21">
                  <c:v>3960.0</c:v>
                </c:pt>
                <c:pt idx="22">
                  <c:v>4140.0</c:v>
                </c:pt>
                <c:pt idx="23">
                  <c:v>4320.0</c:v>
                </c:pt>
                <c:pt idx="24">
                  <c:v>4500.0</c:v>
                </c:pt>
                <c:pt idx="25">
                  <c:v>4680.0</c:v>
                </c:pt>
                <c:pt idx="26">
                  <c:v>4860.0</c:v>
                </c:pt>
                <c:pt idx="27">
                  <c:v>5040.0</c:v>
                </c:pt>
                <c:pt idx="28">
                  <c:v>5220.0</c:v>
                </c:pt>
                <c:pt idx="29">
                  <c:v>5400.0</c:v>
                </c:pt>
                <c:pt idx="30">
                  <c:v>5580.0</c:v>
                </c:pt>
                <c:pt idx="31">
                  <c:v>5760.0</c:v>
                </c:pt>
                <c:pt idx="32">
                  <c:v>5940.0</c:v>
                </c:pt>
                <c:pt idx="33">
                  <c:v>6120.0</c:v>
                </c:pt>
                <c:pt idx="34">
                  <c:v>6300.0</c:v>
                </c:pt>
                <c:pt idx="35">
                  <c:v>6480.0</c:v>
                </c:pt>
                <c:pt idx="36">
                  <c:v>6660.0</c:v>
                </c:pt>
                <c:pt idx="37">
                  <c:v>6840.0</c:v>
                </c:pt>
                <c:pt idx="38">
                  <c:v>7020.0</c:v>
                </c:pt>
                <c:pt idx="39">
                  <c:v>7200.0</c:v>
                </c:pt>
              </c:numCache>
            </c:numRef>
          </c:xVal>
          <c:yVal>
            <c:numRef>
              <c:f>Geotop!$J$2:$J$41</c:f>
              <c:numCache>
                <c:formatCode>0.00E+00</c:formatCode>
                <c:ptCount val="40"/>
                <c:pt idx="0">
                  <c:v>2.5614301E-5</c:v>
                </c:pt>
                <c:pt idx="1">
                  <c:v>4.039611E-5</c:v>
                </c:pt>
                <c:pt idx="2">
                  <c:v>4.860359E-5</c:v>
                </c:pt>
                <c:pt idx="3">
                  <c:v>5.265183E-5</c:v>
                </c:pt>
                <c:pt idx="4">
                  <c:v>5.788037E-5</c:v>
                </c:pt>
                <c:pt idx="5">
                  <c:v>8.675784E-5</c:v>
                </c:pt>
                <c:pt idx="6">
                  <c:v>0.00010237387</c:v>
                </c:pt>
                <c:pt idx="7">
                  <c:v>0.00010698137</c:v>
                </c:pt>
                <c:pt idx="8">
                  <c:v>0.00011089278</c:v>
                </c:pt>
                <c:pt idx="9">
                  <c:v>0.00011451707</c:v>
                </c:pt>
                <c:pt idx="10">
                  <c:v>0.00011813521</c:v>
                </c:pt>
                <c:pt idx="11">
                  <c:v>0.00012138124</c:v>
                </c:pt>
                <c:pt idx="12">
                  <c:v>0.00012454346</c:v>
                </c:pt>
                <c:pt idx="13">
                  <c:v>0.00012837523</c:v>
                </c:pt>
                <c:pt idx="14">
                  <c:v>0.00013282982</c:v>
                </c:pt>
                <c:pt idx="15">
                  <c:v>0.00014389392</c:v>
                </c:pt>
                <c:pt idx="16">
                  <c:v>0.00025545528</c:v>
                </c:pt>
                <c:pt idx="17">
                  <c:v>0.00020658386</c:v>
                </c:pt>
                <c:pt idx="18">
                  <c:v>0.00013937245</c:v>
                </c:pt>
                <c:pt idx="19">
                  <c:v>0.0001007549</c:v>
                </c:pt>
                <c:pt idx="20">
                  <c:v>7.117923E-5</c:v>
                </c:pt>
                <c:pt idx="21">
                  <c:v>5.207145E-5</c:v>
                </c:pt>
                <c:pt idx="22">
                  <c:v>3.520684E-5</c:v>
                </c:pt>
                <c:pt idx="23">
                  <c:v>2.391546E-5</c:v>
                </c:pt>
                <c:pt idx="24">
                  <c:v>1.912292848E-5</c:v>
                </c:pt>
                <c:pt idx="25">
                  <c:v>1.79484304971224E-5</c:v>
                </c:pt>
                <c:pt idx="26">
                  <c:v>1.757808E-5</c:v>
                </c:pt>
                <c:pt idx="27">
                  <c:v>1.740818E-5</c:v>
                </c:pt>
                <c:pt idx="28">
                  <c:v>1.729587E-5</c:v>
                </c:pt>
                <c:pt idx="29">
                  <c:v>1.721146E-5</c:v>
                </c:pt>
                <c:pt idx="30">
                  <c:v>1.714333E-5</c:v>
                </c:pt>
                <c:pt idx="31">
                  <c:v>1.708602E-5</c:v>
                </c:pt>
                <c:pt idx="32">
                  <c:v>1.70364E-5</c:v>
                </c:pt>
                <c:pt idx="33">
                  <c:v>1.69926E-5</c:v>
                </c:pt>
                <c:pt idx="34">
                  <c:v>1.695289E-5</c:v>
                </c:pt>
                <c:pt idx="35">
                  <c:v>1.691588E-5</c:v>
                </c:pt>
                <c:pt idx="36">
                  <c:v>1.687993E-5</c:v>
                </c:pt>
                <c:pt idx="37">
                  <c:v>1.684465E-5</c:v>
                </c:pt>
                <c:pt idx="38">
                  <c:v>1.681018E-5</c:v>
                </c:pt>
                <c:pt idx="39">
                  <c:v>1.677747E-5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HGS_1!$B$1</c:f>
              <c:strCache>
                <c:ptCount val="1"/>
                <c:pt idx="0">
                  <c:v>HGS_Q(outlet)</c:v>
                </c:pt>
              </c:strCache>
            </c:strRef>
          </c:tx>
          <c:spPr>
            <a:ln>
              <a:solidFill>
                <a:srgbClr val="3366FF"/>
              </a:solidFill>
            </a:ln>
          </c:spPr>
          <c:marker>
            <c:symbol val="none"/>
          </c:marker>
          <c:xVal>
            <c:numRef>
              <c:f>HGS_1!$A$2:$A$294</c:f>
              <c:numCache>
                <c:formatCode>0.00000E+00</c:formatCode>
                <c:ptCount val="293"/>
                <c:pt idx="0">
                  <c:v>0.5</c:v>
                </c:pt>
                <c:pt idx="1">
                  <c:v>1.0</c:v>
                </c:pt>
                <c:pt idx="2">
                  <c:v>1.75</c:v>
                </c:pt>
                <c:pt idx="3">
                  <c:v>2.875</c:v>
                </c:pt>
                <c:pt idx="4">
                  <c:v>4.5625</c:v>
                </c:pt>
                <c:pt idx="5">
                  <c:v>7.09375</c:v>
                </c:pt>
                <c:pt idx="6">
                  <c:v>10.890625</c:v>
                </c:pt>
                <c:pt idx="7">
                  <c:v>16.5859375</c:v>
                </c:pt>
                <c:pt idx="8">
                  <c:v>23.70507812</c:v>
                </c:pt>
                <c:pt idx="9">
                  <c:v>31.60781885</c:v>
                </c:pt>
                <c:pt idx="10">
                  <c:v>39.99898723</c:v>
                </c:pt>
                <c:pt idx="11">
                  <c:v>48.58857331</c:v>
                </c:pt>
                <c:pt idx="12">
                  <c:v>57.27518539</c:v>
                </c:pt>
                <c:pt idx="13">
                  <c:v>66.11496412</c:v>
                </c:pt>
                <c:pt idx="14">
                  <c:v>75.1552159</c:v>
                </c:pt>
                <c:pt idx="15">
                  <c:v>84.96290288</c:v>
                </c:pt>
                <c:pt idx="16">
                  <c:v>94.57880955</c:v>
                </c:pt>
                <c:pt idx="17">
                  <c:v>105.0532073</c:v>
                </c:pt>
                <c:pt idx="18">
                  <c:v>116.6149226</c:v>
                </c:pt>
                <c:pt idx="19">
                  <c:v>128.5771377</c:v>
                </c:pt>
                <c:pt idx="20">
                  <c:v>141.0627749</c:v>
                </c:pt>
                <c:pt idx="21">
                  <c:v>153.7635947</c:v>
                </c:pt>
                <c:pt idx="22">
                  <c:v>167.0728899</c:v>
                </c:pt>
                <c:pt idx="23">
                  <c:v>183.9833118</c:v>
                </c:pt>
                <c:pt idx="24">
                  <c:v>200.0534419</c:v>
                </c:pt>
                <c:pt idx="25">
                  <c:v>216.7381023</c:v>
                </c:pt>
                <c:pt idx="26">
                  <c:v>233.3509593</c:v>
                </c:pt>
                <c:pt idx="27">
                  <c:v>248.8539507</c:v>
                </c:pt>
                <c:pt idx="28">
                  <c:v>264.1687696</c:v>
                </c:pt>
                <c:pt idx="29">
                  <c:v>280.0808672</c:v>
                </c:pt>
                <c:pt idx="30">
                  <c:v>290.0404336</c:v>
                </c:pt>
                <c:pt idx="31">
                  <c:v>300.0</c:v>
                </c:pt>
                <c:pt idx="32">
                  <c:v>311.0661849</c:v>
                </c:pt>
                <c:pt idx="33">
                  <c:v>324.8871999</c:v>
                </c:pt>
                <c:pt idx="34">
                  <c:v>341.2968947</c:v>
                </c:pt>
                <c:pt idx="35">
                  <c:v>358.309471</c:v>
                </c:pt>
                <c:pt idx="36">
                  <c:v>378.6102883</c:v>
                </c:pt>
                <c:pt idx="37">
                  <c:v>398.5012096</c:v>
                </c:pt>
                <c:pt idx="38">
                  <c:v>419.4166607</c:v>
                </c:pt>
                <c:pt idx="39">
                  <c:v>437.0581225</c:v>
                </c:pt>
                <c:pt idx="40">
                  <c:v>460.4877962</c:v>
                </c:pt>
                <c:pt idx="41">
                  <c:v>484.8206169</c:v>
                </c:pt>
                <c:pt idx="42">
                  <c:v>511.5298142</c:v>
                </c:pt>
                <c:pt idx="43">
                  <c:v>539.0601352</c:v>
                </c:pt>
                <c:pt idx="44">
                  <c:v>567.3720861</c:v>
                </c:pt>
                <c:pt idx="45">
                  <c:v>600.0</c:v>
                </c:pt>
                <c:pt idx="46">
                  <c:v>639.0355373</c:v>
                </c:pt>
                <c:pt idx="47">
                  <c:v>671.7798693</c:v>
                </c:pt>
                <c:pt idx="48">
                  <c:v>704.6725769</c:v>
                </c:pt>
                <c:pt idx="49">
                  <c:v>731.3680478</c:v>
                </c:pt>
                <c:pt idx="50">
                  <c:v>771.4112541</c:v>
                </c:pt>
                <c:pt idx="51">
                  <c:v>810.5743126</c:v>
                </c:pt>
                <c:pt idx="52">
                  <c:v>851.3036360999999</c:v>
                </c:pt>
                <c:pt idx="53">
                  <c:v>900.0</c:v>
                </c:pt>
                <c:pt idx="54">
                  <c:v>960.0</c:v>
                </c:pt>
                <c:pt idx="55">
                  <c:v>1015.778294</c:v>
                </c:pt>
                <c:pt idx="56">
                  <c:v>1070.562105</c:v>
                </c:pt>
                <c:pt idx="57">
                  <c:v>1129.161678</c:v>
                </c:pt>
                <c:pt idx="58">
                  <c:v>1164.580839</c:v>
                </c:pt>
                <c:pt idx="59">
                  <c:v>1200.0</c:v>
                </c:pt>
                <c:pt idx="60">
                  <c:v>1253.128742</c:v>
                </c:pt>
                <c:pt idx="61">
                  <c:v>1304.705588</c:v>
                </c:pt>
                <c:pt idx="62">
                  <c:v>1358.733573</c:v>
                </c:pt>
                <c:pt idx="63">
                  <c:v>1412.24056</c:v>
                </c:pt>
                <c:pt idx="64">
                  <c:v>1456.12028</c:v>
                </c:pt>
                <c:pt idx="65">
                  <c:v>1500.0</c:v>
                </c:pt>
                <c:pt idx="66">
                  <c:v>1548.532333</c:v>
                </c:pt>
                <c:pt idx="67">
                  <c:v>1605.426433</c:v>
                </c:pt>
                <c:pt idx="68">
                  <c:v>1665.426433</c:v>
                </c:pt>
                <c:pt idx="69">
                  <c:v>1725.426433</c:v>
                </c:pt>
                <c:pt idx="70">
                  <c:v>1785.426433</c:v>
                </c:pt>
                <c:pt idx="71">
                  <c:v>1845.426433</c:v>
                </c:pt>
                <c:pt idx="72">
                  <c:v>1905.426433</c:v>
                </c:pt>
                <c:pt idx="73">
                  <c:v>1965.426433</c:v>
                </c:pt>
                <c:pt idx="74">
                  <c:v>2025.426433</c:v>
                </c:pt>
                <c:pt idx="75">
                  <c:v>2085.426433</c:v>
                </c:pt>
                <c:pt idx="76">
                  <c:v>2145.426433</c:v>
                </c:pt>
                <c:pt idx="77">
                  <c:v>2205.426433</c:v>
                </c:pt>
                <c:pt idx="78">
                  <c:v>2265.426433</c:v>
                </c:pt>
                <c:pt idx="79">
                  <c:v>2325.426433</c:v>
                </c:pt>
                <c:pt idx="80">
                  <c:v>2385.426433</c:v>
                </c:pt>
                <c:pt idx="81">
                  <c:v>2445.426433</c:v>
                </c:pt>
                <c:pt idx="82">
                  <c:v>2505.426433</c:v>
                </c:pt>
                <c:pt idx="83">
                  <c:v>2565.426433</c:v>
                </c:pt>
                <c:pt idx="84">
                  <c:v>2625.426433</c:v>
                </c:pt>
                <c:pt idx="85">
                  <c:v>2685.426433</c:v>
                </c:pt>
                <c:pt idx="86">
                  <c:v>2745.426433</c:v>
                </c:pt>
                <c:pt idx="87">
                  <c:v>2805.426433</c:v>
                </c:pt>
                <c:pt idx="88">
                  <c:v>2865.426433</c:v>
                </c:pt>
                <c:pt idx="89">
                  <c:v>2925.426433</c:v>
                </c:pt>
                <c:pt idx="90">
                  <c:v>2962.713217</c:v>
                </c:pt>
                <c:pt idx="91">
                  <c:v>3000.0</c:v>
                </c:pt>
                <c:pt idx="92">
                  <c:v>3052.201709</c:v>
                </c:pt>
                <c:pt idx="93">
                  <c:v>3087.919586</c:v>
                </c:pt>
                <c:pt idx="94">
                  <c:v>3127.19005</c:v>
                </c:pt>
                <c:pt idx="95">
                  <c:v>3176.278131</c:v>
                </c:pt>
                <c:pt idx="96">
                  <c:v>3236.278131</c:v>
                </c:pt>
                <c:pt idx="97">
                  <c:v>3296.278131</c:v>
                </c:pt>
                <c:pt idx="98">
                  <c:v>3356.278131</c:v>
                </c:pt>
                <c:pt idx="99">
                  <c:v>3416.278131</c:v>
                </c:pt>
                <c:pt idx="100">
                  <c:v>3476.278131</c:v>
                </c:pt>
                <c:pt idx="101">
                  <c:v>3536.278131</c:v>
                </c:pt>
                <c:pt idx="102">
                  <c:v>3596.278131</c:v>
                </c:pt>
                <c:pt idx="103">
                  <c:v>3656.278131</c:v>
                </c:pt>
                <c:pt idx="104">
                  <c:v>3716.278131</c:v>
                </c:pt>
                <c:pt idx="105">
                  <c:v>3776.278131</c:v>
                </c:pt>
                <c:pt idx="106">
                  <c:v>3836.278131</c:v>
                </c:pt>
                <c:pt idx="107">
                  <c:v>3896.278131</c:v>
                </c:pt>
                <c:pt idx="108">
                  <c:v>3956.278131</c:v>
                </c:pt>
                <c:pt idx="109">
                  <c:v>4016.278131</c:v>
                </c:pt>
                <c:pt idx="110">
                  <c:v>4076.278131</c:v>
                </c:pt>
                <c:pt idx="111">
                  <c:v>4136.278131</c:v>
                </c:pt>
                <c:pt idx="112">
                  <c:v>4196.278131</c:v>
                </c:pt>
                <c:pt idx="113">
                  <c:v>4256.278131</c:v>
                </c:pt>
                <c:pt idx="114">
                  <c:v>4316.278131</c:v>
                </c:pt>
                <c:pt idx="115">
                  <c:v>4376.278131</c:v>
                </c:pt>
                <c:pt idx="116">
                  <c:v>4436.278131</c:v>
                </c:pt>
                <c:pt idx="117">
                  <c:v>4468.139065</c:v>
                </c:pt>
                <c:pt idx="118">
                  <c:v>4500.0</c:v>
                </c:pt>
                <c:pt idx="119">
                  <c:v>4547.791402</c:v>
                </c:pt>
                <c:pt idx="120">
                  <c:v>4607.791402</c:v>
                </c:pt>
                <c:pt idx="121">
                  <c:v>4667.791402</c:v>
                </c:pt>
                <c:pt idx="122">
                  <c:v>4727.791402</c:v>
                </c:pt>
                <c:pt idx="123">
                  <c:v>4787.791402</c:v>
                </c:pt>
                <c:pt idx="124">
                  <c:v>4847.791402</c:v>
                </c:pt>
                <c:pt idx="125">
                  <c:v>4907.791402</c:v>
                </c:pt>
                <c:pt idx="126">
                  <c:v>4967.791402</c:v>
                </c:pt>
                <c:pt idx="127">
                  <c:v>5027.791402</c:v>
                </c:pt>
                <c:pt idx="128">
                  <c:v>5087.791402</c:v>
                </c:pt>
                <c:pt idx="129">
                  <c:v>5147.791402</c:v>
                </c:pt>
                <c:pt idx="130">
                  <c:v>5207.791402</c:v>
                </c:pt>
                <c:pt idx="131">
                  <c:v>5267.791402</c:v>
                </c:pt>
                <c:pt idx="132">
                  <c:v>5327.791402</c:v>
                </c:pt>
                <c:pt idx="133">
                  <c:v>5387.791402</c:v>
                </c:pt>
                <c:pt idx="134">
                  <c:v>5447.791402</c:v>
                </c:pt>
                <c:pt idx="135">
                  <c:v>5507.791402</c:v>
                </c:pt>
                <c:pt idx="136">
                  <c:v>5567.791402</c:v>
                </c:pt>
                <c:pt idx="137">
                  <c:v>5627.791402</c:v>
                </c:pt>
                <c:pt idx="138">
                  <c:v>5687.791402</c:v>
                </c:pt>
                <c:pt idx="139">
                  <c:v>5747.791402</c:v>
                </c:pt>
                <c:pt idx="140">
                  <c:v>5807.791402</c:v>
                </c:pt>
                <c:pt idx="141">
                  <c:v>5867.791402</c:v>
                </c:pt>
                <c:pt idx="142">
                  <c:v>5927.791402</c:v>
                </c:pt>
                <c:pt idx="143">
                  <c:v>5963.895701</c:v>
                </c:pt>
                <c:pt idx="144">
                  <c:v>6000.0</c:v>
                </c:pt>
              </c:numCache>
            </c:numRef>
          </c:xVal>
          <c:yVal>
            <c:numRef>
              <c:f>HGS_1!$B$2:$B$294</c:f>
              <c:numCache>
                <c:formatCode>0.00000E+00</c:formatCode>
                <c:ptCount val="29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1.614545863E-7</c:v>
                </c:pt>
                <c:pt idx="9">
                  <c:v>7.201748698E-7</c:v>
                </c:pt>
                <c:pt idx="10">
                  <c:v>1.456233519E-6</c:v>
                </c:pt>
                <c:pt idx="11">
                  <c:v>2.36202784E-6</c:v>
                </c:pt>
                <c:pt idx="12">
                  <c:v>3.324549566E-6</c:v>
                </c:pt>
                <c:pt idx="13">
                  <c:v>4.337007286E-6</c:v>
                </c:pt>
                <c:pt idx="14">
                  <c:v>5.369917327E-6</c:v>
                </c:pt>
                <c:pt idx="15">
                  <c:v>6.370209623E-6</c:v>
                </c:pt>
                <c:pt idx="16">
                  <c:v>7.23744807E-6</c:v>
                </c:pt>
                <c:pt idx="17">
                  <c:v>8.103085804E-6</c:v>
                </c:pt>
                <c:pt idx="18">
                  <c:v>8.929006658E-6</c:v>
                </c:pt>
                <c:pt idx="19">
                  <c:v>9.735206503E-6</c:v>
                </c:pt>
                <c:pt idx="20">
                  <c:v>1.059971888E-5</c:v>
                </c:pt>
                <c:pt idx="21">
                  <c:v>1.160769381E-5</c:v>
                </c:pt>
                <c:pt idx="22">
                  <c:v>1.256637999E-5</c:v>
                </c:pt>
                <c:pt idx="23">
                  <c:v>1.349905289E-5</c:v>
                </c:pt>
                <c:pt idx="24">
                  <c:v>1.421696858E-5</c:v>
                </c:pt>
                <c:pt idx="25">
                  <c:v>1.488015901E-5</c:v>
                </c:pt>
                <c:pt idx="26">
                  <c:v>1.564856855E-5</c:v>
                </c:pt>
                <c:pt idx="27">
                  <c:v>1.670963768E-5</c:v>
                </c:pt>
                <c:pt idx="28">
                  <c:v>1.771790027E-5</c:v>
                </c:pt>
                <c:pt idx="29">
                  <c:v>1.858779932E-5</c:v>
                </c:pt>
                <c:pt idx="30">
                  <c:v>1.908777543E-5</c:v>
                </c:pt>
                <c:pt idx="31">
                  <c:v>1.954053748E-5</c:v>
                </c:pt>
                <c:pt idx="32">
                  <c:v>1.998906287E-5</c:v>
                </c:pt>
                <c:pt idx="33">
                  <c:v>2.047652403E-5</c:v>
                </c:pt>
                <c:pt idx="34">
                  <c:v>2.097378822E-5</c:v>
                </c:pt>
                <c:pt idx="35">
                  <c:v>2.142129267E-5</c:v>
                </c:pt>
                <c:pt idx="36">
                  <c:v>2.188386409E-5</c:v>
                </c:pt>
                <c:pt idx="37">
                  <c:v>2.2288721E-5</c:v>
                </c:pt>
                <c:pt idx="38">
                  <c:v>2.267920694E-5</c:v>
                </c:pt>
                <c:pt idx="39">
                  <c:v>2.299393746E-5</c:v>
                </c:pt>
                <c:pt idx="40">
                  <c:v>2.340678267E-5</c:v>
                </c:pt>
                <c:pt idx="41">
                  <c:v>2.384186899E-5</c:v>
                </c:pt>
                <c:pt idx="42">
                  <c:v>2.433216249E-5</c:v>
                </c:pt>
                <c:pt idx="43">
                  <c:v>2.487024885E-5</c:v>
                </c:pt>
                <c:pt idx="44">
                  <c:v>2.554902563E-5</c:v>
                </c:pt>
                <c:pt idx="45">
                  <c:v>2.671799359E-5</c:v>
                </c:pt>
                <c:pt idx="46">
                  <c:v>2.977692714E-5</c:v>
                </c:pt>
                <c:pt idx="47">
                  <c:v>3.385029666E-5</c:v>
                </c:pt>
                <c:pt idx="48">
                  <c:v>3.879880432E-5</c:v>
                </c:pt>
                <c:pt idx="49">
                  <c:v>4.298245981E-5</c:v>
                </c:pt>
                <c:pt idx="50">
                  <c:v>4.866764167E-5</c:v>
                </c:pt>
                <c:pt idx="51">
                  <c:v>5.356847018E-5</c:v>
                </c:pt>
                <c:pt idx="52">
                  <c:v>5.775652658E-5</c:v>
                </c:pt>
                <c:pt idx="53">
                  <c:v>6.157543557E-5</c:v>
                </c:pt>
                <c:pt idx="54">
                  <c:v>6.496774535E-5</c:v>
                </c:pt>
                <c:pt idx="55">
                  <c:v>6.73779352E-5</c:v>
                </c:pt>
                <c:pt idx="56">
                  <c:v>6.92883933E-5</c:v>
                </c:pt>
                <c:pt idx="57">
                  <c:v>7.099083912E-5</c:v>
                </c:pt>
                <c:pt idx="58">
                  <c:v>7.193382109E-5</c:v>
                </c:pt>
                <c:pt idx="59">
                  <c:v>7.282210884E-5</c:v>
                </c:pt>
                <c:pt idx="60">
                  <c:v>7.414622034E-5</c:v>
                </c:pt>
                <c:pt idx="61">
                  <c:v>7.56573232E-5</c:v>
                </c:pt>
                <c:pt idx="62">
                  <c:v>7.747043425E-5</c:v>
                </c:pt>
                <c:pt idx="63">
                  <c:v>8.021439642E-5</c:v>
                </c:pt>
                <c:pt idx="64">
                  <c:v>8.414484216E-5</c:v>
                </c:pt>
                <c:pt idx="65">
                  <c:v>9.082708626E-5</c:v>
                </c:pt>
                <c:pt idx="66">
                  <c:v>0.0001023261091</c:v>
                </c:pt>
                <c:pt idx="67">
                  <c:v>0.0001206583077</c:v>
                </c:pt>
                <c:pt idx="68">
                  <c:v>0.000143592595</c:v>
                </c:pt>
                <c:pt idx="69">
                  <c:v>0.000167719436</c:v>
                </c:pt>
                <c:pt idx="70">
                  <c:v>0.000190938269</c:v>
                </c:pt>
                <c:pt idx="71">
                  <c:v>0.0002122439055</c:v>
                </c:pt>
                <c:pt idx="72">
                  <c:v>0.0002314711876</c:v>
                </c:pt>
                <c:pt idx="73">
                  <c:v>0.0002488112718</c:v>
                </c:pt>
                <c:pt idx="74">
                  <c:v>0.0002645808213</c:v>
                </c:pt>
                <c:pt idx="75">
                  <c:v>0.000279194912</c:v>
                </c:pt>
                <c:pt idx="76">
                  <c:v>0.0002930507405</c:v>
                </c:pt>
                <c:pt idx="77">
                  <c:v>0.0003060596416</c:v>
                </c:pt>
                <c:pt idx="78">
                  <c:v>0.0003185878277</c:v>
                </c:pt>
                <c:pt idx="79">
                  <c:v>0.0003310562011</c:v>
                </c:pt>
                <c:pt idx="80">
                  <c:v>0.0003435681316</c:v>
                </c:pt>
                <c:pt idx="81">
                  <c:v>0.0003563194661</c:v>
                </c:pt>
                <c:pt idx="82">
                  <c:v>0.0003695677019</c:v>
                </c:pt>
                <c:pt idx="83">
                  <c:v>0.0003835678555</c:v>
                </c:pt>
                <c:pt idx="84">
                  <c:v>0.000398581572</c:v>
                </c:pt>
                <c:pt idx="85">
                  <c:v>0.000414873198</c:v>
                </c:pt>
                <c:pt idx="86">
                  <c:v>0.0004327250843</c:v>
                </c:pt>
                <c:pt idx="87">
                  <c:v>0.0004522884623</c:v>
                </c:pt>
                <c:pt idx="88">
                  <c:v>0.0004734792116</c:v>
                </c:pt>
                <c:pt idx="89">
                  <c:v>0.0004960451597</c:v>
                </c:pt>
                <c:pt idx="90">
                  <c:v>0.0005106203345</c:v>
                </c:pt>
                <c:pt idx="91">
                  <c:v>0.0005256446586</c:v>
                </c:pt>
                <c:pt idx="92">
                  <c:v>0.0004608257364</c:v>
                </c:pt>
                <c:pt idx="93">
                  <c:v>0.0004306641563</c:v>
                </c:pt>
                <c:pt idx="94">
                  <c:v>0.0004048884654</c:v>
                </c:pt>
                <c:pt idx="95">
                  <c:v>0.0003798881452</c:v>
                </c:pt>
                <c:pt idx="96">
                  <c:v>0.0003557285301</c:v>
                </c:pt>
                <c:pt idx="97">
                  <c:v>0.0003357436347</c:v>
                </c:pt>
                <c:pt idx="98">
                  <c:v>0.0003185331178</c:v>
                </c:pt>
                <c:pt idx="99">
                  <c:v>0.0003032827571</c:v>
                </c:pt>
                <c:pt idx="100">
                  <c:v>0.0002894825262</c:v>
                </c:pt>
                <c:pt idx="101">
                  <c:v>0.0002768112408</c:v>
                </c:pt>
                <c:pt idx="102">
                  <c:v>0.0002650563115</c:v>
                </c:pt>
                <c:pt idx="103">
                  <c:v>0.0002540720374</c:v>
                </c:pt>
                <c:pt idx="104">
                  <c:v>0.0002437585659</c:v>
                </c:pt>
                <c:pt idx="105">
                  <c:v>0.000234013621</c:v>
                </c:pt>
                <c:pt idx="106">
                  <c:v>0.0002247633341</c:v>
                </c:pt>
                <c:pt idx="107">
                  <c:v>0.000215973404</c:v>
                </c:pt>
                <c:pt idx="108">
                  <c:v>0.0002076179265</c:v>
                </c:pt>
                <c:pt idx="109">
                  <c:v>0.0001996502079</c:v>
                </c:pt>
                <c:pt idx="110">
                  <c:v>0.0001920252651</c:v>
                </c:pt>
                <c:pt idx="111">
                  <c:v>0.0001847053209</c:v>
                </c:pt>
                <c:pt idx="112">
                  <c:v>0.0001776624563</c:v>
                </c:pt>
                <c:pt idx="113">
                  <c:v>0.000170863414</c:v>
                </c:pt>
                <c:pt idx="114">
                  <c:v>0.0001642870085</c:v>
                </c:pt>
                <c:pt idx="115">
                  <c:v>0.0001579243715</c:v>
                </c:pt>
                <c:pt idx="116">
                  <c:v>0.0001517777215</c:v>
                </c:pt>
                <c:pt idx="117">
                  <c:v>0.0001485908642</c:v>
                </c:pt>
                <c:pt idx="118">
                  <c:v>0.0001454684457</c:v>
                </c:pt>
                <c:pt idx="119">
                  <c:v>0.0001409018227</c:v>
                </c:pt>
                <c:pt idx="120">
                  <c:v>0.0001353606553</c:v>
                </c:pt>
                <c:pt idx="121">
                  <c:v>0.0001300372531</c:v>
                </c:pt>
                <c:pt idx="122">
                  <c:v>0.0001249498983</c:v>
                </c:pt>
                <c:pt idx="123">
                  <c:v>0.0001201016219</c:v>
                </c:pt>
                <c:pt idx="124">
                  <c:v>0.0001154840545</c:v>
                </c:pt>
                <c:pt idx="125">
                  <c:v>0.0001110837892</c:v>
                </c:pt>
                <c:pt idx="126">
                  <c:v>0.0001068859588</c:v>
                </c:pt>
                <c:pt idx="127">
                  <c:v>0.0001028689887</c:v>
                </c:pt>
                <c:pt idx="128">
                  <c:v>9.902513793E-5</c:v>
                </c:pt>
                <c:pt idx="129">
                  <c:v>9.53585115E-5</c:v>
                </c:pt>
                <c:pt idx="130">
                  <c:v>9.184570112E-5</c:v>
                </c:pt>
                <c:pt idx="131">
                  <c:v>8.846786159E-5</c:v>
                </c:pt>
                <c:pt idx="132">
                  <c:v>8.521843655E-5</c:v>
                </c:pt>
                <c:pt idx="133">
                  <c:v>8.209255261E-5</c:v>
                </c:pt>
                <c:pt idx="134">
                  <c:v>7.908439703E-5</c:v>
                </c:pt>
                <c:pt idx="135">
                  <c:v>7.618346688E-5</c:v>
                </c:pt>
                <c:pt idx="136">
                  <c:v>7.338716567E-5</c:v>
                </c:pt>
                <c:pt idx="137">
                  <c:v>7.069286869E-5</c:v>
                </c:pt>
                <c:pt idx="138">
                  <c:v>6.809617639E-5</c:v>
                </c:pt>
                <c:pt idx="139">
                  <c:v>6.559159958E-5</c:v>
                </c:pt>
                <c:pt idx="140">
                  <c:v>6.31737325E-5</c:v>
                </c:pt>
                <c:pt idx="141">
                  <c:v>6.083764585E-5</c:v>
                </c:pt>
                <c:pt idx="142">
                  <c:v>5.85789091E-5</c:v>
                </c:pt>
                <c:pt idx="143">
                  <c:v>5.725254627E-5</c:v>
                </c:pt>
                <c:pt idx="144">
                  <c:v>5.595306631E-5</c:v>
                </c:pt>
              </c:numCache>
            </c:numRef>
          </c:yVal>
          <c:smooth val="0"/>
        </c:ser>
        <c:ser>
          <c:idx val="1"/>
          <c:order val="3"/>
          <c:tx>
            <c:v>PF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PF_1!$C$2:$C$122</c:f>
              <c:numCache>
                <c:formatCode>General</c:formatCode>
                <c:ptCount val="12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  <c:pt idx="11">
                  <c:v>550.0</c:v>
                </c:pt>
                <c:pt idx="12">
                  <c:v>600.0</c:v>
                </c:pt>
                <c:pt idx="13">
                  <c:v>650.0</c:v>
                </c:pt>
                <c:pt idx="14">
                  <c:v>700.0</c:v>
                </c:pt>
                <c:pt idx="15">
                  <c:v>750.0</c:v>
                </c:pt>
                <c:pt idx="16">
                  <c:v>800.0</c:v>
                </c:pt>
                <c:pt idx="17">
                  <c:v>850.0</c:v>
                </c:pt>
                <c:pt idx="18">
                  <c:v>900.0</c:v>
                </c:pt>
                <c:pt idx="19">
                  <c:v>950.0</c:v>
                </c:pt>
                <c:pt idx="20">
                  <c:v>1000.0</c:v>
                </c:pt>
                <c:pt idx="21">
                  <c:v>1050.0</c:v>
                </c:pt>
                <c:pt idx="22">
                  <c:v>1100.0</c:v>
                </c:pt>
                <c:pt idx="23">
                  <c:v>1150.0</c:v>
                </c:pt>
                <c:pt idx="24">
                  <c:v>1200.0</c:v>
                </c:pt>
                <c:pt idx="25">
                  <c:v>1250.0</c:v>
                </c:pt>
                <c:pt idx="26">
                  <c:v>1300.0</c:v>
                </c:pt>
                <c:pt idx="27">
                  <c:v>1350.0</c:v>
                </c:pt>
                <c:pt idx="28">
                  <c:v>1400.0</c:v>
                </c:pt>
                <c:pt idx="29">
                  <c:v>1450.0</c:v>
                </c:pt>
                <c:pt idx="30">
                  <c:v>1500.0</c:v>
                </c:pt>
                <c:pt idx="31">
                  <c:v>1550.0</c:v>
                </c:pt>
                <c:pt idx="32">
                  <c:v>1600.0</c:v>
                </c:pt>
                <c:pt idx="33">
                  <c:v>1650.0</c:v>
                </c:pt>
                <c:pt idx="34">
                  <c:v>1700.0</c:v>
                </c:pt>
                <c:pt idx="35">
                  <c:v>1750.0</c:v>
                </c:pt>
                <c:pt idx="36">
                  <c:v>1800.0</c:v>
                </c:pt>
                <c:pt idx="37">
                  <c:v>1850.0</c:v>
                </c:pt>
                <c:pt idx="38">
                  <c:v>1900.0</c:v>
                </c:pt>
                <c:pt idx="39">
                  <c:v>1950.0</c:v>
                </c:pt>
                <c:pt idx="40">
                  <c:v>2000.0</c:v>
                </c:pt>
                <c:pt idx="41">
                  <c:v>2050.0</c:v>
                </c:pt>
                <c:pt idx="42">
                  <c:v>2100.0</c:v>
                </c:pt>
                <c:pt idx="43">
                  <c:v>2150.0</c:v>
                </c:pt>
                <c:pt idx="44">
                  <c:v>2200.0</c:v>
                </c:pt>
                <c:pt idx="45">
                  <c:v>2250.0</c:v>
                </c:pt>
                <c:pt idx="46">
                  <c:v>2300.0</c:v>
                </c:pt>
                <c:pt idx="47">
                  <c:v>2350.0</c:v>
                </c:pt>
                <c:pt idx="48">
                  <c:v>2400.0</c:v>
                </c:pt>
                <c:pt idx="49">
                  <c:v>2450.0</c:v>
                </c:pt>
                <c:pt idx="50">
                  <c:v>2500.0</c:v>
                </c:pt>
                <c:pt idx="51">
                  <c:v>2550.0</c:v>
                </c:pt>
                <c:pt idx="52">
                  <c:v>2600.0</c:v>
                </c:pt>
                <c:pt idx="53">
                  <c:v>2650.0</c:v>
                </c:pt>
                <c:pt idx="54">
                  <c:v>2700.0</c:v>
                </c:pt>
                <c:pt idx="55">
                  <c:v>2750.0</c:v>
                </c:pt>
                <c:pt idx="56">
                  <c:v>2800.0</c:v>
                </c:pt>
                <c:pt idx="57">
                  <c:v>2850.0</c:v>
                </c:pt>
                <c:pt idx="58">
                  <c:v>2900.0</c:v>
                </c:pt>
                <c:pt idx="59">
                  <c:v>2950.0</c:v>
                </c:pt>
                <c:pt idx="60">
                  <c:v>3000.0</c:v>
                </c:pt>
                <c:pt idx="61">
                  <c:v>3050.0</c:v>
                </c:pt>
                <c:pt idx="62">
                  <c:v>3100.0</c:v>
                </c:pt>
                <c:pt idx="63">
                  <c:v>3150.0</c:v>
                </c:pt>
                <c:pt idx="64">
                  <c:v>3200.0</c:v>
                </c:pt>
                <c:pt idx="65">
                  <c:v>3250.0</c:v>
                </c:pt>
                <c:pt idx="66">
                  <c:v>3300.0</c:v>
                </c:pt>
                <c:pt idx="67">
                  <c:v>3350.0</c:v>
                </c:pt>
                <c:pt idx="68">
                  <c:v>3400.0</c:v>
                </c:pt>
                <c:pt idx="69">
                  <c:v>3450.0</c:v>
                </c:pt>
                <c:pt idx="70">
                  <c:v>3500.0</c:v>
                </c:pt>
                <c:pt idx="71">
                  <c:v>3550.0</c:v>
                </c:pt>
                <c:pt idx="72">
                  <c:v>3600.0</c:v>
                </c:pt>
                <c:pt idx="73">
                  <c:v>3650.0</c:v>
                </c:pt>
                <c:pt idx="74">
                  <c:v>3700.0</c:v>
                </c:pt>
                <c:pt idx="75">
                  <c:v>3750.0</c:v>
                </c:pt>
                <c:pt idx="76">
                  <c:v>3800.0</c:v>
                </c:pt>
                <c:pt idx="77">
                  <c:v>3850.0</c:v>
                </c:pt>
                <c:pt idx="78">
                  <c:v>3900.0</c:v>
                </c:pt>
                <c:pt idx="79">
                  <c:v>3950.0</c:v>
                </c:pt>
                <c:pt idx="80">
                  <c:v>4000.0</c:v>
                </c:pt>
                <c:pt idx="81">
                  <c:v>4050.0</c:v>
                </c:pt>
                <c:pt idx="82">
                  <c:v>4100.0</c:v>
                </c:pt>
                <c:pt idx="83">
                  <c:v>4150.0</c:v>
                </c:pt>
                <c:pt idx="84">
                  <c:v>4200.0</c:v>
                </c:pt>
                <c:pt idx="85">
                  <c:v>4250.0</c:v>
                </c:pt>
                <c:pt idx="86">
                  <c:v>4300.0</c:v>
                </c:pt>
                <c:pt idx="87">
                  <c:v>4350.0</c:v>
                </c:pt>
                <c:pt idx="88">
                  <c:v>4400.0</c:v>
                </c:pt>
                <c:pt idx="89">
                  <c:v>4450.0</c:v>
                </c:pt>
                <c:pt idx="90">
                  <c:v>4500.0</c:v>
                </c:pt>
                <c:pt idx="91">
                  <c:v>4550.0</c:v>
                </c:pt>
                <c:pt idx="92">
                  <c:v>4600.0</c:v>
                </c:pt>
                <c:pt idx="93">
                  <c:v>4650.0</c:v>
                </c:pt>
                <c:pt idx="94">
                  <c:v>4700.0</c:v>
                </c:pt>
                <c:pt idx="95">
                  <c:v>4750.0</c:v>
                </c:pt>
                <c:pt idx="96">
                  <c:v>4800.0</c:v>
                </c:pt>
                <c:pt idx="97">
                  <c:v>4850.0</c:v>
                </c:pt>
                <c:pt idx="98">
                  <c:v>4900.0</c:v>
                </c:pt>
                <c:pt idx="99">
                  <c:v>4950.0</c:v>
                </c:pt>
                <c:pt idx="100">
                  <c:v>5000.0</c:v>
                </c:pt>
                <c:pt idx="101">
                  <c:v>5050.0</c:v>
                </c:pt>
                <c:pt idx="102">
                  <c:v>5100.0</c:v>
                </c:pt>
                <c:pt idx="103">
                  <c:v>5150.0</c:v>
                </c:pt>
                <c:pt idx="104">
                  <c:v>5200.0</c:v>
                </c:pt>
                <c:pt idx="105">
                  <c:v>5250.0</c:v>
                </c:pt>
                <c:pt idx="106">
                  <c:v>5300.0</c:v>
                </c:pt>
                <c:pt idx="107">
                  <c:v>5350.0</c:v>
                </c:pt>
                <c:pt idx="108">
                  <c:v>5400.0</c:v>
                </c:pt>
                <c:pt idx="109">
                  <c:v>5450.0</c:v>
                </c:pt>
                <c:pt idx="110">
                  <c:v>5500.0</c:v>
                </c:pt>
                <c:pt idx="111">
                  <c:v>5550.0</c:v>
                </c:pt>
                <c:pt idx="112">
                  <c:v>5600.0</c:v>
                </c:pt>
                <c:pt idx="113">
                  <c:v>5650.0</c:v>
                </c:pt>
                <c:pt idx="114">
                  <c:v>5700.0</c:v>
                </c:pt>
                <c:pt idx="115">
                  <c:v>5750.0</c:v>
                </c:pt>
                <c:pt idx="116">
                  <c:v>5800.0</c:v>
                </c:pt>
                <c:pt idx="117">
                  <c:v>5850.0</c:v>
                </c:pt>
                <c:pt idx="118">
                  <c:v>5900.0</c:v>
                </c:pt>
                <c:pt idx="119">
                  <c:v>5950.0</c:v>
                </c:pt>
                <c:pt idx="120">
                  <c:v>6000.0</c:v>
                </c:pt>
              </c:numCache>
            </c:numRef>
          </c:xVal>
          <c:yVal>
            <c:numRef>
              <c:f>PF_1!$K$2:$K$122</c:f>
              <c:numCache>
                <c:formatCode>0.00E+00</c:formatCode>
                <c:ptCount val="121"/>
                <c:pt idx="0" formatCode="General">
                  <c:v>0.0</c:v>
                </c:pt>
                <c:pt idx="1">
                  <c:v>1.16321642080278E-6</c:v>
                </c:pt>
                <c:pt idx="2">
                  <c:v>8.52351737600048E-6</c:v>
                </c:pt>
                <c:pt idx="3">
                  <c:v>2.60946859232554E-5</c:v>
                </c:pt>
                <c:pt idx="4">
                  <c:v>5.8001890687985E-5</c:v>
                </c:pt>
                <c:pt idx="5">
                  <c:v>0.000102034890286448</c:v>
                </c:pt>
                <c:pt idx="6">
                  <c:v>0.000155398596370308</c:v>
                </c:pt>
                <c:pt idx="7">
                  <c:v>0.000212947791645748</c:v>
                </c:pt>
                <c:pt idx="8">
                  <c:v>0.000273140010624388</c:v>
                </c:pt>
                <c:pt idx="9">
                  <c:v>0.000338938493377073</c:v>
                </c:pt>
                <c:pt idx="10">
                  <c:v>0.000411279406069415</c:v>
                </c:pt>
                <c:pt idx="11">
                  <c:v>0.000491278155624129</c:v>
                </c:pt>
                <c:pt idx="12">
                  <c:v>0.000581024496520509</c:v>
                </c:pt>
                <c:pt idx="13">
                  <c:v>0.000669170818810565</c:v>
                </c:pt>
                <c:pt idx="14">
                  <c:v>0.000745552211132654</c:v>
                </c:pt>
                <c:pt idx="15">
                  <c:v>0.000807153954678903</c:v>
                </c:pt>
                <c:pt idx="16">
                  <c:v>0.000853568086374948</c:v>
                </c:pt>
                <c:pt idx="17">
                  <c:v>0.00088833766873835</c:v>
                </c:pt>
                <c:pt idx="18">
                  <c:v>0.000915666624291728</c:v>
                </c:pt>
                <c:pt idx="19">
                  <c:v>0.000938093127423994</c:v>
                </c:pt>
                <c:pt idx="20">
                  <c:v>0.000957233428335637</c:v>
                </c:pt>
                <c:pt idx="21">
                  <c:v>0.00097558241339244</c:v>
                </c:pt>
                <c:pt idx="22">
                  <c:v>0.000994660349157198</c:v>
                </c:pt>
                <c:pt idx="23">
                  <c:v>0.0010134186355254</c:v>
                </c:pt>
                <c:pt idx="24">
                  <c:v>0.00103032050745769</c:v>
                </c:pt>
                <c:pt idx="25">
                  <c:v>0.00104677280293176</c:v>
                </c:pt>
                <c:pt idx="26">
                  <c:v>0.00106209119630918</c:v>
                </c:pt>
                <c:pt idx="27">
                  <c:v>0.00107567327281803</c:v>
                </c:pt>
                <c:pt idx="28">
                  <c:v>0.0010880290334056</c:v>
                </c:pt>
                <c:pt idx="29">
                  <c:v>0.00109936140096741</c:v>
                </c:pt>
                <c:pt idx="30">
                  <c:v>0.0011107293724209</c:v>
                </c:pt>
                <c:pt idx="31">
                  <c:v>0.00112118406782074</c:v>
                </c:pt>
                <c:pt idx="32">
                  <c:v>0.00113042740282711</c:v>
                </c:pt>
                <c:pt idx="33">
                  <c:v>0.00113913949652862</c:v>
                </c:pt>
                <c:pt idx="34">
                  <c:v>0.00114722950072986</c:v>
                </c:pt>
                <c:pt idx="35">
                  <c:v>0.00115516656226019</c:v>
                </c:pt>
                <c:pt idx="36">
                  <c:v>0.00116299739030877</c:v>
                </c:pt>
                <c:pt idx="37">
                  <c:v>0.00117048490477097</c:v>
                </c:pt>
                <c:pt idx="38">
                  <c:v>0.00117753437211168</c:v>
                </c:pt>
                <c:pt idx="39">
                  <c:v>0.00118372859544085</c:v>
                </c:pt>
                <c:pt idx="40">
                  <c:v>0.00118974958880171</c:v>
                </c:pt>
                <c:pt idx="41">
                  <c:v>0.00119669903534</c:v>
                </c:pt>
                <c:pt idx="42">
                  <c:v>0.00120431170639025</c:v>
                </c:pt>
                <c:pt idx="43">
                  <c:v>0.00121168808552211</c:v>
                </c:pt>
                <c:pt idx="44">
                  <c:v>0.00121885462839933</c:v>
                </c:pt>
                <c:pt idx="45">
                  <c:v>0.00122538235052162</c:v>
                </c:pt>
                <c:pt idx="46">
                  <c:v>0.0012314182082417</c:v>
                </c:pt>
                <c:pt idx="47">
                  <c:v>0.00123717204991978</c:v>
                </c:pt>
                <c:pt idx="48">
                  <c:v>0.0012426323446993</c:v>
                </c:pt>
                <c:pt idx="49">
                  <c:v>0.00124890765844201</c:v>
                </c:pt>
                <c:pt idx="50">
                  <c:v>0.00125511985979494</c:v>
                </c:pt>
                <c:pt idx="51">
                  <c:v>0.00126016384820487</c:v>
                </c:pt>
                <c:pt idx="52">
                  <c:v>0.00126450632586022</c:v>
                </c:pt>
                <c:pt idx="53">
                  <c:v>0.0012687798323948</c:v>
                </c:pt>
                <c:pt idx="54">
                  <c:v>0.00127343097007091</c:v>
                </c:pt>
                <c:pt idx="55">
                  <c:v>0.00127812521655121</c:v>
                </c:pt>
                <c:pt idx="56">
                  <c:v>0.00128234837596333</c:v>
                </c:pt>
                <c:pt idx="57">
                  <c:v>0.00128632380576979</c:v>
                </c:pt>
                <c:pt idx="58">
                  <c:v>0.00129053802109624</c:v>
                </c:pt>
                <c:pt idx="59">
                  <c:v>0.00129497901686477</c:v>
                </c:pt>
                <c:pt idx="60">
                  <c:v>0.00129880505857487</c:v>
                </c:pt>
                <c:pt idx="61">
                  <c:v>0.00110910195171305</c:v>
                </c:pt>
                <c:pt idx="62">
                  <c:v>0.000907061365570677</c:v>
                </c:pt>
                <c:pt idx="63">
                  <c:v>0.000756880133869147</c:v>
                </c:pt>
                <c:pt idx="64">
                  <c:v>0.000636717774900529</c:v>
                </c:pt>
                <c:pt idx="65">
                  <c:v>0.000534575497984392</c:v>
                </c:pt>
                <c:pt idx="66">
                  <c:v>0.000447206745986331</c:v>
                </c:pt>
                <c:pt idx="67">
                  <c:v>0.000372706537246324</c:v>
                </c:pt>
                <c:pt idx="68">
                  <c:v>0.000309960968316849</c:v>
                </c:pt>
                <c:pt idx="69">
                  <c:v>0.000257666264289327</c:v>
                </c:pt>
                <c:pt idx="70">
                  <c:v>0.000214331535072858</c:v>
                </c:pt>
                <c:pt idx="71">
                  <c:v>0.000178514695552958</c:v>
                </c:pt>
                <c:pt idx="72">
                  <c:v>0.000148619108591925</c:v>
                </c:pt>
                <c:pt idx="73">
                  <c:v>0.000123881575188131</c:v>
                </c:pt>
                <c:pt idx="74">
                  <c:v>0.000103344226506777</c:v>
                </c:pt>
                <c:pt idx="75">
                  <c:v>8.62018888223049E-5</c:v>
                </c:pt>
                <c:pt idx="76">
                  <c:v>7.18335129254396E-5</c:v>
                </c:pt>
                <c:pt idx="77">
                  <c:v>5.97474559714937E-5</c:v>
                </c:pt>
                <c:pt idx="78">
                  <c:v>4.95416942476774E-5</c:v>
                </c:pt>
                <c:pt idx="79">
                  <c:v>4.0897767722586E-5</c:v>
                </c:pt>
                <c:pt idx="80">
                  <c:v>3.35581688738186E-5</c:v>
                </c:pt>
                <c:pt idx="81">
                  <c:v>2.73156086811512E-5</c:v>
                </c:pt>
                <c:pt idx="82">
                  <c:v>2.2003086816296E-5</c:v>
                </c:pt>
                <c:pt idx="83">
                  <c:v>1.74851028297406E-5</c:v>
                </c:pt>
                <c:pt idx="84">
                  <c:v>1.3652132654563E-5</c:v>
                </c:pt>
                <c:pt idx="85">
                  <c:v>1.04026417608513E-5</c:v>
                </c:pt>
                <c:pt idx="86">
                  <c:v>7.67147138712755E-6</c:v>
                </c:pt>
                <c:pt idx="87">
                  <c:v>5.41242017371423E-6</c:v>
                </c:pt>
                <c:pt idx="88">
                  <c:v>3.58002336015308E-6</c:v>
                </c:pt>
                <c:pt idx="89">
                  <c:v>2.13862239101598E-6</c:v>
                </c:pt>
                <c:pt idx="90">
                  <c:v>1.06344027924224E-6</c:v>
                </c:pt>
                <c:pt idx="91">
                  <c:v>3.43397048189195E-7</c:v>
                </c:pt>
                <c:pt idx="92">
                  <c:v>4.76416036870762E-9</c:v>
                </c:pt>
                <c:pt idx="93" formatCode="General">
                  <c:v>0.0</c:v>
                </c:pt>
                <c:pt idx="94" formatCode="General">
                  <c:v>0.0</c:v>
                </c:pt>
                <c:pt idx="95" formatCode="General">
                  <c:v>0.0</c:v>
                </c:pt>
                <c:pt idx="96" formatCode="General">
                  <c:v>0.0</c:v>
                </c:pt>
                <c:pt idx="97" formatCode="General">
                  <c:v>0.0</c:v>
                </c:pt>
                <c:pt idx="98" formatCode="General">
                  <c:v>0.0</c:v>
                </c:pt>
                <c:pt idx="99" formatCode="General">
                  <c:v>0.0</c:v>
                </c:pt>
                <c:pt idx="100" formatCode="General">
                  <c:v>0.0</c:v>
                </c:pt>
                <c:pt idx="101" formatCode="General">
                  <c:v>0.0</c:v>
                </c:pt>
                <c:pt idx="102" formatCode="General">
                  <c:v>0.0</c:v>
                </c:pt>
                <c:pt idx="103" formatCode="General">
                  <c:v>0.0</c:v>
                </c:pt>
                <c:pt idx="104" formatCode="General">
                  <c:v>0.0</c:v>
                </c:pt>
                <c:pt idx="105" formatCode="General">
                  <c:v>0.0</c:v>
                </c:pt>
                <c:pt idx="106" formatCode="General">
                  <c:v>0.0</c:v>
                </c:pt>
                <c:pt idx="107" formatCode="General">
                  <c:v>0.0</c:v>
                </c:pt>
                <c:pt idx="108" formatCode="General">
                  <c:v>0.0</c:v>
                </c:pt>
                <c:pt idx="109" formatCode="General">
                  <c:v>0.0</c:v>
                </c:pt>
                <c:pt idx="110" formatCode="General">
                  <c:v>0.0</c:v>
                </c:pt>
                <c:pt idx="111" formatCode="General">
                  <c:v>0.0</c:v>
                </c:pt>
                <c:pt idx="112" formatCode="General">
                  <c:v>0.0</c:v>
                </c:pt>
                <c:pt idx="113" formatCode="General">
                  <c:v>0.0</c:v>
                </c:pt>
                <c:pt idx="114" formatCode="General">
                  <c:v>0.0</c:v>
                </c:pt>
                <c:pt idx="115" formatCode="General">
                  <c:v>0.0</c:v>
                </c:pt>
                <c:pt idx="116" formatCode="General">
                  <c:v>0.0</c:v>
                </c:pt>
                <c:pt idx="117" formatCode="General">
                  <c:v>0.0</c:v>
                </c:pt>
                <c:pt idx="118" formatCode="General">
                  <c:v>0.0</c:v>
                </c:pt>
                <c:pt idx="119" formatCode="General">
                  <c:v>0.0</c:v>
                </c:pt>
                <c:pt idx="120" formatCode="General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v>MIKE SHE</c:v>
          </c:tx>
          <c:marker>
            <c:symbol val="none"/>
          </c:marker>
          <c:xVal>
            <c:numRef>
              <c:f>MSHE!$B$3:$B$102</c:f>
              <c:numCache>
                <c:formatCode>General</c:formatCode>
                <c:ptCount val="100"/>
                <c:pt idx="0">
                  <c:v>0.0</c:v>
                </c:pt>
                <c:pt idx="1">
                  <c:v>60.0</c:v>
                </c:pt>
                <c:pt idx="2">
                  <c:v>120.0</c:v>
                </c:pt>
                <c:pt idx="3">
                  <c:v>180.0</c:v>
                </c:pt>
                <c:pt idx="4">
                  <c:v>240.0</c:v>
                </c:pt>
                <c:pt idx="5">
                  <c:v>300.0</c:v>
                </c:pt>
                <c:pt idx="6">
                  <c:v>360.0</c:v>
                </c:pt>
                <c:pt idx="7">
                  <c:v>420.0</c:v>
                </c:pt>
                <c:pt idx="8">
                  <c:v>480.0</c:v>
                </c:pt>
                <c:pt idx="9">
                  <c:v>540.0</c:v>
                </c:pt>
                <c:pt idx="10">
                  <c:v>600.0</c:v>
                </c:pt>
                <c:pt idx="11">
                  <c:v>660.0</c:v>
                </c:pt>
                <c:pt idx="12">
                  <c:v>720.0</c:v>
                </c:pt>
                <c:pt idx="13">
                  <c:v>780.0</c:v>
                </c:pt>
                <c:pt idx="14">
                  <c:v>840.0</c:v>
                </c:pt>
                <c:pt idx="15">
                  <c:v>900.0</c:v>
                </c:pt>
                <c:pt idx="16">
                  <c:v>960.0</c:v>
                </c:pt>
                <c:pt idx="17">
                  <c:v>1020.0</c:v>
                </c:pt>
                <c:pt idx="18">
                  <c:v>1080.0</c:v>
                </c:pt>
                <c:pt idx="19">
                  <c:v>1140.0</c:v>
                </c:pt>
                <c:pt idx="20">
                  <c:v>1200.0</c:v>
                </c:pt>
                <c:pt idx="21">
                  <c:v>1260.0</c:v>
                </c:pt>
                <c:pt idx="22">
                  <c:v>1320.0</c:v>
                </c:pt>
                <c:pt idx="23">
                  <c:v>1380.0</c:v>
                </c:pt>
                <c:pt idx="24">
                  <c:v>1440.0</c:v>
                </c:pt>
                <c:pt idx="25">
                  <c:v>1500.0</c:v>
                </c:pt>
                <c:pt idx="26">
                  <c:v>1560.0</c:v>
                </c:pt>
                <c:pt idx="27">
                  <c:v>1620.0</c:v>
                </c:pt>
                <c:pt idx="28">
                  <c:v>1680.0</c:v>
                </c:pt>
                <c:pt idx="29">
                  <c:v>1740.0</c:v>
                </c:pt>
                <c:pt idx="30">
                  <c:v>1800.0</c:v>
                </c:pt>
                <c:pt idx="31">
                  <c:v>1860.0</c:v>
                </c:pt>
                <c:pt idx="32">
                  <c:v>1920.0</c:v>
                </c:pt>
                <c:pt idx="33">
                  <c:v>1980.0</c:v>
                </c:pt>
                <c:pt idx="34">
                  <c:v>2040.0</c:v>
                </c:pt>
                <c:pt idx="35">
                  <c:v>2100.0</c:v>
                </c:pt>
                <c:pt idx="36">
                  <c:v>2160.0</c:v>
                </c:pt>
                <c:pt idx="37">
                  <c:v>2220.0</c:v>
                </c:pt>
                <c:pt idx="38">
                  <c:v>2280.0</c:v>
                </c:pt>
                <c:pt idx="39">
                  <c:v>2340.0</c:v>
                </c:pt>
                <c:pt idx="40">
                  <c:v>2400.0</c:v>
                </c:pt>
                <c:pt idx="41">
                  <c:v>2460.0</c:v>
                </c:pt>
                <c:pt idx="42">
                  <c:v>2520.0</c:v>
                </c:pt>
                <c:pt idx="43">
                  <c:v>2580.0</c:v>
                </c:pt>
                <c:pt idx="44">
                  <c:v>2640.0</c:v>
                </c:pt>
                <c:pt idx="45">
                  <c:v>2700.0</c:v>
                </c:pt>
                <c:pt idx="46">
                  <c:v>2760.0</c:v>
                </c:pt>
                <c:pt idx="47">
                  <c:v>2820.0</c:v>
                </c:pt>
                <c:pt idx="48">
                  <c:v>2880.0</c:v>
                </c:pt>
                <c:pt idx="49">
                  <c:v>2940.0</c:v>
                </c:pt>
                <c:pt idx="50">
                  <c:v>3000.0</c:v>
                </c:pt>
                <c:pt idx="51">
                  <c:v>3060.0</c:v>
                </c:pt>
                <c:pt idx="52">
                  <c:v>3120.0</c:v>
                </c:pt>
                <c:pt idx="53">
                  <c:v>3180.0</c:v>
                </c:pt>
                <c:pt idx="54">
                  <c:v>3240.0</c:v>
                </c:pt>
                <c:pt idx="55">
                  <c:v>3300.0</c:v>
                </c:pt>
                <c:pt idx="56">
                  <c:v>3360.0</c:v>
                </c:pt>
                <c:pt idx="57">
                  <c:v>3420.0</c:v>
                </c:pt>
                <c:pt idx="58">
                  <c:v>3480.0</c:v>
                </c:pt>
                <c:pt idx="59">
                  <c:v>3540.0</c:v>
                </c:pt>
                <c:pt idx="60">
                  <c:v>3600.0</c:v>
                </c:pt>
                <c:pt idx="61">
                  <c:v>3660.0</c:v>
                </c:pt>
                <c:pt idx="62">
                  <c:v>3720.0</c:v>
                </c:pt>
                <c:pt idx="63">
                  <c:v>3780.0</c:v>
                </c:pt>
                <c:pt idx="64">
                  <c:v>3840.0</c:v>
                </c:pt>
                <c:pt idx="65">
                  <c:v>3900.0</c:v>
                </c:pt>
                <c:pt idx="66">
                  <c:v>3960.0</c:v>
                </c:pt>
                <c:pt idx="67">
                  <c:v>4020.0</c:v>
                </c:pt>
                <c:pt idx="68">
                  <c:v>4080.0</c:v>
                </c:pt>
                <c:pt idx="69">
                  <c:v>4140.0</c:v>
                </c:pt>
                <c:pt idx="70">
                  <c:v>4200.0</c:v>
                </c:pt>
                <c:pt idx="71">
                  <c:v>4260.0</c:v>
                </c:pt>
                <c:pt idx="72">
                  <c:v>4320.0</c:v>
                </c:pt>
                <c:pt idx="73">
                  <c:v>4380.0</c:v>
                </c:pt>
                <c:pt idx="74">
                  <c:v>4440.0</c:v>
                </c:pt>
                <c:pt idx="75">
                  <c:v>4500.0</c:v>
                </c:pt>
                <c:pt idx="76">
                  <c:v>4560.0</c:v>
                </c:pt>
                <c:pt idx="77">
                  <c:v>4620.0</c:v>
                </c:pt>
                <c:pt idx="78">
                  <c:v>4680.0</c:v>
                </c:pt>
                <c:pt idx="79">
                  <c:v>4740.0</c:v>
                </c:pt>
                <c:pt idx="80">
                  <c:v>4800.0</c:v>
                </c:pt>
                <c:pt idx="81">
                  <c:v>4860.0</c:v>
                </c:pt>
                <c:pt idx="82">
                  <c:v>4920.0</c:v>
                </c:pt>
                <c:pt idx="83">
                  <c:v>4980.0</c:v>
                </c:pt>
                <c:pt idx="84">
                  <c:v>5040.0</c:v>
                </c:pt>
                <c:pt idx="85">
                  <c:v>5100.0</c:v>
                </c:pt>
                <c:pt idx="86">
                  <c:v>5160.0</c:v>
                </c:pt>
                <c:pt idx="87">
                  <c:v>5220.0</c:v>
                </c:pt>
                <c:pt idx="88">
                  <c:v>5280.0</c:v>
                </c:pt>
                <c:pt idx="89">
                  <c:v>5340.0</c:v>
                </c:pt>
                <c:pt idx="90">
                  <c:v>5400.0</c:v>
                </c:pt>
                <c:pt idx="91">
                  <c:v>5460.0</c:v>
                </c:pt>
                <c:pt idx="92">
                  <c:v>5520.0</c:v>
                </c:pt>
                <c:pt idx="93">
                  <c:v>5580.0</c:v>
                </c:pt>
                <c:pt idx="94">
                  <c:v>5640.0</c:v>
                </c:pt>
                <c:pt idx="95">
                  <c:v>5700.0</c:v>
                </c:pt>
                <c:pt idx="96">
                  <c:v>5760.0</c:v>
                </c:pt>
                <c:pt idx="97">
                  <c:v>5820.0</c:v>
                </c:pt>
                <c:pt idx="98">
                  <c:v>5880.0</c:v>
                </c:pt>
                <c:pt idx="99">
                  <c:v>5940.0</c:v>
                </c:pt>
              </c:numCache>
            </c:numRef>
          </c:xVal>
          <c:yVal>
            <c:numRef>
              <c:f>MSHE!$G$3:$G$102</c:f>
              <c:numCache>
                <c:formatCode>0.00E+00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1.7301887925E-5</c:v>
                </c:pt>
                <c:pt idx="9">
                  <c:v>1.8705096425E-5</c:v>
                </c:pt>
                <c:pt idx="10">
                  <c:v>2.265639935E-5</c:v>
                </c:pt>
                <c:pt idx="11">
                  <c:v>2.59517074125E-5</c:v>
                </c:pt>
                <c:pt idx="12">
                  <c:v>4.84043382625E-5</c:v>
                </c:pt>
                <c:pt idx="13">
                  <c:v>7.43295864375E-5</c:v>
                </c:pt>
                <c:pt idx="14">
                  <c:v>8.990559265E-5</c:v>
                </c:pt>
                <c:pt idx="15">
                  <c:v>0.000108973451525</c:v>
                </c:pt>
                <c:pt idx="16">
                  <c:v>0.0001190882915625</c:v>
                </c:pt>
                <c:pt idx="17">
                  <c:v>0.0001272095566875</c:v>
                </c:pt>
                <c:pt idx="18">
                  <c:v>0.0001530259352375</c:v>
                </c:pt>
                <c:pt idx="19">
                  <c:v>0.000183564751</c:v>
                </c:pt>
                <c:pt idx="20">
                  <c:v>0.00021665191675</c:v>
                </c:pt>
                <c:pt idx="21">
                  <c:v>0.0002560634025</c:v>
                </c:pt>
                <c:pt idx="22">
                  <c:v>0.000303446223375</c:v>
                </c:pt>
                <c:pt idx="23">
                  <c:v>0.00036082051575</c:v>
                </c:pt>
                <c:pt idx="24">
                  <c:v>0.0004230840595</c:v>
                </c:pt>
                <c:pt idx="25">
                  <c:v>0.00048756724875</c:v>
                </c:pt>
                <c:pt idx="26">
                  <c:v>0.000555305111625</c:v>
                </c:pt>
                <c:pt idx="27">
                  <c:v>0.000624203398625</c:v>
                </c:pt>
                <c:pt idx="28">
                  <c:v>0.000689881598125</c:v>
                </c:pt>
                <c:pt idx="29">
                  <c:v>0.000751990441375</c:v>
                </c:pt>
                <c:pt idx="30">
                  <c:v>0.000811862942375</c:v>
                </c:pt>
                <c:pt idx="31">
                  <c:v>0.000870626642875</c:v>
                </c:pt>
                <c:pt idx="32">
                  <c:v>0.00092610159475</c:v>
                </c:pt>
                <c:pt idx="33">
                  <c:v>0.0009781371865</c:v>
                </c:pt>
                <c:pt idx="34">
                  <c:v>0.001026800545875</c:v>
                </c:pt>
                <c:pt idx="35">
                  <c:v>0.001071446122</c:v>
                </c:pt>
                <c:pt idx="36">
                  <c:v>0.001113606267625</c:v>
                </c:pt>
                <c:pt idx="37">
                  <c:v>0.001154322825875</c:v>
                </c:pt>
                <c:pt idx="38">
                  <c:v>0.00119422686575</c:v>
                </c:pt>
                <c:pt idx="39">
                  <c:v>0.0012314275655</c:v>
                </c:pt>
                <c:pt idx="40">
                  <c:v>0.001264667216875</c:v>
                </c:pt>
                <c:pt idx="41">
                  <c:v>0.00129529263425</c:v>
                </c:pt>
                <c:pt idx="42">
                  <c:v>0.00132481930325</c:v>
                </c:pt>
                <c:pt idx="43">
                  <c:v>0.0013531393765</c:v>
                </c:pt>
                <c:pt idx="44">
                  <c:v>0.001378366973125</c:v>
                </c:pt>
                <c:pt idx="45">
                  <c:v>0.001401582441</c:v>
                </c:pt>
                <c:pt idx="46">
                  <c:v>0.001424305184375</c:v>
                </c:pt>
                <c:pt idx="47">
                  <c:v>0.001446450867625</c:v>
                </c:pt>
                <c:pt idx="48">
                  <c:v>0.001466641327375</c:v>
                </c:pt>
                <c:pt idx="49">
                  <c:v>0.001483693138875</c:v>
                </c:pt>
                <c:pt idx="50">
                  <c:v>0.00150013926725</c:v>
                </c:pt>
                <c:pt idx="51">
                  <c:v>0.00134379975975</c:v>
                </c:pt>
                <c:pt idx="52">
                  <c:v>0.001169318892625</c:v>
                </c:pt>
                <c:pt idx="53">
                  <c:v>0.00105229358675</c:v>
                </c:pt>
                <c:pt idx="54">
                  <c:v>0.00095716232025</c:v>
                </c:pt>
                <c:pt idx="55">
                  <c:v>0.00087230943675</c:v>
                </c:pt>
                <c:pt idx="56">
                  <c:v>0.000796606201875</c:v>
                </c:pt>
                <c:pt idx="57">
                  <c:v>0.00072976621525</c:v>
                </c:pt>
                <c:pt idx="58">
                  <c:v>0.0006700582965</c:v>
                </c:pt>
                <c:pt idx="59">
                  <c:v>0.0006163724525</c:v>
                </c:pt>
                <c:pt idx="60">
                  <c:v>0.0005668396695</c:v>
                </c:pt>
                <c:pt idx="61">
                  <c:v>0.0005200165305</c:v>
                </c:pt>
                <c:pt idx="62">
                  <c:v>0.000482768296125</c:v>
                </c:pt>
                <c:pt idx="63">
                  <c:v>0.000448009410875</c:v>
                </c:pt>
                <c:pt idx="64">
                  <c:v>0.000415918938875</c:v>
                </c:pt>
                <c:pt idx="65">
                  <c:v>0.000386339794375</c:v>
                </c:pt>
                <c:pt idx="66">
                  <c:v>0.0003586877615</c:v>
                </c:pt>
                <c:pt idx="67">
                  <c:v>0.00033226498425</c:v>
                </c:pt>
                <c:pt idx="68">
                  <c:v>0.000311178522375</c:v>
                </c:pt>
                <c:pt idx="69">
                  <c:v>0.00029054150975</c:v>
                </c:pt>
                <c:pt idx="70">
                  <c:v>0.000271644366625</c:v>
                </c:pt>
                <c:pt idx="71">
                  <c:v>0.000254135950125</c:v>
                </c:pt>
                <c:pt idx="72">
                  <c:v>0.00023403084825</c:v>
                </c:pt>
                <c:pt idx="73">
                  <c:v>0.000219175852</c:v>
                </c:pt>
                <c:pt idx="74">
                  <c:v>0.000207234097875</c:v>
                </c:pt>
                <c:pt idx="75">
                  <c:v>0.000195746393125</c:v>
                </c:pt>
                <c:pt idx="76">
                  <c:v>0.00018477407275</c:v>
                </c:pt>
                <c:pt idx="77">
                  <c:v>0.00017437029375</c:v>
                </c:pt>
                <c:pt idx="78">
                  <c:v>0.000164571720825</c:v>
                </c:pt>
                <c:pt idx="79">
                  <c:v>0.000155419380275</c:v>
                </c:pt>
                <c:pt idx="80">
                  <c:v>0.0001464641124875</c:v>
                </c:pt>
                <c:pt idx="81">
                  <c:v>0.0001368063033875</c:v>
                </c:pt>
                <c:pt idx="82">
                  <c:v>0.0001292665111</c:v>
                </c:pt>
                <c:pt idx="83">
                  <c:v>0.0001230140723125</c:v>
                </c:pt>
                <c:pt idx="84">
                  <c:v>0.0001176982360125</c:v>
                </c:pt>
                <c:pt idx="85">
                  <c:v>0.0001117188402</c:v>
                </c:pt>
                <c:pt idx="86">
                  <c:v>0.000105883462375</c:v>
                </c:pt>
                <c:pt idx="87">
                  <c:v>0.0001004644980875</c:v>
                </c:pt>
                <c:pt idx="88">
                  <c:v>9.54771788625E-5</c:v>
                </c:pt>
                <c:pt idx="89">
                  <c:v>9.07141412875E-5</c:v>
                </c:pt>
                <c:pt idx="90">
                  <c:v>8.62347440125E-5</c:v>
                </c:pt>
                <c:pt idx="91">
                  <c:v>8.19814684375E-5</c:v>
                </c:pt>
                <c:pt idx="92">
                  <c:v>7.78360061625E-5</c:v>
                </c:pt>
                <c:pt idx="93">
                  <c:v>7.39136329125E-5</c:v>
                </c:pt>
                <c:pt idx="94">
                  <c:v>7.02513200625E-5</c:v>
                </c:pt>
                <c:pt idx="95">
                  <c:v>6.67476263375E-5</c:v>
                </c:pt>
                <c:pt idx="96">
                  <c:v>6.3557541875E-5</c:v>
                </c:pt>
                <c:pt idx="97">
                  <c:v>6.050418335E-5</c:v>
                </c:pt>
                <c:pt idx="98">
                  <c:v>5.73824192625E-5</c:v>
                </c:pt>
                <c:pt idx="99">
                  <c:v>5.43901572125E-5</c:v>
                </c:pt>
              </c:numCache>
            </c:numRef>
          </c:yVal>
          <c:smooth val="0"/>
        </c:ser>
        <c:ser>
          <c:idx val="3"/>
          <c:order val="5"/>
          <c:tx>
            <c:v>Abdul</c:v>
          </c:tx>
          <c:spPr>
            <a:ln>
              <a:solidFill>
                <a:schemeClr val="tx1"/>
              </a:solidFill>
            </a:ln>
          </c:spPr>
          <c:marker>
            <c:symbol val="square"/>
            <c:size val="5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'measured Abdul'!$A$2:$A$44</c:f>
              <c:numCache>
                <c:formatCode>General</c:formatCode>
                <c:ptCount val="43"/>
                <c:pt idx="0">
                  <c:v>673.125503462384</c:v>
                </c:pt>
                <c:pt idx="1">
                  <c:v>870.341317187813</c:v>
                </c:pt>
                <c:pt idx="2">
                  <c:v>1023.75893435255</c:v>
                </c:pt>
                <c:pt idx="3">
                  <c:v>1145.61501662717</c:v>
                </c:pt>
                <c:pt idx="4">
                  <c:v>1248.14622568226</c:v>
                </c:pt>
                <c:pt idx="5">
                  <c:v>1345.84015467801</c:v>
                </c:pt>
                <c:pt idx="6">
                  <c:v>1427.33034047303</c:v>
                </c:pt>
                <c:pt idx="7">
                  <c:v>1556.16282860322</c:v>
                </c:pt>
                <c:pt idx="8">
                  <c:v>1683.80586580263</c:v>
                </c:pt>
                <c:pt idx="9">
                  <c:v>1785.38739999228</c:v>
                </c:pt>
                <c:pt idx="10">
                  <c:v>1887.04841051818</c:v>
                </c:pt>
                <c:pt idx="11">
                  <c:v>2017.06226723985</c:v>
                </c:pt>
                <c:pt idx="12">
                  <c:v>2154.0525298171</c:v>
                </c:pt>
                <c:pt idx="13">
                  <c:v>2288.79186090474</c:v>
                </c:pt>
                <c:pt idx="14">
                  <c:v>2430.50759784794</c:v>
                </c:pt>
                <c:pt idx="15">
                  <c:v>2554.07983016311</c:v>
                </c:pt>
                <c:pt idx="16">
                  <c:v>2668.31291943973</c:v>
                </c:pt>
                <c:pt idx="17">
                  <c:v>2757.73726829505</c:v>
                </c:pt>
                <c:pt idx="18">
                  <c:v>2881.4213063036</c:v>
                </c:pt>
                <c:pt idx="19">
                  <c:v>2985.66866539924</c:v>
                </c:pt>
                <c:pt idx="20">
                  <c:v>3040.37263176234</c:v>
                </c:pt>
                <c:pt idx="21">
                  <c:v>3104.7390347352</c:v>
                </c:pt>
                <c:pt idx="22">
                  <c:v>3146.06268841953</c:v>
                </c:pt>
                <c:pt idx="23">
                  <c:v>3174.60142841876</c:v>
                </c:pt>
                <c:pt idx="24">
                  <c:v>3196.94909652917</c:v>
                </c:pt>
                <c:pt idx="25">
                  <c:v>3269.6349207347</c:v>
                </c:pt>
                <c:pt idx="26">
                  <c:v>3328.79090898478</c:v>
                </c:pt>
                <c:pt idx="27">
                  <c:v>3384.51459715376</c:v>
                </c:pt>
                <c:pt idx="28">
                  <c:v>3444.20536685289</c:v>
                </c:pt>
                <c:pt idx="29">
                  <c:v>3491.012887739</c:v>
                </c:pt>
                <c:pt idx="30">
                  <c:v>3560.15460617006</c:v>
                </c:pt>
                <c:pt idx="31">
                  <c:v>3653.23486649323</c:v>
                </c:pt>
                <c:pt idx="32">
                  <c:v>3746.96171395883</c:v>
                </c:pt>
                <c:pt idx="33">
                  <c:v>3838.86060569051</c:v>
                </c:pt>
                <c:pt idx="34">
                  <c:v>3896.57389637902</c:v>
                </c:pt>
                <c:pt idx="35">
                  <c:v>3957.06077649728</c:v>
                </c:pt>
                <c:pt idx="36">
                  <c:v>4046.17395529029</c:v>
                </c:pt>
                <c:pt idx="37">
                  <c:v>4154.50020160946</c:v>
                </c:pt>
                <c:pt idx="38">
                  <c:v>4294.38798281874</c:v>
                </c:pt>
                <c:pt idx="39">
                  <c:v>4412.69995931889</c:v>
                </c:pt>
                <c:pt idx="40">
                  <c:v>4546.7927032641</c:v>
                </c:pt>
                <c:pt idx="41">
                  <c:v>4683.89477153472</c:v>
                </c:pt>
                <c:pt idx="42">
                  <c:v>4819.70366552047</c:v>
                </c:pt>
              </c:numCache>
            </c:numRef>
          </c:xVal>
          <c:yVal>
            <c:numRef>
              <c:f>'measured Abdul'!$B$2:$B$44</c:f>
              <c:numCache>
                <c:formatCode>General</c:formatCode>
                <c:ptCount val="43"/>
                <c:pt idx="0">
                  <c:v>9.60712524184927E-8</c:v>
                </c:pt>
                <c:pt idx="1">
                  <c:v>6.3019554388635E-5</c:v>
                </c:pt>
                <c:pt idx="2">
                  <c:v>0.000132693522777731</c:v>
                </c:pt>
                <c:pt idx="3">
                  <c:v>0.000199790869283242</c:v>
                </c:pt>
                <c:pt idx="4">
                  <c:v>0.00027342015032523</c:v>
                </c:pt>
                <c:pt idx="5">
                  <c:v>0.000342514048687876</c:v>
                </c:pt>
                <c:pt idx="6">
                  <c:v>0.000402280839914054</c:v>
                </c:pt>
                <c:pt idx="7">
                  <c:v>0.000495905234936903</c:v>
                </c:pt>
                <c:pt idx="8">
                  <c:v>0.000590644693927397</c:v>
                </c:pt>
                <c:pt idx="9">
                  <c:v>0.000666323798563643</c:v>
                </c:pt>
                <c:pt idx="10">
                  <c:v>0.000745497438092366</c:v>
                </c:pt>
                <c:pt idx="11">
                  <c:v>0.000846452388394546</c:v>
                </c:pt>
                <c:pt idx="12">
                  <c:v>0.000944032096070287</c:v>
                </c:pt>
                <c:pt idx="13">
                  <c:v>0.00103112455655665</c:v>
                </c:pt>
                <c:pt idx="14">
                  <c:v>0.0010999999042029</c:v>
                </c:pt>
                <c:pt idx="15">
                  <c:v>0.00114572344595824</c:v>
                </c:pt>
                <c:pt idx="16">
                  <c:v>0.00117384773596129</c:v>
                </c:pt>
                <c:pt idx="17">
                  <c:v>0.00119304422919929</c:v>
                </c:pt>
                <c:pt idx="18">
                  <c:v>0.00121024417058017</c:v>
                </c:pt>
                <c:pt idx="19">
                  <c:v>0.00121028196164154</c:v>
                </c:pt>
                <c:pt idx="20">
                  <c:v>0.00119890275434086</c:v>
                </c:pt>
                <c:pt idx="21">
                  <c:v>0.00117631098466074</c:v>
                </c:pt>
                <c:pt idx="22">
                  <c:v>0.00115856876431479</c:v>
                </c:pt>
                <c:pt idx="23">
                  <c:v>0.00113882270708783</c:v>
                </c:pt>
                <c:pt idx="24">
                  <c:v>0.00112079363892661</c:v>
                </c:pt>
                <c:pt idx="25">
                  <c:v>0.00106676016149406</c:v>
                </c:pt>
                <c:pt idx="26">
                  <c:v>0.00100539612878217</c:v>
                </c:pt>
                <c:pt idx="27">
                  <c:v>0.000945011476468165</c:v>
                </c:pt>
                <c:pt idx="28">
                  <c:v>0.000879511371448362</c:v>
                </c:pt>
                <c:pt idx="29">
                  <c:v>0.00081676864796717</c:v>
                </c:pt>
                <c:pt idx="30">
                  <c:v>0.000736607432388704</c:v>
                </c:pt>
                <c:pt idx="31">
                  <c:v>0.000635471722431499</c:v>
                </c:pt>
                <c:pt idx="32">
                  <c:v>0.000540287876984321</c:v>
                </c:pt>
                <c:pt idx="33">
                  <c:v>0.000461866871485209</c:v>
                </c:pt>
                <c:pt idx="34">
                  <c:v>0.000421328445476512</c:v>
                </c:pt>
                <c:pt idx="35">
                  <c:v>0.000380507724792462</c:v>
                </c:pt>
                <c:pt idx="36">
                  <c:v>0.000328071488845615</c:v>
                </c:pt>
                <c:pt idx="37">
                  <c:v>0.000281587117408794</c:v>
                </c:pt>
                <c:pt idx="38">
                  <c:v>0.000238583166130682</c:v>
                </c:pt>
                <c:pt idx="39">
                  <c:v>0.00020969804644616</c:v>
                </c:pt>
                <c:pt idx="40">
                  <c:v>0.000183170997928822</c:v>
                </c:pt>
                <c:pt idx="41">
                  <c:v>0.000157841880525764</c:v>
                </c:pt>
                <c:pt idx="42">
                  <c:v>0.000133092833149158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724104"/>
        <c:axId val="2127067320"/>
      </c:scatterChart>
      <c:valAx>
        <c:axId val="2096724104"/>
        <c:scaling>
          <c:orientation val="minMax"/>
          <c:max val="6000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2127067320"/>
        <c:crosses val="autoZero"/>
        <c:crossBetween val="midCat"/>
      </c:valAx>
      <c:valAx>
        <c:axId val="2127067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de-DE" sz="1400"/>
                  <a:t>Discharge (m</a:t>
                </a:r>
                <a:r>
                  <a:rPr lang="de-DE" sz="1400" baseline="30000"/>
                  <a:t>3</a:t>
                </a:r>
                <a:r>
                  <a:rPr lang="de-DE" sz="1400"/>
                  <a:t>/s)</a:t>
                </a:r>
              </a:p>
            </c:rich>
          </c:tx>
          <c:layout/>
          <c:overlay val="0"/>
        </c:title>
        <c:numFmt formatCode="###0.000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20967241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52126795318157"/>
          <c:y val="0.199490210846319"/>
          <c:w val="0.15880651465798"/>
          <c:h val="0.337804270462633"/>
        </c:manualLayout>
      </c:layout>
      <c:overlay val="0"/>
      <c:spPr>
        <a:solidFill>
          <a:srgbClr val="FFFFFF"/>
        </a:solidFill>
      </c:spPr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HGS_1!$B$1</c:f>
              <c:strCache>
                <c:ptCount val="1"/>
                <c:pt idx="0">
                  <c:v>HGS_Q(outlet)</c:v>
                </c:pt>
              </c:strCache>
            </c:strRef>
          </c:tx>
          <c:marker>
            <c:symbol val="none"/>
          </c:marker>
          <c:xVal>
            <c:numRef>
              <c:f>HGS_1!$A$2:$A$294</c:f>
              <c:numCache>
                <c:formatCode>0.00000E+00</c:formatCode>
                <c:ptCount val="293"/>
                <c:pt idx="0">
                  <c:v>0.5</c:v>
                </c:pt>
                <c:pt idx="1">
                  <c:v>1.0</c:v>
                </c:pt>
                <c:pt idx="2">
                  <c:v>1.75</c:v>
                </c:pt>
                <c:pt idx="3">
                  <c:v>2.875</c:v>
                </c:pt>
                <c:pt idx="4">
                  <c:v>4.5625</c:v>
                </c:pt>
                <c:pt idx="5">
                  <c:v>7.09375</c:v>
                </c:pt>
                <c:pt idx="6">
                  <c:v>10.890625</c:v>
                </c:pt>
                <c:pt idx="7">
                  <c:v>16.5859375</c:v>
                </c:pt>
                <c:pt idx="8">
                  <c:v>23.70507812</c:v>
                </c:pt>
                <c:pt idx="9">
                  <c:v>31.60781885</c:v>
                </c:pt>
                <c:pt idx="10">
                  <c:v>39.99898723</c:v>
                </c:pt>
                <c:pt idx="11">
                  <c:v>48.58857331</c:v>
                </c:pt>
                <c:pt idx="12">
                  <c:v>57.27518539</c:v>
                </c:pt>
                <c:pt idx="13">
                  <c:v>66.11496412</c:v>
                </c:pt>
                <c:pt idx="14">
                  <c:v>75.1552159</c:v>
                </c:pt>
                <c:pt idx="15">
                  <c:v>84.96290288</c:v>
                </c:pt>
                <c:pt idx="16">
                  <c:v>94.57880955</c:v>
                </c:pt>
                <c:pt idx="17">
                  <c:v>105.0532073</c:v>
                </c:pt>
                <c:pt idx="18">
                  <c:v>116.6149226</c:v>
                </c:pt>
                <c:pt idx="19">
                  <c:v>128.5771377</c:v>
                </c:pt>
                <c:pt idx="20">
                  <c:v>141.0627749</c:v>
                </c:pt>
                <c:pt idx="21">
                  <c:v>153.7635947</c:v>
                </c:pt>
                <c:pt idx="22">
                  <c:v>167.0728899</c:v>
                </c:pt>
                <c:pt idx="23">
                  <c:v>183.9833118</c:v>
                </c:pt>
                <c:pt idx="24">
                  <c:v>200.0534419</c:v>
                </c:pt>
                <c:pt idx="25">
                  <c:v>216.7381023</c:v>
                </c:pt>
                <c:pt idx="26">
                  <c:v>233.3509593</c:v>
                </c:pt>
                <c:pt idx="27">
                  <c:v>248.8539507</c:v>
                </c:pt>
                <c:pt idx="28">
                  <c:v>264.1687696</c:v>
                </c:pt>
                <c:pt idx="29">
                  <c:v>280.0808672</c:v>
                </c:pt>
                <c:pt idx="30">
                  <c:v>290.0404336</c:v>
                </c:pt>
                <c:pt idx="31">
                  <c:v>300.0</c:v>
                </c:pt>
                <c:pt idx="32">
                  <c:v>311.0661849</c:v>
                </c:pt>
                <c:pt idx="33">
                  <c:v>324.8871999</c:v>
                </c:pt>
                <c:pt idx="34">
                  <c:v>341.2968947</c:v>
                </c:pt>
                <c:pt idx="35">
                  <c:v>358.309471</c:v>
                </c:pt>
                <c:pt idx="36">
                  <c:v>378.6102883</c:v>
                </c:pt>
                <c:pt idx="37">
                  <c:v>398.5012096</c:v>
                </c:pt>
                <c:pt idx="38">
                  <c:v>419.4166607</c:v>
                </c:pt>
                <c:pt idx="39">
                  <c:v>437.0581225</c:v>
                </c:pt>
                <c:pt idx="40">
                  <c:v>460.4877962</c:v>
                </c:pt>
                <c:pt idx="41">
                  <c:v>484.8206169</c:v>
                </c:pt>
                <c:pt idx="42">
                  <c:v>511.5298142</c:v>
                </c:pt>
                <c:pt idx="43">
                  <c:v>539.0601352</c:v>
                </c:pt>
                <c:pt idx="44">
                  <c:v>567.3720861</c:v>
                </c:pt>
                <c:pt idx="45">
                  <c:v>600.0</c:v>
                </c:pt>
                <c:pt idx="46">
                  <c:v>639.0355373</c:v>
                </c:pt>
                <c:pt idx="47">
                  <c:v>671.7798693</c:v>
                </c:pt>
                <c:pt idx="48">
                  <c:v>704.6725769</c:v>
                </c:pt>
                <c:pt idx="49">
                  <c:v>731.3680478</c:v>
                </c:pt>
                <c:pt idx="50">
                  <c:v>771.4112541</c:v>
                </c:pt>
                <c:pt idx="51">
                  <c:v>810.5743126</c:v>
                </c:pt>
                <c:pt idx="52">
                  <c:v>851.3036360999999</c:v>
                </c:pt>
                <c:pt idx="53">
                  <c:v>900.0</c:v>
                </c:pt>
                <c:pt idx="54">
                  <c:v>960.0</c:v>
                </c:pt>
                <c:pt idx="55">
                  <c:v>1015.778294</c:v>
                </c:pt>
                <c:pt idx="56">
                  <c:v>1070.562105</c:v>
                </c:pt>
                <c:pt idx="57">
                  <c:v>1129.161678</c:v>
                </c:pt>
                <c:pt idx="58">
                  <c:v>1164.580839</c:v>
                </c:pt>
                <c:pt idx="59">
                  <c:v>1200.0</c:v>
                </c:pt>
                <c:pt idx="60">
                  <c:v>1253.128742</c:v>
                </c:pt>
                <c:pt idx="61">
                  <c:v>1304.705588</c:v>
                </c:pt>
                <c:pt idx="62">
                  <c:v>1358.733573</c:v>
                </c:pt>
                <c:pt idx="63">
                  <c:v>1412.24056</c:v>
                </c:pt>
                <c:pt idx="64">
                  <c:v>1456.12028</c:v>
                </c:pt>
                <c:pt idx="65">
                  <c:v>1500.0</c:v>
                </c:pt>
                <c:pt idx="66">
                  <c:v>1548.532333</c:v>
                </c:pt>
                <c:pt idx="67">
                  <c:v>1605.426433</c:v>
                </c:pt>
                <c:pt idx="68">
                  <c:v>1665.426433</c:v>
                </c:pt>
                <c:pt idx="69">
                  <c:v>1725.426433</c:v>
                </c:pt>
                <c:pt idx="70">
                  <c:v>1785.426433</c:v>
                </c:pt>
                <c:pt idx="71">
                  <c:v>1845.426433</c:v>
                </c:pt>
                <c:pt idx="72">
                  <c:v>1905.426433</c:v>
                </c:pt>
                <c:pt idx="73">
                  <c:v>1965.426433</c:v>
                </c:pt>
                <c:pt idx="74">
                  <c:v>2025.426433</c:v>
                </c:pt>
                <c:pt idx="75">
                  <c:v>2085.426433</c:v>
                </c:pt>
                <c:pt idx="76">
                  <c:v>2145.426433</c:v>
                </c:pt>
                <c:pt idx="77">
                  <c:v>2205.426433</c:v>
                </c:pt>
                <c:pt idx="78">
                  <c:v>2265.426433</c:v>
                </c:pt>
                <c:pt idx="79">
                  <c:v>2325.426433</c:v>
                </c:pt>
                <c:pt idx="80">
                  <c:v>2385.426433</c:v>
                </c:pt>
                <c:pt idx="81">
                  <c:v>2445.426433</c:v>
                </c:pt>
                <c:pt idx="82">
                  <c:v>2505.426433</c:v>
                </c:pt>
                <c:pt idx="83">
                  <c:v>2565.426433</c:v>
                </c:pt>
                <c:pt idx="84">
                  <c:v>2625.426433</c:v>
                </c:pt>
                <c:pt idx="85">
                  <c:v>2685.426433</c:v>
                </c:pt>
                <c:pt idx="86">
                  <c:v>2745.426433</c:v>
                </c:pt>
                <c:pt idx="87">
                  <c:v>2805.426433</c:v>
                </c:pt>
                <c:pt idx="88">
                  <c:v>2865.426433</c:v>
                </c:pt>
                <c:pt idx="89">
                  <c:v>2925.426433</c:v>
                </c:pt>
                <c:pt idx="90">
                  <c:v>2962.713217</c:v>
                </c:pt>
                <c:pt idx="91">
                  <c:v>3000.0</c:v>
                </c:pt>
                <c:pt idx="92">
                  <c:v>3052.201709</c:v>
                </c:pt>
                <c:pt idx="93">
                  <c:v>3087.919586</c:v>
                </c:pt>
                <c:pt idx="94">
                  <c:v>3127.19005</c:v>
                </c:pt>
                <c:pt idx="95">
                  <c:v>3176.278131</c:v>
                </c:pt>
                <c:pt idx="96">
                  <c:v>3236.278131</c:v>
                </c:pt>
                <c:pt idx="97">
                  <c:v>3296.278131</c:v>
                </c:pt>
                <c:pt idx="98">
                  <c:v>3356.278131</c:v>
                </c:pt>
                <c:pt idx="99">
                  <c:v>3416.278131</c:v>
                </c:pt>
                <c:pt idx="100">
                  <c:v>3476.278131</c:v>
                </c:pt>
                <c:pt idx="101">
                  <c:v>3536.278131</c:v>
                </c:pt>
                <c:pt idx="102">
                  <c:v>3596.278131</c:v>
                </c:pt>
                <c:pt idx="103">
                  <c:v>3656.278131</c:v>
                </c:pt>
                <c:pt idx="104">
                  <c:v>3716.278131</c:v>
                </c:pt>
                <c:pt idx="105">
                  <c:v>3776.278131</c:v>
                </c:pt>
                <c:pt idx="106">
                  <c:v>3836.278131</c:v>
                </c:pt>
                <c:pt idx="107">
                  <c:v>3896.278131</c:v>
                </c:pt>
                <c:pt idx="108">
                  <c:v>3956.278131</c:v>
                </c:pt>
                <c:pt idx="109">
                  <c:v>4016.278131</c:v>
                </c:pt>
                <c:pt idx="110">
                  <c:v>4076.278131</c:v>
                </c:pt>
                <c:pt idx="111">
                  <c:v>4136.278131</c:v>
                </c:pt>
                <c:pt idx="112">
                  <c:v>4196.278131</c:v>
                </c:pt>
                <c:pt idx="113">
                  <c:v>4256.278131</c:v>
                </c:pt>
                <c:pt idx="114">
                  <c:v>4316.278131</c:v>
                </c:pt>
                <c:pt idx="115">
                  <c:v>4376.278131</c:v>
                </c:pt>
                <c:pt idx="116">
                  <c:v>4436.278131</c:v>
                </c:pt>
                <c:pt idx="117">
                  <c:v>4468.139065</c:v>
                </c:pt>
                <c:pt idx="118">
                  <c:v>4500.0</c:v>
                </c:pt>
                <c:pt idx="119">
                  <c:v>4547.791402</c:v>
                </c:pt>
                <c:pt idx="120">
                  <c:v>4607.791402</c:v>
                </c:pt>
                <c:pt idx="121">
                  <c:v>4667.791402</c:v>
                </c:pt>
                <c:pt idx="122">
                  <c:v>4727.791402</c:v>
                </c:pt>
                <c:pt idx="123">
                  <c:v>4787.791402</c:v>
                </c:pt>
                <c:pt idx="124">
                  <c:v>4847.791402</c:v>
                </c:pt>
                <c:pt idx="125">
                  <c:v>4907.791402</c:v>
                </c:pt>
                <c:pt idx="126">
                  <c:v>4967.791402</c:v>
                </c:pt>
                <c:pt idx="127">
                  <c:v>5027.791402</c:v>
                </c:pt>
                <c:pt idx="128">
                  <c:v>5087.791402</c:v>
                </c:pt>
                <c:pt idx="129">
                  <c:v>5147.791402</c:v>
                </c:pt>
                <c:pt idx="130">
                  <c:v>5207.791402</c:v>
                </c:pt>
                <c:pt idx="131">
                  <c:v>5267.791402</c:v>
                </c:pt>
                <c:pt idx="132">
                  <c:v>5327.791402</c:v>
                </c:pt>
                <c:pt idx="133">
                  <c:v>5387.791402</c:v>
                </c:pt>
                <c:pt idx="134">
                  <c:v>5447.791402</c:v>
                </c:pt>
                <c:pt idx="135">
                  <c:v>5507.791402</c:v>
                </c:pt>
                <c:pt idx="136">
                  <c:v>5567.791402</c:v>
                </c:pt>
                <c:pt idx="137">
                  <c:v>5627.791402</c:v>
                </c:pt>
                <c:pt idx="138">
                  <c:v>5687.791402</c:v>
                </c:pt>
                <c:pt idx="139">
                  <c:v>5747.791402</c:v>
                </c:pt>
                <c:pt idx="140">
                  <c:v>5807.791402</c:v>
                </c:pt>
                <c:pt idx="141">
                  <c:v>5867.791402</c:v>
                </c:pt>
                <c:pt idx="142">
                  <c:v>5927.791402</c:v>
                </c:pt>
                <c:pt idx="143">
                  <c:v>5963.895701</c:v>
                </c:pt>
                <c:pt idx="144">
                  <c:v>6000.0</c:v>
                </c:pt>
              </c:numCache>
            </c:numRef>
          </c:xVal>
          <c:yVal>
            <c:numRef>
              <c:f>HGS_1!$B$2:$B$294</c:f>
              <c:numCache>
                <c:formatCode>0.00000E+00</c:formatCode>
                <c:ptCount val="29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1.614545863E-7</c:v>
                </c:pt>
                <c:pt idx="9">
                  <c:v>7.201748698E-7</c:v>
                </c:pt>
                <c:pt idx="10">
                  <c:v>1.456233519E-6</c:v>
                </c:pt>
                <c:pt idx="11">
                  <c:v>2.36202784E-6</c:v>
                </c:pt>
                <c:pt idx="12">
                  <c:v>3.324549566E-6</c:v>
                </c:pt>
                <c:pt idx="13">
                  <c:v>4.337007286E-6</c:v>
                </c:pt>
                <c:pt idx="14">
                  <c:v>5.369917327E-6</c:v>
                </c:pt>
                <c:pt idx="15">
                  <c:v>6.370209623E-6</c:v>
                </c:pt>
                <c:pt idx="16">
                  <c:v>7.23744807E-6</c:v>
                </c:pt>
                <c:pt idx="17">
                  <c:v>8.103085804E-6</c:v>
                </c:pt>
                <c:pt idx="18">
                  <c:v>8.929006658E-6</c:v>
                </c:pt>
                <c:pt idx="19">
                  <c:v>9.735206503E-6</c:v>
                </c:pt>
                <c:pt idx="20">
                  <c:v>1.059971888E-5</c:v>
                </c:pt>
                <c:pt idx="21">
                  <c:v>1.160769381E-5</c:v>
                </c:pt>
                <c:pt idx="22">
                  <c:v>1.256637999E-5</c:v>
                </c:pt>
                <c:pt idx="23">
                  <c:v>1.349905289E-5</c:v>
                </c:pt>
                <c:pt idx="24">
                  <c:v>1.421696858E-5</c:v>
                </c:pt>
                <c:pt idx="25">
                  <c:v>1.488015901E-5</c:v>
                </c:pt>
                <c:pt idx="26">
                  <c:v>1.564856855E-5</c:v>
                </c:pt>
                <c:pt idx="27">
                  <c:v>1.670963768E-5</c:v>
                </c:pt>
                <c:pt idx="28">
                  <c:v>1.771790027E-5</c:v>
                </c:pt>
                <c:pt idx="29">
                  <c:v>1.858779932E-5</c:v>
                </c:pt>
                <c:pt idx="30">
                  <c:v>1.908777543E-5</c:v>
                </c:pt>
                <c:pt idx="31">
                  <c:v>1.954053748E-5</c:v>
                </c:pt>
                <c:pt idx="32">
                  <c:v>1.998906287E-5</c:v>
                </c:pt>
                <c:pt idx="33">
                  <c:v>2.047652403E-5</c:v>
                </c:pt>
                <c:pt idx="34">
                  <c:v>2.097378822E-5</c:v>
                </c:pt>
                <c:pt idx="35">
                  <c:v>2.142129267E-5</c:v>
                </c:pt>
                <c:pt idx="36">
                  <c:v>2.188386409E-5</c:v>
                </c:pt>
                <c:pt idx="37">
                  <c:v>2.2288721E-5</c:v>
                </c:pt>
                <c:pt idx="38">
                  <c:v>2.267920694E-5</c:v>
                </c:pt>
                <c:pt idx="39">
                  <c:v>2.299393746E-5</c:v>
                </c:pt>
                <c:pt idx="40">
                  <c:v>2.340678267E-5</c:v>
                </c:pt>
                <c:pt idx="41">
                  <c:v>2.384186899E-5</c:v>
                </c:pt>
                <c:pt idx="42">
                  <c:v>2.433216249E-5</c:v>
                </c:pt>
                <c:pt idx="43">
                  <c:v>2.487024885E-5</c:v>
                </c:pt>
                <c:pt idx="44">
                  <c:v>2.554902563E-5</c:v>
                </c:pt>
                <c:pt idx="45">
                  <c:v>2.671799359E-5</c:v>
                </c:pt>
                <c:pt idx="46">
                  <c:v>2.977692714E-5</c:v>
                </c:pt>
                <c:pt idx="47">
                  <c:v>3.385029666E-5</c:v>
                </c:pt>
                <c:pt idx="48">
                  <c:v>3.879880432E-5</c:v>
                </c:pt>
                <c:pt idx="49">
                  <c:v>4.298245981E-5</c:v>
                </c:pt>
                <c:pt idx="50">
                  <c:v>4.866764167E-5</c:v>
                </c:pt>
                <c:pt idx="51">
                  <c:v>5.356847018E-5</c:v>
                </c:pt>
                <c:pt idx="52">
                  <c:v>5.775652658E-5</c:v>
                </c:pt>
                <c:pt idx="53">
                  <c:v>6.157543557E-5</c:v>
                </c:pt>
                <c:pt idx="54">
                  <c:v>6.496774535E-5</c:v>
                </c:pt>
                <c:pt idx="55">
                  <c:v>6.73779352E-5</c:v>
                </c:pt>
                <c:pt idx="56">
                  <c:v>6.92883933E-5</c:v>
                </c:pt>
                <c:pt idx="57">
                  <c:v>7.099083912E-5</c:v>
                </c:pt>
                <c:pt idx="58">
                  <c:v>7.193382109E-5</c:v>
                </c:pt>
                <c:pt idx="59">
                  <c:v>7.282210884E-5</c:v>
                </c:pt>
                <c:pt idx="60">
                  <c:v>7.414622034E-5</c:v>
                </c:pt>
                <c:pt idx="61">
                  <c:v>7.56573232E-5</c:v>
                </c:pt>
                <c:pt idx="62">
                  <c:v>7.747043425E-5</c:v>
                </c:pt>
                <c:pt idx="63">
                  <c:v>8.021439642E-5</c:v>
                </c:pt>
                <c:pt idx="64">
                  <c:v>8.414484216E-5</c:v>
                </c:pt>
                <c:pt idx="65">
                  <c:v>9.082708626E-5</c:v>
                </c:pt>
                <c:pt idx="66">
                  <c:v>0.0001023261091</c:v>
                </c:pt>
                <c:pt idx="67">
                  <c:v>0.0001206583077</c:v>
                </c:pt>
                <c:pt idx="68">
                  <c:v>0.000143592595</c:v>
                </c:pt>
                <c:pt idx="69">
                  <c:v>0.000167719436</c:v>
                </c:pt>
                <c:pt idx="70">
                  <c:v>0.000190938269</c:v>
                </c:pt>
                <c:pt idx="71">
                  <c:v>0.0002122439055</c:v>
                </c:pt>
                <c:pt idx="72">
                  <c:v>0.0002314711876</c:v>
                </c:pt>
                <c:pt idx="73">
                  <c:v>0.0002488112718</c:v>
                </c:pt>
                <c:pt idx="74">
                  <c:v>0.0002645808213</c:v>
                </c:pt>
                <c:pt idx="75">
                  <c:v>0.000279194912</c:v>
                </c:pt>
                <c:pt idx="76">
                  <c:v>0.0002930507405</c:v>
                </c:pt>
                <c:pt idx="77">
                  <c:v>0.0003060596416</c:v>
                </c:pt>
                <c:pt idx="78">
                  <c:v>0.0003185878277</c:v>
                </c:pt>
                <c:pt idx="79">
                  <c:v>0.0003310562011</c:v>
                </c:pt>
                <c:pt idx="80">
                  <c:v>0.0003435681316</c:v>
                </c:pt>
                <c:pt idx="81">
                  <c:v>0.0003563194661</c:v>
                </c:pt>
                <c:pt idx="82">
                  <c:v>0.0003695677019</c:v>
                </c:pt>
                <c:pt idx="83">
                  <c:v>0.0003835678555</c:v>
                </c:pt>
                <c:pt idx="84">
                  <c:v>0.000398581572</c:v>
                </c:pt>
                <c:pt idx="85">
                  <c:v>0.000414873198</c:v>
                </c:pt>
                <c:pt idx="86">
                  <c:v>0.0004327250843</c:v>
                </c:pt>
                <c:pt idx="87">
                  <c:v>0.0004522884623</c:v>
                </c:pt>
                <c:pt idx="88">
                  <c:v>0.0004734792116</c:v>
                </c:pt>
                <c:pt idx="89">
                  <c:v>0.0004960451597</c:v>
                </c:pt>
                <c:pt idx="90">
                  <c:v>0.0005106203345</c:v>
                </c:pt>
                <c:pt idx="91">
                  <c:v>0.0005256446586</c:v>
                </c:pt>
                <c:pt idx="92">
                  <c:v>0.0004608257364</c:v>
                </c:pt>
                <c:pt idx="93">
                  <c:v>0.0004306641563</c:v>
                </c:pt>
                <c:pt idx="94">
                  <c:v>0.0004048884654</c:v>
                </c:pt>
                <c:pt idx="95">
                  <c:v>0.0003798881452</c:v>
                </c:pt>
                <c:pt idx="96">
                  <c:v>0.0003557285301</c:v>
                </c:pt>
                <c:pt idx="97">
                  <c:v>0.0003357436347</c:v>
                </c:pt>
                <c:pt idx="98">
                  <c:v>0.0003185331178</c:v>
                </c:pt>
                <c:pt idx="99">
                  <c:v>0.0003032827571</c:v>
                </c:pt>
                <c:pt idx="100">
                  <c:v>0.0002894825262</c:v>
                </c:pt>
                <c:pt idx="101">
                  <c:v>0.0002768112408</c:v>
                </c:pt>
                <c:pt idx="102">
                  <c:v>0.0002650563115</c:v>
                </c:pt>
                <c:pt idx="103">
                  <c:v>0.0002540720374</c:v>
                </c:pt>
                <c:pt idx="104">
                  <c:v>0.0002437585659</c:v>
                </c:pt>
                <c:pt idx="105">
                  <c:v>0.000234013621</c:v>
                </c:pt>
                <c:pt idx="106">
                  <c:v>0.0002247633341</c:v>
                </c:pt>
                <c:pt idx="107">
                  <c:v>0.000215973404</c:v>
                </c:pt>
                <c:pt idx="108">
                  <c:v>0.0002076179265</c:v>
                </c:pt>
                <c:pt idx="109">
                  <c:v>0.0001996502079</c:v>
                </c:pt>
                <c:pt idx="110">
                  <c:v>0.0001920252651</c:v>
                </c:pt>
                <c:pt idx="111">
                  <c:v>0.0001847053209</c:v>
                </c:pt>
                <c:pt idx="112">
                  <c:v>0.0001776624563</c:v>
                </c:pt>
                <c:pt idx="113">
                  <c:v>0.000170863414</c:v>
                </c:pt>
                <c:pt idx="114">
                  <c:v>0.0001642870085</c:v>
                </c:pt>
                <c:pt idx="115">
                  <c:v>0.0001579243715</c:v>
                </c:pt>
                <c:pt idx="116">
                  <c:v>0.0001517777215</c:v>
                </c:pt>
                <c:pt idx="117">
                  <c:v>0.0001485908642</c:v>
                </c:pt>
                <c:pt idx="118">
                  <c:v>0.0001454684457</c:v>
                </c:pt>
                <c:pt idx="119">
                  <c:v>0.0001409018227</c:v>
                </c:pt>
                <c:pt idx="120">
                  <c:v>0.0001353606553</c:v>
                </c:pt>
                <c:pt idx="121">
                  <c:v>0.0001300372531</c:v>
                </c:pt>
                <c:pt idx="122">
                  <c:v>0.0001249498983</c:v>
                </c:pt>
                <c:pt idx="123">
                  <c:v>0.0001201016219</c:v>
                </c:pt>
                <c:pt idx="124">
                  <c:v>0.0001154840545</c:v>
                </c:pt>
                <c:pt idx="125">
                  <c:v>0.0001110837892</c:v>
                </c:pt>
                <c:pt idx="126">
                  <c:v>0.0001068859588</c:v>
                </c:pt>
                <c:pt idx="127">
                  <c:v>0.0001028689887</c:v>
                </c:pt>
                <c:pt idx="128">
                  <c:v>9.902513793E-5</c:v>
                </c:pt>
                <c:pt idx="129">
                  <c:v>9.53585115E-5</c:v>
                </c:pt>
                <c:pt idx="130">
                  <c:v>9.184570112E-5</c:v>
                </c:pt>
                <c:pt idx="131">
                  <c:v>8.846786159E-5</c:v>
                </c:pt>
                <c:pt idx="132">
                  <c:v>8.521843655E-5</c:v>
                </c:pt>
                <c:pt idx="133">
                  <c:v>8.209255261E-5</c:v>
                </c:pt>
                <c:pt idx="134">
                  <c:v>7.908439703E-5</c:v>
                </c:pt>
                <c:pt idx="135">
                  <c:v>7.618346688E-5</c:v>
                </c:pt>
                <c:pt idx="136">
                  <c:v>7.338716567E-5</c:v>
                </c:pt>
                <c:pt idx="137">
                  <c:v>7.069286869E-5</c:v>
                </c:pt>
                <c:pt idx="138">
                  <c:v>6.809617639E-5</c:v>
                </c:pt>
                <c:pt idx="139">
                  <c:v>6.559159958E-5</c:v>
                </c:pt>
                <c:pt idx="140">
                  <c:v>6.31737325E-5</c:v>
                </c:pt>
                <c:pt idx="141">
                  <c:v>6.083764585E-5</c:v>
                </c:pt>
                <c:pt idx="142">
                  <c:v>5.85789091E-5</c:v>
                </c:pt>
                <c:pt idx="143">
                  <c:v>5.725254627E-5</c:v>
                </c:pt>
                <c:pt idx="144">
                  <c:v>5.595306631E-5</c:v>
                </c:pt>
              </c:numCache>
            </c:numRef>
          </c:yVal>
          <c:smooth val="0"/>
        </c:ser>
        <c:ser>
          <c:idx val="1"/>
          <c:order val="1"/>
          <c:tx>
            <c:v>PF</c:v>
          </c:tx>
          <c:marker>
            <c:symbol val="none"/>
          </c:marker>
          <c:xVal>
            <c:numRef>
              <c:f>PF_0.5!$A$2:$A$122</c:f>
              <c:numCache>
                <c:formatCode>General</c:formatCode>
                <c:ptCount val="12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  <c:pt idx="11">
                  <c:v>550.0</c:v>
                </c:pt>
                <c:pt idx="12">
                  <c:v>600.0</c:v>
                </c:pt>
                <c:pt idx="13">
                  <c:v>650.0</c:v>
                </c:pt>
                <c:pt idx="14">
                  <c:v>700.0</c:v>
                </c:pt>
                <c:pt idx="15">
                  <c:v>750.0</c:v>
                </c:pt>
                <c:pt idx="16">
                  <c:v>800.0</c:v>
                </c:pt>
                <c:pt idx="17">
                  <c:v>850.0</c:v>
                </c:pt>
                <c:pt idx="18">
                  <c:v>900.0</c:v>
                </c:pt>
                <c:pt idx="19">
                  <c:v>950.0</c:v>
                </c:pt>
                <c:pt idx="20">
                  <c:v>1000.0</c:v>
                </c:pt>
                <c:pt idx="21">
                  <c:v>1050.0</c:v>
                </c:pt>
                <c:pt idx="22">
                  <c:v>1100.0</c:v>
                </c:pt>
                <c:pt idx="23">
                  <c:v>1150.0</c:v>
                </c:pt>
                <c:pt idx="24">
                  <c:v>1200.0</c:v>
                </c:pt>
                <c:pt idx="25">
                  <c:v>1250.0</c:v>
                </c:pt>
                <c:pt idx="26">
                  <c:v>1300.0</c:v>
                </c:pt>
                <c:pt idx="27">
                  <c:v>1350.0</c:v>
                </c:pt>
                <c:pt idx="28">
                  <c:v>1400.0</c:v>
                </c:pt>
                <c:pt idx="29">
                  <c:v>1450.0</c:v>
                </c:pt>
                <c:pt idx="30">
                  <c:v>1500.0</c:v>
                </c:pt>
                <c:pt idx="31">
                  <c:v>1550.0</c:v>
                </c:pt>
                <c:pt idx="32">
                  <c:v>1600.0</c:v>
                </c:pt>
                <c:pt idx="33">
                  <c:v>1650.0</c:v>
                </c:pt>
                <c:pt idx="34">
                  <c:v>1700.0</c:v>
                </c:pt>
                <c:pt idx="35">
                  <c:v>1750.0</c:v>
                </c:pt>
                <c:pt idx="36">
                  <c:v>1800.0</c:v>
                </c:pt>
                <c:pt idx="37">
                  <c:v>1850.0</c:v>
                </c:pt>
                <c:pt idx="38">
                  <c:v>1900.0</c:v>
                </c:pt>
                <c:pt idx="39">
                  <c:v>1950.0</c:v>
                </c:pt>
                <c:pt idx="40">
                  <c:v>2000.0</c:v>
                </c:pt>
                <c:pt idx="41">
                  <c:v>2050.0</c:v>
                </c:pt>
                <c:pt idx="42">
                  <c:v>2100.0</c:v>
                </c:pt>
                <c:pt idx="43">
                  <c:v>2150.0</c:v>
                </c:pt>
                <c:pt idx="44">
                  <c:v>2200.0</c:v>
                </c:pt>
                <c:pt idx="45">
                  <c:v>2250.0</c:v>
                </c:pt>
                <c:pt idx="46">
                  <c:v>2300.0</c:v>
                </c:pt>
                <c:pt idx="47">
                  <c:v>2350.0</c:v>
                </c:pt>
                <c:pt idx="48">
                  <c:v>2400.0</c:v>
                </c:pt>
                <c:pt idx="49">
                  <c:v>2450.0</c:v>
                </c:pt>
                <c:pt idx="50">
                  <c:v>2500.0</c:v>
                </c:pt>
                <c:pt idx="51">
                  <c:v>2550.0</c:v>
                </c:pt>
                <c:pt idx="52">
                  <c:v>2600.0</c:v>
                </c:pt>
                <c:pt idx="53">
                  <c:v>2650.0</c:v>
                </c:pt>
                <c:pt idx="54">
                  <c:v>2700.0</c:v>
                </c:pt>
                <c:pt idx="55">
                  <c:v>2750.0</c:v>
                </c:pt>
                <c:pt idx="56">
                  <c:v>2800.0</c:v>
                </c:pt>
                <c:pt idx="57">
                  <c:v>2850.0</c:v>
                </c:pt>
                <c:pt idx="58">
                  <c:v>2900.0</c:v>
                </c:pt>
                <c:pt idx="59">
                  <c:v>2950.0</c:v>
                </c:pt>
                <c:pt idx="60">
                  <c:v>3000.0</c:v>
                </c:pt>
                <c:pt idx="61">
                  <c:v>3050.0</c:v>
                </c:pt>
                <c:pt idx="62">
                  <c:v>3100.0</c:v>
                </c:pt>
                <c:pt idx="63">
                  <c:v>3150.0</c:v>
                </c:pt>
                <c:pt idx="64">
                  <c:v>3200.0</c:v>
                </c:pt>
                <c:pt idx="65">
                  <c:v>3250.0</c:v>
                </c:pt>
                <c:pt idx="66">
                  <c:v>3300.0</c:v>
                </c:pt>
                <c:pt idx="67">
                  <c:v>3350.0</c:v>
                </c:pt>
                <c:pt idx="68">
                  <c:v>3400.0</c:v>
                </c:pt>
                <c:pt idx="69">
                  <c:v>3450.0</c:v>
                </c:pt>
                <c:pt idx="70">
                  <c:v>3500.0</c:v>
                </c:pt>
                <c:pt idx="71">
                  <c:v>3550.0</c:v>
                </c:pt>
                <c:pt idx="72">
                  <c:v>3600.0</c:v>
                </c:pt>
                <c:pt idx="73">
                  <c:v>3650.0</c:v>
                </c:pt>
                <c:pt idx="74">
                  <c:v>3700.0</c:v>
                </c:pt>
                <c:pt idx="75">
                  <c:v>3750.0</c:v>
                </c:pt>
                <c:pt idx="76">
                  <c:v>3800.0</c:v>
                </c:pt>
                <c:pt idx="77">
                  <c:v>3850.0</c:v>
                </c:pt>
                <c:pt idx="78">
                  <c:v>3900.0</c:v>
                </c:pt>
                <c:pt idx="79">
                  <c:v>3950.0</c:v>
                </c:pt>
                <c:pt idx="80">
                  <c:v>4000.0</c:v>
                </c:pt>
                <c:pt idx="81">
                  <c:v>4050.0</c:v>
                </c:pt>
                <c:pt idx="82">
                  <c:v>4100.0</c:v>
                </c:pt>
                <c:pt idx="83">
                  <c:v>4150.0</c:v>
                </c:pt>
                <c:pt idx="84">
                  <c:v>4200.0</c:v>
                </c:pt>
                <c:pt idx="85">
                  <c:v>4250.0</c:v>
                </c:pt>
                <c:pt idx="86">
                  <c:v>4300.0</c:v>
                </c:pt>
                <c:pt idx="87">
                  <c:v>4350.0</c:v>
                </c:pt>
                <c:pt idx="88">
                  <c:v>4400.0</c:v>
                </c:pt>
                <c:pt idx="89">
                  <c:v>4450.0</c:v>
                </c:pt>
                <c:pt idx="90">
                  <c:v>4500.0</c:v>
                </c:pt>
                <c:pt idx="91">
                  <c:v>4550.0</c:v>
                </c:pt>
                <c:pt idx="92">
                  <c:v>4600.0</c:v>
                </c:pt>
                <c:pt idx="93">
                  <c:v>4650.0</c:v>
                </c:pt>
                <c:pt idx="94">
                  <c:v>4700.0</c:v>
                </c:pt>
                <c:pt idx="95">
                  <c:v>4750.0</c:v>
                </c:pt>
                <c:pt idx="96">
                  <c:v>4800.0</c:v>
                </c:pt>
                <c:pt idx="97">
                  <c:v>4850.0</c:v>
                </c:pt>
                <c:pt idx="98">
                  <c:v>4900.0</c:v>
                </c:pt>
                <c:pt idx="99">
                  <c:v>4950.0</c:v>
                </c:pt>
                <c:pt idx="100">
                  <c:v>5000.0</c:v>
                </c:pt>
                <c:pt idx="101">
                  <c:v>5050.0</c:v>
                </c:pt>
                <c:pt idx="102">
                  <c:v>5100.0</c:v>
                </c:pt>
                <c:pt idx="103">
                  <c:v>5150.0</c:v>
                </c:pt>
                <c:pt idx="104">
                  <c:v>5200.0</c:v>
                </c:pt>
                <c:pt idx="105">
                  <c:v>5250.0</c:v>
                </c:pt>
                <c:pt idx="106">
                  <c:v>5300.0</c:v>
                </c:pt>
                <c:pt idx="107">
                  <c:v>5350.0</c:v>
                </c:pt>
                <c:pt idx="108">
                  <c:v>5400.0</c:v>
                </c:pt>
                <c:pt idx="109">
                  <c:v>5450.0</c:v>
                </c:pt>
                <c:pt idx="110">
                  <c:v>5500.0</c:v>
                </c:pt>
                <c:pt idx="111">
                  <c:v>5550.0</c:v>
                </c:pt>
                <c:pt idx="112">
                  <c:v>5600.0</c:v>
                </c:pt>
                <c:pt idx="113">
                  <c:v>5650.0</c:v>
                </c:pt>
                <c:pt idx="114">
                  <c:v>5700.0</c:v>
                </c:pt>
                <c:pt idx="115">
                  <c:v>5750.0</c:v>
                </c:pt>
                <c:pt idx="116">
                  <c:v>5800.0</c:v>
                </c:pt>
                <c:pt idx="117">
                  <c:v>5850.0</c:v>
                </c:pt>
                <c:pt idx="118">
                  <c:v>5900.0</c:v>
                </c:pt>
                <c:pt idx="119">
                  <c:v>5950.0</c:v>
                </c:pt>
                <c:pt idx="120">
                  <c:v>6000.0</c:v>
                </c:pt>
              </c:numCache>
            </c:numRef>
          </c:xVal>
          <c:yVal>
            <c:numRef>
              <c:f>PF_0.5!$J$2:$J$122</c:f>
              <c:numCache>
                <c:formatCode>0.00E+00</c:formatCode>
                <c:ptCount val="121"/>
                <c:pt idx="0" formatCode="General">
                  <c:v>0.0</c:v>
                </c:pt>
                <c:pt idx="1">
                  <c:v>4.8835464175385E-6</c:v>
                </c:pt>
                <c:pt idx="2">
                  <c:v>3.15023288264859E-5</c:v>
                </c:pt>
                <c:pt idx="3">
                  <c:v>9.13779821849604E-5</c:v>
                </c:pt>
                <c:pt idx="4">
                  <c:v>0.000208989912116513</c:v>
                </c:pt>
                <c:pt idx="5">
                  <c:v>0.000347938655772888</c:v>
                </c:pt>
                <c:pt idx="6">
                  <c:v>0.000476322165129073</c:v>
                </c:pt>
                <c:pt idx="7">
                  <c:v>0.000579170029360388</c:v>
                </c:pt>
                <c:pt idx="8">
                  <c:v>0.000667460656588959</c:v>
                </c:pt>
                <c:pt idx="9">
                  <c:v>0.000767544440267533</c:v>
                </c:pt>
                <c:pt idx="10">
                  <c:v>0.000966008980125211</c:v>
                </c:pt>
                <c:pt idx="11">
                  <c:v>0.00127124829482934</c:v>
                </c:pt>
                <c:pt idx="12">
                  <c:v>0.00151684127266493</c:v>
                </c:pt>
                <c:pt idx="13">
                  <c:v>0.00166719894926206</c:v>
                </c:pt>
                <c:pt idx="14">
                  <c:v>0.00175783265908238</c:v>
                </c:pt>
                <c:pt idx="15">
                  <c:v>0.00181848291788118</c:v>
                </c:pt>
                <c:pt idx="16">
                  <c:v>0.00186590183317287</c:v>
                </c:pt>
                <c:pt idx="17">
                  <c:v>0.00191011932091432</c:v>
                </c:pt>
                <c:pt idx="18">
                  <c:v>0.00194981696587671</c:v>
                </c:pt>
                <c:pt idx="19">
                  <c:v>0.00198384313745597</c:v>
                </c:pt>
                <c:pt idx="20">
                  <c:v>0.00201389570993595</c:v>
                </c:pt>
                <c:pt idx="21">
                  <c:v>0.00204304283657994</c:v>
                </c:pt>
                <c:pt idx="22">
                  <c:v>0.00207324476737172</c:v>
                </c:pt>
                <c:pt idx="23">
                  <c:v>0.00210173394858164</c:v>
                </c:pt>
                <c:pt idx="24">
                  <c:v>0.00212739400329124</c:v>
                </c:pt>
                <c:pt idx="25">
                  <c:v>0.00215107510061038</c:v>
                </c:pt>
                <c:pt idx="26">
                  <c:v>0.00217407201026319</c:v>
                </c:pt>
                <c:pt idx="27">
                  <c:v>0.00219828947099621</c:v>
                </c:pt>
                <c:pt idx="28">
                  <c:v>0.00222303077949936</c:v>
                </c:pt>
                <c:pt idx="29">
                  <c:v>0.00224685677175051</c:v>
                </c:pt>
                <c:pt idx="30">
                  <c:v>0.00226989347964417</c:v>
                </c:pt>
                <c:pt idx="31">
                  <c:v>0.00229196922388451</c:v>
                </c:pt>
                <c:pt idx="32">
                  <c:v>0.00231334895261365</c:v>
                </c:pt>
                <c:pt idx="33">
                  <c:v>0.00233426471147381</c:v>
                </c:pt>
                <c:pt idx="34">
                  <c:v>0.0023540797070647</c:v>
                </c:pt>
                <c:pt idx="35">
                  <c:v>0.0023724344834892</c:v>
                </c:pt>
                <c:pt idx="36">
                  <c:v>0.00238930128287408</c:v>
                </c:pt>
                <c:pt idx="37">
                  <c:v>0.0024050650231047</c:v>
                </c:pt>
                <c:pt idx="38">
                  <c:v>0.00242074495814621</c:v>
                </c:pt>
                <c:pt idx="39">
                  <c:v>0.00243685950225493</c:v>
                </c:pt>
                <c:pt idx="40">
                  <c:v>0.00245340286835689</c:v>
                </c:pt>
                <c:pt idx="41">
                  <c:v>0.00246946629128756</c:v>
                </c:pt>
                <c:pt idx="42">
                  <c:v>0.00248416926141978</c:v>
                </c:pt>
                <c:pt idx="43">
                  <c:v>0.00249766888153661</c:v>
                </c:pt>
                <c:pt idx="44">
                  <c:v>0.00251085963180355</c:v>
                </c:pt>
                <c:pt idx="45">
                  <c:v>0.00252422961204582</c:v>
                </c:pt>
                <c:pt idx="46">
                  <c:v>0.00253795207881572</c:v>
                </c:pt>
                <c:pt idx="47">
                  <c:v>0.00255209494524472</c:v>
                </c:pt>
                <c:pt idx="48">
                  <c:v>0.00256666766118298</c:v>
                </c:pt>
                <c:pt idx="49">
                  <c:v>0.00258111767438086</c:v>
                </c:pt>
                <c:pt idx="50">
                  <c:v>0.00259458286442614</c:v>
                </c:pt>
                <c:pt idx="51">
                  <c:v>0.00260733914714428</c:v>
                </c:pt>
                <c:pt idx="52">
                  <c:v>0.00262007955772897</c:v>
                </c:pt>
                <c:pt idx="53">
                  <c:v>0.00263293140953303</c:v>
                </c:pt>
                <c:pt idx="54">
                  <c:v>0.00264560213176642</c:v>
                </c:pt>
                <c:pt idx="55">
                  <c:v>0.00265799311770066</c:v>
                </c:pt>
                <c:pt idx="56">
                  <c:v>0.00267049536969779</c:v>
                </c:pt>
                <c:pt idx="57">
                  <c:v>0.00268353464514288</c:v>
                </c:pt>
                <c:pt idx="58">
                  <c:v>0.00269671913219363</c:v>
                </c:pt>
                <c:pt idx="59">
                  <c:v>0.00270949974317686</c:v>
                </c:pt>
                <c:pt idx="60">
                  <c:v>0.00272211290557361</c:v>
                </c:pt>
                <c:pt idx="61">
                  <c:v>0.00228977816339849</c:v>
                </c:pt>
                <c:pt idx="62">
                  <c:v>0.00179502353432056</c:v>
                </c:pt>
                <c:pt idx="63">
                  <c:v>0.00148343410376919</c:v>
                </c:pt>
                <c:pt idx="64">
                  <c:v>0.00125543767976575</c:v>
                </c:pt>
                <c:pt idx="65">
                  <c:v>0.00104734793967067</c:v>
                </c:pt>
                <c:pt idx="66">
                  <c:v>0.000858852064233365</c:v>
                </c:pt>
                <c:pt idx="67">
                  <c:v>0.000698931489868978</c:v>
                </c:pt>
                <c:pt idx="68">
                  <c:v>0.000567815392709837</c:v>
                </c:pt>
                <c:pt idx="69">
                  <c:v>0.000461645915388576</c:v>
                </c:pt>
                <c:pt idx="70">
                  <c:v>0.000376068165681653</c:v>
                </c:pt>
                <c:pt idx="71">
                  <c:v>0.000307327730380322</c:v>
                </c:pt>
                <c:pt idx="72">
                  <c:v>0.000252105595368807</c:v>
                </c:pt>
                <c:pt idx="73">
                  <c:v>0.000207483070755007</c:v>
                </c:pt>
                <c:pt idx="74">
                  <c:v>0.000171245652061528</c:v>
                </c:pt>
                <c:pt idx="75">
                  <c:v>0.000141607052372165</c:v>
                </c:pt>
                <c:pt idx="76">
                  <c:v>0.000117196612192048</c:v>
                </c:pt>
                <c:pt idx="77">
                  <c:v>9.69808707376292E-5</c:v>
                </c:pt>
                <c:pt idx="78">
                  <c:v>8.01321969282437E-5</c:v>
                </c:pt>
                <c:pt idx="79">
                  <c:v>6.60185073129413E-5</c:v>
                </c:pt>
                <c:pt idx="80">
                  <c:v>5.41393526424181E-5</c:v>
                </c:pt>
                <c:pt idx="81">
                  <c:v>4.41136923246436E-5</c:v>
                </c:pt>
                <c:pt idx="82">
                  <c:v>3.56291615055577E-5</c:v>
                </c:pt>
                <c:pt idx="83">
                  <c:v>2.8434001747599E-5</c:v>
                </c:pt>
                <c:pt idx="84">
                  <c:v>2.23444336020489E-5</c:v>
                </c:pt>
                <c:pt idx="85">
                  <c:v>1.71992980442928E-5</c:v>
                </c:pt>
                <c:pt idx="86">
                  <c:v>1.28804125308716E-5</c:v>
                </c:pt>
                <c:pt idx="87">
                  <c:v>9.28836214788594E-6</c:v>
                </c:pt>
                <c:pt idx="88">
                  <c:v>6.34596443048325E-6</c:v>
                </c:pt>
                <c:pt idx="89">
                  <c:v>3.9945864761955E-6</c:v>
                </c:pt>
                <c:pt idx="90">
                  <c:v>2.18838477075298E-6</c:v>
                </c:pt>
                <c:pt idx="91">
                  <c:v>8.92762202857715E-7</c:v>
                </c:pt>
                <c:pt idx="92">
                  <c:v>9.81877929429864E-8</c:v>
                </c:pt>
                <c:pt idx="93" formatCode="General">
                  <c:v>0.0</c:v>
                </c:pt>
                <c:pt idx="94" formatCode="General">
                  <c:v>0.0</c:v>
                </c:pt>
                <c:pt idx="95" formatCode="General">
                  <c:v>0.0</c:v>
                </c:pt>
                <c:pt idx="96" formatCode="General">
                  <c:v>0.0</c:v>
                </c:pt>
                <c:pt idx="97" formatCode="General">
                  <c:v>0.0</c:v>
                </c:pt>
                <c:pt idx="98" formatCode="General">
                  <c:v>0.0</c:v>
                </c:pt>
                <c:pt idx="99" formatCode="General">
                  <c:v>0.0</c:v>
                </c:pt>
                <c:pt idx="100" formatCode="General">
                  <c:v>0.0</c:v>
                </c:pt>
                <c:pt idx="101" formatCode="General">
                  <c:v>0.0</c:v>
                </c:pt>
                <c:pt idx="102" formatCode="General">
                  <c:v>0.0</c:v>
                </c:pt>
                <c:pt idx="103" formatCode="General">
                  <c:v>0.0</c:v>
                </c:pt>
                <c:pt idx="104" formatCode="General">
                  <c:v>0.0</c:v>
                </c:pt>
                <c:pt idx="105" formatCode="General">
                  <c:v>0.0</c:v>
                </c:pt>
                <c:pt idx="106" formatCode="General">
                  <c:v>0.0</c:v>
                </c:pt>
                <c:pt idx="107" formatCode="General">
                  <c:v>0.0</c:v>
                </c:pt>
                <c:pt idx="108" formatCode="General">
                  <c:v>0.0</c:v>
                </c:pt>
                <c:pt idx="109" formatCode="General">
                  <c:v>0.0</c:v>
                </c:pt>
                <c:pt idx="110" formatCode="General">
                  <c:v>0.0</c:v>
                </c:pt>
                <c:pt idx="111" formatCode="General">
                  <c:v>0.0</c:v>
                </c:pt>
                <c:pt idx="112" formatCode="General">
                  <c:v>0.0</c:v>
                </c:pt>
                <c:pt idx="113" formatCode="General">
                  <c:v>0.0</c:v>
                </c:pt>
                <c:pt idx="114" formatCode="General">
                  <c:v>0.0</c:v>
                </c:pt>
                <c:pt idx="115" formatCode="General">
                  <c:v>0.0</c:v>
                </c:pt>
                <c:pt idx="116" formatCode="General">
                  <c:v>0.0</c:v>
                </c:pt>
                <c:pt idx="117" formatCode="General">
                  <c:v>0.0</c:v>
                </c:pt>
                <c:pt idx="118" formatCode="General">
                  <c:v>0.0</c:v>
                </c:pt>
                <c:pt idx="119" formatCode="General">
                  <c:v>0.0</c:v>
                </c:pt>
                <c:pt idx="120" formatCode="General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v>Abdul</c:v>
          </c:tx>
          <c:marker>
            <c:symbol val="none"/>
          </c:marker>
          <c:xVal>
            <c:numRef>
              <c:f>'measured Abdul'!$A$2:$A$44</c:f>
              <c:numCache>
                <c:formatCode>General</c:formatCode>
                <c:ptCount val="43"/>
                <c:pt idx="0">
                  <c:v>673.125503462384</c:v>
                </c:pt>
                <c:pt idx="1">
                  <c:v>870.341317187813</c:v>
                </c:pt>
                <c:pt idx="2">
                  <c:v>1023.75893435255</c:v>
                </c:pt>
                <c:pt idx="3">
                  <c:v>1145.61501662717</c:v>
                </c:pt>
                <c:pt idx="4">
                  <c:v>1248.14622568226</c:v>
                </c:pt>
                <c:pt idx="5">
                  <c:v>1345.84015467801</c:v>
                </c:pt>
                <c:pt idx="6">
                  <c:v>1427.33034047303</c:v>
                </c:pt>
                <c:pt idx="7">
                  <c:v>1556.16282860322</c:v>
                </c:pt>
                <c:pt idx="8">
                  <c:v>1683.80586580263</c:v>
                </c:pt>
                <c:pt idx="9">
                  <c:v>1785.38739999228</c:v>
                </c:pt>
                <c:pt idx="10">
                  <c:v>1887.04841051818</c:v>
                </c:pt>
                <c:pt idx="11">
                  <c:v>2017.06226723985</c:v>
                </c:pt>
                <c:pt idx="12">
                  <c:v>2154.0525298171</c:v>
                </c:pt>
                <c:pt idx="13">
                  <c:v>2288.79186090474</c:v>
                </c:pt>
                <c:pt idx="14">
                  <c:v>2430.50759784794</c:v>
                </c:pt>
                <c:pt idx="15">
                  <c:v>2554.07983016311</c:v>
                </c:pt>
                <c:pt idx="16">
                  <c:v>2668.31291943973</c:v>
                </c:pt>
                <c:pt idx="17">
                  <c:v>2757.73726829505</c:v>
                </c:pt>
                <c:pt idx="18">
                  <c:v>2881.4213063036</c:v>
                </c:pt>
                <c:pt idx="19">
                  <c:v>2985.66866539924</c:v>
                </c:pt>
                <c:pt idx="20">
                  <c:v>3040.37263176234</c:v>
                </c:pt>
                <c:pt idx="21">
                  <c:v>3104.7390347352</c:v>
                </c:pt>
                <c:pt idx="22">
                  <c:v>3146.06268841953</c:v>
                </c:pt>
                <c:pt idx="23">
                  <c:v>3174.60142841876</c:v>
                </c:pt>
                <c:pt idx="24">
                  <c:v>3196.94909652917</c:v>
                </c:pt>
                <c:pt idx="25">
                  <c:v>3269.6349207347</c:v>
                </c:pt>
                <c:pt idx="26">
                  <c:v>3328.79090898478</c:v>
                </c:pt>
                <c:pt idx="27">
                  <c:v>3384.51459715376</c:v>
                </c:pt>
                <c:pt idx="28">
                  <c:v>3444.20536685289</c:v>
                </c:pt>
                <c:pt idx="29">
                  <c:v>3491.012887739</c:v>
                </c:pt>
                <c:pt idx="30">
                  <c:v>3560.15460617006</c:v>
                </c:pt>
                <c:pt idx="31">
                  <c:v>3653.23486649323</c:v>
                </c:pt>
                <c:pt idx="32">
                  <c:v>3746.96171395883</c:v>
                </c:pt>
                <c:pt idx="33">
                  <c:v>3838.86060569051</c:v>
                </c:pt>
                <c:pt idx="34">
                  <c:v>3896.57389637902</c:v>
                </c:pt>
                <c:pt idx="35">
                  <c:v>3957.06077649728</c:v>
                </c:pt>
                <c:pt idx="36">
                  <c:v>4046.17395529029</c:v>
                </c:pt>
                <c:pt idx="37">
                  <c:v>4154.50020160946</c:v>
                </c:pt>
                <c:pt idx="38">
                  <c:v>4294.38798281874</c:v>
                </c:pt>
                <c:pt idx="39">
                  <c:v>4412.69995931889</c:v>
                </c:pt>
                <c:pt idx="40">
                  <c:v>4546.7927032641</c:v>
                </c:pt>
                <c:pt idx="41">
                  <c:v>4683.89477153472</c:v>
                </c:pt>
                <c:pt idx="42">
                  <c:v>4819.70366552047</c:v>
                </c:pt>
              </c:numCache>
            </c:numRef>
          </c:xVal>
          <c:yVal>
            <c:numRef>
              <c:f>'measured Abdul'!$B$2:$B$44</c:f>
              <c:numCache>
                <c:formatCode>General</c:formatCode>
                <c:ptCount val="43"/>
                <c:pt idx="0">
                  <c:v>9.60712524184927E-8</c:v>
                </c:pt>
                <c:pt idx="1">
                  <c:v>6.3019554388635E-5</c:v>
                </c:pt>
                <c:pt idx="2">
                  <c:v>0.000132693522777731</c:v>
                </c:pt>
                <c:pt idx="3">
                  <c:v>0.000199790869283242</c:v>
                </c:pt>
                <c:pt idx="4">
                  <c:v>0.00027342015032523</c:v>
                </c:pt>
                <c:pt idx="5">
                  <c:v>0.000342514048687876</c:v>
                </c:pt>
                <c:pt idx="6">
                  <c:v>0.000402280839914054</c:v>
                </c:pt>
                <c:pt idx="7">
                  <c:v>0.000495905234936903</c:v>
                </c:pt>
                <c:pt idx="8">
                  <c:v>0.000590644693927397</c:v>
                </c:pt>
                <c:pt idx="9">
                  <c:v>0.000666323798563643</c:v>
                </c:pt>
                <c:pt idx="10">
                  <c:v>0.000745497438092366</c:v>
                </c:pt>
                <c:pt idx="11">
                  <c:v>0.000846452388394546</c:v>
                </c:pt>
                <c:pt idx="12">
                  <c:v>0.000944032096070287</c:v>
                </c:pt>
                <c:pt idx="13">
                  <c:v>0.00103112455655665</c:v>
                </c:pt>
                <c:pt idx="14">
                  <c:v>0.0010999999042029</c:v>
                </c:pt>
                <c:pt idx="15">
                  <c:v>0.00114572344595824</c:v>
                </c:pt>
                <c:pt idx="16">
                  <c:v>0.00117384773596129</c:v>
                </c:pt>
                <c:pt idx="17">
                  <c:v>0.00119304422919929</c:v>
                </c:pt>
                <c:pt idx="18">
                  <c:v>0.00121024417058017</c:v>
                </c:pt>
                <c:pt idx="19">
                  <c:v>0.00121028196164154</c:v>
                </c:pt>
                <c:pt idx="20">
                  <c:v>0.00119890275434086</c:v>
                </c:pt>
                <c:pt idx="21">
                  <c:v>0.00117631098466074</c:v>
                </c:pt>
                <c:pt idx="22">
                  <c:v>0.00115856876431479</c:v>
                </c:pt>
                <c:pt idx="23">
                  <c:v>0.00113882270708783</c:v>
                </c:pt>
                <c:pt idx="24">
                  <c:v>0.00112079363892661</c:v>
                </c:pt>
                <c:pt idx="25">
                  <c:v>0.00106676016149406</c:v>
                </c:pt>
                <c:pt idx="26">
                  <c:v>0.00100539612878217</c:v>
                </c:pt>
                <c:pt idx="27">
                  <c:v>0.000945011476468165</c:v>
                </c:pt>
                <c:pt idx="28">
                  <c:v>0.000879511371448362</c:v>
                </c:pt>
                <c:pt idx="29">
                  <c:v>0.00081676864796717</c:v>
                </c:pt>
                <c:pt idx="30">
                  <c:v>0.000736607432388704</c:v>
                </c:pt>
                <c:pt idx="31">
                  <c:v>0.000635471722431499</c:v>
                </c:pt>
                <c:pt idx="32">
                  <c:v>0.000540287876984321</c:v>
                </c:pt>
                <c:pt idx="33">
                  <c:v>0.000461866871485209</c:v>
                </c:pt>
                <c:pt idx="34">
                  <c:v>0.000421328445476512</c:v>
                </c:pt>
                <c:pt idx="35">
                  <c:v>0.000380507724792462</c:v>
                </c:pt>
                <c:pt idx="36">
                  <c:v>0.000328071488845615</c:v>
                </c:pt>
                <c:pt idx="37">
                  <c:v>0.000281587117408794</c:v>
                </c:pt>
                <c:pt idx="38">
                  <c:v>0.000238583166130682</c:v>
                </c:pt>
                <c:pt idx="39">
                  <c:v>0.00020969804644616</c:v>
                </c:pt>
                <c:pt idx="40">
                  <c:v>0.000183170997928822</c:v>
                </c:pt>
                <c:pt idx="41">
                  <c:v>0.000157841880525764</c:v>
                </c:pt>
                <c:pt idx="42">
                  <c:v>0.000133092833149158</c:v>
                </c:pt>
              </c:numCache>
            </c:numRef>
          </c:yVal>
          <c:smooth val="0"/>
        </c:ser>
        <c:ser>
          <c:idx val="3"/>
          <c:order val="3"/>
          <c:tx>
            <c:v>MIKE SHE</c:v>
          </c:tx>
          <c:marker>
            <c:symbol val="none"/>
          </c:marker>
          <c:xVal>
            <c:numRef>
              <c:f>MSHE!$C$3:$C$102</c:f>
              <c:numCache>
                <c:formatCode>0.00E+00</c:formatCode>
                <c:ptCount val="100"/>
                <c:pt idx="0">
                  <c:v>0.0</c:v>
                </c:pt>
                <c:pt idx="1">
                  <c:v>0.0431411</c:v>
                </c:pt>
                <c:pt idx="2">
                  <c:v>0.04112043</c:v>
                </c:pt>
                <c:pt idx="3">
                  <c:v>0.05724194</c:v>
                </c:pt>
                <c:pt idx="4">
                  <c:v>0.06225989</c:v>
                </c:pt>
                <c:pt idx="5">
                  <c:v>0.06549314</c:v>
                </c:pt>
                <c:pt idx="6">
                  <c:v>0.06847351</c:v>
                </c:pt>
                <c:pt idx="7">
                  <c:v>0.07069197</c:v>
                </c:pt>
                <c:pt idx="8">
                  <c:v>0.07173922</c:v>
                </c:pt>
                <c:pt idx="9">
                  <c:v>0.07345311</c:v>
                </c:pt>
                <c:pt idx="10">
                  <c:v>0.07488875</c:v>
                </c:pt>
                <c:pt idx="11">
                  <c:v>0.07654671</c:v>
                </c:pt>
                <c:pt idx="12">
                  <c:v>0.07649632</c:v>
                </c:pt>
                <c:pt idx="13">
                  <c:v>0.07602971</c:v>
                </c:pt>
                <c:pt idx="14">
                  <c:v>0.07604884</c:v>
                </c:pt>
                <c:pt idx="15">
                  <c:v>0.07570011</c:v>
                </c:pt>
                <c:pt idx="16">
                  <c:v>0.076015</c:v>
                </c:pt>
                <c:pt idx="17">
                  <c:v>0.07628798</c:v>
                </c:pt>
                <c:pt idx="18">
                  <c:v>0.07574639</c:v>
                </c:pt>
                <c:pt idx="19">
                  <c:v>0.07414355</c:v>
                </c:pt>
                <c:pt idx="20">
                  <c:v>0.07283822</c:v>
                </c:pt>
                <c:pt idx="21">
                  <c:v>0.07144088</c:v>
                </c:pt>
                <c:pt idx="22">
                  <c:v>0.06951848</c:v>
                </c:pt>
                <c:pt idx="23">
                  <c:v>0.0667078</c:v>
                </c:pt>
                <c:pt idx="24">
                  <c:v>0.06392447</c:v>
                </c:pt>
                <c:pt idx="25">
                  <c:v>0.06071608</c:v>
                </c:pt>
                <c:pt idx="26">
                  <c:v>0.05746544</c:v>
                </c:pt>
                <c:pt idx="27">
                  <c:v>0.05422988</c:v>
                </c:pt>
                <c:pt idx="28">
                  <c:v>0.05086482</c:v>
                </c:pt>
                <c:pt idx="29">
                  <c:v>0.04750792</c:v>
                </c:pt>
                <c:pt idx="30">
                  <c:v>0.04488945</c:v>
                </c:pt>
                <c:pt idx="31">
                  <c:v>0.04187229</c:v>
                </c:pt>
                <c:pt idx="32">
                  <c:v>0.03921953</c:v>
                </c:pt>
                <c:pt idx="33">
                  <c:v>0.03650698</c:v>
                </c:pt>
                <c:pt idx="34">
                  <c:v>0.03417474</c:v>
                </c:pt>
                <c:pt idx="35">
                  <c:v>0.03212821</c:v>
                </c:pt>
                <c:pt idx="36">
                  <c:v>0.02986984</c:v>
                </c:pt>
                <c:pt idx="37">
                  <c:v>0.02796471</c:v>
                </c:pt>
                <c:pt idx="38">
                  <c:v>0.02603056</c:v>
                </c:pt>
                <c:pt idx="39">
                  <c:v>0.02423408</c:v>
                </c:pt>
                <c:pt idx="40">
                  <c:v>0.02260475</c:v>
                </c:pt>
                <c:pt idx="41">
                  <c:v>0.02075047</c:v>
                </c:pt>
                <c:pt idx="42">
                  <c:v>0.01969758</c:v>
                </c:pt>
                <c:pt idx="43">
                  <c:v>0.01840001</c:v>
                </c:pt>
                <c:pt idx="44">
                  <c:v>0.01730716</c:v>
                </c:pt>
                <c:pt idx="45">
                  <c:v>0.01596041</c:v>
                </c:pt>
                <c:pt idx="46">
                  <c:v>0.01508503</c:v>
                </c:pt>
                <c:pt idx="47">
                  <c:v>0.01409693</c:v>
                </c:pt>
                <c:pt idx="48">
                  <c:v>0.01347758</c:v>
                </c:pt>
                <c:pt idx="49">
                  <c:v>0.01267023</c:v>
                </c:pt>
                <c:pt idx="50">
                  <c:v>0.01178605</c:v>
                </c:pt>
                <c:pt idx="51">
                  <c:v>-0.09240561</c:v>
                </c:pt>
                <c:pt idx="52">
                  <c:v>-0.07993486</c:v>
                </c:pt>
                <c:pt idx="53">
                  <c:v>-0.07287109</c:v>
                </c:pt>
                <c:pt idx="54">
                  <c:v>-0.06732473</c:v>
                </c:pt>
                <c:pt idx="55">
                  <c:v>-0.06236086</c:v>
                </c:pt>
                <c:pt idx="56">
                  <c:v>-0.05788528</c:v>
                </c:pt>
                <c:pt idx="57">
                  <c:v>-0.0539913</c:v>
                </c:pt>
                <c:pt idx="58">
                  <c:v>-0.05051121</c:v>
                </c:pt>
                <c:pt idx="59">
                  <c:v>-0.04739234</c:v>
                </c:pt>
                <c:pt idx="60">
                  <c:v>-0.04448841</c:v>
                </c:pt>
                <c:pt idx="61">
                  <c:v>-0.0417058</c:v>
                </c:pt>
                <c:pt idx="62">
                  <c:v>-0.03953107</c:v>
                </c:pt>
                <c:pt idx="63">
                  <c:v>-0.03743309</c:v>
                </c:pt>
                <c:pt idx="64">
                  <c:v>-0.03553163</c:v>
                </c:pt>
                <c:pt idx="65">
                  <c:v>-0.03375211</c:v>
                </c:pt>
                <c:pt idx="66">
                  <c:v>-0.03212299</c:v>
                </c:pt>
                <c:pt idx="67">
                  <c:v>-0.03053259</c:v>
                </c:pt>
                <c:pt idx="68">
                  <c:v>-0.02932851</c:v>
                </c:pt>
                <c:pt idx="69">
                  <c:v>-0.02798813</c:v>
                </c:pt>
                <c:pt idx="70">
                  <c:v>-0.02672196</c:v>
                </c:pt>
                <c:pt idx="71">
                  <c:v>-0.02545051</c:v>
                </c:pt>
                <c:pt idx="72">
                  <c:v>-0.02401749</c:v>
                </c:pt>
                <c:pt idx="73">
                  <c:v>-0.02278153</c:v>
                </c:pt>
                <c:pt idx="74">
                  <c:v>-0.02177281</c:v>
                </c:pt>
                <c:pt idx="75">
                  <c:v>-0.0207323</c:v>
                </c:pt>
                <c:pt idx="76">
                  <c:v>-0.01987033</c:v>
                </c:pt>
                <c:pt idx="77">
                  <c:v>-0.01892832</c:v>
                </c:pt>
                <c:pt idx="78">
                  <c:v>-0.01814103</c:v>
                </c:pt>
                <c:pt idx="79">
                  <c:v>-0.01746428</c:v>
                </c:pt>
                <c:pt idx="80">
                  <c:v>-0.0168037</c:v>
                </c:pt>
                <c:pt idx="81">
                  <c:v>-0.01610562</c:v>
                </c:pt>
                <c:pt idx="82">
                  <c:v>-0.0157119</c:v>
                </c:pt>
                <c:pt idx="83">
                  <c:v>-0.01540129</c:v>
                </c:pt>
                <c:pt idx="84">
                  <c:v>-0.01492998</c:v>
                </c:pt>
                <c:pt idx="85">
                  <c:v>-0.01459273</c:v>
                </c:pt>
                <c:pt idx="86">
                  <c:v>-0.01418562</c:v>
                </c:pt>
                <c:pt idx="87">
                  <c:v>-0.0137283</c:v>
                </c:pt>
                <c:pt idx="88">
                  <c:v>-0.01337537</c:v>
                </c:pt>
                <c:pt idx="89">
                  <c:v>-0.01293251</c:v>
                </c:pt>
                <c:pt idx="90">
                  <c:v>-0.01274561</c:v>
                </c:pt>
                <c:pt idx="91">
                  <c:v>-0.01259519</c:v>
                </c:pt>
                <c:pt idx="92">
                  <c:v>-0.01244223</c:v>
                </c:pt>
                <c:pt idx="93">
                  <c:v>-0.01244575</c:v>
                </c:pt>
                <c:pt idx="94">
                  <c:v>-0.01250182</c:v>
                </c:pt>
                <c:pt idx="95">
                  <c:v>-0.01222947</c:v>
                </c:pt>
                <c:pt idx="96">
                  <c:v>-0.01192787</c:v>
                </c:pt>
                <c:pt idx="97">
                  <c:v>-0.01151928</c:v>
                </c:pt>
                <c:pt idx="98">
                  <c:v>-0.01112104</c:v>
                </c:pt>
                <c:pt idx="99">
                  <c:v>-0.01087965</c:v>
                </c:pt>
              </c:numCache>
            </c:numRef>
          </c:xVal>
          <c:yVal>
            <c:numRef>
              <c:f>MSHE!$H$3:$H$102</c:f>
              <c:numCache>
                <c:formatCode>0.00E+00</c:formatCode>
                <c:ptCount val="100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793960"/>
        <c:axId val="2096797128"/>
      </c:scatterChart>
      <c:valAx>
        <c:axId val="2096793960"/>
        <c:scaling>
          <c:orientation val="minMax"/>
        </c:scaling>
        <c:delete val="0"/>
        <c:axPos val="b"/>
        <c:numFmt formatCode="0.00000E+00" sourceLinked="1"/>
        <c:majorTickMark val="out"/>
        <c:minorTickMark val="none"/>
        <c:tickLblPos val="nextTo"/>
        <c:crossAx val="2096797128"/>
        <c:crosses val="autoZero"/>
        <c:crossBetween val="midCat"/>
      </c:valAx>
      <c:valAx>
        <c:axId val="2096797128"/>
        <c:scaling>
          <c:orientation val="minMax"/>
        </c:scaling>
        <c:delete val="0"/>
        <c:axPos val="l"/>
        <c:majorGridlines/>
        <c:numFmt formatCode="0.00000E+00" sourceLinked="1"/>
        <c:majorTickMark val="out"/>
        <c:minorTickMark val="none"/>
        <c:tickLblPos val="nextTo"/>
        <c:crossAx val="2096793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72051519632516"/>
          <c:y val="0.0302578851786698"/>
          <c:w val="0.872553437120103"/>
          <c:h val="0.857546717930062"/>
        </c:manualLayout>
      </c:layout>
      <c:scatterChart>
        <c:scatterStyle val="lineMarker"/>
        <c:varyColors val="0"/>
        <c:ser>
          <c:idx val="2"/>
          <c:order val="0"/>
          <c:tx>
            <c:v>Cast3m</c:v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xVal>
            <c:numRef>
              <c:f>CAST3m!$A$2:$A$104</c:f>
              <c:numCache>
                <c:formatCode>General</c:formatCode>
                <c:ptCount val="103"/>
                <c:pt idx="0">
                  <c:v>0.0</c:v>
                </c:pt>
                <c:pt idx="1">
                  <c:v>20.0</c:v>
                </c:pt>
                <c:pt idx="2">
                  <c:v>40.0</c:v>
                </c:pt>
                <c:pt idx="3">
                  <c:v>60.0</c:v>
                </c:pt>
                <c:pt idx="4">
                  <c:v>120.0</c:v>
                </c:pt>
                <c:pt idx="5">
                  <c:v>180.0</c:v>
                </c:pt>
                <c:pt idx="6">
                  <c:v>240.0</c:v>
                </c:pt>
                <c:pt idx="7">
                  <c:v>300.0</c:v>
                </c:pt>
                <c:pt idx="8">
                  <c:v>360.0</c:v>
                </c:pt>
                <c:pt idx="9">
                  <c:v>420.0</c:v>
                </c:pt>
                <c:pt idx="10">
                  <c:v>480.0</c:v>
                </c:pt>
                <c:pt idx="11">
                  <c:v>540.0</c:v>
                </c:pt>
                <c:pt idx="12">
                  <c:v>600.0</c:v>
                </c:pt>
                <c:pt idx="13">
                  <c:v>660.0</c:v>
                </c:pt>
                <c:pt idx="14">
                  <c:v>720.0</c:v>
                </c:pt>
                <c:pt idx="15">
                  <c:v>780.0</c:v>
                </c:pt>
                <c:pt idx="16">
                  <c:v>840.0</c:v>
                </c:pt>
                <c:pt idx="17">
                  <c:v>900.0</c:v>
                </c:pt>
                <c:pt idx="18">
                  <c:v>960.0</c:v>
                </c:pt>
                <c:pt idx="19">
                  <c:v>1020.0</c:v>
                </c:pt>
                <c:pt idx="20">
                  <c:v>1080.0</c:v>
                </c:pt>
                <c:pt idx="21">
                  <c:v>1140.0</c:v>
                </c:pt>
                <c:pt idx="22">
                  <c:v>1200.0</c:v>
                </c:pt>
                <c:pt idx="23">
                  <c:v>1260.0</c:v>
                </c:pt>
                <c:pt idx="24">
                  <c:v>1320.0</c:v>
                </c:pt>
                <c:pt idx="25">
                  <c:v>1380.0</c:v>
                </c:pt>
                <c:pt idx="26">
                  <c:v>1440.0</c:v>
                </c:pt>
                <c:pt idx="27">
                  <c:v>1500.0</c:v>
                </c:pt>
                <c:pt idx="28">
                  <c:v>1560.0</c:v>
                </c:pt>
                <c:pt idx="29">
                  <c:v>1620.0</c:v>
                </c:pt>
                <c:pt idx="30">
                  <c:v>1680.0</c:v>
                </c:pt>
                <c:pt idx="31">
                  <c:v>1740.0</c:v>
                </c:pt>
                <c:pt idx="32">
                  <c:v>1800.0</c:v>
                </c:pt>
                <c:pt idx="33">
                  <c:v>1860.0</c:v>
                </c:pt>
                <c:pt idx="34">
                  <c:v>1920.0</c:v>
                </c:pt>
                <c:pt idx="35">
                  <c:v>1980.0</c:v>
                </c:pt>
                <c:pt idx="36">
                  <c:v>2040.0</c:v>
                </c:pt>
                <c:pt idx="37">
                  <c:v>2100.0</c:v>
                </c:pt>
                <c:pt idx="38">
                  <c:v>2160.0</c:v>
                </c:pt>
                <c:pt idx="39">
                  <c:v>2220.0</c:v>
                </c:pt>
                <c:pt idx="40">
                  <c:v>2280.0</c:v>
                </c:pt>
                <c:pt idx="41">
                  <c:v>2340.0</c:v>
                </c:pt>
                <c:pt idx="42">
                  <c:v>2400.0</c:v>
                </c:pt>
                <c:pt idx="43">
                  <c:v>2460.0</c:v>
                </c:pt>
                <c:pt idx="44">
                  <c:v>2520.0</c:v>
                </c:pt>
                <c:pt idx="45">
                  <c:v>2580.0</c:v>
                </c:pt>
                <c:pt idx="46">
                  <c:v>2640.0</c:v>
                </c:pt>
                <c:pt idx="47">
                  <c:v>2700.0</c:v>
                </c:pt>
                <c:pt idx="48">
                  <c:v>2760.0</c:v>
                </c:pt>
                <c:pt idx="49">
                  <c:v>2820.0</c:v>
                </c:pt>
                <c:pt idx="50">
                  <c:v>2880.0</c:v>
                </c:pt>
                <c:pt idx="51">
                  <c:v>2940.0</c:v>
                </c:pt>
                <c:pt idx="52">
                  <c:v>3000.0</c:v>
                </c:pt>
                <c:pt idx="53">
                  <c:v>3060.0</c:v>
                </c:pt>
                <c:pt idx="54">
                  <c:v>3120.0</c:v>
                </c:pt>
                <c:pt idx="55">
                  <c:v>3180.0</c:v>
                </c:pt>
                <c:pt idx="56">
                  <c:v>3240.0</c:v>
                </c:pt>
                <c:pt idx="57">
                  <c:v>3300.0</c:v>
                </c:pt>
                <c:pt idx="58">
                  <c:v>3360.0</c:v>
                </c:pt>
                <c:pt idx="59">
                  <c:v>3420.0</c:v>
                </c:pt>
                <c:pt idx="60">
                  <c:v>3480.0</c:v>
                </c:pt>
                <c:pt idx="61">
                  <c:v>3540.0</c:v>
                </c:pt>
                <c:pt idx="62">
                  <c:v>3600.0</c:v>
                </c:pt>
                <c:pt idx="63">
                  <c:v>3660.0</c:v>
                </c:pt>
                <c:pt idx="64">
                  <c:v>3720.0</c:v>
                </c:pt>
                <c:pt idx="65">
                  <c:v>3780.0</c:v>
                </c:pt>
                <c:pt idx="66">
                  <c:v>3840.0</c:v>
                </c:pt>
                <c:pt idx="67">
                  <c:v>3900.0</c:v>
                </c:pt>
                <c:pt idx="68">
                  <c:v>3960.0</c:v>
                </c:pt>
                <c:pt idx="69">
                  <c:v>4020.0</c:v>
                </c:pt>
                <c:pt idx="70">
                  <c:v>4080.0</c:v>
                </c:pt>
                <c:pt idx="71">
                  <c:v>4140.0</c:v>
                </c:pt>
                <c:pt idx="72">
                  <c:v>4200.0</c:v>
                </c:pt>
                <c:pt idx="73">
                  <c:v>4260.0</c:v>
                </c:pt>
                <c:pt idx="74">
                  <c:v>4320.0</c:v>
                </c:pt>
                <c:pt idx="75">
                  <c:v>4380.0</c:v>
                </c:pt>
                <c:pt idx="76">
                  <c:v>4440.0</c:v>
                </c:pt>
                <c:pt idx="77">
                  <c:v>4500.0</c:v>
                </c:pt>
                <c:pt idx="78">
                  <c:v>4560.0</c:v>
                </c:pt>
                <c:pt idx="79">
                  <c:v>4620.0</c:v>
                </c:pt>
                <c:pt idx="80">
                  <c:v>4680.0</c:v>
                </c:pt>
                <c:pt idx="81">
                  <c:v>4740.0</c:v>
                </c:pt>
                <c:pt idx="82">
                  <c:v>4800.0</c:v>
                </c:pt>
                <c:pt idx="83">
                  <c:v>4860.0</c:v>
                </c:pt>
                <c:pt idx="84">
                  <c:v>4920.0</c:v>
                </c:pt>
                <c:pt idx="85">
                  <c:v>4980.0</c:v>
                </c:pt>
                <c:pt idx="86">
                  <c:v>5040.0</c:v>
                </c:pt>
                <c:pt idx="87">
                  <c:v>5100.0</c:v>
                </c:pt>
                <c:pt idx="88">
                  <c:v>5160.0</c:v>
                </c:pt>
                <c:pt idx="89">
                  <c:v>5220.0</c:v>
                </c:pt>
                <c:pt idx="90">
                  <c:v>5280.0</c:v>
                </c:pt>
                <c:pt idx="91">
                  <c:v>5340.0</c:v>
                </c:pt>
                <c:pt idx="92">
                  <c:v>5400.0</c:v>
                </c:pt>
                <c:pt idx="93">
                  <c:v>5460.0</c:v>
                </c:pt>
                <c:pt idx="94">
                  <c:v>5520.0</c:v>
                </c:pt>
                <c:pt idx="95">
                  <c:v>5580.0</c:v>
                </c:pt>
                <c:pt idx="96">
                  <c:v>5640.0</c:v>
                </c:pt>
                <c:pt idx="97">
                  <c:v>5700.0</c:v>
                </c:pt>
                <c:pt idx="98">
                  <c:v>5760.0</c:v>
                </c:pt>
                <c:pt idx="99">
                  <c:v>5820.0</c:v>
                </c:pt>
                <c:pt idx="100">
                  <c:v>5880.0</c:v>
                </c:pt>
                <c:pt idx="101">
                  <c:v>5940.0</c:v>
                </c:pt>
                <c:pt idx="102">
                  <c:v>6000.0</c:v>
                </c:pt>
              </c:numCache>
            </c:numRef>
          </c:xVal>
          <c:yVal>
            <c:numRef>
              <c:f>CAST3m!$C$2:$C$104</c:f>
              <c:numCache>
                <c:formatCode>General</c:formatCode>
                <c:ptCount val="103"/>
                <c:pt idx="0">
                  <c:v>177.14</c:v>
                </c:pt>
                <c:pt idx="1">
                  <c:v>172.98</c:v>
                </c:pt>
                <c:pt idx="2">
                  <c:v>167.6</c:v>
                </c:pt>
                <c:pt idx="3">
                  <c:v>165.31</c:v>
                </c:pt>
                <c:pt idx="4">
                  <c:v>161.31</c:v>
                </c:pt>
                <c:pt idx="5">
                  <c:v>158.56</c:v>
                </c:pt>
                <c:pt idx="6">
                  <c:v>156.08</c:v>
                </c:pt>
                <c:pt idx="7">
                  <c:v>153.99</c:v>
                </c:pt>
                <c:pt idx="8">
                  <c:v>152.27</c:v>
                </c:pt>
                <c:pt idx="9">
                  <c:v>150.96</c:v>
                </c:pt>
                <c:pt idx="10">
                  <c:v>150.25</c:v>
                </c:pt>
                <c:pt idx="11">
                  <c:v>149.27</c:v>
                </c:pt>
                <c:pt idx="12">
                  <c:v>148.76</c:v>
                </c:pt>
                <c:pt idx="13">
                  <c:v>148.42</c:v>
                </c:pt>
                <c:pt idx="14">
                  <c:v>148.24</c:v>
                </c:pt>
                <c:pt idx="15">
                  <c:v>147.9</c:v>
                </c:pt>
                <c:pt idx="16">
                  <c:v>147.34</c:v>
                </c:pt>
                <c:pt idx="17">
                  <c:v>146.84</c:v>
                </c:pt>
                <c:pt idx="18">
                  <c:v>146.88</c:v>
                </c:pt>
                <c:pt idx="19">
                  <c:v>146.92</c:v>
                </c:pt>
                <c:pt idx="20">
                  <c:v>146.75</c:v>
                </c:pt>
                <c:pt idx="21">
                  <c:v>146.1</c:v>
                </c:pt>
                <c:pt idx="22">
                  <c:v>145.74</c:v>
                </c:pt>
                <c:pt idx="23">
                  <c:v>145.49</c:v>
                </c:pt>
                <c:pt idx="24">
                  <c:v>145.16</c:v>
                </c:pt>
                <c:pt idx="25">
                  <c:v>144.71</c:v>
                </c:pt>
                <c:pt idx="26">
                  <c:v>144.69</c:v>
                </c:pt>
                <c:pt idx="27">
                  <c:v>144.21</c:v>
                </c:pt>
                <c:pt idx="28">
                  <c:v>143.81</c:v>
                </c:pt>
                <c:pt idx="29">
                  <c:v>143.82</c:v>
                </c:pt>
                <c:pt idx="30">
                  <c:v>143.52</c:v>
                </c:pt>
                <c:pt idx="31">
                  <c:v>143.43</c:v>
                </c:pt>
                <c:pt idx="32">
                  <c:v>143.34</c:v>
                </c:pt>
                <c:pt idx="33">
                  <c:v>143.22</c:v>
                </c:pt>
                <c:pt idx="34">
                  <c:v>143.02</c:v>
                </c:pt>
                <c:pt idx="35">
                  <c:v>142.6</c:v>
                </c:pt>
                <c:pt idx="36">
                  <c:v>142.22</c:v>
                </c:pt>
                <c:pt idx="37">
                  <c:v>142.0</c:v>
                </c:pt>
                <c:pt idx="38">
                  <c:v>141.83</c:v>
                </c:pt>
                <c:pt idx="39">
                  <c:v>141.52</c:v>
                </c:pt>
                <c:pt idx="40">
                  <c:v>141.05</c:v>
                </c:pt>
                <c:pt idx="41">
                  <c:v>140.73</c:v>
                </c:pt>
                <c:pt idx="42">
                  <c:v>140.44</c:v>
                </c:pt>
                <c:pt idx="43">
                  <c:v>140.31</c:v>
                </c:pt>
                <c:pt idx="44">
                  <c:v>140.1</c:v>
                </c:pt>
                <c:pt idx="45">
                  <c:v>139.73</c:v>
                </c:pt>
                <c:pt idx="46">
                  <c:v>139.42</c:v>
                </c:pt>
                <c:pt idx="47">
                  <c:v>139.49</c:v>
                </c:pt>
                <c:pt idx="48">
                  <c:v>139.28</c:v>
                </c:pt>
                <c:pt idx="49">
                  <c:v>138.76</c:v>
                </c:pt>
                <c:pt idx="50">
                  <c:v>138.58</c:v>
                </c:pt>
                <c:pt idx="51">
                  <c:v>138.02</c:v>
                </c:pt>
                <c:pt idx="52">
                  <c:v>137.53</c:v>
                </c:pt>
                <c:pt idx="53">
                  <c:v>149.21</c:v>
                </c:pt>
                <c:pt idx="54">
                  <c:v>152.53</c:v>
                </c:pt>
                <c:pt idx="55">
                  <c:v>153.86</c:v>
                </c:pt>
                <c:pt idx="56">
                  <c:v>154.79</c:v>
                </c:pt>
                <c:pt idx="57">
                  <c:v>155.45</c:v>
                </c:pt>
                <c:pt idx="58">
                  <c:v>156.55</c:v>
                </c:pt>
                <c:pt idx="59">
                  <c:v>156.92</c:v>
                </c:pt>
                <c:pt idx="60">
                  <c:v>157.19</c:v>
                </c:pt>
                <c:pt idx="61">
                  <c:v>157.4</c:v>
                </c:pt>
                <c:pt idx="62">
                  <c:v>157.63</c:v>
                </c:pt>
                <c:pt idx="63">
                  <c:v>157.88</c:v>
                </c:pt>
                <c:pt idx="64">
                  <c:v>157.94</c:v>
                </c:pt>
                <c:pt idx="65">
                  <c:v>158.02</c:v>
                </c:pt>
                <c:pt idx="66">
                  <c:v>158.07</c:v>
                </c:pt>
                <c:pt idx="67">
                  <c:v>158.21</c:v>
                </c:pt>
                <c:pt idx="68">
                  <c:v>158.42</c:v>
                </c:pt>
                <c:pt idx="69">
                  <c:v>158.56</c:v>
                </c:pt>
                <c:pt idx="70">
                  <c:v>158.65</c:v>
                </c:pt>
                <c:pt idx="71">
                  <c:v>158.75</c:v>
                </c:pt>
                <c:pt idx="72">
                  <c:v>158.77</c:v>
                </c:pt>
                <c:pt idx="73">
                  <c:v>158.95</c:v>
                </c:pt>
                <c:pt idx="74">
                  <c:v>159.07</c:v>
                </c:pt>
                <c:pt idx="75">
                  <c:v>159.18</c:v>
                </c:pt>
                <c:pt idx="76">
                  <c:v>159.26</c:v>
                </c:pt>
                <c:pt idx="77">
                  <c:v>159.38</c:v>
                </c:pt>
                <c:pt idx="78">
                  <c:v>159.45</c:v>
                </c:pt>
                <c:pt idx="79">
                  <c:v>159.65</c:v>
                </c:pt>
                <c:pt idx="80">
                  <c:v>159.88</c:v>
                </c:pt>
                <c:pt idx="81">
                  <c:v>159.93</c:v>
                </c:pt>
                <c:pt idx="82">
                  <c:v>159.93</c:v>
                </c:pt>
                <c:pt idx="83">
                  <c:v>160.03</c:v>
                </c:pt>
                <c:pt idx="84">
                  <c:v>160.06</c:v>
                </c:pt>
                <c:pt idx="85">
                  <c:v>160.01</c:v>
                </c:pt>
                <c:pt idx="86">
                  <c:v>160.04</c:v>
                </c:pt>
                <c:pt idx="87">
                  <c:v>160.08</c:v>
                </c:pt>
                <c:pt idx="88">
                  <c:v>160.14</c:v>
                </c:pt>
                <c:pt idx="89">
                  <c:v>160.14</c:v>
                </c:pt>
                <c:pt idx="90">
                  <c:v>160.2</c:v>
                </c:pt>
                <c:pt idx="91">
                  <c:v>160.24</c:v>
                </c:pt>
                <c:pt idx="92">
                  <c:v>160.24</c:v>
                </c:pt>
                <c:pt idx="93">
                  <c:v>160.26</c:v>
                </c:pt>
                <c:pt idx="94">
                  <c:v>160.3</c:v>
                </c:pt>
                <c:pt idx="95">
                  <c:v>160.33</c:v>
                </c:pt>
                <c:pt idx="96">
                  <c:v>160.34</c:v>
                </c:pt>
                <c:pt idx="97">
                  <c:v>160.37</c:v>
                </c:pt>
                <c:pt idx="98">
                  <c:v>160.4</c:v>
                </c:pt>
                <c:pt idx="99">
                  <c:v>160.43</c:v>
                </c:pt>
                <c:pt idx="100">
                  <c:v>160.48</c:v>
                </c:pt>
                <c:pt idx="101">
                  <c:v>160.48</c:v>
                </c:pt>
                <c:pt idx="102">
                  <c:v>160.48</c:v>
                </c:pt>
              </c:numCache>
            </c:numRef>
          </c:yVal>
          <c:smooth val="0"/>
        </c:ser>
        <c:ser>
          <c:idx val="5"/>
          <c:order val="1"/>
          <c:tx>
            <c:v>Geotop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Geotop!$A$2:$A$42</c:f>
              <c:numCache>
                <c:formatCode>General</c:formatCode>
                <c:ptCount val="41"/>
                <c:pt idx="0">
                  <c:v>0.05</c:v>
                </c:pt>
                <c:pt idx="1">
                  <c:v>180.05</c:v>
                </c:pt>
                <c:pt idx="2">
                  <c:v>360.05</c:v>
                </c:pt>
                <c:pt idx="3">
                  <c:v>540.05</c:v>
                </c:pt>
                <c:pt idx="4">
                  <c:v>720.05</c:v>
                </c:pt>
                <c:pt idx="5">
                  <c:v>900.05</c:v>
                </c:pt>
                <c:pt idx="6">
                  <c:v>1080.05</c:v>
                </c:pt>
                <c:pt idx="7">
                  <c:v>1260.05</c:v>
                </c:pt>
                <c:pt idx="8">
                  <c:v>1440.05</c:v>
                </c:pt>
                <c:pt idx="9">
                  <c:v>1620.05</c:v>
                </c:pt>
                <c:pt idx="10">
                  <c:v>1800.05</c:v>
                </c:pt>
                <c:pt idx="11">
                  <c:v>1980.05</c:v>
                </c:pt>
                <c:pt idx="12">
                  <c:v>2160.05</c:v>
                </c:pt>
                <c:pt idx="13">
                  <c:v>2340.05</c:v>
                </c:pt>
                <c:pt idx="14">
                  <c:v>2520.05</c:v>
                </c:pt>
                <c:pt idx="15">
                  <c:v>2700.05</c:v>
                </c:pt>
                <c:pt idx="16">
                  <c:v>2880.05</c:v>
                </c:pt>
                <c:pt idx="17">
                  <c:v>3060.05</c:v>
                </c:pt>
                <c:pt idx="18">
                  <c:v>3240.05</c:v>
                </c:pt>
                <c:pt idx="19">
                  <c:v>3420.05</c:v>
                </c:pt>
                <c:pt idx="20">
                  <c:v>3600.05</c:v>
                </c:pt>
                <c:pt idx="21">
                  <c:v>3780.05</c:v>
                </c:pt>
                <c:pt idx="22">
                  <c:v>3960.05</c:v>
                </c:pt>
                <c:pt idx="23">
                  <c:v>4140.05</c:v>
                </c:pt>
                <c:pt idx="24">
                  <c:v>4320.05</c:v>
                </c:pt>
                <c:pt idx="25">
                  <c:v>4500.05</c:v>
                </c:pt>
                <c:pt idx="26">
                  <c:v>4680.05</c:v>
                </c:pt>
                <c:pt idx="27">
                  <c:v>4860.05</c:v>
                </c:pt>
                <c:pt idx="28">
                  <c:v>5040.05</c:v>
                </c:pt>
                <c:pt idx="29">
                  <c:v>5220.05</c:v>
                </c:pt>
                <c:pt idx="30">
                  <c:v>5400.05</c:v>
                </c:pt>
                <c:pt idx="31">
                  <c:v>5580.05</c:v>
                </c:pt>
                <c:pt idx="32">
                  <c:v>5760.05</c:v>
                </c:pt>
                <c:pt idx="33">
                  <c:v>5940.05</c:v>
                </c:pt>
                <c:pt idx="34">
                  <c:v>6120.05</c:v>
                </c:pt>
                <c:pt idx="35">
                  <c:v>6300.05</c:v>
                </c:pt>
                <c:pt idx="36">
                  <c:v>6480.05</c:v>
                </c:pt>
                <c:pt idx="37">
                  <c:v>6660.05</c:v>
                </c:pt>
                <c:pt idx="38">
                  <c:v>6840.05</c:v>
                </c:pt>
                <c:pt idx="39">
                  <c:v>7020.05</c:v>
                </c:pt>
                <c:pt idx="40">
                  <c:v>7200.05</c:v>
                </c:pt>
              </c:numCache>
            </c:numRef>
          </c:xVal>
          <c:yVal>
            <c:numRef>
              <c:f>Geotop!$D$2:$D$42</c:f>
              <c:numCache>
                <c:formatCode>General</c:formatCode>
                <c:ptCount val="41"/>
                <c:pt idx="0">
                  <c:v>164.078307326287</c:v>
                </c:pt>
                <c:pt idx="1">
                  <c:v>160.093496724367</c:v>
                </c:pt>
                <c:pt idx="2">
                  <c:v>157.9708661291</c:v>
                </c:pt>
                <c:pt idx="3">
                  <c:v>155.383630187362</c:v>
                </c:pt>
                <c:pt idx="4">
                  <c:v>152.913056228384</c:v>
                </c:pt>
                <c:pt idx="5">
                  <c:v>151.224100212902</c:v>
                </c:pt>
                <c:pt idx="6">
                  <c:v>150.019913631454</c:v>
                </c:pt>
                <c:pt idx="7">
                  <c:v>148.380139876977</c:v>
                </c:pt>
                <c:pt idx="8">
                  <c:v>147.818685980141</c:v>
                </c:pt>
                <c:pt idx="9">
                  <c:v>147.086153303385</c:v>
                </c:pt>
                <c:pt idx="10">
                  <c:v>146.630476679876</c:v>
                </c:pt>
                <c:pt idx="11">
                  <c:v>146.300976291746</c:v>
                </c:pt>
                <c:pt idx="12">
                  <c:v>145.538534369916</c:v>
                </c:pt>
                <c:pt idx="13">
                  <c:v>145.827185890302</c:v>
                </c:pt>
                <c:pt idx="14">
                  <c:v>145.698420291543</c:v>
                </c:pt>
                <c:pt idx="15">
                  <c:v>145.488494026735</c:v>
                </c:pt>
                <c:pt idx="16">
                  <c:v>156.467410011739</c:v>
                </c:pt>
                <c:pt idx="17">
                  <c:v>161.172639441937</c:v>
                </c:pt>
                <c:pt idx="18">
                  <c:v>162.147421910241</c:v>
                </c:pt>
                <c:pt idx="19">
                  <c:v>162.684113689736</c:v>
                </c:pt>
                <c:pt idx="20">
                  <c:v>162.946558767557</c:v>
                </c:pt>
                <c:pt idx="21">
                  <c:v>162.909169735312</c:v>
                </c:pt>
                <c:pt idx="22">
                  <c:v>163.204715831801</c:v>
                </c:pt>
                <c:pt idx="23">
                  <c:v>163.300366999656</c:v>
                </c:pt>
                <c:pt idx="24">
                  <c:v>163.395606352165</c:v>
                </c:pt>
                <c:pt idx="25">
                  <c:v>163.76052530244</c:v>
                </c:pt>
                <c:pt idx="26">
                  <c:v>163.588864732385</c:v>
                </c:pt>
                <c:pt idx="27">
                  <c:v>163.683552866206</c:v>
                </c:pt>
                <c:pt idx="28">
                  <c:v>163.911267494857</c:v>
                </c:pt>
                <c:pt idx="29">
                  <c:v>163.80969792448</c:v>
                </c:pt>
                <c:pt idx="30">
                  <c:v>163.863408009633</c:v>
                </c:pt>
                <c:pt idx="31">
                  <c:v>163.550718368515</c:v>
                </c:pt>
                <c:pt idx="32">
                  <c:v>163.837362677529</c:v>
                </c:pt>
                <c:pt idx="33">
                  <c:v>163.79466500558</c:v>
                </c:pt>
                <c:pt idx="34">
                  <c:v>163.866527734846</c:v>
                </c:pt>
                <c:pt idx="35">
                  <c:v>163.84585984461</c:v>
                </c:pt>
                <c:pt idx="36">
                  <c:v>163.899078573212</c:v>
                </c:pt>
                <c:pt idx="37">
                  <c:v>163.826367771775</c:v>
                </c:pt>
                <c:pt idx="38">
                  <c:v>163.997725784406</c:v>
                </c:pt>
                <c:pt idx="39">
                  <c:v>163.884063280225</c:v>
                </c:pt>
                <c:pt idx="40">
                  <c:v>15.6664975336939</c:v>
                </c:pt>
              </c:numCache>
            </c:numRef>
          </c:yVal>
          <c:smooth val="0"/>
        </c:ser>
        <c:ser>
          <c:idx val="1"/>
          <c:order val="2"/>
          <c:tx>
            <c:v>HGS</c:v>
          </c:tx>
          <c:spPr>
            <a:ln>
              <a:solidFill>
                <a:srgbClr val="3366FF"/>
              </a:solidFill>
            </a:ln>
          </c:spPr>
          <c:marker>
            <c:symbol val="none"/>
          </c:marker>
          <c:xVal>
            <c:numRef>
              <c:f>HGS_1!$A$2:$A$146</c:f>
              <c:numCache>
                <c:formatCode>0.00000E+00</c:formatCode>
                <c:ptCount val="145"/>
                <c:pt idx="0">
                  <c:v>0.5</c:v>
                </c:pt>
                <c:pt idx="1">
                  <c:v>1.0</c:v>
                </c:pt>
                <c:pt idx="2">
                  <c:v>1.75</c:v>
                </c:pt>
                <c:pt idx="3">
                  <c:v>2.875</c:v>
                </c:pt>
                <c:pt idx="4">
                  <c:v>4.5625</c:v>
                </c:pt>
                <c:pt idx="5">
                  <c:v>7.09375</c:v>
                </c:pt>
                <c:pt idx="6">
                  <c:v>10.890625</c:v>
                </c:pt>
                <c:pt idx="7">
                  <c:v>16.5859375</c:v>
                </c:pt>
                <c:pt idx="8">
                  <c:v>23.70507812</c:v>
                </c:pt>
                <c:pt idx="9">
                  <c:v>31.60781885</c:v>
                </c:pt>
                <c:pt idx="10">
                  <c:v>39.99898723</c:v>
                </c:pt>
                <c:pt idx="11">
                  <c:v>48.58857331</c:v>
                </c:pt>
                <c:pt idx="12">
                  <c:v>57.27518539</c:v>
                </c:pt>
                <c:pt idx="13">
                  <c:v>66.11496412</c:v>
                </c:pt>
                <c:pt idx="14">
                  <c:v>75.1552159</c:v>
                </c:pt>
                <c:pt idx="15">
                  <c:v>84.96290288</c:v>
                </c:pt>
                <c:pt idx="16">
                  <c:v>94.57880955</c:v>
                </c:pt>
                <c:pt idx="17">
                  <c:v>105.0532073</c:v>
                </c:pt>
                <c:pt idx="18">
                  <c:v>116.6149226</c:v>
                </c:pt>
                <c:pt idx="19">
                  <c:v>128.5771377</c:v>
                </c:pt>
                <c:pt idx="20">
                  <c:v>141.0627749</c:v>
                </c:pt>
                <c:pt idx="21">
                  <c:v>153.7635947</c:v>
                </c:pt>
                <c:pt idx="22">
                  <c:v>167.0728899</c:v>
                </c:pt>
                <c:pt idx="23">
                  <c:v>183.9833118</c:v>
                </c:pt>
                <c:pt idx="24">
                  <c:v>200.0534419</c:v>
                </c:pt>
                <c:pt idx="25">
                  <c:v>216.7381023</c:v>
                </c:pt>
                <c:pt idx="26">
                  <c:v>233.3509593</c:v>
                </c:pt>
                <c:pt idx="27">
                  <c:v>248.8539507</c:v>
                </c:pt>
                <c:pt idx="28">
                  <c:v>264.1687696</c:v>
                </c:pt>
                <c:pt idx="29">
                  <c:v>280.0808672</c:v>
                </c:pt>
                <c:pt idx="30">
                  <c:v>290.0404336</c:v>
                </c:pt>
                <c:pt idx="31">
                  <c:v>300.0</c:v>
                </c:pt>
                <c:pt idx="32">
                  <c:v>311.0661849</c:v>
                </c:pt>
                <c:pt idx="33">
                  <c:v>324.8871999</c:v>
                </c:pt>
                <c:pt idx="34">
                  <c:v>341.2968947</c:v>
                </c:pt>
                <c:pt idx="35">
                  <c:v>358.309471</c:v>
                </c:pt>
                <c:pt idx="36">
                  <c:v>378.6102883</c:v>
                </c:pt>
                <c:pt idx="37">
                  <c:v>398.5012096</c:v>
                </c:pt>
                <c:pt idx="38">
                  <c:v>419.4166607</c:v>
                </c:pt>
                <c:pt idx="39">
                  <c:v>437.0581225</c:v>
                </c:pt>
                <c:pt idx="40">
                  <c:v>460.4877962</c:v>
                </c:pt>
                <c:pt idx="41">
                  <c:v>484.8206169</c:v>
                </c:pt>
                <c:pt idx="42">
                  <c:v>511.5298142</c:v>
                </c:pt>
                <c:pt idx="43">
                  <c:v>539.0601352</c:v>
                </c:pt>
                <c:pt idx="44">
                  <c:v>567.3720861</c:v>
                </c:pt>
                <c:pt idx="45">
                  <c:v>600.0</c:v>
                </c:pt>
                <c:pt idx="46">
                  <c:v>639.0355373</c:v>
                </c:pt>
                <c:pt idx="47">
                  <c:v>671.7798693</c:v>
                </c:pt>
                <c:pt idx="48">
                  <c:v>704.6725769</c:v>
                </c:pt>
                <c:pt idx="49">
                  <c:v>731.3680478</c:v>
                </c:pt>
                <c:pt idx="50">
                  <c:v>771.4112541</c:v>
                </c:pt>
                <c:pt idx="51">
                  <c:v>810.5743126</c:v>
                </c:pt>
                <c:pt idx="52">
                  <c:v>851.3036360999999</c:v>
                </c:pt>
                <c:pt idx="53">
                  <c:v>900.0</c:v>
                </c:pt>
                <c:pt idx="54">
                  <c:v>960.0</c:v>
                </c:pt>
                <c:pt idx="55">
                  <c:v>1015.778294</c:v>
                </c:pt>
                <c:pt idx="56">
                  <c:v>1070.562105</c:v>
                </c:pt>
                <c:pt idx="57">
                  <c:v>1129.161678</c:v>
                </c:pt>
                <c:pt idx="58">
                  <c:v>1164.580839</c:v>
                </c:pt>
                <c:pt idx="59">
                  <c:v>1200.0</c:v>
                </c:pt>
                <c:pt idx="60">
                  <c:v>1253.128742</c:v>
                </c:pt>
                <c:pt idx="61">
                  <c:v>1304.705588</c:v>
                </c:pt>
                <c:pt idx="62">
                  <c:v>1358.733573</c:v>
                </c:pt>
                <c:pt idx="63">
                  <c:v>1412.24056</c:v>
                </c:pt>
                <c:pt idx="64">
                  <c:v>1456.12028</c:v>
                </c:pt>
                <c:pt idx="65">
                  <c:v>1500.0</c:v>
                </c:pt>
                <c:pt idx="66">
                  <c:v>1548.532333</c:v>
                </c:pt>
                <c:pt idx="67">
                  <c:v>1605.426433</c:v>
                </c:pt>
                <c:pt idx="68">
                  <c:v>1665.426433</c:v>
                </c:pt>
                <c:pt idx="69">
                  <c:v>1725.426433</c:v>
                </c:pt>
                <c:pt idx="70">
                  <c:v>1785.426433</c:v>
                </c:pt>
                <c:pt idx="71">
                  <c:v>1845.426433</c:v>
                </c:pt>
                <c:pt idx="72">
                  <c:v>1905.426433</c:v>
                </c:pt>
                <c:pt idx="73">
                  <c:v>1965.426433</c:v>
                </c:pt>
                <c:pt idx="74">
                  <c:v>2025.426433</c:v>
                </c:pt>
                <c:pt idx="75">
                  <c:v>2085.426433</c:v>
                </c:pt>
                <c:pt idx="76">
                  <c:v>2145.426433</c:v>
                </c:pt>
                <c:pt idx="77">
                  <c:v>2205.426433</c:v>
                </c:pt>
                <c:pt idx="78">
                  <c:v>2265.426433</c:v>
                </c:pt>
                <c:pt idx="79">
                  <c:v>2325.426433</c:v>
                </c:pt>
                <c:pt idx="80">
                  <c:v>2385.426433</c:v>
                </c:pt>
                <c:pt idx="81">
                  <c:v>2445.426433</c:v>
                </c:pt>
                <c:pt idx="82">
                  <c:v>2505.426433</c:v>
                </c:pt>
                <c:pt idx="83">
                  <c:v>2565.426433</c:v>
                </c:pt>
                <c:pt idx="84">
                  <c:v>2625.426433</c:v>
                </c:pt>
                <c:pt idx="85">
                  <c:v>2685.426433</c:v>
                </c:pt>
                <c:pt idx="86">
                  <c:v>2745.426433</c:v>
                </c:pt>
                <c:pt idx="87">
                  <c:v>2805.426433</c:v>
                </c:pt>
                <c:pt idx="88">
                  <c:v>2865.426433</c:v>
                </c:pt>
                <c:pt idx="89">
                  <c:v>2925.426433</c:v>
                </c:pt>
                <c:pt idx="90">
                  <c:v>2962.713217</c:v>
                </c:pt>
                <c:pt idx="91">
                  <c:v>3000.0</c:v>
                </c:pt>
                <c:pt idx="92">
                  <c:v>3052.201709</c:v>
                </c:pt>
                <c:pt idx="93">
                  <c:v>3087.919586</c:v>
                </c:pt>
                <c:pt idx="94">
                  <c:v>3127.19005</c:v>
                </c:pt>
                <c:pt idx="95">
                  <c:v>3176.278131</c:v>
                </c:pt>
                <c:pt idx="96">
                  <c:v>3236.278131</c:v>
                </c:pt>
                <c:pt idx="97">
                  <c:v>3296.278131</c:v>
                </c:pt>
                <c:pt idx="98">
                  <c:v>3356.278131</c:v>
                </c:pt>
                <c:pt idx="99">
                  <c:v>3416.278131</c:v>
                </c:pt>
                <c:pt idx="100">
                  <c:v>3476.278131</c:v>
                </c:pt>
                <c:pt idx="101">
                  <c:v>3536.278131</c:v>
                </c:pt>
                <c:pt idx="102">
                  <c:v>3596.278131</c:v>
                </c:pt>
                <c:pt idx="103">
                  <c:v>3656.278131</c:v>
                </c:pt>
                <c:pt idx="104">
                  <c:v>3716.278131</c:v>
                </c:pt>
                <c:pt idx="105">
                  <c:v>3776.278131</c:v>
                </c:pt>
                <c:pt idx="106">
                  <c:v>3836.278131</c:v>
                </c:pt>
                <c:pt idx="107">
                  <c:v>3896.278131</c:v>
                </c:pt>
                <c:pt idx="108">
                  <c:v>3956.278131</c:v>
                </c:pt>
                <c:pt idx="109">
                  <c:v>4016.278131</c:v>
                </c:pt>
                <c:pt idx="110">
                  <c:v>4076.278131</c:v>
                </c:pt>
                <c:pt idx="111">
                  <c:v>4136.278131</c:v>
                </c:pt>
                <c:pt idx="112">
                  <c:v>4196.278131</c:v>
                </c:pt>
                <c:pt idx="113">
                  <c:v>4256.278131</c:v>
                </c:pt>
                <c:pt idx="114">
                  <c:v>4316.278131</c:v>
                </c:pt>
                <c:pt idx="115">
                  <c:v>4376.278131</c:v>
                </c:pt>
                <c:pt idx="116">
                  <c:v>4436.278131</c:v>
                </c:pt>
                <c:pt idx="117">
                  <c:v>4468.139065</c:v>
                </c:pt>
                <c:pt idx="118">
                  <c:v>4500.0</c:v>
                </c:pt>
                <c:pt idx="119">
                  <c:v>4547.791402</c:v>
                </c:pt>
                <c:pt idx="120">
                  <c:v>4607.791402</c:v>
                </c:pt>
                <c:pt idx="121">
                  <c:v>4667.791402</c:v>
                </c:pt>
                <c:pt idx="122">
                  <c:v>4727.791402</c:v>
                </c:pt>
                <c:pt idx="123">
                  <c:v>4787.791402</c:v>
                </c:pt>
                <c:pt idx="124">
                  <c:v>4847.791402</c:v>
                </c:pt>
                <c:pt idx="125">
                  <c:v>4907.791402</c:v>
                </c:pt>
                <c:pt idx="126">
                  <c:v>4967.791402</c:v>
                </c:pt>
                <c:pt idx="127">
                  <c:v>5027.791402</c:v>
                </c:pt>
                <c:pt idx="128">
                  <c:v>5087.791402</c:v>
                </c:pt>
                <c:pt idx="129">
                  <c:v>5147.791402</c:v>
                </c:pt>
                <c:pt idx="130">
                  <c:v>5207.791402</c:v>
                </c:pt>
                <c:pt idx="131">
                  <c:v>5267.791402</c:v>
                </c:pt>
                <c:pt idx="132">
                  <c:v>5327.791402</c:v>
                </c:pt>
                <c:pt idx="133">
                  <c:v>5387.791402</c:v>
                </c:pt>
                <c:pt idx="134">
                  <c:v>5447.791402</c:v>
                </c:pt>
                <c:pt idx="135">
                  <c:v>5507.791402</c:v>
                </c:pt>
                <c:pt idx="136">
                  <c:v>5567.791402</c:v>
                </c:pt>
                <c:pt idx="137">
                  <c:v>5627.791402</c:v>
                </c:pt>
                <c:pt idx="138">
                  <c:v>5687.791402</c:v>
                </c:pt>
                <c:pt idx="139">
                  <c:v>5747.791402</c:v>
                </c:pt>
                <c:pt idx="140">
                  <c:v>5807.791402</c:v>
                </c:pt>
                <c:pt idx="141">
                  <c:v>5867.791402</c:v>
                </c:pt>
                <c:pt idx="142">
                  <c:v>5927.791402</c:v>
                </c:pt>
                <c:pt idx="143">
                  <c:v>5963.895701</c:v>
                </c:pt>
                <c:pt idx="144">
                  <c:v>6000.0</c:v>
                </c:pt>
              </c:numCache>
            </c:numRef>
          </c:xVal>
          <c:yVal>
            <c:numRef>
              <c:f>HGS_1!$E$2:$E$146</c:f>
              <c:numCache>
                <c:formatCode>0.00000E+00</c:formatCode>
                <c:ptCount val="145"/>
                <c:pt idx="0">
                  <c:v>203.9728644</c:v>
                </c:pt>
                <c:pt idx="1">
                  <c:v>203.9756456</c:v>
                </c:pt>
                <c:pt idx="2">
                  <c:v>203.9798162</c:v>
                </c:pt>
                <c:pt idx="3">
                  <c:v>203.9860689</c:v>
                </c:pt>
                <c:pt idx="4">
                  <c:v>203.9954401</c:v>
                </c:pt>
                <c:pt idx="5">
                  <c:v>203.9908845</c:v>
                </c:pt>
                <c:pt idx="6">
                  <c:v>203.9277552</c:v>
                </c:pt>
                <c:pt idx="7">
                  <c:v>203.5260729</c:v>
                </c:pt>
                <c:pt idx="8">
                  <c:v>202.0096581</c:v>
                </c:pt>
                <c:pt idx="9">
                  <c:v>200.0868896</c:v>
                </c:pt>
                <c:pt idx="10">
                  <c:v>197.8469876</c:v>
                </c:pt>
                <c:pt idx="11">
                  <c:v>195.9035201</c:v>
                </c:pt>
                <c:pt idx="12">
                  <c:v>194.577154</c:v>
                </c:pt>
                <c:pt idx="13">
                  <c:v>193.6166547</c:v>
                </c:pt>
                <c:pt idx="14">
                  <c:v>192.6838655</c:v>
                </c:pt>
                <c:pt idx="15">
                  <c:v>191.8846977</c:v>
                </c:pt>
                <c:pt idx="16">
                  <c:v>191.0049681</c:v>
                </c:pt>
                <c:pt idx="17">
                  <c:v>190.5538932</c:v>
                </c:pt>
                <c:pt idx="18">
                  <c:v>189.9615567</c:v>
                </c:pt>
                <c:pt idx="19">
                  <c:v>189.2826958</c:v>
                </c:pt>
                <c:pt idx="20">
                  <c:v>188.7205292</c:v>
                </c:pt>
                <c:pt idx="21">
                  <c:v>188.0921016</c:v>
                </c:pt>
                <c:pt idx="22">
                  <c:v>187.5363916</c:v>
                </c:pt>
                <c:pt idx="23">
                  <c:v>186.6192288</c:v>
                </c:pt>
                <c:pt idx="24">
                  <c:v>185.8160079</c:v>
                </c:pt>
                <c:pt idx="25">
                  <c:v>184.8931368</c:v>
                </c:pt>
                <c:pt idx="26">
                  <c:v>184.3796705</c:v>
                </c:pt>
                <c:pt idx="27">
                  <c:v>183.8173821</c:v>
                </c:pt>
                <c:pt idx="28">
                  <c:v>183.2199489</c:v>
                </c:pt>
                <c:pt idx="29">
                  <c:v>182.6850225</c:v>
                </c:pt>
                <c:pt idx="30">
                  <c:v>182.3969409</c:v>
                </c:pt>
                <c:pt idx="31">
                  <c:v>182.0886267</c:v>
                </c:pt>
                <c:pt idx="32">
                  <c:v>181.7066764</c:v>
                </c:pt>
                <c:pt idx="33">
                  <c:v>181.4715955</c:v>
                </c:pt>
                <c:pt idx="34">
                  <c:v>180.8528313</c:v>
                </c:pt>
                <c:pt idx="35">
                  <c:v>180.254446</c:v>
                </c:pt>
                <c:pt idx="36">
                  <c:v>179.8547436</c:v>
                </c:pt>
                <c:pt idx="37">
                  <c:v>179.3442665</c:v>
                </c:pt>
                <c:pt idx="38">
                  <c:v>178.9112344</c:v>
                </c:pt>
                <c:pt idx="39">
                  <c:v>178.5409735</c:v>
                </c:pt>
                <c:pt idx="40">
                  <c:v>177.7678309</c:v>
                </c:pt>
                <c:pt idx="41">
                  <c:v>177.1894466</c:v>
                </c:pt>
                <c:pt idx="42">
                  <c:v>176.6776038</c:v>
                </c:pt>
                <c:pt idx="43">
                  <c:v>176.4306489</c:v>
                </c:pt>
                <c:pt idx="44">
                  <c:v>176.1462368</c:v>
                </c:pt>
                <c:pt idx="45">
                  <c:v>175.9047498</c:v>
                </c:pt>
                <c:pt idx="46">
                  <c:v>175.0999392</c:v>
                </c:pt>
                <c:pt idx="47">
                  <c:v>174.8236735</c:v>
                </c:pt>
                <c:pt idx="48">
                  <c:v>174.5821478</c:v>
                </c:pt>
                <c:pt idx="49">
                  <c:v>174.4290606</c:v>
                </c:pt>
                <c:pt idx="50">
                  <c:v>174.2081686</c:v>
                </c:pt>
                <c:pt idx="51">
                  <c:v>173.934766</c:v>
                </c:pt>
                <c:pt idx="52">
                  <c:v>173.6715846</c:v>
                </c:pt>
                <c:pt idx="53">
                  <c:v>173.4782772</c:v>
                </c:pt>
                <c:pt idx="54">
                  <c:v>173.0220624</c:v>
                </c:pt>
                <c:pt idx="55">
                  <c:v>172.869022</c:v>
                </c:pt>
                <c:pt idx="56">
                  <c:v>172.7838586</c:v>
                </c:pt>
                <c:pt idx="57">
                  <c:v>172.6374293</c:v>
                </c:pt>
                <c:pt idx="58">
                  <c:v>172.6323096</c:v>
                </c:pt>
                <c:pt idx="59">
                  <c:v>172.7110686</c:v>
                </c:pt>
                <c:pt idx="60">
                  <c:v>172.4766063</c:v>
                </c:pt>
                <c:pt idx="61">
                  <c:v>172.0265793</c:v>
                </c:pt>
                <c:pt idx="62">
                  <c:v>171.4697827</c:v>
                </c:pt>
                <c:pt idx="63">
                  <c:v>171.1915087</c:v>
                </c:pt>
                <c:pt idx="64">
                  <c:v>171.1641953</c:v>
                </c:pt>
                <c:pt idx="65">
                  <c:v>170.9378383</c:v>
                </c:pt>
                <c:pt idx="66">
                  <c:v>170.5453045</c:v>
                </c:pt>
                <c:pt idx="67">
                  <c:v>170.345736</c:v>
                </c:pt>
                <c:pt idx="68">
                  <c:v>170.0439313</c:v>
                </c:pt>
                <c:pt idx="69">
                  <c:v>169.5746939</c:v>
                </c:pt>
                <c:pt idx="70">
                  <c:v>169.2189572</c:v>
                </c:pt>
                <c:pt idx="71">
                  <c:v>169.2097645</c:v>
                </c:pt>
                <c:pt idx="72">
                  <c:v>169.2461092</c:v>
                </c:pt>
                <c:pt idx="73">
                  <c:v>169.1733979</c:v>
                </c:pt>
                <c:pt idx="74">
                  <c:v>169.0384678</c:v>
                </c:pt>
                <c:pt idx="75">
                  <c:v>168.6745241</c:v>
                </c:pt>
                <c:pt idx="76">
                  <c:v>168.368846</c:v>
                </c:pt>
                <c:pt idx="77">
                  <c:v>168.0682589</c:v>
                </c:pt>
                <c:pt idx="78">
                  <c:v>167.7578582</c:v>
                </c:pt>
                <c:pt idx="79">
                  <c:v>167.3705842</c:v>
                </c:pt>
                <c:pt idx="80">
                  <c:v>166.9293115</c:v>
                </c:pt>
                <c:pt idx="81">
                  <c:v>166.5745123</c:v>
                </c:pt>
                <c:pt idx="82">
                  <c:v>166.2527371</c:v>
                </c:pt>
                <c:pt idx="83">
                  <c:v>166.3013437</c:v>
                </c:pt>
                <c:pt idx="84">
                  <c:v>166.1843929</c:v>
                </c:pt>
                <c:pt idx="85">
                  <c:v>166.0962195</c:v>
                </c:pt>
                <c:pt idx="86">
                  <c:v>166.0906652</c:v>
                </c:pt>
                <c:pt idx="87">
                  <c:v>165.9634692</c:v>
                </c:pt>
                <c:pt idx="88">
                  <c:v>165.7351332</c:v>
                </c:pt>
                <c:pt idx="89">
                  <c:v>165.5210371</c:v>
                </c:pt>
                <c:pt idx="90">
                  <c:v>165.086607</c:v>
                </c:pt>
                <c:pt idx="91">
                  <c:v>164.7698655</c:v>
                </c:pt>
                <c:pt idx="92">
                  <c:v>171.4619867</c:v>
                </c:pt>
                <c:pt idx="93">
                  <c:v>174.937076</c:v>
                </c:pt>
                <c:pt idx="94">
                  <c:v>177.2753036</c:v>
                </c:pt>
                <c:pt idx="95">
                  <c:v>179.5616484</c:v>
                </c:pt>
                <c:pt idx="96">
                  <c:v>180.7438092</c:v>
                </c:pt>
                <c:pt idx="97">
                  <c:v>181.7856832</c:v>
                </c:pt>
                <c:pt idx="98">
                  <c:v>182.4666843</c:v>
                </c:pt>
                <c:pt idx="99">
                  <c:v>183.0568882</c:v>
                </c:pt>
                <c:pt idx="100">
                  <c:v>183.4205091</c:v>
                </c:pt>
                <c:pt idx="101">
                  <c:v>183.7437683</c:v>
                </c:pt>
                <c:pt idx="102">
                  <c:v>184.0815577</c:v>
                </c:pt>
                <c:pt idx="103">
                  <c:v>184.2885354</c:v>
                </c:pt>
                <c:pt idx="104">
                  <c:v>184.4770585</c:v>
                </c:pt>
                <c:pt idx="105">
                  <c:v>184.7077309</c:v>
                </c:pt>
                <c:pt idx="106">
                  <c:v>184.8539612</c:v>
                </c:pt>
                <c:pt idx="107">
                  <c:v>184.9016739</c:v>
                </c:pt>
                <c:pt idx="108">
                  <c:v>185.1261636</c:v>
                </c:pt>
                <c:pt idx="109">
                  <c:v>185.2504284</c:v>
                </c:pt>
                <c:pt idx="110">
                  <c:v>185.3720803</c:v>
                </c:pt>
                <c:pt idx="111">
                  <c:v>185.419414</c:v>
                </c:pt>
                <c:pt idx="112">
                  <c:v>185.5333424</c:v>
                </c:pt>
                <c:pt idx="113">
                  <c:v>185.5796922</c:v>
                </c:pt>
                <c:pt idx="114">
                  <c:v>185.7243673</c:v>
                </c:pt>
                <c:pt idx="115">
                  <c:v>185.8705672</c:v>
                </c:pt>
                <c:pt idx="116">
                  <c:v>185.9970191</c:v>
                </c:pt>
                <c:pt idx="117">
                  <c:v>186.0004467</c:v>
                </c:pt>
                <c:pt idx="118">
                  <c:v>186.1063338</c:v>
                </c:pt>
                <c:pt idx="119">
                  <c:v>186.1248039</c:v>
                </c:pt>
                <c:pt idx="120">
                  <c:v>186.2484805</c:v>
                </c:pt>
                <c:pt idx="121">
                  <c:v>186.2742457</c:v>
                </c:pt>
                <c:pt idx="122">
                  <c:v>186.1907277</c:v>
                </c:pt>
                <c:pt idx="123">
                  <c:v>186.2384049</c:v>
                </c:pt>
                <c:pt idx="124">
                  <c:v>186.3265053</c:v>
                </c:pt>
                <c:pt idx="125">
                  <c:v>186.3329213</c:v>
                </c:pt>
                <c:pt idx="126">
                  <c:v>186.3776474</c:v>
                </c:pt>
                <c:pt idx="127">
                  <c:v>186.3840674</c:v>
                </c:pt>
                <c:pt idx="128">
                  <c:v>186.3904892</c:v>
                </c:pt>
                <c:pt idx="129">
                  <c:v>186.535732</c:v>
                </c:pt>
                <c:pt idx="130">
                  <c:v>186.6620352</c:v>
                </c:pt>
                <c:pt idx="131">
                  <c:v>186.7468127</c:v>
                </c:pt>
                <c:pt idx="132">
                  <c:v>186.7949935</c:v>
                </c:pt>
                <c:pt idx="133">
                  <c:v>186.841973</c:v>
                </c:pt>
                <c:pt idx="134">
                  <c:v>186.7048997</c:v>
                </c:pt>
                <c:pt idx="135">
                  <c:v>186.7112976</c:v>
                </c:pt>
                <c:pt idx="136">
                  <c:v>186.759507</c:v>
                </c:pt>
                <c:pt idx="137">
                  <c:v>186.8041947</c:v>
                </c:pt>
                <c:pt idx="138">
                  <c:v>186.746104</c:v>
                </c:pt>
                <c:pt idx="139">
                  <c:v>186.7525023</c:v>
                </c:pt>
                <c:pt idx="140">
                  <c:v>186.8010111</c:v>
                </c:pt>
                <c:pt idx="141">
                  <c:v>186.7167447</c:v>
                </c:pt>
                <c:pt idx="142">
                  <c:v>186.7652946</c:v>
                </c:pt>
                <c:pt idx="143">
                  <c:v>186.7691441</c:v>
                </c:pt>
                <c:pt idx="144">
                  <c:v>186.7729934</c:v>
                </c:pt>
              </c:numCache>
            </c:numRef>
          </c:yVal>
          <c:smooth val="0"/>
        </c:ser>
        <c:ser>
          <c:idx val="0"/>
          <c:order val="3"/>
          <c:tx>
            <c:v>PF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PF_1!$C$2:$C$122</c:f>
              <c:numCache>
                <c:formatCode>General</c:formatCode>
                <c:ptCount val="12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  <c:pt idx="11">
                  <c:v>550.0</c:v>
                </c:pt>
                <c:pt idx="12">
                  <c:v>600.0</c:v>
                </c:pt>
                <c:pt idx="13">
                  <c:v>650.0</c:v>
                </c:pt>
                <c:pt idx="14">
                  <c:v>700.0</c:v>
                </c:pt>
                <c:pt idx="15">
                  <c:v>750.0</c:v>
                </c:pt>
                <c:pt idx="16">
                  <c:v>800.0</c:v>
                </c:pt>
                <c:pt idx="17">
                  <c:v>850.0</c:v>
                </c:pt>
                <c:pt idx="18">
                  <c:v>900.0</c:v>
                </c:pt>
                <c:pt idx="19">
                  <c:v>950.0</c:v>
                </c:pt>
                <c:pt idx="20">
                  <c:v>1000.0</c:v>
                </c:pt>
                <c:pt idx="21">
                  <c:v>1050.0</c:v>
                </c:pt>
                <c:pt idx="22">
                  <c:v>1100.0</c:v>
                </c:pt>
                <c:pt idx="23">
                  <c:v>1150.0</c:v>
                </c:pt>
                <c:pt idx="24">
                  <c:v>1200.0</c:v>
                </c:pt>
                <c:pt idx="25">
                  <c:v>1250.0</c:v>
                </c:pt>
                <c:pt idx="26">
                  <c:v>1300.0</c:v>
                </c:pt>
                <c:pt idx="27">
                  <c:v>1350.0</c:v>
                </c:pt>
                <c:pt idx="28">
                  <c:v>1400.0</c:v>
                </c:pt>
                <c:pt idx="29">
                  <c:v>1450.0</c:v>
                </c:pt>
                <c:pt idx="30">
                  <c:v>1500.0</c:v>
                </c:pt>
                <c:pt idx="31">
                  <c:v>1550.0</c:v>
                </c:pt>
                <c:pt idx="32">
                  <c:v>1600.0</c:v>
                </c:pt>
                <c:pt idx="33">
                  <c:v>1650.0</c:v>
                </c:pt>
                <c:pt idx="34">
                  <c:v>1700.0</c:v>
                </c:pt>
                <c:pt idx="35">
                  <c:v>1750.0</c:v>
                </c:pt>
                <c:pt idx="36">
                  <c:v>1800.0</c:v>
                </c:pt>
                <c:pt idx="37">
                  <c:v>1850.0</c:v>
                </c:pt>
                <c:pt idx="38">
                  <c:v>1900.0</c:v>
                </c:pt>
                <c:pt idx="39">
                  <c:v>1950.0</c:v>
                </c:pt>
                <c:pt idx="40">
                  <c:v>2000.0</c:v>
                </c:pt>
                <c:pt idx="41">
                  <c:v>2050.0</c:v>
                </c:pt>
                <c:pt idx="42">
                  <c:v>2100.0</c:v>
                </c:pt>
                <c:pt idx="43">
                  <c:v>2150.0</c:v>
                </c:pt>
                <c:pt idx="44">
                  <c:v>2200.0</c:v>
                </c:pt>
                <c:pt idx="45">
                  <c:v>2250.0</c:v>
                </c:pt>
                <c:pt idx="46">
                  <c:v>2300.0</c:v>
                </c:pt>
                <c:pt idx="47">
                  <c:v>2350.0</c:v>
                </c:pt>
                <c:pt idx="48">
                  <c:v>2400.0</c:v>
                </c:pt>
                <c:pt idx="49">
                  <c:v>2450.0</c:v>
                </c:pt>
                <c:pt idx="50">
                  <c:v>2500.0</c:v>
                </c:pt>
                <c:pt idx="51">
                  <c:v>2550.0</c:v>
                </c:pt>
                <c:pt idx="52">
                  <c:v>2600.0</c:v>
                </c:pt>
                <c:pt idx="53">
                  <c:v>2650.0</c:v>
                </c:pt>
                <c:pt idx="54">
                  <c:v>2700.0</c:v>
                </c:pt>
                <c:pt idx="55">
                  <c:v>2750.0</c:v>
                </c:pt>
                <c:pt idx="56">
                  <c:v>2800.0</c:v>
                </c:pt>
                <c:pt idx="57">
                  <c:v>2850.0</c:v>
                </c:pt>
                <c:pt idx="58">
                  <c:v>2900.0</c:v>
                </c:pt>
                <c:pt idx="59">
                  <c:v>2950.0</c:v>
                </c:pt>
                <c:pt idx="60">
                  <c:v>3000.0</c:v>
                </c:pt>
                <c:pt idx="61">
                  <c:v>3050.0</c:v>
                </c:pt>
                <c:pt idx="62">
                  <c:v>3100.0</c:v>
                </c:pt>
                <c:pt idx="63">
                  <c:v>3150.0</c:v>
                </c:pt>
                <c:pt idx="64">
                  <c:v>3200.0</c:v>
                </c:pt>
                <c:pt idx="65">
                  <c:v>3250.0</c:v>
                </c:pt>
                <c:pt idx="66">
                  <c:v>3300.0</c:v>
                </c:pt>
                <c:pt idx="67">
                  <c:v>3350.0</c:v>
                </c:pt>
                <c:pt idx="68">
                  <c:v>3400.0</c:v>
                </c:pt>
                <c:pt idx="69">
                  <c:v>3450.0</c:v>
                </c:pt>
                <c:pt idx="70">
                  <c:v>3500.0</c:v>
                </c:pt>
                <c:pt idx="71">
                  <c:v>3550.0</c:v>
                </c:pt>
                <c:pt idx="72">
                  <c:v>3600.0</c:v>
                </c:pt>
                <c:pt idx="73">
                  <c:v>3650.0</c:v>
                </c:pt>
                <c:pt idx="74">
                  <c:v>3700.0</c:v>
                </c:pt>
                <c:pt idx="75">
                  <c:v>3750.0</c:v>
                </c:pt>
                <c:pt idx="76">
                  <c:v>3800.0</c:v>
                </c:pt>
                <c:pt idx="77">
                  <c:v>3850.0</c:v>
                </c:pt>
                <c:pt idx="78">
                  <c:v>3900.0</c:v>
                </c:pt>
                <c:pt idx="79">
                  <c:v>3950.0</c:v>
                </c:pt>
                <c:pt idx="80">
                  <c:v>4000.0</c:v>
                </c:pt>
                <c:pt idx="81">
                  <c:v>4050.0</c:v>
                </c:pt>
                <c:pt idx="82">
                  <c:v>4100.0</c:v>
                </c:pt>
                <c:pt idx="83">
                  <c:v>4150.0</c:v>
                </c:pt>
                <c:pt idx="84">
                  <c:v>4200.0</c:v>
                </c:pt>
                <c:pt idx="85">
                  <c:v>4250.0</c:v>
                </c:pt>
                <c:pt idx="86">
                  <c:v>4300.0</c:v>
                </c:pt>
                <c:pt idx="87">
                  <c:v>4350.0</c:v>
                </c:pt>
                <c:pt idx="88">
                  <c:v>4400.0</c:v>
                </c:pt>
                <c:pt idx="89">
                  <c:v>4450.0</c:v>
                </c:pt>
                <c:pt idx="90">
                  <c:v>4500.0</c:v>
                </c:pt>
                <c:pt idx="91">
                  <c:v>4550.0</c:v>
                </c:pt>
                <c:pt idx="92">
                  <c:v>4600.0</c:v>
                </c:pt>
                <c:pt idx="93">
                  <c:v>4650.0</c:v>
                </c:pt>
                <c:pt idx="94">
                  <c:v>4700.0</c:v>
                </c:pt>
                <c:pt idx="95">
                  <c:v>4750.0</c:v>
                </c:pt>
                <c:pt idx="96">
                  <c:v>4800.0</c:v>
                </c:pt>
                <c:pt idx="97">
                  <c:v>4850.0</c:v>
                </c:pt>
                <c:pt idx="98">
                  <c:v>4900.0</c:v>
                </c:pt>
                <c:pt idx="99">
                  <c:v>4950.0</c:v>
                </c:pt>
                <c:pt idx="100">
                  <c:v>5000.0</c:v>
                </c:pt>
                <c:pt idx="101">
                  <c:v>5050.0</c:v>
                </c:pt>
                <c:pt idx="102">
                  <c:v>5100.0</c:v>
                </c:pt>
                <c:pt idx="103">
                  <c:v>5150.0</c:v>
                </c:pt>
                <c:pt idx="104">
                  <c:v>5200.0</c:v>
                </c:pt>
                <c:pt idx="105">
                  <c:v>5250.0</c:v>
                </c:pt>
                <c:pt idx="106">
                  <c:v>5300.0</c:v>
                </c:pt>
                <c:pt idx="107">
                  <c:v>5350.0</c:v>
                </c:pt>
                <c:pt idx="108">
                  <c:v>5400.0</c:v>
                </c:pt>
                <c:pt idx="109">
                  <c:v>5450.0</c:v>
                </c:pt>
                <c:pt idx="110">
                  <c:v>5500.0</c:v>
                </c:pt>
                <c:pt idx="111">
                  <c:v>5550.0</c:v>
                </c:pt>
                <c:pt idx="112">
                  <c:v>5600.0</c:v>
                </c:pt>
                <c:pt idx="113">
                  <c:v>5650.0</c:v>
                </c:pt>
                <c:pt idx="114">
                  <c:v>5700.0</c:v>
                </c:pt>
                <c:pt idx="115">
                  <c:v>5750.0</c:v>
                </c:pt>
                <c:pt idx="116">
                  <c:v>5800.0</c:v>
                </c:pt>
                <c:pt idx="117">
                  <c:v>5850.0</c:v>
                </c:pt>
                <c:pt idx="118">
                  <c:v>5900.0</c:v>
                </c:pt>
                <c:pt idx="119">
                  <c:v>5950.0</c:v>
                </c:pt>
                <c:pt idx="120">
                  <c:v>6000.0</c:v>
                </c:pt>
              </c:numCache>
            </c:numRef>
          </c:xVal>
          <c:yVal>
            <c:numRef>
              <c:f>PF_1!$F$2:$F$122</c:f>
              <c:numCache>
                <c:formatCode>General</c:formatCode>
                <c:ptCount val="121"/>
                <c:pt idx="0">
                  <c:v>198.33933632952</c:v>
                </c:pt>
                <c:pt idx="1">
                  <c:v>186.545116563074</c:v>
                </c:pt>
                <c:pt idx="2">
                  <c:v>182.022045073167</c:v>
                </c:pt>
                <c:pt idx="3">
                  <c:v>178.97684706151</c:v>
                </c:pt>
                <c:pt idx="4">
                  <c:v>178.050913001656</c:v>
                </c:pt>
                <c:pt idx="5">
                  <c:v>176.942812623059</c:v>
                </c:pt>
                <c:pt idx="6">
                  <c:v>175.677864685439</c:v>
                </c:pt>
                <c:pt idx="7">
                  <c:v>174.226108794037</c:v>
                </c:pt>
                <c:pt idx="8">
                  <c:v>173.31326304033</c:v>
                </c:pt>
                <c:pt idx="9">
                  <c:v>172.577270596005</c:v>
                </c:pt>
                <c:pt idx="10">
                  <c:v>172.051957321853</c:v>
                </c:pt>
                <c:pt idx="11">
                  <c:v>171.570554476059</c:v>
                </c:pt>
                <c:pt idx="12">
                  <c:v>171.188631286517</c:v>
                </c:pt>
                <c:pt idx="13">
                  <c:v>170.165066567836</c:v>
                </c:pt>
                <c:pt idx="14">
                  <c:v>169.347857299355</c:v>
                </c:pt>
                <c:pt idx="15">
                  <c:v>168.151539316828</c:v>
                </c:pt>
                <c:pt idx="16">
                  <c:v>167.76136008367</c:v>
                </c:pt>
                <c:pt idx="17">
                  <c:v>167.052201467444</c:v>
                </c:pt>
                <c:pt idx="18">
                  <c:v>166.360526044925</c:v>
                </c:pt>
                <c:pt idx="19">
                  <c:v>165.89769915169</c:v>
                </c:pt>
                <c:pt idx="20">
                  <c:v>165.219393256514</c:v>
                </c:pt>
                <c:pt idx="21">
                  <c:v>164.729049945849</c:v>
                </c:pt>
                <c:pt idx="22">
                  <c:v>164.112054397423</c:v>
                </c:pt>
                <c:pt idx="23">
                  <c:v>163.707692118819</c:v>
                </c:pt>
                <c:pt idx="24">
                  <c:v>163.31153820556</c:v>
                </c:pt>
                <c:pt idx="25">
                  <c:v>163.007495917885</c:v>
                </c:pt>
                <c:pt idx="26">
                  <c:v>162.636350962564</c:v>
                </c:pt>
                <c:pt idx="27">
                  <c:v>162.427684483703</c:v>
                </c:pt>
                <c:pt idx="28">
                  <c:v>162.126080135079</c:v>
                </c:pt>
                <c:pt idx="29">
                  <c:v>162.012861336764</c:v>
                </c:pt>
                <c:pt idx="30">
                  <c:v>161.636350065044</c:v>
                </c:pt>
                <c:pt idx="31">
                  <c:v>161.248204693423</c:v>
                </c:pt>
                <c:pt idx="32">
                  <c:v>160.949094391294</c:v>
                </c:pt>
                <c:pt idx="33">
                  <c:v>160.941418877431</c:v>
                </c:pt>
                <c:pt idx="34">
                  <c:v>160.741110398022</c:v>
                </c:pt>
                <c:pt idx="35">
                  <c:v>160.669954349161</c:v>
                </c:pt>
                <c:pt idx="36">
                  <c:v>160.42445800018</c:v>
                </c:pt>
                <c:pt idx="37">
                  <c:v>160.289626213877</c:v>
                </c:pt>
                <c:pt idx="38">
                  <c:v>160.295251478923</c:v>
                </c:pt>
                <c:pt idx="39">
                  <c:v>160.148794239309</c:v>
                </c:pt>
                <c:pt idx="40">
                  <c:v>159.979764209581</c:v>
                </c:pt>
                <c:pt idx="41">
                  <c:v>159.780793494881</c:v>
                </c:pt>
                <c:pt idx="42">
                  <c:v>159.666693159135</c:v>
                </c:pt>
                <c:pt idx="43">
                  <c:v>159.644932922096</c:v>
                </c:pt>
                <c:pt idx="44">
                  <c:v>159.593396508581</c:v>
                </c:pt>
                <c:pt idx="45">
                  <c:v>159.474981754231</c:v>
                </c:pt>
                <c:pt idx="46">
                  <c:v>159.330328092795</c:v>
                </c:pt>
                <c:pt idx="47">
                  <c:v>159.333511374542</c:v>
                </c:pt>
                <c:pt idx="48">
                  <c:v>159.210562229123</c:v>
                </c:pt>
                <c:pt idx="49">
                  <c:v>159.072454196311</c:v>
                </c:pt>
                <c:pt idx="50">
                  <c:v>158.856297731381</c:v>
                </c:pt>
                <c:pt idx="51">
                  <c:v>158.832377462808</c:v>
                </c:pt>
                <c:pt idx="52">
                  <c:v>158.874899787366</c:v>
                </c:pt>
                <c:pt idx="53">
                  <c:v>158.769164022495</c:v>
                </c:pt>
                <c:pt idx="54">
                  <c:v>158.755787570978</c:v>
                </c:pt>
                <c:pt idx="55">
                  <c:v>158.708879375258</c:v>
                </c:pt>
                <c:pt idx="56">
                  <c:v>158.709883701388</c:v>
                </c:pt>
                <c:pt idx="57">
                  <c:v>158.651398144192</c:v>
                </c:pt>
                <c:pt idx="58">
                  <c:v>158.588988969867</c:v>
                </c:pt>
                <c:pt idx="59">
                  <c:v>158.507801585246</c:v>
                </c:pt>
                <c:pt idx="60">
                  <c:v>158.500441797701</c:v>
                </c:pt>
                <c:pt idx="61">
                  <c:v>168.447799550401</c:v>
                </c:pt>
                <c:pt idx="62">
                  <c:v>173.016924657077</c:v>
                </c:pt>
                <c:pt idx="63">
                  <c:v>175.73048866462</c:v>
                </c:pt>
                <c:pt idx="64">
                  <c:v>177.536358656507</c:v>
                </c:pt>
                <c:pt idx="65">
                  <c:v>178.82334648142</c:v>
                </c:pt>
                <c:pt idx="66">
                  <c:v>179.743347749673</c:v>
                </c:pt>
                <c:pt idx="67">
                  <c:v>180.42597838256</c:v>
                </c:pt>
                <c:pt idx="68">
                  <c:v>181.041573076657</c:v>
                </c:pt>
                <c:pt idx="69">
                  <c:v>181.649363945166</c:v>
                </c:pt>
                <c:pt idx="70">
                  <c:v>182.156965498971</c:v>
                </c:pt>
                <c:pt idx="71">
                  <c:v>182.582887072175</c:v>
                </c:pt>
                <c:pt idx="72">
                  <c:v>183.06777541435</c:v>
                </c:pt>
                <c:pt idx="73">
                  <c:v>183.419291617376</c:v>
                </c:pt>
                <c:pt idx="74">
                  <c:v>183.748463315973</c:v>
                </c:pt>
                <c:pt idx="75">
                  <c:v>183.970222024428</c:v>
                </c:pt>
                <c:pt idx="76">
                  <c:v>184.262162459411</c:v>
                </c:pt>
                <c:pt idx="77">
                  <c:v>184.568811649627</c:v>
                </c:pt>
                <c:pt idx="78">
                  <c:v>184.838359014486</c:v>
                </c:pt>
                <c:pt idx="79">
                  <c:v>185.063424873713</c:v>
                </c:pt>
                <c:pt idx="80">
                  <c:v>185.26989889446</c:v>
                </c:pt>
                <c:pt idx="81">
                  <c:v>185.587280794253</c:v>
                </c:pt>
                <c:pt idx="82">
                  <c:v>185.863878760122</c:v>
                </c:pt>
                <c:pt idx="83">
                  <c:v>186.129294082906</c:v>
                </c:pt>
                <c:pt idx="84">
                  <c:v>186.346537389518</c:v>
                </c:pt>
                <c:pt idx="85">
                  <c:v>186.585894755192</c:v>
                </c:pt>
                <c:pt idx="86">
                  <c:v>186.98055363066</c:v>
                </c:pt>
                <c:pt idx="87">
                  <c:v>187.426883960968</c:v>
                </c:pt>
                <c:pt idx="88">
                  <c:v>187.747274878502</c:v>
                </c:pt>
                <c:pt idx="89">
                  <c:v>188.16000565052</c:v>
                </c:pt>
                <c:pt idx="90">
                  <c:v>188.694660936113</c:v>
                </c:pt>
                <c:pt idx="91">
                  <c:v>189.210587145912</c:v>
                </c:pt>
                <c:pt idx="92">
                  <c:v>189.678207060824</c:v>
                </c:pt>
                <c:pt idx="93">
                  <c:v>190.034635795067</c:v>
                </c:pt>
                <c:pt idx="94">
                  <c:v>190.446411044357</c:v>
                </c:pt>
                <c:pt idx="95">
                  <c:v>190.724847398927</c:v>
                </c:pt>
                <c:pt idx="96">
                  <c:v>191.003169211082</c:v>
                </c:pt>
                <c:pt idx="97">
                  <c:v>191.196295693806</c:v>
                </c:pt>
                <c:pt idx="98">
                  <c:v>191.348642818646</c:v>
                </c:pt>
                <c:pt idx="99">
                  <c:v>191.50832378272</c:v>
                </c:pt>
                <c:pt idx="100">
                  <c:v>191.664249392472</c:v>
                </c:pt>
                <c:pt idx="101">
                  <c:v>191.801628456329</c:v>
                </c:pt>
                <c:pt idx="102">
                  <c:v>191.935268140626</c:v>
                </c:pt>
                <c:pt idx="103">
                  <c:v>192.03557427346</c:v>
                </c:pt>
                <c:pt idx="104">
                  <c:v>192.150651596093</c:v>
                </c:pt>
                <c:pt idx="105">
                  <c:v>192.236103971627</c:v>
                </c:pt>
                <c:pt idx="106">
                  <c:v>192.351134556943</c:v>
                </c:pt>
                <c:pt idx="107">
                  <c:v>192.488345944019</c:v>
                </c:pt>
                <c:pt idx="108">
                  <c:v>192.62184027608</c:v>
                </c:pt>
                <c:pt idx="109">
                  <c:v>192.736819341877</c:v>
                </c:pt>
                <c:pt idx="110">
                  <c:v>192.833284649994</c:v>
                </c:pt>
                <c:pt idx="111">
                  <c:v>192.885337488857</c:v>
                </c:pt>
                <c:pt idx="112">
                  <c:v>192.941078971565</c:v>
                </c:pt>
                <c:pt idx="113">
                  <c:v>193.041210071067</c:v>
                </c:pt>
                <c:pt idx="114">
                  <c:v>193.108031645394</c:v>
                </c:pt>
                <c:pt idx="115">
                  <c:v>193.148944455631</c:v>
                </c:pt>
                <c:pt idx="116">
                  <c:v>193.223149178288</c:v>
                </c:pt>
                <c:pt idx="117">
                  <c:v>193.264046414698</c:v>
                </c:pt>
                <c:pt idx="118">
                  <c:v>193.319736697965</c:v>
                </c:pt>
                <c:pt idx="119">
                  <c:v>193.375420499318</c:v>
                </c:pt>
                <c:pt idx="120">
                  <c:v>193.423698234552</c:v>
                </c:pt>
              </c:numCache>
            </c:numRef>
          </c:yVal>
          <c:smooth val="0"/>
        </c:ser>
        <c:ser>
          <c:idx val="3"/>
          <c:order val="4"/>
          <c:tx>
            <c:v>MIKE SHE</c:v>
          </c:tx>
          <c:marker>
            <c:symbol val="none"/>
          </c:marker>
          <c:xVal>
            <c:numRef>
              <c:f>MSHE!$B$3:$B$102</c:f>
              <c:numCache>
                <c:formatCode>General</c:formatCode>
                <c:ptCount val="100"/>
                <c:pt idx="0">
                  <c:v>0.0</c:v>
                </c:pt>
                <c:pt idx="1">
                  <c:v>60.0</c:v>
                </c:pt>
                <c:pt idx="2">
                  <c:v>120.0</c:v>
                </c:pt>
                <c:pt idx="3">
                  <c:v>180.0</c:v>
                </c:pt>
                <c:pt idx="4">
                  <c:v>240.0</c:v>
                </c:pt>
                <c:pt idx="5">
                  <c:v>300.0</c:v>
                </c:pt>
                <c:pt idx="6">
                  <c:v>360.0</c:v>
                </c:pt>
                <c:pt idx="7">
                  <c:v>420.0</c:v>
                </c:pt>
                <c:pt idx="8">
                  <c:v>480.0</c:v>
                </c:pt>
                <c:pt idx="9">
                  <c:v>540.0</c:v>
                </c:pt>
                <c:pt idx="10">
                  <c:v>600.0</c:v>
                </c:pt>
                <c:pt idx="11">
                  <c:v>660.0</c:v>
                </c:pt>
                <c:pt idx="12">
                  <c:v>720.0</c:v>
                </c:pt>
                <c:pt idx="13">
                  <c:v>780.0</c:v>
                </c:pt>
                <c:pt idx="14">
                  <c:v>840.0</c:v>
                </c:pt>
                <c:pt idx="15">
                  <c:v>900.0</c:v>
                </c:pt>
                <c:pt idx="16">
                  <c:v>960.0</c:v>
                </c:pt>
                <c:pt idx="17">
                  <c:v>1020.0</c:v>
                </c:pt>
                <c:pt idx="18">
                  <c:v>1080.0</c:v>
                </c:pt>
                <c:pt idx="19">
                  <c:v>1140.0</c:v>
                </c:pt>
                <c:pt idx="20">
                  <c:v>1200.0</c:v>
                </c:pt>
                <c:pt idx="21">
                  <c:v>1260.0</c:v>
                </c:pt>
                <c:pt idx="22">
                  <c:v>1320.0</c:v>
                </c:pt>
                <c:pt idx="23">
                  <c:v>1380.0</c:v>
                </c:pt>
                <c:pt idx="24">
                  <c:v>1440.0</c:v>
                </c:pt>
                <c:pt idx="25">
                  <c:v>1500.0</c:v>
                </c:pt>
                <c:pt idx="26">
                  <c:v>1560.0</c:v>
                </c:pt>
                <c:pt idx="27">
                  <c:v>1620.0</c:v>
                </c:pt>
                <c:pt idx="28">
                  <c:v>1680.0</c:v>
                </c:pt>
                <c:pt idx="29">
                  <c:v>1740.0</c:v>
                </c:pt>
                <c:pt idx="30">
                  <c:v>1800.0</c:v>
                </c:pt>
                <c:pt idx="31">
                  <c:v>1860.0</c:v>
                </c:pt>
                <c:pt idx="32">
                  <c:v>1920.0</c:v>
                </c:pt>
                <c:pt idx="33">
                  <c:v>1980.0</c:v>
                </c:pt>
                <c:pt idx="34">
                  <c:v>2040.0</c:v>
                </c:pt>
                <c:pt idx="35">
                  <c:v>2100.0</c:v>
                </c:pt>
                <c:pt idx="36">
                  <c:v>2160.0</c:v>
                </c:pt>
                <c:pt idx="37">
                  <c:v>2220.0</c:v>
                </c:pt>
                <c:pt idx="38">
                  <c:v>2280.0</c:v>
                </c:pt>
                <c:pt idx="39">
                  <c:v>2340.0</c:v>
                </c:pt>
                <c:pt idx="40">
                  <c:v>2400.0</c:v>
                </c:pt>
                <c:pt idx="41">
                  <c:v>2460.0</c:v>
                </c:pt>
                <c:pt idx="42">
                  <c:v>2520.0</c:v>
                </c:pt>
                <c:pt idx="43">
                  <c:v>2580.0</c:v>
                </c:pt>
                <c:pt idx="44">
                  <c:v>2640.0</c:v>
                </c:pt>
                <c:pt idx="45">
                  <c:v>2700.0</c:v>
                </c:pt>
                <c:pt idx="46">
                  <c:v>2760.0</c:v>
                </c:pt>
                <c:pt idx="47">
                  <c:v>2820.0</c:v>
                </c:pt>
                <c:pt idx="48">
                  <c:v>2880.0</c:v>
                </c:pt>
                <c:pt idx="49">
                  <c:v>2940.0</c:v>
                </c:pt>
                <c:pt idx="50">
                  <c:v>3000.0</c:v>
                </c:pt>
                <c:pt idx="51">
                  <c:v>3060.0</c:v>
                </c:pt>
                <c:pt idx="52">
                  <c:v>3120.0</c:v>
                </c:pt>
                <c:pt idx="53">
                  <c:v>3180.0</c:v>
                </c:pt>
                <c:pt idx="54">
                  <c:v>3240.0</c:v>
                </c:pt>
                <c:pt idx="55">
                  <c:v>3300.0</c:v>
                </c:pt>
                <c:pt idx="56">
                  <c:v>3360.0</c:v>
                </c:pt>
                <c:pt idx="57">
                  <c:v>3420.0</c:v>
                </c:pt>
                <c:pt idx="58">
                  <c:v>3480.0</c:v>
                </c:pt>
                <c:pt idx="59">
                  <c:v>3540.0</c:v>
                </c:pt>
                <c:pt idx="60">
                  <c:v>3600.0</c:v>
                </c:pt>
                <c:pt idx="61">
                  <c:v>3660.0</c:v>
                </c:pt>
                <c:pt idx="62">
                  <c:v>3720.0</c:v>
                </c:pt>
                <c:pt idx="63">
                  <c:v>3780.0</c:v>
                </c:pt>
                <c:pt idx="64">
                  <c:v>3840.0</c:v>
                </c:pt>
                <c:pt idx="65">
                  <c:v>3900.0</c:v>
                </c:pt>
                <c:pt idx="66">
                  <c:v>3960.0</c:v>
                </c:pt>
                <c:pt idx="67">
                  <c:v>4020.0</c:v>
                </c:pt>
                <c:pt idx="68">
                  <c:v>4080.0</c:v>
                </c:pt>
                <c:pt idx="69">
                  <c:v>4140.0</c:v>
                </c:pt>
                <c:pt idx="70">
                  <c:v>4200.0</c:v>
                </c:pt>
                <c:pt idx="71">
                  <c:v>4260.0</c:v>
                </c:pt>
                <c:pt idx="72">
                  <c:v>4320.0</c:v>
                </c:pt>
                <c:pt idx="73">
                  <c:v>4380.0</c:v>
                </c:pt>
                <c:pt idx="74">
                  <c:v>4440.0</c:v>
                </c:pt>
                <c:pt idx="75">
                  <c:v>4500.0</c:v>
                </c:pt>
                <c:pt idx="76">
                  <c:v>4560.0</c:v>
                </c:pt>
                <c:pt idx="77">
                  <c:v>4620.0</c:v>
                </c:pt>
                <c:pt idx="78">
                  <c:v>4680.0</c:v>
                </c:pt>
                <c:pt idx="79">
                  <c:v>4740.0</c:v>
                </c:pt>
                <c:pt idx="80">
                  <c:v>4800.0</c:v>
                </c:pt>
                <c:pt idx="81">
                  <c:v>4860.0</c:v>
                </c:pt>
                <c:pt idx="82">
                  <c:v>4920.0</c:v>
                </c:pt>
                <c:pt idx="83">
                  <c:v>4980.0</c:v>
                </c:pt>
                <c:pt idx="84">
                  <c:v>5040.0</c:v>
                </c:pt>
                <c:pt idx="85">
                  <c:v>5100.0</c:v>
                </c:pt>
                <c:pt idx="86">
                  <c:v>5160.0</c:v>
                </c:pt>
                <c:pt idx="87">
                  <c:v>5220.0</c:v>
                </c:pt>
                <c:pt idx="88">
                  <c:v>5280.0</c:v>
                </c:pt>
                <c:pt idx="89">
                  <c:v>5340.0</c:v>
                </c:pt>
                <c:pt idx="90">
                  <c:v>5400.0</c:v>
                </c:pt>
                <c:pt idx="91">
                  <c:v>5460.0</c:v>
                </c:pt>
                <c:pt idx="92">
                  <c:v>5520.0</c:v>
                </c:pt>
                <c:pt idx="93">
                  <c:v>5580.0</c:v>
                </c:pt>
                <c:pt idx="94">
                  <c:v>5640.0</c:v>
                </c:pt>
                <c:pt idx="95">
                  <c:v>5700.0</c:v>
                </c:pt>
                <c:pt idx="96">
                  <c:v>5760.0</c:v>
                </c:pt>
                <c:pt idx="97">
                  <c:v>5820.0</c:v>
                </c:pt>
                <c:pt idx="98">
                  <c:v>5880.0</c:v>
                </c:pt>
                <c:pt idx="99">
                  <c:v>5940.0</c:v>
                </c:pt>
              </c:numCache>
            </c:numRef>
          </c:xVal>
          <c:yVal>
            <c:numRef>
              <c:f>MSHE!$L$3:$L$102</c:f>
              <c:numCache>
                <c:formatCode>0.00E+00</c:formatCode>
                <c:ptCount val="100"/>
                <c:pt idx="0">
                  <c:v>202.1968625</c:v>
                </c:pt>
                <c:pt idx="1">
                  <c:v>202.37949625385</c:v>
                </c:pt>
                <c:pt idx="2">
                  <c:v>202.523346762725</c:v>
                </c:pt>
                <c:pt idx="3">
                  <c:v>202.641937985225</c:v>
                </c:pt>
                <c:pt idx="4">
                  <c:v>202.758298249325</c:v>
                </c:pt>
                <c:pt idx="5">
                  <c:v>202.8565191983</c:v>
                </c:pt>
                <c:pt idx="6">
                  <c:v>202.9427553905</c:v>
                </c:pt>
                <c:pt idx="7">
                  <c:v>203.0226573128</c:v>
                </c:pt>
                <c:pt idx="8">
                  <c:v>203.10182055725</c:v>
                </c:pt>
                <c:pt idx="9">
                  <c:v>203.172949632275</c:v>
                </c:pt>
                <c:pt idx="10">
                  <c:v>203.23611190415</c:v>
                </c:pt>
                <c:pt idx="11">
                  <c:v>203.288419721075</c:v>
                </c:pt>
                <c:pt idx="12">
                  <c:v>203.339899822175</c:v>
                </c:pt>
                <c:pt idx="13">
                  <c:v>203.383145290625</c:v>
                </c:pt>
                <c:pt idx="14">
                  <c:v>203.42268275165</c:v>
                </c:pt>
                <c:pt idx="15">
                  <c:v>203.4564638207</c:v>
                </c:pt>
                <c:pt idx="16">
                  <c:v>203.4876203651</c:v>
                </c:pt>
                <c:pt idx="17">
                  <c:v>203.51581299785</c:v>
                </c:pt>
                <c:pt idx="18">
                  <c:v>203.539745199275</c:v>
                </c:pt>
                <c:pt idx="19">
                  <c:v>203.559516740975</c:v>
                </c:pt>
                <c:pt idx="20">
                  <c:v>203.574812258825</c:v>
                </c:pt>
                <c:pt idx="21">
                  <c:v>203.586508229975</c:v>
                </c:pt>
                <c:pt idx="22">
                  <c:v>203.5913104538</c:v>
                </c:pt>
                <c:pt idx="23">
                  <c:v>203.5937037455</c:v>
                </c:pt>
                <c:pt idx="24">
                  <c:v>203.59267065965</c:v>
                </c:pt>
                <c:pt idx="25">
                  <c:v>203.592272288825</c:v>
                </c:pt>
                <c:pt idx="26">
                  <c:v>203.5899659906</c:v>
                </c:pt>
                <c:pt idx="27">
                  <c:v>203.5866514472</c:v>
                </c:pt>
                <c:pt idx="28">
                  <c:v>203.5804279892</c:v>
                </c:pt>
                <c:pt idx="29">
                  <c:v>203.577200439275</c:v>
                </c:pt>
                <c:pt idx="30">
                  <c:v>203.566904132825</c:v>
                </c:pt>
                <c:pt idx="31">
                  <c:v>203.557265950925</c:v>
                </c:pt>
                <c:pt idx="32">
                  <c:v>203.54554166345</c:v>
                </c:pt>
                <c:pt idx="33">
                  <c:v>203.52853101455</c:v>
                </c:pt>
                <c:pt idx="34">
                  <c:v>203.51238232685</c:v>
                </c:pt>
                <c:pt idx="35">
                  <c:v>203.49498731195</c:v>
                </c:pt>
                <c:pt idx="36">
                  <c:v>203.4740060396</c:v>
                </c:pt>
                <c:pt idx="37">
                  <c:v>203.4525285671</c:v>
                </c:pt>
                <c:pt idx="38">
                  <c:v>203.429868658025</c:v>
                </c:pt>
                <c:pt idx="39">
                  <c:v>203.40795580925</c:v>
                </c:pt>
                <c:pt idx="40">
                  <c:v>203.38309100915</c:v>
                </c:pt>
                <c:pt idx="41">
                  <c:v>203.3575979342</c:v>
                </c:pt>
                <c:pt idx="42">
                  <c:v>203.3290432205</c:v>
                </c:pt>
                <c:pt idx="43">
                  <c:v>203.294485037</c:v>
                </c:pt>
                <c:pt idx="44">
                  <c:v>203.25908799515</c:v>
                </c:pt>
                <c:pt idx="45">
                  <c:v>203.22616786505</c:v>
                </c:pt>
                <c:pt idx="46">
                  <c:v>203.1887238698</c:v>
                </c:pt>
                <c:pt idx="47">
                  <c:v>203.151627746225</c:v>
                </c:pt>
                <c:pt idx="48">
                  <c:v>203.11113857045</c:v>
                </c:pt>
                <c:pt idx="49">
                  <c:v>203.067986228975</c:v>
                </c:pt>
                <c:pt idx="50">
                  <c:v>203.023703585675</c:v>
                </c:pt>
                <c:pt idx="51">
                  <c:v>202.75326700061</c:v>
                </c:pt>
                <c:pt idx="52">
                  <c:v>202.448980896635</c:v>
                </c:pt>
                <c:pt idx="53">
                  <c:v>202.1239683979025</c:v>
                </c:pt>
                <c:pt idx="54">
                  <c:v>201.7922892037925</c:v>
                </c:pt>
                <c:pt idx="55">
                  <c:v>201.4534873805825</c:v>
                </c:pt>
                <c:pt idx="56">
                  <c:v>201.1083993536675</c:v>
                </c:pt>
                <c:pt idx="57">
                  <c:v>200.7654384858875</c:v>
                </c:pt>
                <c:pt idx="58">
                  <c:v>200.425405004765</c:v>
                </c:pt>
                <c:pt idx="59">
                  <c:v>200.0814462267575</c:v>
                </c:pt>
                <c:pt idx="60">
                  <c:v>199.7470047086975</c:v>
                </c:pt>
                <c:pt idx="61">
                  <c:v>199.418347070915</c:v>
                </c:pt>
                <c:pt idx="62">
                  <c:v>199.1032581253925</c:v>
                </c:pt>
                <c:pt idx="63">
                  <c:v>198.794778169235</c:v>
                </c:pt>
                <c:pt idx="64">
                  <c:v>198.4948552020425</c:v>
                </c:pt>
                <c:pt idx="65">
                  <c:v>198.2054107266949</c:v>
                </c:pt>
                <c:pt idx="66">
                  <c:v>197.928582687065</c:v>
                </c:pt>
                <c:pt idx="67">
                  <c:v>197.655656330345</c:v>
                </c:pt>
                <c:pt idx="68">
                  <c:v>197.3880709743125</c:v>
                </c:pt>
                <c:pt idx="69">
                  <c:v>197.124720411575</c:v>
                </c:pt>
                <c:pt idx="70">
                  <c:v>196.86132892817</c:v>
                </c:pt>
                <c:pt idx="71">
                  <c:v>196.5983301829925</c:v>
                </c:pt>
                <c:pt idx="72">
                  <c:v>196.33528913711</c:v>
                </c:pt>
                <c:pt idx="73">
                  <c:v>196.06648248878</c:v>
                </c:pt>
                <c:pt idx="74">
                  <c:v>195.8015107091</c:v>
                </c:pt>
                <c:pt idx="75">
                  <c:v>195.5343067535202</c:v>
                </c:pt>
                <c:pt idx="76">
                  <c:v>195.2622462762845</c:v>
                </c:pt>
                <c:pt idx="77">
                  <c:v>194.9915640517002</c:v>
                </c:pt>
                <c:pt idx="78">
                  <c:v>194.7263101862218</c:v>
                </c:pt>
                <c:pt idx="79">
                  <c:v>194.4583531523562</c:v>
                </c:pt>
                <c:pt idx="80">
                  <c:v>194.1857079726545</c:v>
                </c:pt>
                <c:pt idx="81">
                  <c:v>193.917343449494</c:v>
                </c:pt>
                <c:pt idx="82">
                  <c:v>193.6488979406218</c:v>
                </c:pt>
                <c:pt idx="83">
                  <c:v>193.3828297487488</c:v>
                </c:pt>
                <c:pt idx="84">
                  <c:v>193.1197512353593</c:v>
                </c:pt>
                <c:pt idx="85">
                  <c:v>192.864435816251</c:v>
                </c:pt>
                <c:pt idx="86">
                  <c:v>192.6168663074015</c:v>
                </c:pt>
                <c:pt idx="87">
                  <c:v>192.3837064212628</c:v>
                </c:pt>
                <c:pt idx="88">
                  <c:v>192.159955315946</c:v>
                </c:pt>
                <c:pt idx="89">
                  <c:v>191.9511438024965</c:v>
                </c:pt>
                <c:pt idx="90">
                  <c:v>191.7515267520898</c:v>
                </c:pt>
                <c:pt idx="91">
                  <c:v>191.5637108265793</c:v>
                </c:pt>
                <c:pt idx="92">
                  <c:v>191.388963685478</c:v>
                </c:pt>
                <c:pt idx="93">
                  <c:v>191.2230354705927</c:v>
                </c:pt>
                <c:pt idx="94">
                  <c:v>191.0679156409168</c:v>
                </c:pt>
                <c:pt idx="95">
                  <c:v>190.9172335927182</c:v>
                </c:pt>
                <c:pt idx="96">
                  <c:v>190.7841333715182</c:v>
                </c:pt>
                <c:pt idx="97">
                  <c:v>190.6638405464248</c:v>
                </c:pt>
                <c:pt idx="98">
                  <c:v>190.5575678882592</c:v>
                </c:pt>
                <c:pt idx="99">
                  <c:v>190.4647473337189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863928"/>
        <c:axId val="2096869640"/>
      </c:scatterChart>
      <c:valAx>
        <c:axId val="2096863928"/>
        <c:scaling>
          <c:orientation val="minMax"/>
          <c:max val="6000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2096869640"/>
        <c:crosses val="autoZero"/>
        <c:crossBetween val="midCat"/>
      </c:valAx>
      <c:valAx>
        <c:axId val="2096869640"/>
        <c:scaling>
          <c:orientation val="minMax"/>
          <c:min val="1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de-DE" sz="1400"/>
                  <a:t>Unsaturated</a:t>
                </a:r>
                <a:r>
                  <a:rPr lang="de-DE" sz="1400" baseline="0"/>
                  <a:t> storage (m</a:t>
                </a:r>
                <a:r>
                  <a:rPr lang="de-DE" sz="1400" baseline="30000"/>
                  <a:t>3</a:t>
                </a:r>
                <a:r>
                  <a:rPr lang="de-DE" sz="1400" baseline="0"/>
                  <a:t>)</a:t>
                </a:r>
                <a:endParaRPr lang="de-DE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20968639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8922801302931"/>
          <c:y val="0.560461743772242"/>
          <c:w val="0.119640173724213"/>
          <c:h val="0.281503558718861"/>
        </c:manualLayout>
      </c:layout>
      <c:overlay val="0"/>
      <c:spPr>
        <a:solidFill>
          <a:srgbClr val="FFFFFF"/>
        </a:solidFill>
      </c:spPr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69846750754395"/>
          <c:y val="0.0302578851786698"/>
          <c:w val="0.87323159547252"/>
          <c:h val="0.866578975535739"/>
        </c:manualLayout>
      </c:layout>
      <c:scatterChart>
        <c:scatterStyle val="lineMarker"/>
        <c:varyColors val="0"/>
        <c:ser>
          <c:idx val="2"/>
          <c:order val="0"/>
          <c:tx>
            <c:v>Cast3m</c:v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xVal>
            <c:numRef>
              <c:f>CAST3m!$A$2:$A$104</c:f>
              <c:numCache>
                <c:formatCode>General</c:formatCode>
                <c:ptCount val="103"/>
                <c:pt idx="0">
                  <c:v>0.0</c:v>
                </c:pt>
                <c:pt idx="1">
                  <c:v>20.0</c:v>
                </c:pt>
                <c:pt idx="2">
                  <c:v>40.0</c:v>
                </c:pt>
                <c:pt idx="3">
                  <c:v>60.0</c:v>
                </c:pt>
                <c:pt idx="4">
                  <c:v>120.0</c:v>
                </c:pt>
                <c:pt idx="5">
                  <c:v>180.0</c:v>
                </c:pt>
                <c:pt idx="6">
                  <c:v>240.0</c:v>
                </c:pt>
                <c:pt idx="7">
                  <c:v>300.0</c:v>
                </c:pt>
                <c:pt idx="8">
                  <c:v>360.0</c:v>
                </c:pt>
                <c:pt idx="9">
                  <c:v>420.0</c:v>
                </c:pt>
                <c:pt idx="10">
                  <c:v>480.0</c:v>
                </c:pt>
                <c:pt idx="11">
                  <c:v>540.0</c:v>
                </c:pt>
                <c:pt idx="12">
                  <c:v>600.0</c:v>
                </c:pt>
                <c:pt idx="13">
                  <c:v>660.0</c:v>
                </c:pt>
                <c:pt idx="14">
                  <c:v>720.0</c:v>
                </c:pt>
                <c:pt idx="15">
                  <c:v>780.0</c:v>
                </c:pt>
                <c:pt idx="16">
                  <c:v>840.0</c:v>
                </c:pt>
                <c:pt idx="17">
                  <c:v>900.0</c:v>
                </c:pt>
                <c:pt idx="18">
                  <c:v>960.0</c:v>
                </c:pt>
                <c:pt idx="19">
                  <c:v>1020.0</c:v>
                </c:pt>
                <c:pt idx="20">
                  <c:v>1080.0</c:v>
                </c:pt>
                <c:pt idx="21">
                  <c:v>1140.0</c:v>
                </c:pt>
                <c:pt idx="22">
                  <c:v>1200.0</c:v>
                </c:pt>
                <c:pt idx="23">
                  <c:v>1260.0</c:v>
                </c:pt>
                <c:pt idx="24">
                  <c:v>1320.0</c:v>
                </c:pt>
                <c:pt idx="25">
                  <c:v>1380.0</c:v>
                </c:pt>
                <c:pt idx="26">
                  <c:v>1440.0</c:v>
                </c:pt>
                <c:pt idx="27">
                  <c:v>1500.0</c:v>
                </c:pt>
                <c:pt idx="28">
                  <c:v>1560.0</c:v>
                </c:pt>
                <c:pt idx="29">
                  <c:v>1620.0</c:v>
                </c:pt>
                <c:pt idx="30">
                  <c:v>1680.0</c:v>
                </c:pt>
                <c:pt idx="31">
                  <c:v>1740.0</c:v>
                </c:pt>
                <c:pt idx="32">
                  <c:v>1800.0</c:v>
                </c:pt>
                <c:pt idx="33">
                  <c:v>1860.0</c:v>
                </c:pt>
                <c:pt idx="34">
                  <c:v>1920.0</c:v>
                </c:pt>
                <c:pt idx="35">
                  <c:v>1980.0</c:v>
                </c:pt>
                <c:pt idx="36">
                  <c:v>2040.0</c:v>
                </c:pt>
                <c:pt idx="37">
                  <c:v>2100.0</c:v>
                </c:pt>
                <c:pt idx="38">
                  <c:v>2160.0</c:v>
                </c:pt>
                <c:pt idx="39">
                  <c:v>2220.0</c:v>
                </c:pt>
                <c:pt idx="40">
                  <c:v>2280.0</c:v>
                </c:pt>
                <c:pt idx="41">
                  <c:v>2340.0</c:v>
                </c:pt>
                <c:pt idx="42">
                  <c:v>2400.0</c:v>
                </c:pt>
                <c:pt idx="43">
                  <c:v>2460.0</c:v>
                </c:pt>
                <c:pt idx="44">
                  <c:v>2520.0</c:v>
                </c:pt>
                <c:pt idx="45">
                  <c:v>2580.0</c:v>
                </c:pt>
                <c:pt idx="46">
                  <c:v>2640.0</c:v>
                </c:pt>
                <c:pt idx="47">
                  <c:v>2700.0</c:v>
                </c:pt>
                <c:pt idx="48">
                  <c:v>2760.0</c:v>
                </c:pt>
                <c:pt idx="49">
                  <c:v>2820.0</c:v>
                </c:pt>
                <c:pt idx="50">
                  <c:v>2880.0</c:v>
                </c:pt>
                <c:pt idx="51">
                  <c:v>2940.0</c:v>
                </c:pt>
                <c:pt idx="52">
                  <c:v>3000.0</c:v>
                </c:pt>
                <c:pt idx="53">
                  <c:v>3060.0</c:v>
                </c:pt>
                <c:pt idx="54">
                  <c:v>3120.0</c:v>
                </c:pt>
                <c:pt idx="55">
                  <c:v>3180.0</c:v>
                </c:pt>
                <c:pt idx="56">
                  <c:v>3240.0</c:v>
                </c:pt>
                <c:pt idx="57">
                  <c:v>3300.0</c:v>
                </c:pt>
                <c:pt idx="58">
                  <c:v>3360.0</c:v>
                </c:pt>
                <c:pt idx="59">
                  <c:v>3420.0</c:v>
                </c:pt>
                <c:pt idx="60">
                  <c:v>3480.0</c:v>
                </c:pt>
                <c:pt idx="61">
                  <c:v>3540.0</c:v>
                </c:pt>
                <c:pt idx="62">
                  <c:v>3600.0</c:v>
                </c:pt>
                <c:pt idx="63">
                  <c:v>3660.0</c:v>
                </c:pt>
                <c:pt idx="64">
                  <c:v>3720.0</c:v>
                </c:pt>
                <c:pt idx="65">
                  <c:v>3780.0</c:v>
                </c:pt>
                <c:pt idx="66">
                  <c:v>3840.0</c:v>
                </c:pt>
                <c:pt idx="67">
                  <c:v>3900.0</c:v>
                </c:pt>
                <c:pt idx="68">
                  <c:v>3960.0</c:v>
                </c:pt>
                <c:pt idx="69">
                  <c:v>4020.0</c:v>
                </c:pt>
                <c:pt idx="70">
                  <c:v>4080.0</c:v>
                </c:pt>
                <c:pt idx="71">
                  <c:v>4140.0</c:v>
                </c:pt>
                <c:pt idx="72">
                  <c:v>4200.0</c:v>
                </c:pt>
                <c:pt idx="73">
                  <c:v>4260.0</c:v>
                </c:pt>
                <c:pt idx="74">
                  <c:v>4320.0</c:v>
                </c:pt>
                <c:pt idx="75">
                  <c:v>4380.0</c:v>
                </c:pt>
                <c:pt idx="76">
                  <c:v>4440.0</c:v>
                </c:pt>
                <c:pt idx="77">
                  <c:v>4500.0</c:v>
                </c:pt>
                <c:pt idx="78">
                  <c:v>4560.0</c:v>
                </c:pt>
                <c:pt idx="79">
                  <c:v>4620.0</c:v>
                </c:pt>
                <c:pt idx="80">
                  <c:v>4680.0</c:v>
                </c:pt>
                <c:pt idx="81">
                  <c:v>4740.0</c:v>
                </c:pt>
                <c:pt idx="82">
                  <c:v>4800.0</c:v>
                </c:pt>
                <c:pt idx="83">
                  <c:v>4860.0</c:v>
                </c:pt>
                <c:pt idx="84">
                  <c:v>4920.0</c:v>
                </c:pt>
                <c:pt idx="85">
                  <c:v>4980.0</c:v>
                </c:pt>
                <c:pt idx="86">
                  <c:v>5040.0</c:v>
                </c:pt>
                <c:pt idx="87">
                  <c:v>5100.0</c:v>
                </c:pt>
                <c:pt idx="88">
                  <c:v>5160.0</c:v>
                </c:pt>
                <c:pt idx="89">
                  <c:v>5220.0</c:v>
                </c:pt>
                <c:pt idx="90">
                  <c:v>5280.0</c:v>
                </c:pt>
                <c:pt idx="91">
                  <c:v>5340.0</c:v>
                </c:pt>
                <c:pt idx="92">
                  <c:v>5400.0</c:v>
                </c:pt>
                <c:pt idx="93">
                  <c:v>5460.0</c:v>
                </c:pt>
                <c:pt idx="94">
                  <c:v>5520.0</c:v>
                </c:pt>
                <c:pt idx="95">
                  <c:v>5580.0</c:v>
                </c:pt>
                <c:pt idx="96">
                  <c:v>5640.0</c:v>
                </c:pt>
                <c:pt idx="97">
                  <c:v>5700.0</c:v>
                </c:pt>
                <c:pt idx="98">
                  <c:v>5760.0</c:v>
                </c:pt>
                <c:pt idx="99">
                  <c:v>5820.0</c:v>
                </c:pt>
                <c:pt idx="100">
                  <c:v>5880.0</c:v>
                </c:pt>
                <c:pt idx="101">
                  <c:v>5940.0</c:v>
                </c:pt>
                <c:pt idx="102">
                  <c:v>6000.0</c:v>
                </c:pt>
              </c:numCache>
            </c:numRef>
          </c:xVal>
          <c:yVal>
            <c:numRef>
              <c:f>CAST3m!$B$2:$B$104</c:f>
              <c:numCache>
                <c:formatCode>General</c:formatCode>
                <c:ptCount val="103"/>
                <c:pt idx="0">
                  <c:v>926.77</c:v>
                </c:pt>
                <c:pt idx="1">
                  <c:v>931.02</c:v>
                </c:pt>
                <c:pt idx="2">
                  <c:v>936.49</c:v>
                </c:pt>
                <c:pt idx="3">
                  <c:v>938.87</c:v>
                </c:pt>
                <c:pt idx="4">
                  <c:v>943.13</c:v>
                </c:pt>
                <c:pt idx="5">
                  <c:v>946.14</c:v>
                </c:pt>
                <c:pt idx="6">
                  <c:v>948.87</c:v>
                </c:pt>
                <c:pt idx="7">
                  <c:v>951.2</c:v>
                </c:pt>
                <c:pt idx="8">
                  <c:v>953.17</c:v>
                </c:pt>
                <c:pt idx="9">
                  <c:v>954.72</c:v>
                </c:pt>
                <c:pt idx="10">
                  <c:v>955.68</c:v>
                </c:pt>
                <c:pt idx="11">
                  <c:v>956.9</c:v>
                </c:pt>
                <c:pt idx="12">
                  <c:v>957.65</c:v>
                </c:pt>
                <c:pt idx="13">
                  <c:v>958.22</c:v>
                </c:pt>
                <c:pt idx="14">
                  <c:v>958.65</c:v>
                </c:pt>
                <c:pt idx="15">
                  <c:v>959.22</c:v>
                </c:pt>
                <c:pt idx="16">
                  <c:v>960.02</c:v>
                </c:pt>
                <c:pt idx="17">
                  <c:v>960.75</c:v>
                </c:pt>
                <c:pt idx="18">
                  <c:v>960.95</c:v>
                </c:pt>
                <c:pt idx="19">
                  <c:v>961.15</c:v>
                </c:pt>
                <c:pt idx="20">
                  <c:v>961.55</c:v>
                </c:pt>
                <c:pt idx="21">
                  <c:v>962.4299999999999</c:v>
                </c:pt>
                <c:pt idx="22">
                  <c:v>963.03</c:v>
                </c:pt>
                <c:pt idx="23">
                  <c:v>963.5</c:v>
                </c:pt>
                <c:pt idx="24">
                  <c:v>964.07</c:v>
                </c:pt>
                <c:pt idx="25">
                  <c:v>964.75</c:v>
                </c:pt>
                <c:pt idx="26">
                  <c:v>965.01</c:v>
                </c:pt>
                <c:pt idx="27">
                  <c:v>965.71</c:v>
                </c:pt>
                <c:pt idx="28">
                  <c:v>966.34</c:v>
                </c:pt>
                <c:pt idx="29">
                  <c:v>966.5599999999999</c:v>
                </c:pt>
                <c:pt idx="30">
                  <c:v>967.09</c:v>
                </c:pt>
                <c:pt idx="31">
                  <c:v>967.41</c:v>
                </c:pt>
                <c:pt idx="32">
                  <c:v>967.72</c:v>
                </c:pt>
                <c:pt idx="33">
                  <c:v>968.07</c:v>
                </c:pt>
                <c:pt idx="34">
                  <c:v>968.49</c:v>
                </c:pt>
                <c:pt idx="35">
                  <c:v>969.14</c:v>
                </c:pt>
                <c:pt idx="36">
                  <c:v>969.75</c:v>
                </c:pt>
                <c:pt idx="37">
                  <c:v>970.19</c:v>
                </c:pt>
                <c:pt idx="38">
                  <c:v>970.59</c:v>
                </c:pt>
                <c:pt idx="39">
                  <c:v>971.12</c:v>
                </c:pt>
                <c:pt idx="40">
                  <c:v>971.8099999999999</c:v>
                </c:pt>
                <c:pt idx="41">
                  <c:v>972.36</c:v>
                </c:pt>
                <c:pt idx="42">
                  <c:v>972.87</c:v>
                </c:pt>
                <c:pt idx="43">
                  <c:v>973.22</c:v>
                </c:pt>
                <c:pt idx="44">
                  <c:v>973.65</c:v>
                </c:pt>
                <c:pt idx="45">
                  <c:v>974.24</c:v>
                </c:pt>
                <c:pt idx="46">
                  <c:v>974.77</c:v>
                </c:pt>
                <c:pt idx="47">
                  <c:v>974.92</c:v>
                </c:pt>
                <c:pt idx="48">
                  <c:v>975.35</c:v>
                </c:pt>
                <c:pt idx="49">
                  <c:v>976.09</c:v>
                </c:pt>
                <c:pt idx="50">
                  <c:v>976.49</c:v>
                </c:pt>
                <c:pt idx="51">
                  <c:v>977.27</c:v>
                </c:pt>
                <c:pt idx="52">
                  <c:v>977.97</c:v>
                </c:pt>
                <c:pt idx="53">
                  <c:v>966.3099999999999</c:v>
                </c:pt>
                <c:pt idx="54">
                  <c:v>963.01</c:v>
                </c:pt>
                <c:pt idx="55">
                  <c:v>961.69</c:v>
                </c:pt>
                <c:pt idx="56">
                  <c:v>960.77</c:v>
                </c:pt>
                <c:pt idx="57">
                  <c:v>960.11</c:v>
                </c:pt>
                <c:pt idx="58">
                  <c:v>959.01</c:v>
                </c:pt>
                <c:pt idx="59">
                  <c:v>958.65</c:v>
                </c:pt>
                <c:pt idx="60">
                  <c:v>958.39</c:v>
                </c:pt>
                <c:pt idx="61">
                  <c:v>958.18</c:v>
                </c:pt>
                <c:pt idx="62">
                  <c:v>957.96</c:v>
                </c:pt>
                <c:pt idx="63">
                  <c:v>957.7</c:v>
                </c:pt>
                <c:pt idx="64">
                  <c:v>957.65</c:v>
                </c:pt>
                <c:pt idx="65">
                  <c:v>957.57</c:v>
                </c:pt>
                <c:pt idx="66">
                  <c:v>957.53</c:v>
                </c:pt>
                <c:pt idx="67">
                  <c:v>957.39</c:v>
                </c:pt>
                <c:pt idx="68">
                  <c:v>957.19</c:v>
                </c:pt>
                <c:pt idx="69">
                  <c:v>957.05</c:v>
                </c:pt>
                <c:pt idx="70">
                  <c:v>956.96</c:v>
                </c:pt>
                <c:pt idx="71">
                  <c:v>956.86</c:v>
                </c:pt>
                <c:pt idx="72">
                  <c:v>956.84</c:v>
                </c:pt>
                <c:pt idx="73">
                  <c:v>956.67</c:v>
                </c:pt>
                <c:pt idx="74">
                  <c:v>956.55</c:v>
                </c:pt>
                <c:pt idx="75">
                  <c:v>956.4400000000001</c:v>
                </c:pt>
                <c:pt idx="76">
                  <c:v>956.37</c:v>
                </c:pt>
                <c:pt idx="77">
                  <c:v>956.25</c:v>
                </c:pt>
                <c:pt idx="78">
                  <c:v>956.18</c:v>
                </c:pt>
                <c:pt idx="79">
                  <c:v>955.99</c:v>
                </c:pt>
                <c:pt idx="80">
                  <c:v>955.76</c:v>
                </c:pt>
                <c:pt idx="81">
                  <c:v>955.72</c:v>
                </c:pt>
                <c:pt idx="82">
                  <c:v>955.71</c:v>
                </c:pt>
                <c:pt idx="83">
                  <c:v>955.62</c:v>
                </c:pt>
                <c:pt idx="84">
                  <c:v>955.59</c:v>
                </c:pt>
                <c:pt idx="85">
                  <c:v>955.64</c:v>
                </c:pt>
                <c:pt idx="86">
                  <c:v>955.62</c:v>
                </c:pt>
                <c:pt idx="87">
                  <c:v>955.58</c:v>
                </c:pt>
                <c:pt idx="88">
                  <c:v>955.52</c:v>
                </c:pt>
                <c:pt idx="89">
                  <c:v>955.53</c:v>
                </c:pt>
                <c:pt idx="90">
                  <c:v>955.47</c:v>
                </c:pt>
                <c:pt idx="91">
                  <c:v>955.4400000000001</c:v>
                </c:pt>
                <c:pt idx="92">
                  <c:v>955.4400000000001</c:v>
                </c:pt>
                <c:pt idx="93">
                  <c:v>955.42</c:v>
                </c:pt>
                <c:pt idx="94">
                  <c:v>955.39</c:v>
                </c:pt>
                <c:pt idx="95">
                  <c:v>955.36</c:v>
                </c:pt>
                <c:pt idx="96">
                  <c:v>955.35</c:v>
                </c:pt>
                <c:pt idx="97">
                  <c:v>955.32</c:v>
                </c:pt>
                <c:pt idx="98">
                  <c:v>955.3</c:v>
                </c:pt>
                <c:pt idx="99">
                  <c:v>955.27</c:v>
                </c:pt>
                <c:pt idx="100">
                  <c:v>955.23</c:v>
                </c:pt>
                <c:pt idx="101">
                  <c:v>955.23</c:v>
                </c:pt>
                <c:pt idx="102">
                  <c:v>955.24</c:v>
                </c:pt>
              </c:numCache>
            </c:numRef>
          </c:yVal>
          <c:smooth val="0"/>
        </c:ser>
        <c:ser>
          <c:idx val="4"/>
          <c:order val="1"/>
          <c:tx>
            <c:v>Geotop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Geotop!$A$2:$A$42</c:f>
              <c:numCache>
                <c:formatCode>General</c:formatCode>
                <c:ptCount val="41"/>
                <c:pt idx="0">
                  <c:v>0.05</c:v>
                </c:pt>
                <c:pt idx="1">
                  <c:v>180.05</c:v>
                </c:pt>
                <c:pt idx="2">
                  <c:v>360.05</c:v>
                </c:pt>
                <c:pt idx="3">
                  <c:v>540.05</c:v>
                </c:pt>
                <c:pt idx="4">
                  <c:v>720.05</c:v>
                </c:pt>
                <c:pt idx="5">
                  <c:v>900.05</c:v>
                </c:pt>
                <c:pt idx="6">
                  <c:v>1080.05</c:v>
                </c:pt>
                <c:pt idx="7">
                  <c:v>1260.05</c:v>
                </c:pt>
                <c:pt idx="8">
                  <c:v>1440.05</c:v>
                </c:pt>
                <c:pt idx="9">
                  <c:v>1620.05</c:v>
                </c:pt>
                <c:pt idx="10">
                  <c:v>1800.05</c:v>
                </c:pt>
                <c:pt idx="11">
                  <c:v>1980.05</c:v>
                </c:pt>
                <c:pt idx="12">
                  <c:v>2160.05</c:v>
                </c:pt>
                <c:pt idx="13">
                  <c:v>2340.05</c:v>
                </c:pt>
                <c:pt idx="14">
                  <c:v>2520.05</c:v>
                </c:pt>
                <c:pt idx="15">
                  <c:v>2700.05</c:v>
                </c:pt>
                <c:pt idx="16">
                  <c:v>2880.05</c:v>
                </c:pt>
                <c:pt idx="17">
                  <c:v>3060.05</c:v>
                </c:pt>
                <c:pt idx="18">
                  <c:v>3240.05</c:v>
                </c:pt>
                <c:pt idx="19">
                  <c:v>3420.05</c:v>
                </c:pt>
                <c:pt idx="20">
                  <c:v>3600.05</c:v>
                </c:pt>
                <c:pt idx="21">
                  <c:v>3780.05</c:v>
                </c:pt>
                <c:pt idx="22">
                  <c:v>3960.05</c:v>
                </c:pt>
                <c:pt idx="23">
                  <c:v>4140.05</c:v>
                </c:pt>
                <c:pt idx="24">
                  <c:v>4320.05</c:v>
                </c:pt>
                <c:pt idx="25">
                  <c:v>4500.05</c:v>
                </c:pt>
                <c:pt idx="26">
                  <c:v>4680.05</c:v>
                </c:pt>
                <c:pt idx="27">
                  <c:v>4860.05</c:v>
                </c:pt>
                <c:pt idx="28">
                  <c:v>5040.05</c:v>
                </c:pt>
                <c:pt idx="29">
                  <c:v>5220.05</c:v>
                </c:pt>
                <c:pt idx="30">
                  <c:v>5400.05</c:v>
                </c:pt>
                <c:pt idx="31">
                  <c:v>5580.05</c:v>
                </c:pt>
                <c:pt idx="32">
                  <c:v>5760.05</c:v>
                </c:pt>
                <c:pt idx="33">
                  <c:v>5940.05</c:v>
                </c:pt>
                <c:pt idx="34">
                  <c:v>6120.05</c:v>
                </c:pt>
                <c:pt idx="35">
                  <c:v>6300.05</c:v>
                </c:pt>
                <c:pt idx="36">
                  <c:v>6480.05</c:v>
                </c:pt>
                <c:pt idx="37">
                  <c:v>6660.05</c:v>
                </c:pt>
                <c:pt idx="38">
                  <c:v>6840.05</c:v>
                </c:pt>
                <c:pt idx="39">
                  <c:v>7020.05</c:v>
                </c:pt>
                <c:pt idx="40">
                  <c:v>7200.05</c:v>
                </c:pt>
              </c:numCache>
            </c:numRef>
          </c:xVal>
          <c:yVal>
            <c:numRef>
              <c:f>Geotop!$E$2:$E$42</c:f>
              <c:numCache>
                <c:formatCode>General</c:formatCode>
                <c:ptCount val="41"/>
                <c:pt idx="0">
                  <c:v>957.852312344313</c:v>
                </c:pt>
                <c:pt idx="1">
                  <c:v>962.606812405586</c:v>
                </c:pt>
                <c:pt idx="2">
                  <c:v>965.485412442684</c:v>
                </c:pt>
                <c:pt idx="3">
                  <c:v>968.815412485599</c:v>
                </c:pt>
                <c:pt idx="4">
                  <c:v>972.015912526846</c:v>
                </c:pt>
                <c:pt idx="5">
                  <c:v>974.424612557888</c:v>
                </c:pt>
                <c:pt idx="6">
                  <c:v>976.341212582588</c:v>
                </c:pt>
                <c:pt idx="7">
                  <c:v>978.68701261282</c:v>
                </c:pt>
                <c:pt idx="8">
                  <c:v>979.94871262908</c:v>
                </c:pt>
                <c:pt idx="9">
                  <c:v>981.376912647486</c:v>
                </c:pt>
                <c:pt idx="10">
                  <c:v>982.523912662268</c:v>
                </c:pt>
                <c:pt idx="11">
                  <c:v>983.541412675381</c:v>
                </c:pt>
                <c:pt idx="12">
                  <c:v>984.9881126940249</c:v>
                </c:pt>
                <c:pt idx="13">
                  <c:v>985.380312699079</c:v>
                </c:pt>
                <c:pt idx="14">
                  <c:v>986.186912709475</c:v>
                </c:pt>
                <c:pt idx="15">
                  <c:v>987.071212720871</c:v>
                </c:pt>
                <c:pt idx="16">
                  <c:v>976.555812585354</c:v>
                </c:pt>
                <c:pt idx="17">
                  <c:v>971.882712525129</c:v>
                </c:pt>
                <c:pt idx="18">
                  <c:v>970.9355125129219</c:v>
                </c:pt>
                <c:pt idx="19">
                  <c:v>970.424912506342</c:v>
                </c:pt>
                <c:pt idx="20">
                  <c:v>970.18811250329</c:v>
                </c:pt>
                <c:pt idx="21">
                  <c:v>970.251012504101</c:v>
                </c:pt>
                <c:pt idx="22">
                  <c:v>969.98091250062</c:v>
                </c:pt>
                <c:pt idx="23">
                  <c:v>969.910612499714</c:v>
                </c:pt>
                <c:pt idx="24">
                  <c:v>969.840312498808</c:v>
                </c:pt>
                <c:pt idx="25">
                  <c:v>969.499912494421</c:v>
                </c:pt>
                <c:pt idx="26">
                  <c:v>969.696012496948</c:v>
                </c:pt>
                <c:pt idx="27">
                  <c:v>969.625712496042</c:v>
                </c:pt>
                <c:pt idx="28">
                  <c:v>969.42221249342</c:v>
                </c:pt>
                <c:pt idx="29">
                  <c:v>969.548012495041</c:v>
                </c:pt>
                <c:pt idx="30">
                  <c:v>969.5184124946589</c:v>
                </c:pt>
                <c:pt idx="31">
                  <c:v>969.855112498999</c:v>
                </c:pt>
                <c:pt idx="32">
                  <c:v>969.592412495613</c:v>
                </c:pt>
                <c:pt idx="33">
                  <c:v>969.659012496471</c:v>
                </c:pt>
                <c:pt idx="34">
                  <c:v>969.610912495851</c:v>
                </c:pt>
                <c:pt idx="35">
                  <c:v>969.655312496424</c:v>
                </c:pt>
                <c:pt idx="36">
                  <c:v>969.625712496042</c:v>
                </c:pt>
                <c:pt idx="37">
                  <c:v>969.721912497282</c:v>
                </c:pt>
                <c:pt idx="38">
                  <c:v>969.573912495375</c:v>
                </c:pt>
                <c:pt idx="39">
                  <c:v>969.710812497139</c:v>
                </c:pt>
                <c:pt idx="40">
                  <c:v>80.3862010359764</c:v>
                </c:pt>
              </c:numCache>
            </c:numRef>
          </c:yVal>
          <c:smooth val="0"/>
        </c:ser>
        <c:ser>
          <c:idx val="1"/>
          <c:order val="2"/>
          <c:tx>
            <c:v>HGS</c:v>
          </c:tx>
          <c:spPr>
            <a:ln>
              <a:solidFill>
                <a:srgbClr val="3366FF"/>
              </a:solidFill>
            </a:ln>
          </c:spPr>
          <c:marker>
            <c:symbol val="none"/>
          </c:marker>
          <c:xVal>
            <c:numRef>
              <c:f>HGS_1!$A$2:$A$146</c:f>
              <c:numCache>
                <c:formatCode>0.00000E+00</c:formatCode>
                <c:ptCount val="145"/>
                <c:pt idx="0">
                  <c:v>0.5</c:v>
                </c:pt>
                <c:pt idx="1">
                  <c:v>1.0</c:v>
                </c:pt>
                <c:pt idx="2">
                  <c:v>1.75</c:v>
                </c:pt>
                <c:pt idx="3">
                  <c:v>2.875</c:v>
                </c:pt>
                <c:pt idx="4">
                  <c:v>4.5625</c:v>
                </c:pt>
                <c:pt idx="5">
                  <c:v>7.09375</c:v>
                </c:pt>
                <c:pt idx="6">
                  <c:v>10.890625</c:v>
                </c:pt>
                <c:pt idx="7">
                  <c:v>16.5859375</c:v>
                </c:pt>
                <c:pt idx="8">
                  <c:v>23.70507812</c:v>
                </c:pt>
                <c:pt idx="9">
                  <c:v>31.60781885</c:v>
                </c:pt>
                <c:pt idx="10">
                  <c:v>39.99898723</c:v>
                </c:pt>
                <c:pt idx="11">
                  <c:v>48.58857331</c:v>
                </c:pt>
                <c:pt idx="12">
                  <c:v>57.27518539</c:v>
                </c:pt>
                <c:pt idx="13">
                  <c:v>66.11496412</c:v>
                </c:pt>
                <c:pt idx="14">
                  <c:v>75.1552159</c:v>
                </c:pt>
                <c:pt idx="15">
                  <c:v>84.96290288</c:v>
                </c:pt>
                <c:pt idx="16">
                  <c:v>94.57880955</c:v>
                </c:pt>
                <c:pt idx="17">
                  <c:v>105.0532073</c:v>
                </c:pt>
                <c:pt idx="18">
                  <c:v>116.6149226</c:v>
                </c:pt>
                <c:pt idx="19">
                  <c:v>128.5771377</c:v>
                </c:pt>
                <c:pt idx="20">
                  <c:v>141.0627749</c:v>
                </c:pt>
                <c:pt idx="21">
                  <c:v>153.7635947</c:v>
                </c:pt>
                <c:pt idx="22">
                  <c:v>167.0728899</c:v>
                </c:pt>
                <c:pt idx="23">
                  <c:v>183.9833118</c:v>
                </c:pt>
                <c:pt idx="24">
                  <c:v>200.0534419</c:v>
                </c:pt>
                <c:pt idx="25">
                  <c:v>216.7381023</c:v>
                </c:pt>
                <c:pt idx="26">
                  <c:v>233.3509593</c:v>
                </c:pt>
                <c:pt idx="27">
                  <c:v>248.8539507</c:v>
                </c:pt>
                <c:pt idx="28">
                  <c:v>264.1687696</c:v>
                </c:pt>
                <c:pt idx="29">
                  <c:v>280.0808672</c:v>
                </c:pt>
                <c:pt idx="30">
                  <c:v>290.0404336</c:v>
                </c:pt>
                <c:pt idx="31">
                  <c:v>300.0</c:v>
                </c:pt>
                <c:pt idx="32">
                  <c:v>311.0661849</c:v>
                </c:pt>
                <c:pt idx="33">
                  <c:v>324.8871999</c:v>
                </c:pt>
                <c:pt idx="34">
                  <c:v>341.2968947</c:v>
                </c:pt>
                <c:pt idx="35">
                  <c:v>358.309471</c:v>
                </c:pt>
                <c:pt idx="36">
                  <c:v>378.6102883</c:v>
                </c:pt>
                <c:pt idx="37">
                  <c:v>398.5012096</c:v>
                </c:pt>
                <c:pt idx="38">
                  <c:v>419.4166607</c:v>
                </c:pt>
                <c:pt idx="39">
                  <c:v>437.0581225</c:v>
                </c:pt>
                <c:pt idx="40">
                  <c:v>460.4877962</c:v>
                </c:pt>
                <c:pt idx="41">
                  <c:v>484.8206169</c:v>
                </c:pt>
                <c:pt idx="42">
                  <c:v>511.5298142</c:v>
                </c:pt>
                <c:pt idx="43">
                  <c:v>539.0601352</c:v>
                </c:pt>
                <c:pt idx="44">
                  <c:v>567.3720861</c:v>
                </c:pt>
                <c:pt idx="45">
                  <c:v>600.0</c:v>
                </c:pt>
                <c:pt idx="46">
                  <c:v>639.0355373</c:v>
                </c:pt>
                <c:pt idx="47">
                  <c:v>671.7798693</c:v>
                </c:pt>
                <c:pt idx="48">
                  <c:v>704.6725769</c:v>
                </c:pt>
                <c:pt idx="49">
                  <c:v>731.3680478</c:v>
                </c:pt>
                <c:pt idx="50">
                  <c:v>771.4112541</c:v>
                </c:pt>
                <c:pt idx="51">
                  <c:v>810.5743126</c:v>
                </c:pt>
                <c:pt idx="52">
                  <c:v>851.3036360999999</c:v>
                </c:pt>
                <c:pt idx="53">
                  <c:v>900.0</c:v>
                </c:pt>
                <c:pt idx="54">
                  <c:v>960.0</c:v>
                </c:pt>
                <c:pt idx="55">
                  <c:v>1015.778294</c:v>
                </c:pt>
                <c:pt idx="56">
                  <c:v>1070.562105</c:v>
                </c:pt>
                <c:pt idx="57">
                  <c:v>1129.161678</c:v>
                </c:pt>
                <c:pt idx="58">
                  <c:v>1164.580839</c:v>
                </c:pt>
                <c:pt idx="59">
                  <c:v>1200.0</c:v>
                </c:pt>
                <c:pt idx="60">
                  <c:v>1253.128742</c:v>
                </c:pt>
                <c:pt idx="61">
                  <c:v>1304.705588</c:v>
                </c:pt>
                <c:pt idx="62">
                  <c:v>1358.733573</c:v>
                </c:pt>
                <c:pt idx="63">
                  <c:v>1412.24056</c:v>
                </c:pt>
                <c:pt idx="64">
                  <c:v>1456.12028</c:v>
                </c:pt>
                <c:pt idx="65">
                  <c:v>1500.0</c:v>
                </c:pt>
                <c:pt idx="66">
                  <c:v>1548.532333</c:v>
                </c:pt>
                <c:pt idx="67">
                  <c:v>1605.426433</c:v>
                </c:pt>
                <c:pt idx="68">
                  <c:v>1665.426433</c:v>
                </c:pt>
                <c:pt idx="69">
                  <c:v>1725.426433</c:v>
                </c:pt>
                <c:pt idx="70">
                  <c:v>1785.426433</c:v>
                </c:pt>
                <c:pt idx="71">
                  <c:v>1845.426433</c:v>
                </c:pt>
                <c:pt idx="72">
                  <c:v>1905.426433</c:v>
                </c:pt>
                <c:pt idx="73">
                  <c:v>1965.426433</c:v>
                </c:pt>
                <c:pt idx="74">
                  <c:v>2025.426433</c:v>
                </c:pt>
                <c:pt idx="75">
                  <c:v>2085.426433</c:v>
                </c:pt>
                <c:pt idx="76">
                  <c:v>2145.426433</c:v>
                </c:pt>
                <c:pt idx="77">
                  <c:v>2205.426433</c:v>
                </c:pt>
                <c:pt idx="78">
                  <c:v>2265.426433</c:v>
                </c:pt>
                <c:pt idx="79">
                  <c:v>2325.426433</c:v>
                </c:pt>
                <c:pt idx="80">
                  <c:v>2385.426433</c:v>
                </c:pt>
                <c:pt idx="81">
                  <c:v>2445.426433</c:v>
                </c:pt>
                <c:pt idx="82">
                  <c:v>2505.426433</c:v>
                </c:pt>
                <c:pt idx="83">
                  <c:v>2565.426433</c:v>
                </c:pt>
                <c:pt idx="84">
                  <c:v>2625.426433</c:v>
                </c:pt>
                <c:pt idx="85">
                  <c:v>2685.426433</c:v>
                </c:pt>
                <c:pt idx="86">
                  <c:v>2745.426433</c:v>
                </c:pt>
                <c:pt idx="87">
                  <c:v>2805.426433</c:v>
                </c:pt>
                <c:pt idx="88">
                  <c:v>2865.426433</c:v>
                </c:pt>
                <c:pt idx="89">
                  <c:v>2925.426433</c:v>
                </c:pt>
                <c:pt idx="90">
                  <c:v>2962.713217</c:v>
                </c:pt>
                <c:pt idx="91">
                  <c:v>3000.0</c:v>
                </c:pt>
                <c:pt idx="92">
                  <c:v>3052.201709</c:v>
                </c:pt>
                <c:pt idx="93">
                  <c:v>3087.919586</c:v>
                </c:pt>
                <c:pt idx="94">
                  <c:v>3127.19005</c:v>
                </c:pt>
                <c:pt idx="95">
                  <c:v>3176.278131</c:v>
                </c:pt>
                <c:pt idx="96">
                  <c:v>3236.278131</c:v>
                </c:pt>
                <c:pt idx="97">
                  <c:v>3296.278131</c:v>
                </c:pt>
                <c:pt idx="98">
                  <c:v>3356.278131</c:v>
                </c:pt>
                <c:pt idx="99">
                  <c:v>3416.278131</c:v>
                </c:pt>
                <c:pt idx="100">
                  <c:v>3476.278131</c:v>
                </c:pt>
                <c:pt idx="101">
                  <c:v>3536.278131</c:v>
                </c:pt>
                <c:pt idx="102">
                  <c:v>3596.278131</c:v>
                </c:pt>
                <c:pt idx="103">
                  <c:v>3656.278131</c:v>
                </c:pt>
                <c:pt idx="104">
                  <c:v>3716.278131</c:v>
                </c:pt>
                <c:pt idx="105">
                  <c:v>3776.278131</c:v>
                </c:pt>
                <c:pt idx="106">
                  <c:v>3836.278131</c:v>
                </c:pt>
                <c:pt idx="107">
                  <c:v>3896.278131</c:v>
                </c:pt>
                <c:pt idx="108">
                  <c:v>3956.278131</c:v>
                </c:pt>
                <c:pt idx="109">
                  <c:v>4016.278131</c:v>
                </c:pt>
                <c:pt idx="110">
                  <c:v>4076.278131</c:v>
                </c:pt>
                <c:pt idx="111">
                  <c:v>4136.278131</c:v>
                </c:pt>
                <c:pt idx="112">
                  <c:v>4196.278131</c:v>
                </c:pt>
                <c:pt idx="113">
                  <c:v>4256.278131</c:v>
                </c:pt>
                <c:pt idx="114">
                  <c:v>4316.278131</c:v>
                </c:pt>
                <c:pt idx="115">
                  <c:v>4376.278131</c:v>
                </c:pt>
                <c:pt idx="116">
                  <c:v>4436.278131</c:v>
                </c:pt>
                <c:pt idx="117">
                  <c:v>4468.139065</c:v>
                </c:pt>
                <c:pt idx="118">
                  <c:v>4500.0</c:v>
                </c:pt>
                <c:pt idx="119">
                  <c:v>4547.791402</c:v>
                </c:pt>
                <c:pt idx="120">
                  <c:v>4607.791402</c:v>
                </c:pt>
                <c:pt idx="121">
                  <c:v>4667.791402</c:v>
                </c:pt>
                <c:pt idx="122">
                  <c:v>4727.791402</c:v>
                </c:pt>
                <c:pt idx="123">
                  <c:v>4787.791402</c:v>
                </c:pt>
                <c:pt idx="124">
                  <c:v>4847.791402</c:v>
                </c:pt>
                <c:pt idx="125">
                  <c:v>4907.791402</c:v>
                </c:pt>
                <c:pt idx="126">
                  <c:v>4967.791402</c:v>
                </c:pt>
                <c:pt idx="127">
                  <c:v>5027.791402</c:v>
                </c:pt>
                <c:pt idx="128">
                  <c:v>5087.791402</c:v>
                </c:pt>
                <c:pt idx="129">
                  <c:v>5147.791402</c:v>
                </c:pt>
                <c:pt idx="130">
                  <c:v>5207.791402</c:v>
                </c:pt>
                <c:pt idx="131">
                  <c:v>5267.791402</c:v>
                </c:pt>
                <c:pt idx="132">
                  <c:v>5327.791402</c:v>
                </c:pt>
                <c:pt idx="133">
                  <c:v>5387.791402</c:v>
                </c:pt>
                <c:pt idx="134">
                  <c:v>5447.791402</c:v>
                </c:pt>
                <c:pt idx="135">
                  <c:v>5507.791402</c:v>
                </c:pt>
                <c:pt idx="136">
                  <c:v>5567.791402</c:v>
                </c:pt>
                <c:pt idx="137">
                  <c:v>5627.791402</c:v>
                </c:pt>
                <c:pt idx="138">
                  <c:v>5687.791402</c:v>
                </c:pt>
                <c:pt idx="139">
                  <c:v>5747.791402</c:v>
                </c:pt>
                <c:pt idx="140">
                  <c:v>5807.791402</c:v>
                </c:pt>
                <c:pt idx="141">
                  <c:v>5867.791402</c:v>
                </c:pt>
                <c:pt idx="142">
                  <c:v>5927.791402</c:v>
                </c:pt>
                <c:pt idx="143">
                  <c:v>5963.895701</c:v>
                </c:pt>
                <c:pt idx="144">
                  <c:v>6000.0</c:v>
                </c:pt>
              </c:numCache>
            </c:numRef>
          </c:xVal>
          <c:yVal>
            <c:numRef>
              <c:f>HGS_1!$F$2:$F$146</c:f>
              <c:numCache>
                <c:formatCode>0.00000E+00</c:formatCode>
                <c:ptCount val="145"/>
                <c:pt idx="0">
                  <c:v>1019.95847</c:v>
                </c:pt>
                <c:pt idx="1">
                  <c:v>1019.95847</c:v>
                </c:pt>
                <c:pt idx="2">
                  <c:v>1019.95847</c:v>
                </c:pt>
                <c:pt idx="3">
                  <c:v>1019.95847</c:v>
                </c:pt>
                <c:pt idx="4">
                  <c:v>1019.95847</c:v>
                </c:pt>
                <c:pt idx="5">
                  <c:v>1019.977064</c:v>
                </c:pt>
                <c:pt idx="6">
                  <c:v>1020.061204</c:v>
                </c:pt>
                <c:pt idx="7">
                  <c:v>1020.494259</c:v>
                </c:pt>
                <c:pt idx="8">
                  <c:v>1022.049482</c:v>
                </c:pt>
                <c:pt idx="9">
                  <c:v>1024.01456</c:v>
                </c:pt>
                <c:pt idx="10">
                  <c:v>1026.298595</c:v>
                </c:pt>
                <c:pt idx="11">
                  <c:v>1028.286521</c:v>
                </c:pt>
                <c:pt idx="12">
                  <c:v>1029.657412</c:v>
                </c:pt>
                <c:pt idx="13">
                  <c:v>1030.662932</c:v>
                </c:pt>
                <c:pt idx="14">
                  <c:v>1031.641522</c:v>
                </c:pt>
                <c:pt idx="15">
                  <c:v>1032.490124</c:v>
                </c:pt>
                <c:pt idx="16">
                  <c:v>1033.418064</c:v>
                </c:pt>
                <c:pt idx="17">
                  <c:v>1033.921501</c:v>
                </c:pt>
                <c:pt idx="18">
                  <c:v>1034.571458</c:v>
                </c:pt>
                <c:pt idx="19">
                  <c:v>1035.309739</c:v>
                </c:pt>
                <c:pt idx="20">
                  <c:v>1035.933722</c:v>
                </c:pt>
                <c:pt idx="21">
                  <c:v>1036.624819</c:v>
                </c:pt>
                <c:pt idx="22">
                  <c:v>1037.246077</c:v>
                </c:pt>
                <c:pt idx="23">
                  <c:v>1038.246244</c:v>
                </c:pt>
                <c:pt idx="24">
                  <c:v>1039.128058</c:v>
                </c:pt>
                <c:pt idx="25">
                  <c:v>1040.132211</c:v>
                </c:pt>
                <c:pt idx="26">
                  <c:v>1040.726414</c:v>
                </c:pt>
                <c:pt idx="27">
                  <c:v>1041.363811</c:v>
                </c:pt>
                <c:pt idx="28">
                  <c:v>1042.035226</c:v>
                </c:pt>
                <c:pt idx="29">
                  <c:v>1042.646779</c:v>
                </c:pt>
                <c:pt idx="30">
                  <c:v>1042.982726</c:v>
                </c:pt>
                <c:pt idx="31">
                  <c:v>1043.338821</c:v>
                </c:pt>
                <c:pt idx="32">
                  <c:v>1043.773791</c:v>
                </c:pt>
                <c:pt idx="33">
                  <c:v>1044.074962</c:v>
                </c:pt>
                <c:pt idx="34">
                  <c:v>1044.771955</c:v>
                </c:pt>
                <c:pt idx="35">
                  <c:v>1045.451213</c:v>
                </c:pt>
                <c:pt idx="36">
                  <c:v>1045.947179</c:v>
                </c:pt>
                <c:pt idx="37">
                  <c:v>1046.551695</c:v>
                </c:pt>
                <c:pt idx="38">
                  <c:v>1047.083305</c:v>
                </c:pt>
                <c:pt idx="39">
                  <c:v>1047.53655</c:v>
                </c:pt>
                <c:pt idx="40">
                  <c:v>1048.419661</c:v>
                </c:pt>
                <c:pt idx="41">
                  <c:v>1049.111961</c:v>
                </c:pt>
                <c:pt idx="42">
                  <c:v>1049.74849</c:v>
                </c:pt>
                <c:pt idx="43">
                  <c:v>1050.123854</c:v>
                </c:pt>
                <c:pt idx="44">
                  <c:v>1050.540122</c:v>
                </c:pt>
                <c:pt idx="45">
                  <c:v>1050.933105</c:v>
                </c:pt>
                <c:pt idx="46">
                  <c:v>1051.918638</c:v>
                </c:pt>
                <c:pt idx="47">
                  <c:v>1052.346185</c:v>
                </c:pt>
                <c:pt idx="48">
                  <c:v>1052.739395</c:v>
                </c:pt>
                <c:pt idx="49">
                  <c:v>1053.015486</c:v>
                </c:pt>
                <c:pt idx="50">
                  <c:v>1053.420618</c:v>
                </c:pt>
                <c:pt idx="51">
                  <c:v>1053.873922</c:v>
                </c:pt>
                <c:pt idx="52">
                  <c:v>1054.323982</c:v>
                </c:pt>
                <c:pt idx="53">
                  <c:v>1054.740292</c:v>
                </c:pt>
                <c:pt idx="54">
                  <c:v>1055.470483</c:v>
                </c:pt>
                <c:pt idx="55">
                  <c:v>1055.877408</c:v>
                </c:pt>
                <c:pt idx="56">
                  <c:v>1056.211508</c:v>
                </c:pt>
                <c:pt idx="57">
                  <c:v>1056.623927</c:v>
                </c:pt>
                <c:pt idx="58">
                  <c:v>1056.789662</c:v>
                </c:pt>
                <c:pt idx="59">
                  <c:v>1056.871291</c:v>
                </c:pt>
                <c:pt idx="60">
                  <c:v>1057.345731</c:v>
                </c:pt>
                <c:pt idx="61">
                  <c:v>1058.027976</c:v>
                </c:pt>
                <c:pt idx="62">
                  <c:v>1058.827388</c:v>
                </c:pt>
                <c:pt idx="63">
                  <c:v>1059.345377</c:v>
                </c:pt>
                <c:pt idx="64">
                  <c:v>1059.568871</c:v>
                </c:pt>
                <c:pt idx="65">
                  <c:v>1059.990997</c:v>
                </c:pt>
                <c:pt idx="66">
                  <c:v>1060.599467</c:v>
                </c:pt>
                <c:pt idx="67">
                  <c:v>1061.051773</c:v>
                </c:pt>
                <c:pt idx="68">
                  <c:v>1061.619488</c:v>
                </c:pt>
                <c:pt idx="69">
                  <c:v>1062.354013</c:v>
                </c:pt>
                <c:pt idx="70">
                  <c:v>1062.974641</c:v>
                </c:pt>
                <c:pt idx="71">
                  <c:v>1063.248287</c:v>
                </c:pt>
                <c:pt idx="72">
                  <c:v>1063.476007</c:v>
                </c:pt>
                <c:pt idx="73">
                  <c:v>1063.812331</c:v>
                </c:pt>
                <c:pt idx="74">
                  <c:v>1064.210365</c:v>
                </c:pt>
                <c:pt idx="75">
                  <c:v>1064.83673</c:v>
                </c:pt>
                <c:pt idx="76">
                  <c:v>1065.404092</c:v>
                </c:pt>
                <c:pt idx="77">
                  <c:v>1065.965592</c:v>
                </c:pt>
                <c:pt idx="78">
                  <c:v>1066.536297</c:v>
                </c:pt>
                <c:pt idx="79">
                  <c:v>1067.183326</c:v>
                </c:pt>
                <c:pt idx="80">
                  <c:v>1067.88383</c:v>
                </c:pt>
                <c:pt idx="81">
                  <c:v>1068.49726</c:v>
                </c:pt>
                <c:pt idx="82">
                  <c:v>1069.077184</c:v>
                </c:pt>
                <c:pt idx="83">
                  <c:v>1069.286353</c:v>
                </c:pt>
                <c:pt idx="84">
                  <c:v>1069.660733</c:v>
                </c:pt>
                <c:pt idx="85">
                  <c:v>1070.005881</c:v>
                </c:pt>
                <c:pt idx="86">
                  <c:v>1070.267854</c:v>
                </c:pt>
                <c:pt idx="87">
                  <c:v>1070.651009</c:v>
                </c:pt>
                <c:pt idx="88">
                  <c:v>1071.134841</c:v>
                </c:pt>
                <c:pt idx="89">
                  <c:v>1071.603784</c:v>
                </c:pt>
                <c:pt idx="90">
                  <c:v>1072.196232</c:v>
                </c:pt>
                <c:pt idx="91">
                  <c:v>1072.670737</c:v>
                </c:pt>
                <c:pt idx="92">
                  <c:v>1065.996098</c:v>
                </c:pt>
                <c:pt idx="93">
                  <c:v>1062.529274</c:v>
                </c:pt>
                <c:pt idx="94">
                  <c:v>1060.198917</c:v>
                </c:pt>
                <c:pt idx="95">
                  <c:v>1057.921359</c:v>
                </c:pt>
                <c:pt idx="96">
                  <c:v>1056.748853</c:v>
                </c:pt>
                <c:pt idx="97">
                  <c:v>1055.715904</c:v>
                </c:pt>
                <c:pt idx="98">
                  <c:v>1055.043304</c:v>
                </c:pt>
                <c:pt idx="99">
                  <c:v>1054.461097</c:v>
                </c:pt>
                <c:pt idx="100">
                  <c:v>1054.105175</c:v>
                </c:pt>
                <c:pt idx="101">
                  <c:v>1053.789389</c:v>
                </c:pt>
                <c:pt idx="102">
                  <c:v>1053.45882</c:v>
                </c:pt>
                <c:pt idx="103">
                  <c:v>1053.258931</c:v>
                </c:pt>
                <c:pt idx="104">
                  <c:v>1053.077355</c:v>
                </c:pt>
                <c:pt idx="105">
                  <c:v>1052.853531</c:v>
                </c:pt>
                <c:pt idx="106">
                  <c:v>1052.714092</c:v>
                </c:pt>
                <c:pt idx="107">
                  <c:v>1052.673134</c:v>
                </c:pt>
                <c:pt idx="108">
                  <c:v>1052.45534</c:v>
                </c:pt>
                <c:pt idx="109">
                  <c:v>1052.337702</c:v>
                </c:pt>
                <c:pt idx="110">
                  <c:v>1052.222644</c:v>
                </c:pt>
                <c:pt idx="111">
                  <c:v>1052.181885</c:v>
                </c:pt>
                <c:pt idx="112">
                  <c:v>1052.074504</c:v>
                </c:pt>
                <c:pt idx="113">
                  <c:v>1052.03467</c:v>
                </c:pt>
                <c:pt idx="114">
                  <c:v>1051.896498</c:v>
                </c:pt>
                <c:pt idx="115">
                  <c:v>1051.756781</c:v>
                </c:pt>
                <c:pt idx="116">
                  <c:v>1051.636792</c:v>
                </c:pt>
                <c:pt idx="117">
                  <c:v>1051.636792</c:v>
                </c:pt>
                <c:pt idx="118">
                  <c:v>1051.534328</c:v>
                </c:pt>
                <c:pt idx="119">
                  <c:v>1051.52098</c:v>
                </c:pt>
                <c:pt idx="120">
                  <c:v>1051.403726</c:v>
                </c:pt>
                <c:pt idx="121">
                  <c:v>1051.384381</c:v>
                </c:pt>
                <c:pt idx="122">
                  <c:v>1051.474317</c:v>
                </c:pt>
                <c:pt idx="123">
                  <c:v>1051.433056</c:v>
                </c:pt>
                <c:pt idx="124">
                  <c:v>1051.351372</c:v>
                </c:pt>
                <c:pt idx="125">
                  <c:v>1051.351372</c:v>
                </c:pt>
                <c:pt idx="126">
                  <c:v>1051.313062</c:v>
                </c:pt>
                <c:pt idx="127">
                  <c:v>1051.313062</c:v>
                </c:pt>
                <c:pt idx="128">
                  <c:v>1051.313062</c:v>
                </c:pt>
                <c:pt idx="129">
                  <c:v>1051.174227</c:v>
                </c:pt>
                <c:pt idx="130">
                  <c:v>1051.054325</c:v>
                </c:pt>
                <c:pt idx="131">
                  <c:v>1050.975946</c:v>
                </c:pt>
                <c:pt idx="132">
                  <c:v>1050.934162</c:v>
                </c:pt>
                <c:pt idx="133">
                  <c:v>1050.893579</c:v>
                </c:pt>
                <c:pt idx="134">
                  <c:v>1051.037049</c:v>
                </c:pt>
                <c:pt idx="135">
                  <c:v>1051.037049</c:v>
                </c:pt>
                <c:pt idx="136">
                  <c:v>1050.995238</c:v>
                </c:pt>
                <c:pt idx="137">
                  <c:v>1050.956949</c:v>
                </c:pt>
                <c:pt idx="138">
                  <c:v>1051.021438</c:v>
                </c:pt>
                <c:pt idx="139">
                  <c:v>1051.021438</c:v>
                </c:pt>
                <c:pt idx="140">
                  <c:v>1050.979327</c:v>
                </c:pt>
                <c:pt idx="141">
                  <c:v>1051.069991</c:v>
                </c:pt>
                <c:pt idx="142">
                  <c:v>1051.027839</c:v>
                </c:pt>
                <c:pt idx="143">
                  <c:v>1051.027839</c:v>
                </c:pt>
                <c:pt idx="144">
                  <c:v>1051.027839</c:v>
                </c:pt>
              </c:numCache>
            </c:numRef>
          </c:yVal>
          <c:smooth val="0"/>
        </c:ser>
        <c:ser>
          <c:idx val="0"/>
          <c:order val="3"/>
          <c:tx>
            <c:v>PF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PF_1!$C$2:$C$122</c:f>
              <c:numCache>
                <c:formatCode>General</c:formatCode>
                <c:ptCount val="12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  <c:pt idx="11">
                  <c:v>550.0</c:v>
                </c:pt>
                <c:pt idx="12">
                  <c:v>600.0</c:v>
                </c:pt>
                <c:pt idx="13">
                  <c:v>650.0</c:v>
                </c:pt>
                <c:pt idx="14">
                  <c:v>700.0</c:v>
                </c:pt>
                <c:pt idx="15">
                  <c:v>750.0</c:v>
                </c:pt>
                <c:pt idx="16">
                  <c:v>800.0</c:v>
                </c:pt>
                <c:pt idx="17">
                  <c:v>850.0</c:v>
                </c:pt>
                <c:pt idx="18">
                  <c:v>900.0</c:v>
                </c:pt>
                <c:pt idx="19">
                  <c:v>950.0</c:v>
                </c:pt>
                <c:pt idx="20">
                  <c:v>1000.0</c:v>
                </c:pt>
                <c:pt idx="21">
                  <c:v>1050.0</c:v>
                </c:pt>
                <c:pt idx="22">
                  <c:v>1100.0</c:v>
                </c:pt>
                <c:pt idx="23">
                  <c:v>1150.0</c:v>
                </c:pt>
                <c:pt idx="24">
                  <c:v>1200.0</c:v>
                </c:pt>
                <c:pt idx="25">
                  <c:v>1250.0</c:v>
                </c:pt>
                <c:pt idx="26">
                  <c:v>1300.0</c:v>
                </c:pt>
                <c:pt idx="27">
                  <c:v>1350.0</c:v>
                </c:pt>
                <c:pt idx="28">
                  <c:v>1400.0</c:v>
                </c:pt>
                <c:pt idx="29">
                  <c:v>1450.0</c:v>
                </c:pt>
                <c:pt idx="30">
                  <c:v>1500.0</c:v>
                </c:pt>
                <c:pt idx="31">
                  <c:v>1550.0</c:v>
                </c:pt>
                <c:pt idx="32">
                  <c:v>1600.0</c:v>
                </c:pt>
                <c:pt idx="33">
                  <c:v>1650.0</c:v>
                </c:pt>
                <c:pt idx="34">
                  <c:v>1700.0</c:v>
                </c:pt>
                <c:pt idx="35">
                  <c:v>1750.0</c:v>
                </c:pt>
                <c:pt idx="36">
                  <c:v>1800.0</c:v>
                </c:pt>
                <c:pt idx="37">
                  <c:v>1850.0</c:v>
                </c:pt>
                <c:pt idx="38">
                  <c:v>1900.0</c:v>
                </c:pt>
                <c:pt idx="39">
                  <c:v>1950.0</c:v>
                </c:pt>
                <c:pt idx="40">
                  <c:v>2000.0</c:v>
                </c:pt>
                <c:pt idx="41">
                  <c:v>2050.0</c:v>
                </c:pt>
                <c:pt idx="42">
                  <c:v>2100.0</c:v>
                </c:pt>
                <c:pt idx="43">
                  <c:v>2150.0</c:v>
                </c:pt>
                <c:pt idx="44">
                  <c:v>2200.0</c:v>
                </c:pt>
                <c:pt idx="45">
                  <c:v>2250.0</c:v>
                </c:pt>
                <c:pt idx="46">
                  <c:v>2300.0</c:v>
                </c:pt>
                <c:pt idx="47">
                  <c:v>2350.0</c:v>
                </c:pt>
                <c:pt idx="48">
                  <c:v>2400.0</c:v>
                </c:pt>
                <c:pt idx="49">
                  <c:v>2450.0</c:v>
                </c:pt>
                <c:pt idx="50">
                  <c:v>2500.0</c:v>
                </c:pt>
                <c:pt idx="51">
                  <c:v>2550.0</c:v>
                </c:pt>
                <c:pt idx="52">
                  <c:v>2600.0</c:v>
                </c:pt>
                <c:pt idx="53">
                  <c:v>2650.0</c:v>
                </c:pt>
                <c:pt idx="54">
                  <c:v>2700.0</c:v>
                </c:pt>
                <c:pt idx="55">
                  <c:v>2750.0</c:v>
                </c:pt>
                <c:pt idx="56">
                  <c:v>2800.0</c:v>
                </c:pt>
                <c:pt idx="57">
                  <c:v>2850.0</c:v>
                </c:pt>
                <c:pt idx="58">
                  <c:v>2900.0</c:v>
                </c:pt>
                <c:pt idx="59">
                  <c:v>2950.0</c:v>
                </c:pt>
                <c:pt idx="60">
                  <c:v>3000.0</c:v>
                </c:pt>
                <c:pt idx="61">
                  <c:v>3050.0</c:v>
                </c:pt>
                <c:pt idx="62">
                  <c:v>3100.0</c:v>
                </c:pt>
                <c:pt idx="63">
                  <c:v>3150.0</c:v>
                </c:pt>
                <c:pt idx="64">
                  <c:v>3200.0</c:v>
                </c:pt>
                <c:pt idx="65">
                  <c:v>3250.0</c:v>
                </c:pt>
                <c:pt idx="66">
                  <c:v>3300.0</c:v>
                </c:pt>
                <c:pt idx="67">
                  <c:v>3350.0</c:v>
                </c:pt>
                <c:pt idx="68">
                  <c:v>3400.0</c:v>
                </c:pt>
                <c:pt idx="69">
                  <c:v>3450.0</c:v>
                </c:pt>
                <c:pt idx="70">
                  <c:v>3500.0</c:v>
                </c:pt>
                <c:pt idx="71">
                  <c:v>3550.0</c:v>
                </c:pt>
                <c:pt idx="72">
                  <c:v>3600.0</c:v>
                </c:pt>
                <c:pt idx="73">
                  <c:v>3650.0</c:v>
                </c:pt>
                <c:pt idx="74">
                  <c:v>3700.0</c:v>
                </c:pt>
                <c:pt idx="75">
                  <c:v>3750.0</c:v>
                </c:pt>
                <c:pt idx="76">
                  <c:v>3800.0</c:v>
                </c:pt>
                <c:pt idx="77">
                  <c:v>3850.0</c:v>
                </c:pt>
                <c:pt idx="78">
                  <c:v>3900.0</c:v>
                </c:pt>
                <c:pt idx="79">
                  <c:v>3950.0</c:v>
                </c:pt>
                <c:pt idx="80">
                  <c:v>4000.0</c:v>
                </c:pt>
                <c:pt idx="81">
                  <c:v>4050.0</c:v>
                </c:pt>
                <c:pt idx="82">
                  <c:v>4100.0</c:v>
                </c:pt>
                <c:pt idx="83">
                  <c:v>4150.0</c:v>
                </c:pt>
                <c:pt idx="84">
                  <c:v>4200.0</c:v>
                </c:pt>
                <c:pt idx="85">
                  <c:v>4250.0</c:v>
                </c:pt>
                <c:pt idx="86">
                  <c:v>4300.0</c:v>
                </c:pt>
                <c:pt idx="87">
                  <c:v>4350.0</c:v>
                </c:pt>
                <c:pt idx="88">
                  <c:v>4400.0</c:v>
                </c:pt>
                <c:pt idx="89">
                  <c:v>4450.0</c:v>
                </c:pt>
                <c:pt idx="90">
                  <c:v>4500.0</c:v>
                </c:pt>
                <c:pt idx="91">
                  <c:v>4550.0</c:v>
                </c:pt>
                <c:pt idx="92">
                  <c:v>4600.0</c:v>
                </c:pt>
                <c:pt idx="93">
                  <c:v>4650.0</c:v>
                </c:pt>
                <c:pt idx="94">
                  <c:v>4700.0</c:v>
                </c:pt>
                <c:pt idx="95">
                  <c:v>4750.0</c:v>
                </c:pt>
                <c:pt idx="96">
                  <c:v>4800.0</c:v>
                </c:pt>
                <c:pt idx="97">
                  <c:v>4850.0</c:v>
                </c:pt>
                <c:pt idx="98">
                  <c:v>4900.0</c:v>
                </c:pt>
                <c:pt idx="99">
                  <c:v>4950.0</c:v>
                </c:pt>
                <c:pt idx="100">
                  <c:v>5000.0</c:v>
                </c:pt>
                <c:pt idx="101">
                  <c:v>5050.0</c:v>
                </c:pt>
                <c:pt idx="102">
                  <c:v>5100.0</c:v>
                </c:pt>
                <c:pt idx="103">
                  <c:v>5150.0</c:v>
                </c:pt>
                <c:pt idx="104">
                  <c:v>5200.0</c:v>
                </c:pt>
                <c:pt idx="105">
                  <c:v>5250.0</c:v>
                </c:pt>
                <c:pt idx="106">
                  <c:v>5300.0</c:v>
                </c:pt>
                <c:pt idx="107">
                  <c:v>5350.0</c:v>
                </c:pt>
                <c:pt idx="108">
                  <c:v>5400.0</c:v>
                </c:pt>
                <c:pt idx="109">
                  <c:v>5450.0</c:v>
                </c:pt>
                <c:pt idx="110">
                  <c:v>5500.0</c:v>
                </c:pt>
                <c:pt idx="111">
                  <c:v>5550.0</c:v>
                </c:pt>
                <c:pt idx="112">
                  <c:v>5600.0</c:v>
                </c:pt>
                <c:pt idx="113">
                  <c:v>5650.0</c:v>
                </c:pt>
                <c:pt idx="114">
                  <c:v>5700.0</c:v>
                </c:pt>
                <c:pt idx="115">
                  <c:v>5750.0</c:v>
                </c:pt>
                <c:pt idx="116">
                  <c:v>5800.0</c:v>
                </c:pt>
                <c:pt idx="117">
                  <c:v>5850.0</c:v>
                </c:pt>
                <c:pt idx="118">
                  <c:v>5900.0</c:v>
                </c:pt>
                <c:pt idx="119">
                  <c:v>5950.0</c:v>
                </c:pt>
                <c:pt idx="120">
                  <c:v>6000.0</c:v>
                </c:pt>
              </c:numCache>
            </c:numRef>
          </c:xVal>
          <c:yVal>
            <c:numRef>
              <c:f>PF_1!$D$2:$D$122</c:f>
              <c:numCache>
                <c:formatCode>General</c:formatCode>
                <c:ptCount val="121"/>
                <c:pt idx="0">
                  <c:v>1021.4139972724</c:v>
                </c:pt>
                <c:pt idx="1">
                  <c:v>1033.02470369391</c:v>
                </c:pt>
                <c:pt idx="2">
                  <c:v>1037.65722033953</c:v>
                </c:pt>
                <c:pt idx="3">
                  <c:v>1040.85042305739</c:v>
                </c:pt>
                <c:pt idx="4">
                  <c:v>1041.97900102199</c:v>
                </c:pt>
                <c:pt idx="5">
                  <c:v>1043.30736291623</c:v>
                </c:pt>
                <c:pt idx="6">
                  <c:v>1044.77631627423</c:v>
                </c:pt>
                <c:pt idx="7">
                  <c:v>1046.43026572039</c:v>
                </c:pt>
                <c:pt idx="8">
                  <c:v>1047.53660890434</c:v>
                </c:pt>
                <c:pt idx="9">
                  <c:v>1048.48014559931</c:v>
                </c:pt>
                <c:pt idx="10">
                  <c:v>1049.22757513306</c:v>
                </c:pt>
                <c:pt idx="11">
                  <c:v>1049.93060140482</c:v>
                </c:pt>
                <c:pt idx="12">
                  <c:v>1050.53742479314</c:v>
                </c:pt>
                <c:pt idx="13">
                  <c:v>1051.76215058476</c:v>
                </c:pt>
                <c:pt idx="14">
                  <c:v>1052.79447613788</c:v>
                </c:pt>
                <c:pt idx="15">
                  <c:v>1054.17830472327</c:v>
                </c:pt>
                <c:pt idx="16">
                  <c:v>1054.78512909709</c:v>
                </c:pt>
                <c:pt idx="17">
                  <c:v>1055.70275235318</c:v>
                </c:pt>
                <c:pt idx="18">
                  <c:v>1056.59817574775</c:v>
                </c:pt>
                <c:pt idx="19">
                  <c:v>1057.27159690506</c:v>
                </c:pt>
                <c:pt idx="20">
                  <c:v>1058.15221875506</c:v>
                </c:pt>
                <c:pt idx="21">
                  <c:v>1058.84783889642</c:v>
                </c:pt>
                <c:pt idx="22">
                  <c:v>1059.66555944761</c:v>
                </c:pt>
                <c:pt idx="23">
                  <c:v>1060.27607808133</c:v>
                </c:pt>
                <c:pt idx="24">
                  <c:v>1060.88289561647</c:v>
                </c:pt>
                <c:pt idx="25">
                  <c:v>1061.39351173668</c:v>
                </c:pt>
                <c:pt idx="26">
                  <c:v>1061.97442738736</c:v>
                </c:pt>
                <c:pt idx="27">
                  <c:v>1062.39624145403</c:v>
                </c:pt>
                <c:pt idx="28">
                  <c:v>1062.90685543851</c:v>
                </c:pt>
                <c:pt idx="29">
                  <c:v>1063.22876790744</c:v>
                </c:pt>
                <c:pt idx="30">
                  <c:v>1063.81338089872</c:v>
                </c:pt>
                <c:pt idx="31">
                  <c:v>1064.41649456994</c:v>
                </c:pt>
                <c:pt idx="32">
                  <c:v>1064.9160076704</c:v>
                </c:pt>
                <c:pt idx="33">
                  <c:v>1065.12691878518</c:v>
                </c:pt>
                <c:pt idx="34">
                  <c:v>1065.54132963371</c:v>
                </c:pt>
                <c:pt idx="35">
                  <c:v>1065.82253985354</c:v>
                </c:pt>
                <c:pt idx="36">
                  <c:v>1066.27765062674</c:v>
                </c:pt>
                <c:pt idx="37">
                  <c:v>1066.62176129189</c:v>
                </c:pt>
                <c:pt idx="38">
                  <c:v>1066.82897053102</c:v>
                </c:pt>
                <c:pt idx="39">
                  <c:v>1067.17677985427</c:v>
                </c:pt>
                <c:pt idx="40">
                  <c:v>1067.55048943272</c:v>
                </c:pt>
                <c:pt idx="41">
                  <c:v>1067.96119952157</c:v>
                </c:pt>
                <c:pt idx="42">
                  <c:v>1068.28680878734</c:v>
                </c:pt>
                <c:pt idx="43">
                  <c:v>1068.51991715669</c:v>
                </c:pt>
                <c:pt idx="44">
                  <c:v>1068.78262485523</c:v>
                </c:pt>
                <c:pt idx="45">
                  <c:v>1069.11193277712</c:v>
                </c:pt>
                <c:pt idx="46">
                  <c:v>1069.45974093579</c:v>
                </c:pt>
                <c:pt idx="47">
                  <c:v>1069.66694867411</c:v>
                </c:pt>
                <c:pt idx="48">
                  <c:v>1069.99995668772</c:v>
                </c:pt>
                <c:pt idx="49">
                  <c:v>1070.34776544241</c:v>
                </c:pt>
                <c:pt idx="50">
                  <c:v>1070.76957449772</c:v>
                </c:pt>
                <c:pt idx="51">
                  <c:v>1070.99898260113</c:v>
                </c:pt>
                <c:pt idx="52">
                  <c:v>1071.16179001112</c:v>
                </c:pt>
                <c:pt idx="53">
                  <c:v>1071.47259765862</c:v>
                </c:pt>
                <c:pt idx="54">
                  <c:v>1071.69460483204</c:v>
                </c:pt>
                <c:pt idx="55">
                  <c:v>1071.94621186892</c:v>
                </c:pt>
                <c:pt idx="56">
                  <c:v>1072.15341886652</c:v>
                </c:pt>
                <c:pt idx="57">
                  <c:v>1072.4124259888</c:v>
                </c:pt>
                <c:pt idx="58">
                  <c:v>1072.68253339498</c:v>
                </c:pt>
                <c:pt idx="59">
                  <c:v>1072.96744092727</c:v>
                </c:pt>
                <c:pt idx="60">
                  <c:v>1073.17834808942</c:v>
                </c:pt>
                <c:pt idx="61">
                  <c:v>1063.67298462781</c:v>
                </c:pt>
                <c:pt idx="62">
                  <c:v>1059.39200136788</c:v>
                </c:pt>
                <c:pt idx="63">
                  <c:v>1056.80932101895</c:v>
                </c:pt>
                <c:pt idx="64">
                  <c:v>1055.07025371724</c:v>
                </c:pt>
                <c:pt idx="65">
                  <c:v>1053.81959790525</c:v>
                </c:pt>
                <c:pt idx="66">
                  <c:v>1052.9130538757</c:v>
                </c:pt>
                <c:pt idx="67">
                  <c:v>1052.24331855634</c:v>
                </c:pt>
                <c:pt idx="68">
                  <c:v>1051.63278987453</c:v>
                </c:pt>
                <c:pt idx="69">
                  <c:v>1051.04076608196</c:v>
                </c:pt>
                <c:pt idx="70">
                  <c:v>1050.5449455444</c:v>
                </c:pt>
                <c:pt idx="71">
                  <c:v>1050.12682813613</c:v>
                </c:pt>
                <c:pt idx="72">
                  <c:v>1049.65321276988</c:v>
                </c:pt>
                <c:pt idx="73">
                  <c:v>1049.30909944795</c:v>
                </c:pt>
                <c:pt idx="74">
                  <c:v>1048.98718793788</c:v>
                </c:pt>
                <c:pt idx="75">
                  <c:v>1048.77257808756</c:v>
                </c:pt>
                <c:pt idx="76">
                  <c:v>1048.49876858378</c:v>
                </c:pt>
                <c:pt idx="77">
                  <c:v>1048.19535940427</c:v>
                </c:pt>
                <c:pt idx="78">
                  <c:v>1047.93265137833</c:v>
                </c:pt>
                <c:pt idx="79">
                  <c:v>1047.71434403454</c:v>
                </c:pt>
                <c:pt idx="80">
                  <c:v>1047.52193701144</c:v>
                </c:pt>
                <c:pt idx="81">
                  <c:v>1047.21852890835</c:v>
                </c:pt>
                <c:pt idx="82">
                  <c:v>1046.94842106298</c:v>
                </c:pt>
                <c:pt idx="83">
                  <c:v>1046.68941393397</c:v>
                </c:pt>
                <c:pt idx="84">
                  <c:v>1046.47850746574</c:v>
                </c:pt>
                <c:pt idx="85">
                  <c:v>1046.25280101968</c:v>
                </c:pt>
                <c:pt idx="86">
                  <c:v>1045.87909377118</c:v>
                </c:pt>
                <c:pt idx="87">
                  <c:v>1045.44988425468</c:v>
                </c:pt>
                <c:pt idx="88">
                  <c:v>1045.13537495654</c:v>
                </c:pt>
                <c:pt idx="89">
                  <c:v>1044.75056557681</c:v>
                </c:pt>
                <c:pt idx="90">
                  <c:v>1044.24735483462</c:v>
                </c:pt>
                <c:pt idx="91">
                  <c:v>1043.75524191934</c:v>
                </c:pt>
                <c:pt idx="92">
                  <c:v>1043.30382914448</c:v>
                </c:pt>
                <c:pt idx="93">
                  <c:v>1042.96341669311</c:v>
                </c:pt>
                <c:pt idx="94">
                  <c:v>1042.55270533086</c:v>
                </c:pt>
                <c:pt idx="95">
                  <c:v>1042.27519549857</c:v>
                </c:pt>
                <c:pt idx="96">
                  <c:v>1041.99768692572</c:v>
                </c:pt>
                <c:pt idx="97">
                  <c:v>1041.805279408</c:v>
                </c:pt>
                <c:pt idx="98">
                  <c:v>1041.65357276087</c:v>
                </c:pt>
                <c:pt idx="99">
                  <c:v>1041.49446683181</c:v>
                </c:pt>
                <c:pt idx="100">
                  <c:v>1041.33906150203</c:v>
                </c:pt>
                <c:pt idx="101">
                  <c:v>1041.2021566752</c:v>
                </c:pt>
                <c:pt idx="102">
                  <c:v>1041.06895227079</c:v>
                </c:pt>
                <c:pt idx="103">
                  <c:v>1040.96904822768</c:v>
                </c:pt>
                <c:pt idx="104">
                  <c:v>1040.85434448936</c:v>
                </c:pt>
                <c:pt idx="105">
                  <c:v>1040.7692410178</c:v>
                </c:pt>
                <c:pt idx="106">
                  <c:v>1040.6545377727</c:v>
                </c:pt>
                <c:pt idx="107">
                  <c:v>1040.51763472614</c:v>
                </c:pt>
                <c:pt idx="108">
                  <c:v>1040.38443185718</c:v>
                </c:pt>
                <c:pt idx="109">
                  <c:v>1040.26972914713</c:v>
                </c:pt>
                <c:pt idx="110">
                  <c:v>1040.17352657942</c:v>
                </c:pt>
                <c:pt idx="111">
                  <c:v>1040.12172414205</c:v>
                </c:pt>
                <c:pt idx="112">
                  <c:v>1040.06622181815</c:v>
                </c:pt>
                <c:pt idx="113">
                  <c:v>1039.96631959351</c:v>
                </c:pt>
                <c:pt idx="114">
                  <c:v>1039.89971746686</c:v>
                </c:pt>
                <c:pt idx="115">
                  <c:v>1039.8590154295</c:v>
                </c:pt>
                <c:pt idx="116">
                  <c:v>1039.78501346893</c:v>
                </c:pt>
                <c:pt idx="117">
                  <c:v>1039.74431158571</c:v>
                </c:pt>
                <c:pt idx="118">
                  <c:v>1039.68880976972</c:v>
                </c:pt>
                <c:pt idx="119">
                  <c:v>1039.63330801768</c:v>
                </c:pt>
                <c:pt idx="120">
                  <c:v>1039.58520632625</c:v>
                </c:pt>
              </c:numCache>
            </c:numRef>
          </c:yVal>
          <c:smooth val="0"/>
        </c:ser>
        <c:ser>
          <c:idx val="3"/>
          <c:order val="4"/>
          <c:tx>
            <c:v>MIKE SHE</c:v>
          </c:tx>
          <c:marker>
            <c:symbol val="none"/>
          </c:marker>
          <c:xVal>
            <c:numRef>
              <c:f>MSHE!$B$3:$B$102</c:f>
              <c:numCache>
                <c:formatCode>General</c:formatCode>
                <c:ptCount val="100"/>
                <c:pt idx="0">
                  <c:v>0.0</c:v>
                </c:pt>
                <c:pt idx="1">
                  <c:v>60.0</c:v>
                </c:pt>
                <c:pt idx="2">
                  <c:v>120.0</c:v>
                </c:pt>
                <c:pt idx="3">
                  <c:v>180.0</c:v>
                </c:pt>
                <c:pt idx="4">
                  <c:v>240.0</c:v>
                </c:pt>
                <c:pt idx="5">
                  <c:v>300.0</c:v>
                </c:pt>
                <c:pt idx="6">
                  <c:v>360.0</c:v>
                </c:pt>
                <c:pt idx="7">
                  <c:v>420.0</c:v>
                </c:pt>
                <c:pt idx="8">
                  <c:v>480.0</c:v>
                </c:pt>
                <c:pt idx="9">
                  <c:v>540.0</c:v>
                </c:pt>
                <c:pt idx="10">
                  <c:v>600.0</c:v>
                </c:pt>
                <c:pt idx="11">
                  <c:v>660.0</c:v>
                </c:pt>
                <c:pt idx="12">
                  <c:v>720.0</c:v>
                </c:pt>
                <c:pt idx="13">
                  <c:v>780.0</c:v>
                </c:pt>
                <c:pt idx="14">
                  <c:v>840.0</c:v>
                </c:pt>
                <c:pt idx="15">
                  <c:v>900.0</c:v>
                </c:pt>
                <c:pt idx="16">
                  <c:v>960.0</c:v>
                </c:pt>
                <c:pt idx="17">
                  <c:v>1020.0</c:v>
                </c:pt>
                <c:pt idx="18">
                  <c:v>1080.0</c:v>
                </c:pt>
                <c:pt idx="19">
                  <c:v>1140.0</c:v>
                </c:pt>
                <c:pt idx="20">
                  <c:v>1200.0</c:v>
                </c:pt>
                <c:pt idx="21">
                  <c:v>1260.0</c:v>
                </c:pt>
                <c:pt idx="22">
                  <c:v>1320.0</c:v>
                </c:pt>
                <c:pt idx="23">
                  <c:v>1380.0</c:v>
                </c:pt>
                <c:pt idx="24">
                  <c:v>1440.0</c:v>
                </c:pt>
                <c:pt idx="25">
                  <c:v>1500.0</c:v>
                </c:pt>
                <c:pt idx="26">
                  <c:v>1560.0</c:v>
                </c:pt>
                <c:pt idx="27">
                  <c:v>1620.0</c:v>
                </c:pt>
                <c:pt idx="28">
                  <c:v>1680.0</c:v>
                </c:pt>
                <c:pt idx="29">
                  <c:v>1740.0</c:v>
                </c:pt>
                <c:pt idx="30">
                  <c:v>1800.0</c:v>
                </c:pt>
                <c:pt idx="31">
                  <c:v>1860.0</c:v>
                </c:pt>
                <c:pt idx="32">
                  <c:v>1920.0</c:v>
                </c:pt>
                <c:pt idx="33">
                  <c:v>1980.0</c:v>
                </c:pt>
                <c:pt idx="34">
                  <c:v>2040.0</c:v>
                </c:pt>
                <c:pt idx="35">
                  <c:v>2100.0</c:v>
                </c:pt>
                <c:pt idx="36">
                  <c:v>2160.0</c:v>
                </c:pt>
                <c:pt idx="37">
                  <c:v>2220.0</c:v>
                </c:pt>
                <c:pt idx="38">
                  <c:v>2280.0</c:v>
                </c:pt>
                <c:pt idx="39">
                  <c:v>2340.0</c:v>
                </c:pt>
                <c:pt idx="40">
                  <c:v>2400.0</c:v>
                </c:pt>
                <c:pt idx="41">
                  <c:v>2460.0</c:v>
                </c:pt>
                <c:pt idx="42">
                  <c:v>2520.0</c:v>
                </c:pt>
                <c:pt idx="43">
                  <c:v>2580.0</c:v>
                </c:pt>
                <c:pt idx="44">
                  <c:v>2640.0</c:v>
                </c:pt>
                <c:pt idx="45">
                  <c:v>2700.0</c:v>
                </c:pt>
                <c:pt idx="46">
                  <c:v>2760.0</c:v>
                </c:pt>
                <c:pt idx="47">
                  <c:v>2820.0</c:v>
                </c:pt>
                <c:pt idx="48">
                  <c:v>2880.0</c:v>
                </c:pt>
                <c:pt idx="49">
                  <c:v>2940.0</c:v>
                </c:pt>
                <c:pt idx="50">
                  <c:v>3000.0</c:v>
                </c:pt>
                <c:pt idx="51">
                  <c:v>3060.0</c:v>
                </c:pt>
                <c:pt idx="52">
                  <c:v>3120.0</c:v>
                </c:pt>
                <c:pt idx="53">
                  <c:v>3180.0</c:v>
                </c:pt>
                <c:pt idx="54">
                  <c:v>3240.0</c:v>
                </c:pt>
                <c:pt idx="55">
                  <c:v>3300.0</c:v>
                </c:pt>
                <c:pt idx="56">
                  <c:v>3360.0</c:v>
                </c:pt>
                <c:pt idx="57">
                  <c:v>3420.0</c:v>
                </c:pt>
                <c:pt idx="58">
                  <c:v>3480.0</c:v>
                </c:pt>
                <c:pt idx="59">
                  <c:v>3540.0</c:v>
                </c:pt>
                <c:pt idx="60">
                  <c:v>3600.0</c:v>
                </c:pt>
                <c:pt idx="61">
                  <c:v>3660.0</c:v>
                </c:pt>
                <c:pt idx="62">
                  <c:v>3720.0</c:v>
                </c:pt>
                <c:pt idx="63">
                  <c:v>3780.0</c:v>
                </c:pt>
                <c:pt idx="64">
                  <c:v>3840.0</c:v>
                </c:pt>
                <c:pt idx="65">
                  <c:v>3900.0</c:v>
                </c:pt>
                <c:pt idx="66">
                  <c:v>3960.0</c:v>
                </c:pt>
                <c:pt idx="67">
                  <c:v>4020.0</c:v>
                </c:pt>
                <c:pt idx="68">
                  <c:v>4080.0</c:v>
                </c:pt>
                <c:pt idx="69">
                  <c:v>4140.0</c:v>
                </c:pt>
                <c:pt idx="70">
                  <c:v>4200.0</c:v>
                </c:pt>
                <c:pt idx="71">
                  <c:v>4260.0</c:v>
                </c:pt>
                <c:pt idx="72">
                  <c:v>4320.0</c:v>
                </c:pt>
                <c:pt idx="73">
                  <c:v>4380.0</c:v>
                </c:pt>
                <c:pt idx="74">
                  <c:v>4440.0</c:v>
                </c:pt>
                <c:pt idx="75">
                  <c:v>4500.0</c:v>
                </c:pt>
                <c:pt idx="76">
                  <c:v>4560.0</c:v>
                </c:pt>
                <c:pt idx="77">
                  <c:v>4620.0</c:v>
                </c:pt>
                <c:pt idx="78">
                  <c:v>4680.0</c:v>
                </c:pt>
                <c:pt idx="79">
                  <c:v>4740.0</c:v>
                </c:pt>
                <c:pt idx="80">
                  <c:v>4800.0</c:v>
                </c:pt>
                <c:pt idx="81">
                  <c:v>4860.0</c:v>
                </c:pt>
                <c:pt idx="82">
                  <c:v>4920.0</c:v>
                </c:pt>
                <c:pt idx="83">
                  <c:v>4980.0</c:v>
                </c:pt>
                <c:pt idx="84">
                  <c:v>5040.0</c:v>
                </c:pt>
                <c:pt idx="85">
                  <c:v>5100.0</c:v>
                </c:pt>
                <c:pt idx="86">
                  <c:v>5160.0</c:v>
                </c:pt>
                <c:pt idx="87">
                  <c:v>5220.0</c:v>
                </c:pt>
                <c:pt idx="88">
                  <c:v>5280.0</c:v>
                </c:pt>
                <c:pt idx="89">
                  <c:v>5340.0</c:v>
                </c:pt>
                <c:pt idx="90">
                  <c:v>5400.0</c:v>
                </c:pt>
                <c:pt idx="91">
                  <c:v>5460.0</c:v>
                </c:pt>
                <c:pt idx="92">
                  <c:v>5520.0</c:v>
                </c:pt>
                <c:pt idx="93">
                  <c:v>5580.0</c:v>
                </c:pt>
                <c:pt idx="94">
                  <c:v>5640.0</c:v>
                </c:pt>
                <c:pt idx="95">
                  <c:v>5700.0</c:v>
                </c:pt>
                <c:pt idx="96">
                  <c:v>5760.0</c:v>
                </c:pt>
                <c:pt idx="97">
                  <c:v>5820.0</c:v>
                </c:pt>
                <c:pt idx="98">
                  <c:v>5880.0</c:v>
                </c:pt>
                <c:pt idx="99">
                  <c:v>5940.0</c:v>
                </c:pt>
              </c:numCache>
            </c:numRef>
          </c:xVal>
          <c:yVal>
            <c:numRef>
              <c:f>MSHE!$N$3:$N$102</c:f>
              <c:numCache>
                <c:formatCode>0.00E+00</c:formatCode>
                <c:ptCount val="100"/>
                <c:pt idx="0">
                  <c:v>1051.48635</c:v>
                </c:pt>
                <c:pt idx="1">
                  <c:v>1051.606483899975</c:v>
                </c:pt>
                <c:pt idx="2">
                  <c:v>1051.752198277275</c:v>
                </c:pt>
                <c:pt idx="3">
                  <c:v>1051.915557098475</c:v>
                </c:pt>
                <c:pt idx="4">
                  <c:v>1052.0759007933</c:v>
                </c:pt>
                <c:pt idx="5">
                  <c:v>1052.251293848175</c:v>
                </c:pt>
                <c:pt idx="6">
                  <c:v>1052.43606175335</c:v>
                </c:pt>
                <c:pt idx="7">
                  <c:v>1052.6242958016</c:v>
                </c:pt>
                <c:pt idx="8">
                  <c:v>1052.811486234825</c:v>
                </c:pt>
                <c:pt idx="9">
                  <c:v>1053.00487518315</c:v>
                </c:pt>
                <c:pt idx="10">
                  <c:v>1053.20453491965</c:v>
                </c:pt>
                <c:pt idx="11">
                  <c:v>1053.41336996325</c:v>
                </c:pt>
                <c:pt idx="12">
                  <c:v>1053.6218690955</c:v>
                </c:pt>
                <c:pt idx="13">
                  <c:v>1053.837103526325</c:v>
                </c:pt>
                <c:pt idx="14">
                  <c:v>1054.055178381</c:v>
                </c:pt>
                <c:pt idx="15">
                  <c:v>1054.278301719525</c:v>
                </c:pt>
                <c:pt idx="16">
                  <c:v>1054.50285907035</c:v>
                </c:pt>
                <c:pt idx="17">
                  <c:v>1054.729846922775</c:v>
                </c:pt>
                <c:pt idx="18">
                  <c:v>1054.9602842556</c:v>
                </c:pt>
                <c:pt idx="19">
                  <c:v>1055.194477539375</c:v>
                </c:pt>
                <c:pt idx="20">
                  <c:v>1055.432140032975</c:v>
                </c:pt>
                <c:pt idx="21">
                  <c:v>1055.672629661175</c:v>
                </c:pt>
                <c:pt idx="22">
                  <c:v>1055.919040570275</c:v>
                </c:pt>
                <c:pt idx="23">
                  <c:v>1056.1671047643</c:v>
                </c:pt>
                <c:pt idx="24">
                  <c:v>1056.4177461528</c:v>
                </c:pt>
                <c:pt idx="25">
                  <c:v>1056.667171166025</c:v>
                </c:pt>
                <c:pt idx="26">
                  <c:v>1056.917734454625</c:v>
                </c:pt>
                <c:pt idx="27">
                  <c:v>1057.168782289725</c:v>
                </c:pt>
                <c:pt idx="28">
                  <c:v>1057.422051065175</c:v>
                </c:pt>
                <c:pt idx="29">
                  <c:v>1057.671791238074</c:v>
                </c:pt>
                <c:pt idx="30">
                  <c:v>1057.928072379824</c:v>
                </c:pt>
                <c:pt idx="31">
                  <c:v>1058.183179569674</c:v>
                </c:pt>
                <c:pt idx="32">
                  <c:v>1058.439945462374</c:v>
                </c:pt>
                <c:pt idx="33">
                  <c:v>1058.70152727705</c:v>
                </c:pt>
                <c:pt idx="34">
                  <c:v>1058.961790491449</c:v>
                </c:pt>
                <c:pt idx="35">
                  <c:v>1059.222975673124</c:v>
                </c:pt>
                <c:pt idx="36">
                  <c:v>1059.486972246749</c:v>
                </c:pt>
                <c:pt idx="37">
                  <c:v>1059.751241761124</c:v>
                </c:pt>
                <c:pt idx="38">
                  <c:v>1060.016022298274</c:v>
                </c:pt>
                <c:pt idx="39">
                  <c:v>1060.279824235499</c:v>
                </c:pt>
                <c:pt idx="40">
                  <c:v>1060.5464818281</c:v>
                </c:pt>
                <c:pt idx="41">
                  <c:v>1060.813731405674</c:v>
                </c:pt>
                <c:pt idx="42">
                  <c:v>1061.083535483774</c:v>
                </c:pt>
                <c:pt idx="43">
                  <c:v>1061.358797763524</c:v>
                </c:pt>
                <c:pt idx="44">
                  <c:v>1061.634453916199</c:v>
                </c:pt>
                <c:pt idx="45">
                  <c:v>1061.907655953299</c:v>
                </c:pt>
                <c:pt idx="46">
                  <c:v>1062.184743051524</c:v>
                </c:pt>
                <c:pt idx="47">
                  <c:v>1062.461387515499</c:v>
                </c:pt>
                <c:pt idx="48">
                  <c:v>1062.740968290374</c:v>
                </c:pt>
                <c:pt idx="49">
                  <c:v>1063.0225815027</c:v>
                </c:pt>
                <c:pt idx="50">
                  <c:v>1063.305441553349</c:v>
                </c:pt>
                <c:pt idx="51">
                  <c:v>1063.590326067899</c:v>
                </c:pt>
                <c:pt idx="52">
                  <c:v>1063.906189562024</c:v>
                </c:pt>
                <c:pt idx="53">
                  <c:v>1064.2425321993</c:v>
                </c:pt>
                <c:pt idx="54">
                  <c:v>1064.585498198774</c:v>
                </c:pt>
                <c:pt idx="55">
                  <c:v>1064.93558192055</c:v>
                </c:pt>
                <c:pt idx="56">
                  <c:v>1065.291952990949</c:v>
                </c:pt>
                <c:pt idx="57">
                  <c:v>1065.646216284074</c:v>
                </c:pt>
                <c:pt idx="58">
                  <c:v>1065.9974933805</c:v>
                </c:pt>
                <c:pt idx="59">
                  <c:v>1066.352741815949</c:v>
                </c:pt>
                <c:pt idx="60">
                  <c:v>1066.698448058774</c:v>
                </c:pt>
                <c:pt idx="61">
                  <c:v>1067.038356508499</c:v>
                </c:pt>
                <c:pt idx="62">
                  <c:v>1067.364690909374</c:v>
                </c:pt>
                <c:pt idx="63">
                  <c:v>1067.684460829649</c:v>
                </c:pt>
                <c:pt idx="64">
                  <c:v>1067.995637409749</c:v>
                </c:pt>
                <c:pt idx="65">
                  <c:v>1068.296360461349</c:v>
                </c:pt>
                <c:pt idx="66">
                  <c:v>1068.584471708024</c:v>
                </c:pt>
                <c:pt idx="67">
                  <c:v>1068.868725392099</c:v>
                </c:pt>
                <c:pt idx="68">
                  <c:v>1069.147550724224</c:v>
                </c:pt>
                <c:pt idx="69">
                  <c:v>1069.422135763349</c:v>
                </c:pt>
                <c:pt idx="70">
                  <c:v>1069.696619088599</c:v>
                </c:pt>
                <c:pt idx="71">
                  <c:v>1069.97061296055</c:v>
                </c:pt>
                <c:pt idx="72">
                  <c:v>1070.244509207624</c:v>
                </c:pt>
                <c:pt idx="73">
                  <c:v>1070.523823584149</c:v>
                </c:pt>
                <c:pt idx="74">
                  <c:v>1070.799026982299</c:v>
                </c:pt>
                <c:pt idx="75">
                  <c:v>1071.0761532327</c:v>
                </c:pt>
                <c:pt idx="76">
                  <c:v>1071.357778916474</c:v>
                </c:pt>
                <c:pt idx="77">
                  <c:v>1071.637772578124</c:v>
                </c:pt>
                <c:pt idx="78">
                  <c:v>1071.912087538799</c:v>
                </c:pt>
                <c:pt idx="79">
                  <c:v>1072.188849765974</c:v>
                </c:pt>
                <c:pt idx="80">
                  <c:v>1072.4701530321</c:v>
                </c:pt>
                <c:pt idx="81">
                  <c:v>1072.747194742424</c:v>
                </c:pt>
                <c:pt idx="82">
                  <c:v>1073.024272231499</c:v>
                </c:pt>
                <c:pt idx="83">
                  <c:v>1073.298795424499</c:v>
                </c:pt>
                <c:pt idx="84">
                  <c:v>1073.570185932374</c:v>
                </c:pt>
                <c:pt idx="85">
                  <c:v>1073.833535115074</c:v>
                </c:pt>
                <c:pt idx="86">
                  <c:v>1074.089141367374</c:v>
                </c:pt>
                <c:pt idx="87">
                  <c:v>1074.330318458699</c:v>
                </c:pt>
                <c:pt idx="88">
                  <c:v>1074.562067542724</c:v>
                </c:pt>
                <c:pt idx="89">
                  <c:v>1074.778909666124</c:v>
                </c:pt>
                <c:pt idx="90">
                  <c:v>1074.986852285474</c:v>
                </c:pt>
                <c:pt idx="91">
                  <c:v>1075.18316998005</c:v>
                </c:pt>
                <c:pt idx="92">
                  <c:v>1075.366723349999</c:v>
                </c:pt>
                <c:pt idx="93">
                  <c:v>1075.541709140474</c:v>
                </c:pt>
                <c:pt idx="94">
                  <c:v>1075.70614163085</c:v>
                </c:pt>
                <c:pt idx="95">
                  <c:v>1075.866242234624</c:v>
                </c:pt>
                <c:pt idx="96">
                  <c:v>1076.008654642199</c:v>
                </c:pt>
                <c:pt idx="97">
                  <c:v>1076.137930728374</c:v>
                </c:pt>
                <c:pt idx="98">
                  <c:v>1076.252711513999</c:v>
                </c:pt>
                <c:pt idx="99">
                  <c:v>1076.354115984591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106024"/>
        <c:axId val="2127111464"/>
      </c:scatterChart>
      <c:valAx>
        <c:axId val="2127106024"/>
        <c:scaling>
          <c:orientation val="minMax"/>
          <c:max val="6000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2127111464"/>
        <c:crosses val="autoZero"/>
        <c:crossBetween val="midCat"/>
      </c:valAx>
      <c:valAx>
        <c:axId val="2127111464"/>
        <c:scaling>
          <c:orientation val="minMax"/>
          <c:max val="1080.0"/>
          <c:min val="92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de-DE" sz="1400"/>
                  <a:t>Saturated storage (m3)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21271060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3179587404995"/>
          <c:y val="0.311682028469751"/>
          <c:w val="0.119640173724213"/>
          <c:h val="0.281503558718861"/>
        </c:manualLayout>
      </c:layout>
      <c:overlay val="0"/>
      <c:spPr>
        <a:solidFill>
          <a:srgbClr val="FFFFFF"/>
        </a:solidFill>
      </c:spPr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05659914601317"/>
          <c:y val="0.0293548372184487"/>
          <c:w val="0.879688153510134"/>
          <c:h val="0.861475394387839"/>
        </c:manualLayout>
      </c:layout>
      <c:scatterChart>
        <c:scatterStyle val="lineMarker"/>
        <c:varyColors val="0"/>
        <c:ser>
          <c:idx val="2"/>
          <c:order val="0"/>
          <c:tx>
            <c:v>Cast3m</c:v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xVal>
            <c:numRef>
              <c:f>CAST3m!$A$2:$A$104</c:f>
              <c:numCache>
                <c:formatCode>General</c:formatCode>
                <c:ptCount val="103"/>
                <c:pt idx="0">
                  <c:v>0.0</c:v>
                </c:pt>
                <c:pt idx="1">
                  <c:v>20.0</c:v>
                </c:pt>
                <c:pt idx="2">
                  <c:v>40.0</c:v>
                </c:pt>
                <c:pt idx="3">
                  <c:v>60.0</c:v>
                </c:pt>
                <c:pt idx="4">
                  <c:v>120.0</c:v>
                </c:pt>
                <c:pt idx="5">
                  <c:v>180.0</c:v>
                </c:pt>
                <c:pt idx="6">
                  <c:v>240.0</c:v>
                </c:pt>
                <c:pt idx="7">
                  <c:v>300.0</c:v>
                </c:pt>
                <c:pt idx="8">
                  <c:v>360.0</c:v>
                </c:pt>
                <c:pt idx="9">
                  <c:v>420.0</c:v>
                </c:pt>
                <c:pt idx="10">
                  <c:v>480.0</c:v>
                </c:pt>
                <c:pt idx="11">
                  <c:v>540.0</c:v>
                </c:pt>
                <c:pt idx="12">
                  <c:v>600.0</c:v>
                </c:pt>
                <c:pt idx="13">
                  <c:v>660.0</c:v>
                </c:pt>
                <c:pt idx="14">
                  <c:v>720.0</c:v>
                </c:pt>
                <c:pt idx="15">
                  <c:v>780.0</c:v>
                </c:pt>
                <c:pt idx="16">
                  <c:v>840.0</c:v>
                </c:pt>
                <c:pt idx="17">
                  <c:v>900.0</c:v>
                </c:pt>
                <c:pt idx="18">
                  <c:v>960.0</c:v>
                </c:pt>
                <c:pt idx="19">
                  <c:v>1020.0</c:v>
                </c:pt>
                <c:pt idx="20">
                  <c:v>1080.0</c:v>
                </c:pt>
                <c:pt idx="21">
                  <c:v>1140.0</c:v>
                </c:pt>
                <c:pt idx="22">
                  <c:v>1200.0</c:v>
                </c:pt>
                <c:pt idx="23">
                  <c:v>1260.0</c:v>
                </c:pt>
                <c:pt idx="24">
                  <c:v>1320.0</c:v>
                </c:pt>
                <c:pt idx="25">
                  <c:v>1380.0</c:v>
                </c:pt>
                <c:pt idx="26">
                  <c:v>1440.0</c:v>
                </c:pt>
                <c:pt idx="27">
                  <c:v>1500.0</c:v>
                </c:pt>
                <c:pt idx="28">
                  <c:v>1560.0</c:v>
                </c:pt>
                <c:pt idx="29">
                  <c:v>1620.0</c:v>
                </c:pt>
                <c:pt idx="30">
                  <c:v>1680.0</c:v>
                </c:pt>
                <c:pt idx="31">
                  <c:v>1740.0</c:v>
                </c:pt>
                <c:pt idx="32">
                  <c:v>1800.0</c:v>
                </c:pt>
                <c:pt idx="33">
                  <c:v>1860.0</c:v>
                </c:pt>
                <c:pt idx="34">
                  <c:v>1920.0</c:v>
                </c:pt>
                <c:pt idx="35">
                  <c:v>1980.0</c:v>
                </c:pt>
                <c:pt idx="36">
                  <c:v>2040.0</c:v>
                </c:pt>
                <c:pt idx="37">
                  <c:v>2100.0</c:v>
                </c:pt>
                <c:pt idx="38">
                  <c:v>2160.0</c:v>
                </c:pt>
                <c:pt idx="39">
                  <c:v>2220.0</c:v>
                </c:pt>
                <c:pt idx="40">
                  <c:v>2280.0</c:v>
                </c:pt>
                <c:pt idx="41">
                  <c:v>2340.0</c:v>
                </c:pt>
                <c:pt idx="42">
                  <c:v>2400.0</c:v>
                </c:pt>
                <c:pt idx="43">
                  <c:v>2460.0</c:v>
                </c:pt>
                <c:pt idx="44">
                  <c:v>2520.0</c:v>
                </c:pt>
                <c:pt idx="45">
                  <c:v>2580.0</c:v>
                </c:pt>
                <c:pt idx="46">
                  <c:v>2640.0</c:v>
                </c:pt>
                <c:pt idx="47">
                  <c:v>2700.0</c:v>
                </c:pt>
                <c:pt idx="48">
                  <c:v>2760.0</c:v>
                </c:pt>
                <c:pt idx="49">
                  <c:v>2820.0</c:v>
                </c:pt>
                <c:pt idx="50">
                  <c:v>2880.0</c:v>
                </c:pt>
                <c:pt idx="51">
                  <c:v>2940.0</c:v>
                </c:pt>
                <c:pt idx="52">
                  <c:v>3000.0</c:v>
                </c:pt>
                <c:pt idx="53">
                  <c:v>3060.0</c:v>
                </c:pt>
                <c:pt idx="54">
                  <c:v>3120.0</c:v>
                </c:pt>
                <c:pt idx="55">
                  <c:v>3180.0</c:v>
                </c:pt>
                <c:pt idx="56">
                  <c:v>3240.0</c:v>
                </c:pt>
                <c:pt idx="57">
                  <c:v>3300.0</c:v>
                </c:pt>
                <c:pt idx="58">
                  <c:v>3360.0</c:v>
                </c:pt>
                <c:pt idx="59">
                  <c:v>3420.0</c:v>
                </c:pt>
                <c:pt idx="60">
                  <c:v>3480.0</c:v>
                </c:pt>
                <c:pt idx="61">
                  <c:v>3540.0</c:v>
                </c:pt>
                <c:pt idx="62">
                  <c:v>3600.0</c:v>
                </c:pt>
                <c:pt idx="63">
                  <c:v>3660.0</c:v>
                </c:pt>
                <c:pt idx="64">
                  <c:v>3720.0</c:v>
                </c:pt>
                <c:pt idx="65">
                  <c:v>3780.0</c:v>
                </c:pt>
                <c:pt idx="66">
                  <c:v>3840.0</c:v>
                </c:pt>
                <c:pt idx="67">
                  <c:v>3900.0</c:v>
                </c:pt>
                <c:pt idx="68">
                  <c:v>3960.0</c:v>
                </c:pt>
                <c:pt idx="69">
                  <c:v>4020.0</c:v>
                </c:pt>
                <c:pt idx="70">
                  <c:v>4080.0</c:v>
                </c:pt>
                <c:pt idx="71">
                  <c:v>4140.0</c:v>
                </c:pt>
                <c:pt idx="72">
                  <c:v>4200.0</c:v>
                </c:pt>
                <c:pt idx="73">
                  <c:v>4260.0</c:v>
                </c:pt>
                <c:pt idx="74">
                  <c:v>4320.0</c:v>
                </c:pt>
                <c:pt idx="75">
                  <c:v>4380.0</c:v>
                </c:pt>
                <c:pt idx="76">
                  <c:v>4440.0</c:v>
                </c:pt>
                <c:pt idx="77">
                  <c:v>4500.0</c:v>
                </c:pt>
                <c:pt idx="78">
                  <c:v>4560.0</c:v>
                </c:pt>
                <c:pt idx="79">
                  <c:v>4620.0</c:v>
                </c:pt>
                <c:pt idx="80">
                  <c:v>4680.0</c:v>
                </c:pt>
                <c:pt idx="81">
                  <c:v>4740.0</c:v>
                </c:pt>
                <c:pt idx="82">
                  <c:v>4800.0</c:v>
                </c:pt>
                <c:pt idx="83">
                  <c:v>4860.0</c:v>
                </c:pt>
                <c:pt idx="84">
                  <c:v>4920.0</c:v>
                </c:pt>
                <c:pt idx="85">
                  <c:v>4980.0</c:v>
                </c:pt>
                <c:pt idx="86">
                  <c:v>5040.0</c:v>
                </c:pt>
                <c:pt idx="87">
                  <c:v>5100.0</c:v>
                </c:pt>
                <c:pt idx="88">
                  <c:v>5160.0</c:v>
                </c:pt>
                <c:pt idx="89">
                  <c:v>5220.0</c:v>
                </c:pt>
                <c:pt idx="90">
                  <c:v>5280.0</c:v>
                </c:pt>
                <c:pt idx="91">
                  <c:v>5340.0</c:v>
                </c:pt>
                <c:pt idx="92">
                  <c:v>5400.0</c:v>
                </c:pt>
                <c:pt idx="93">
                  <c:v>5460.0</c:v>
                </c:pt>
                <c:pt idx="94">
                  <c:v>5520.0</c:v>
                </c:pt>
                <c:pt idx="95">
                  <c:v>5580.0</c:v>
                </c:pt>
                <c:pt idx="96">
                  <c:v>5640.0</c:v>
                </c:pt>
                <c:pt idx="97">
                  <c:v>5700.0</c:v>
                </c:pt>
                <c:pt idx="98">
                  <c:v>5760.0</c:v>
                </c:pt>
                <c:pt idx="99">
                  <c:v>5820.0</c:v>
                </c:pt>
                <c:pt idx="100">
                  <c:v>5880.0</c:v>
                </c:pt>
                <c:pt idx="101">
                  <c:v>5940.0</c:v>
                </c:pt>
                <c:pt idx="102">
                  <c:v>6000.0</c:v>
                </c:pt>
              </c:numCache>
            </c:numRef>
          </c:xVal>
          <c:yVal>
            <c:numRef>
              <c:f>CAST3m!$D$2:$D$104</c:f>
              <c:numCache>
                <c:formatCode>0.00E+00</c:formatCode>
                <c:ptCount val="103"/>
                <c:pt idx="0" formatCode="General">
                  <c:v>0.0</c:v>
                </c:pt>
                <c:pt idx="1">
                  <c:v>0.00232</c:v>
                </c:pt>
                <c:pt idx="2">
                  <c:v>0.0106</c:v>
                </c:pt>
                <c:pt idx="3">
                  <c:v>0.0178</c:v>
                </c:pt>
                <c:pt idx="4">
                  <c:v>0.0467</c:v>
                </c:pt>
                <c:pt idx="5">
                  <c:v>0.081</c:v>
                </c:pt>
                <c:pt idx="6" formatCode="General">
                  <c:v>0.11954</c:v>
                </c:pt>
                <c:pt idx="7" formatCode="General">
                  <c:v>0.16216</c:v>
                </c:pt>
                <c:pt idx="8" formatCode="General">
                  <c:v>0.20758</c:v>
                </c:pt>
                <c:pt idx="9" formatCode="General">
                  <c:v>0.25634</c:v>
                </c:pt>
                <c:pt idx="10" formatCode="General">
                  <c:v>0.30676</c:v>
                </c:pt>
                <c:pt idx="11" formatCode="General">
                  <c:v>0.35878</c:v>
                </c:pt>
                <c:pt idx="12" formatCode="General">
                  <c:v>0.41268</c:v>
                </c:pt>
                <c:pt idx="13" formatCode="General">
                  <c:v>0.46692</c:v>
                </c:pt>
                <c:pt idx="14" formatCode="General">
                  <c:v>0.52201</c:v>
                </c:pt>
                <c:pt idx="15" formatCode="General">
                  <c:v>0.57775</c:v>
                </c:pt>
                <c:pt idx="16" formatCode="General">
                  <c:v>0.63457</c:v>
                </c:pt>
                <c:pt idx="17" formatCode="General">
                  <c:v>0.6929</c:v>
                </c:pt>
                <c:pt idx="18" formatCode="General">
                  <c:v>0.75102</c:v>
                </c:pt>
                <c:pt idx="19" formatCode="General">
                  <c:v>0.80943</c:v>
                </c:pt>
                <c:pt idx="20" formatCode="General">
                  <c:v>0.86827</c:v>
                </c:pt>
                <c:pt idx="21" formatCode="General">
                  <c:v>0.92799</c:v>
                </c:pt>
                <c:pt idx="22" formatCode="General">
                  <c:v>0.98848</c:v>
                </c:pt>
                <c:pt idx="23" formatCode="General">
                  <c:v>1.0496</c:v>
                </c:pt>
                <c:pt idx="24" formatCode="General">
                  <c:v>1.1108</c:v>
                </c:pt>
                <c:pt idx="25" formatCode="General">
                  <c:v>1.1728</c:v>
                </c:pt>
                <c:pt idx="26" formatCode="General">
                  <c:v>1.235</c:v>
                </c:pt>
                <c:pt idx="27" formatCode="General">
                  <c:v>1.2975</c:v>
                </c:pt>
                <c:pt idx="28" formatCode="General">
                  <c:v>1.3605</c:v>
                </c:pt>
                <c:pt idx="29" formatCode="General">
                  <c:v>1.424</c:v>
                </c:pt>
                <c:pt idx="30" formatCode="General">
                  <c:v>1.4873</c:v>
                </c:pt>
                <c:pt idx="31" formatCode="General">
                  <c:v>1.5502</c:v>
                </c:pt>
                <c:pt idx="32" formatCode="General">
                  <c:v>1.6124</c:v>
                </c:pt>
                <c:pt idx="33" formatCode="General">
                  <c:v>1.6733</c:v>
                </c:pt>
                <c:pt idx="34" formatCode="General">
                  <c:v>1.7329</c:v>
                </c:pt>
                <c:pt idx="35" formatCode="General">
                  <c:v>1.7912</c:v>
                </c:pt>
                <c:pt idx="36" formatCode="General">
                  <c:v>1.849</c:v>
                </c:pt>
                <c:pt idx="37" formatCode="General">
                  <c:v>1.9068</c:v>
                </c:pt>
                <c:pt idx="38" formatCode="General">
                  <c:v>1.9644</c:v>
                </c:pt>
                <c:pt idx="39" formatCode="General">
                  <c:v>2.0217</c:v>
                </c:pt>
                <c:pt idx="40" formatCode="General">
                  <c:v>2.0788</c:v>
                </c:pt>
                <c:pt idx="41" formatCode="General">
                  <c:v>2.1359</c:v>
                </c:pt>
                <c:pt idx="42" formatCode="General">
                  <c:v>2.1926</c:v>
                </c:pt>
                <c:pt idx="43" formatCode="General">
                  <c:v>2.2491</c:v>
                </c:pt>
                <c:pt idx="44" formatCode="General">
                  <c:v>2.306</c:v>
                </c:pt>
                <c:pt idx="45" formatCode="General">
                  <c:v>2.3624</c:v>
                </c:pt>
                <c:pt idx="46" formatCode="General">
                  <c:v>2.4184</c:v>
                </c:pt>
                <c:pt idx="47" formatCode="General">
                  <c:v>2.4743</c:v>
                </c:pt>
                <c:pt idx="48" formatCode="General">
                  <c:v>2.5306</c:v>
                </c:pt>
                <c:pt idx="49" formatCode="General">
                  <c:v>2.5863</c:v>
                </c:pt>
                <c:pt idx="50" formatCode="General">
                  <c:v>2.6422</c:v>
                </c:pt>
                <c:pt idx="51" formatCode="General">
                  <c:v>2.6984</c:v>
                </c:pt>
                <c:pt idx="52" formatCode="General">
                  <c:v>2.7546</c:v>
                </c:pt>
                <c:pt idx="53" formatCode="General">
                  <c:v>2.7249</c:v>
                </c:pt>
                <c:pt idx="54" formatCode="General">
                  <c:v>2.704</c:v>
                </c:pt>
                <c:pt idx="55" formatCode="General">
                  <c:v>2.6839</c:v>
                </c:pt>
                <c:pt idx="56" formatCode="General">
                  <c:v>2.6644</c:v>
                </c:pt>
                <c:pt idx="57" formatCode="General">
                  <c:v>2.6457</c:v>
                </c:pt>
                <c:pt idx="58" formatCode="General">
                  <c:v>2.6276</c:v>
                </c:pt>
                <c:pt idx="59" formatCode="General">
                  <c:v>2.6101</c:v>
                </c:pt>
                <c:pt idx="60" formatCode="General">
                  <c:v>2.5929</c:v>
                </c:pt>
                <c:pt idx="61" formatCode="General">
                  <c:v>2.5761</c:v>
                </c:pt>
                <c:pt idx="62" formatCode="General">
                  <c:v>2.5598</c:v>
                </c:pt>
                <c:pt idx="63" formatCode="General">
                  <c:v>2.5438</c:v>
                </c:pt>
                <c:pt idx="64" formatCode="General">
                  <c:v>2.528</c:v>
                </c:pt>
                <c:pt idx="65" formatCode="General">
                  <c:v>2.5125</c:v>
                </c:pt>
                <c:pt idx="66" formatCode="General">
                  <c:v>2.4973</c:v>
                </c:pt>
                <c:pt idx="67" formatCode="General">
                  <c:v>2.4823</c:v>
                </c:pt>
                <c:pt idx="68" formatCode="General">
                  <c:v>2.4676</c:v>
                </c:pt>
                <c:pt idx="69" formatCode="General">
                  <c:v>2.4534</c:v>
                </c:pt>
                <c:pt idx="70" formatCode="General">
                  <c:v>2.4393</c:v>
                </c:pt>
                <c:pt idx="71" formatCode="General">
                  <c:v>2.4254</c:v>
                </c:pt>
                <c:pt idx="72" formatCode="General">
                  <c:v>2.4116</c:v>
                </c:pt>
                <c:pt idx="73" formatCode="General">
                  <c:v>2.398</c:v>
                </c:pt>
                <c:pt idx="74" formatCode="General">
                  <c:v>2.3846</c:v>
                </c:pt>
                <c:pt idx="75" formatCode="General">
                  <c:v>2.3714</c:v>
                </c:pt>
                <c:pt idx="76" formatCode="General">
                  <c:v>2.3584</c:v>
                </c:pt>
                <c:pt idx="77" formatCode="General">
                  <c:v>2.3456</c:v>
                </c:pt>
                <c:pt idx="78" formatCode="General">
                  <c:v>2.3327</c:v>
                </c:pt>
                <c:pt idx="79" formatCode="General">
                  <c:v>2.3202</c:v>
                </c:pt>
                <c:pt idx="80" formatCode="General">
                  <c:v>2.3078</c:v>
                </c:pt>
                <c:pt idx="81" formatCode="General">
                  <c:v>2.2956</c:v>
                </c:pt>
                <c:pt idx="82" formatCode="General">
                  <c:v>2.2835</c:v>
                </c:pt>
                <c:pt idx="83" formatCode="General">
                  <c:v>2.2714</c:v>
                </c:pt>
                <c:pt idx="84" formatCode="General">
                  <c:v>2.2594</c:v>
                </c:pt>
                <c:pt idx="85" formatCode="General">
                  <c:v>2.2478</c:v>
                </c:pt>
                <c:pt idx="86" formatCode="General">
                  <c:v>2.2361</c:v>
                </c:pt>
                <c:pt idx="87" formatCode="General">
                  <c:v>2.2247</c:v>
                </c:pt>
                <c:pt idx="88" formatCode="General">
                  <c:v>2.2134</c:v>
                </c:pt>
                <c:pt idx="89" formatCode="General">
                  <c:v>2.2021</c:v>
                </c:pt>
                <c:pt idx="90" formatCode="General">
                  <c:v>2.1909</c:v>
                </c:pt>
                <c:pt idx="91" formatCode="General">
                  <c:v>2.18</c:v>
                </c:pt>
                <c:pt idx="92" formatCode="General">
                  <c:v>2.1691</c:v>
                </c:pt>
                <c:pt idx="93" formatCode="General">
                  <c:v>2.1582</c:v>
                </c:pt>
                <c:pt idx="94" formatCode="General">
                  <c:v>2.1469</c:v>
                </c:pt>
                <c:pt idx="95" formatCode="General">
                  <c:v>2.1365</c:v>
                </c:pt>
                <c:pt idx="96" formatCode="General">
                  <c:v>2.1261</c:v>
                </c:pt>
                <c:pt idx="97" formatCode="General">
                  <c:v>2.1157</c:v>
                </c:pt>
                <c:pt idx="98" formatCode="General">
                  <c:v>2.1049</c:v>
                </c:pt>
                <c:pt idx="99" formatCode="General">
                  <c:v>2.0949</c:v>
                </c:pt>
                <c:pt idx="100" formatCode="General">
                  <c:v>2.085</c:v>
                </c:pt>
                <c:pt idx="101" formatCode="General">
                  <c:v>2.075</c:v>
                </c:pt>
                <c:pt idx="102" formatCode="General">
                  <c:v>2.0651</c:v>
                </c:pt>
              </c:numCache>
            </c:numRef>
          </c:yVal>
          <c:smooth val="0"/>
        </c:ser>
        <c:ser>
          <c:idx val="4"/>
          <c:order val="1"/>
          <c:tx>
            <c:v>Geotop</c:v>
          </c:tx>
          <c:marker>
            <c:symbol val="none"/>
          </c:marker>
          <c:xVal>
            <c:numRef>
              <c:f>Geotop!$A$2:$A$42</c:f>
              <c:numCache>
                <c:formatCode>General</c:formatCode>
                <c:ptCount val="41"/>
                <c:pt idx="0">
                  <c:v>0.05</c:v>
                </c:pt>
                <c:pt idx="1">
                  <c:v>180.05</c:v>
                </c:pt>
                <c:pt idx="2">
                  <c:v>360.05</c:v>
                </c:pt>
                <c:pt idx="3">
                  <c:v>540.05</c:v>
                </c:pt>
                <c:pt idx="4">
                  <c:v>720.05</c:v>
                </c:pt>
                <c:pt idx="5">
                  <c:v>900.05</c:v>
                </c:pt>
                <c:pt idx="6">
                  <c:v>1080.05</c:v>
                </c:pt>
                <c:pt idx="7">
                  <c:v>1260.05</c:v>
                </c:pt>
                <c:pt idx="8">
                  <c:v>1440.05</c:v>
                </c:pt>
                <c:pt idx="9">
                  <c:v>1620.05</c:v>
                </c:pt>
                <c:pt idx="10">
                  <c:v>1800.05</c:v>
                </c:pt>
                <c:pt idx="11">
                  <c:v>1980.05</c:v>
                </c:pt>
                <c:pt idx="12">
                  <c:v>2160.05</c:v>
                </c:pt>
                <c:pt idx="13">
                  <c:v>2340.05</c:v>
                </c:pt>
                <c:pt idx="14">
                  <c:v>2520.05</c:v>
                </c:pt>
                <c:pt idx="15">
                  <c:v>2700.05</c:v>
                </c:pt>
                <c:pt idx="16">
                  <c:v>2880.05</c:v>
                </c:pt>
                <c:pt idx="17">
                  <c:v>3060.05</c:v>
                </c:pt>
                <c:pt idx="18">
                  <c:v>3240.05</c:v>
                </c:pt>
                <c:pt idx="19">
                  <c:v>3420.05</c:v>
                </c:pt>
                <c:pt idx="20">
                  <c:v>3600.05</c:v>
                </c:pt>
                <c:pt idx="21">
                  <c:v>3780.05</c:v>
                </c:pt>
                <c:pt idx="22">
                  <c:v>3960.05</c:v>
                </c:pt>
                <c:pt idx="23">
                  <c:v>4140.05</c:v>
                </c:pt>
                <c:pt idx="24">
                  <c:v>4320.05</c:v>
                </c:pt>
                <c:pt idx="25">
                  <c:v>4500.05</c:v>
                </c:pt>
                <c:pt idx="26">
                  <c:v>4680.05</c:v>
                </c:pt>
                <c:pt idx="27">
                  <c:v>4860.05</c:v>
                </c:pt>
                <c:pt idx="28">
                  <c:v>5040.05</c:v>
                </c:pt>
                <c:pt idx="29">
                  <c:v>5220.05</c:v>
                </c:pt>
                <c:pt idx="30">
                  <c:v>5400.05</c:v>
                </c:pt>
                <c:pt idx="31">
                  <c:v>5580.05</c:v>
                </c:pt>
                <c:pt idx="32">
                  <c:v>5760.05</c:v>
                </c:pt>
                <c:pt idx="33">
                  <c:v>5940.05</c:v>
                </c:pt>
                <c:pt idx="34">
                  <c:v>6120.05</c:v>
                </c:pt>
                <c:pt idx="35">
                  <c:v>6300.05</c:v>
                </c:pt>
                <c:pt idx="36">
                  <c:v>6480.05</c:v>
                </c:pt>
                <c:pt idx="37">
                  <c:v>6660.05</c:v>
                </c:pt>
                <c:pt idx="38">
                  <c:v>6840.05</c:v>
                </c:pt>
                <c:pt idx="39">
                  <c:v>7020.05</c:v>
                </c:pt>
                <c:pt idx="40">
                  <c:v>7200.05</c:v>
                </c:pt>
              </c:numCache>
            </c:numRef>
          </c:xVal>
          <c:yVal>
            <c:numRef>
              <c:f>Geotop!$C$2:$C$42</c:f>
              <c:numCache>
                <c:formatCode>General</c:formatCode>
                <c:ptCount val="41"/>
                <c:pt idx="0">
                  <c:v>0.0771047698993643</c:v>
                </c:pt>
                <c:pt idx="1">
                  <c:v>0.202154052550788</c:v>
                </c:pt>
                <c:pt idx="2">
                  <c:v>0.345471185665694</c:v>
                </c:pt>
                <c:pt idx="3">
                  <c:v>0.502863110871171</c:v>
                </c:pt>
                <c:pt idx="4">
                  <c:v>0.673195022769651</c:v>
                </c:pt>
                <c:pt idx="5">
                  <c:v>0.849862886492396</c:v>
                </c:pt>
                <c:pt idx="6">
                  <c:v>1.03239426184678</c:v>
                </c:pt>
                <c:pt idx="7">
                  <c:v>1.22119370162406</c:v>
                </c:pt>
                <c:pt idx="8">
                  <c:v>1.41566312984159</c:v>
                </c:pt>
                <c:pt idx="9">
                  <c:v>1.61462598435256</c:v>
                </c:pt>
                <c:pt idx="10">
                  <c:v>1.8178041791232</c:v>
                </c:pt>
                <c:pt idx="11">
                  <c:v>2.02412416278879</c:v>
                </c:pt>
                <c:pt idx="12">
                  <c:v>2.23369905354455</c:v>
                </c:pt>
                <c:pt idx="13">
                  <c:v>2.44637640120648</c:v>
                </c:pt>
                <c:pt idx="14">
                  <c:v>2.66133162093069</c:v>
                </c:pt>
                <c:pt idx="15">
                  <c:v>2.87774880055105</c:v>
                </c:pt>
                <c:pt idx="16">
                  <c:v>2.98578082639262</c:v>
                </c:pt>
                <c:pt idx="17">
                  <c:v>2.93117629665649</c:v>
                </c:pt>
                <c:pt idx="18">
                  <c:v>2.88472266831249</c:v>
                </c:pt>
                <c:pt idx="19">
                  <c:v>2.84260353173316</c:v>
                </c:pt>
                <c:pt idx="20">
                  <c:v>2.80517076219525</c:v>
                </c:pt>
                <c:pt idx="21">
                  <c:v>2.77072204777598</c:v>
                </c:pt>
                <c:pt idx="22">
                  <c:v>2.73932674409449</c:v>
                </c:pt>
                <c:pt idx="23">
                  <c:v>2.70980486414209</c:v>
                </c:pt>
                <c:pt idx="24">
                  <c:v>2.68153916058769</c:v>
                </c:pt>
                <c:pt idx="25">
                  <c:v>2.65385754085332</c:v>
                </c:pt>
                <c:pt idx="26">
                  <c:v>2.62621691033244</c:v>
                </c:pt>
                <c:pt idx="27">
                  <c:v>2.59865228635073</c:v>
                </c:pt>
                <c:pt idx="28">
                  <c:v>2.5711947093904</c:v>
                </c:pt>
                <c:pt idx="29">
                  <c:v>2.54355318032205</c:v>
                </c:pt>
                <c:pt idx="30">
                  <c:v>2.51619524076208</c:v>
                </c:pt>
                <c:pt idx="31">
                  <c:v>2.48885089883208</c:v>
                </c:pt>
                <c:pt idx="32">
                  <c:v>2.46172223243117</c:v>
                </c:pt>
                <c:pt idx="33">
                  <c:v>2.43453940065112</c:v>
                </c:pt>
                <c:pt idx="34">
                  <c:v>2.40747823023796</c:v>
                </c:pt>
                <c:pt idx="35">
                  <c:v>2.38035942175984</c:v>
                </c:pt>
                <c:pt idx="36">
                  <c:v>2.35347798999399</c:v>
                </c:pt>
                <c:pt idx="37">
                  <c:v>2.32677314376831</c:v>
                </c:pt>
                <c:pt idx="38">
                  <c:v>2.30028631222248</c:v>
                </c:pt>
                <c:pt idx="39">
                  <c:v>2.27380801036954</c:v>
                </c:pt>
                <c:pt idx="40">
                  <c:v>2.24754611957073</c:v>
                </c:pt>
              </c:numCache>
            </c:numRef>
          </c:yVal>
          <c:smooth val="0"/>
        </c:ser>
        <c:ser>
          <c:idx val="1"/>
          <c:order val="2"/>
          <c:tx>
            <c:v>HGS</c:v>
          </c:tx>
          <c:spPr>
            <a:ln>
              <a:solidFill>
                <a:srgbClr val="3366FF"/>
              </a:solidFill>
            </a:ln>
          </c:spPr>
          <c:marker>
            <c:symbol val="none"/>
          </c:marker>
          <c:xVal>
            <c:numRef>
              <c:f>HGS_1!$A$2:$A$146</c:f>
              <c:numCache>
                <c:formatCode>0.00000E+00</c:formatCode>
                <c:ptCount val="145"/>
                <c:pt idx="0">
                  <c:v>0.5</c:v>
                </c:pt>
                <c:pt idx="1">
                  <c:v>1.0</c:v>
                </c:pt>
                <c:pt idx="2">
                  <c:v>1.75</c:v>
                </c:pt>
                <c:pt idx="3">
                  <c:v>2.875</c:v>
                </c:pt>
                <c:pt idx="4">
                  <c:v>4.5625</c:v>
                </c:pt>
                <c:pt idx="5">
                  <c:v>7.09375</c:v>
                </c:pt>
                <c:pt idx="6">
                  <c:v>10.890625</c:v>
                </c:pt>
                <c:pt idx="7">
                  <c:v>16.5859375</c:v>
                </c:pt>
                <c:pt idx="8">
                  <c:v>23.70507812</c:v>
                </c:pt>
                <c:pt idx="9">
                  <c:v>31.60781885</c:v>
                </c:pt>
                <c:pt idx="10">
                  <c:v>39.99898723</c:v>
                </c:pt>
                <c:pt idx="11">
                  <c:v>48.58857331</c:v>
                </c:pt>
                <c:pt idx="12">
                  <c:v>57.27518539</c:v>
                </c:pt>
                <c:pt idx="13">
                  <c:v>66.11496412</c:v>
                </c:pt>
                <c:pt idx="14">
                  <c:v>75.1552159</c:v>
                </c:pt>
                <c:pt idx="15">
                  <c:v>84.96290288</c:v>
                </c:pt>
                <c:pt idx="16">
                  <c:v>94.57880955</c:v>
                </c:pt>
                <c:pt idx="17">
                  <c:v>105.0532073</c:v>
                </c:pt>
                <c:pt idx="18">
                  <c:v>116.6149226</c:v>
                </c:pt>
                <c:pt idx="19">
                  <c:v>128.5771377</c:v>
                </c:pt>
                <c:pt idx="20">
                  <c:v>141.0627749</c:v>
                </c:pt>
                <c:pt idx="21">
                  <c:v>153.7635947</c:v>
                </c:pt>
                <c:pt idx="22">
                  <c:v>167.0728899</c:v>
                </c:pt>
                <c:pt idx="23">
                  <c:v>183.9833118</c:v>
                </c:pt>
                <c:pt idx="24">
                  <c:v>200.0534419</c:v>
                </c:pt>
                <c:pt idx="25">
                  <c:v>216.7381023</c:v>
                </c:pt>
                <c:pt idx="26">
                  <c:v>233.3509593</c:v>
                </c:pt>
                <c:pt idx="27">
                  <c:v>248.8539507</c:v>
                </c:pt>
                <c:pt idx="28">
                  <c:v>264.1687696</c:v>
                </c:pt>
                <c:pt idx="29">
                  <c:v>280.0808672</c:v>
                </c:pt>
                <c:pt idx="30">
                  <c:v>290.0404336</c:v>
                </c:pt>
                <c:pt idx="31">
                  <c:v>300.0</c:v>
                </c:pt>
                <c:pt idx="32">
                  <c:v>311.0661849</c:v>
                </c:pt>
                <c:pt idx="33">
                  <c:v>324.8871999</c:v>
                </c:pt>
                <c:pt idx="34">
                  <c:v>341.2968947</c:v>
                </c:pt>
                <c:pt idx="35">
                  <c:v>358.309471</c:v>
                </c:pt>
                <c:pt idx="36">
                  <c:v>378.6102883</c:v>
                </c:pt>
                <c:pt idx="37">
                  <c:v>398.5012096</c:v>
                </c:pt>
                <c:pt idx="38">
                  <c:v>419.4166607</c:v>
                </c:pt>
                <c:pt idx="39">
                  <c:v>437.0581225</c:v>
                </c:pt>
                <c:pt idx="40">
                  <c:v>460.4877962</c:v>
                </c:pt>
                <c:pt idx="41">
                  <c:v>484.8206169</c:v>
                </c:pt>
                <c:pt idx="42">
                  <c:v>511.5298142</c:v>
                </c:pt>
                <c:pt idx="43">
                  <c:v>539.0601352</c:v>
                </c:pt>
                <c:pt idx="44">
                  <c:v>567.3720861</c:v>
                </c:pt>
                <c:pt idx="45">
                  <c:v>600.0</c:v>
                </c:pt>
                <c:pt idx="46">
                  <c:v>639.0355373</c:v>
                </c:pt>
                <c:pt idx="47">
                  <c:v>671.7798693</c:v>
                </c:pt>
                <c:pt idx="48">
                  <c:v>704.6725769</c:v>
                </c:pt>
                <c:pt idx="49">
                  <c:v>731.3680478</c:v>
                </c:pt>
                <c:pt idx="50">
                  <c:v>771.4112541</c:v>
                </c:pt>
                <c:pt idx="51">
                  <c:v>810.5743126</c:v>
                </c:pt>
                <c:pt idx="52">
                  <c:v>851.3036360999999</c:v>
                </c:pt>
                <c:pt idx="53">
                  <c:v>900.0</c:v>
                </c:pt>
                <c:pt idx="54">
                  <c:v>960.0</c:v>
                </c:pt>
                <c:pt idx="55">
                  <c:v>1015.778294</c:v>
                </c:pt>
                <c:pt idx="56">
                  <c:v>1070.562105</c:v>
                </c:pt>
                <c:pt idx="57">
                  <c:v>1129.161678</c:v>
                </c:pt>
                <c:pt idx="58">
                  <c:v>1164.580839</c:v>
                </c:pt>
                <c:pt idx="59">
                  <c:v>1200.0</c:v>
                </c:pt>
                <c:pt idx="60">
                  <c:v>1253.128742</c:v>
                </c:pt>
                <c:pt idx="61">
                  <c:v>1304.705588</c:v>
                </c:pt>
                <c:pt idx="62">
                  <c:v>1358.733573</c:v>
                </c:pt>
                <c:pt idx="63">
                  <c:v>1412.24056</c:v>
                </c:pt>
                <c:pt idx="64">
                  <c:v>1456.12028</c:v>
                </c:pt>
                <c:pt idx="65">
                  <c:v>1500.0</c:v>
                </c:pt>
                <c:pt idx="66">
                  <c:v>1548.532333</c:v>
                </c:pt>
                <c:pt idx="67">
                  <c:v>1605.426433</c:v>
                </c:pt>
                <c:pt idx="68">
                  <c:v>1665.426433</c:v>
                </c:pt>
                <c:pt idx="69">
                  <c:v>1725.426433</c:v>
                </c:pt>
                <c:pt idx="70">
                  <c:v>1785.426433</c:v>
                </c:pt>
                <c:pt idx="71">
                  <c:v>1845.426433</c:v>
                </c:pt>
                <c:pt idx="72">
                  <c:v>1905.426433</c:v>
                </c:pt>
                <c:pt idx="73">
                  <c:v>1965.426433</c:v>
                </c:pt>
                <c:pt idx="74">
                  <c:v>2025.426433</c:v>
                </c:pt>
                <c:pt idx="75">
                  <c:v>2085.426433</c:v>
                </c:pt>
                <c:pt idx="76">
                  <c:v>2145.426433</c:v>
                </c:pt>
                <c:pt idx="77">
                  <c:v>2205.426433</c:v>
                </c:pt>
                <c:pt idx="78">
                  <c:v>2265.426433</c:v>
                </c:pt>
                <c:pt idx="79">
                  <c:v>2325.426433</c:v>
                </c:pt>
                <c:pt idx="80">
                  <c:v>2385.426433</c:v>
                </c:pt>
                <c:pt idx="81">
                  <c:v>2445.426433</c:v>
                </c:pt>
                <c:pt idx="82">
                  <c:v>2505.426433</c:v>
                </c:pt>
                <c:pt idx="83">
                  <c:v>2565.426433</c:v>
                </c:pt>
                <c:pt idx="84">
                  <c:v>2625.426433</c:v>
                </c:pt>
                <c:pt idx="85">
                  <c:v>2685.426433</c:v>
                </c:pt>
                <c:pt idx="86">
                  <c:v>2745.426433</c:v>
                </c:pt>
                <c:pt idx="87">
                  <c:v>2805.426433</c:v>
                </c:pt>
                <c:pt idx="88">
                  <c:v>2865.426433</c:v>
                </c:pt>
                <c:pt idx="89">
                  <c:v>2925.426433</c:v>
                </c:pt>
                <c:pt idx="90">
                  <c:v>2962.713217</c:v>
                </c:pt>
                <c:pt idx="91">
                  <c:v>3000.0</c:v>
                </c:pt>
                <c:pt idx="92">
                  <c:v>3052.201709</c:v>
                </c:pt>
                <c:pt idx="93">
                  <c:v>3087.919586</c:v>
                </c:pt>
                <c:pt idx="94">
                  <c:v>3127.19005</c:v>
                </c:pt>
                <c:pt idx="95">
                  <c:v>3176.278131</c:v>
                </c:pt>
                <c:pt idx="96">
                  <c:v>3236.278131</c:v>
                </c:pt>
                <c:pt idx="97">
                  <c:v>3296.278131</c:v>
                </c:pt>
                <c:pt idx="98">
                  <c:v>3356.278131</c:v>
                </c:pt>
                <c:pt idx="99">
                  <c:v>3416.278131</c:v>
                </c:pt>
                <c:pt idx="100">
                  <c:v>3476.278131</c:v>
                </c:pt>
                <c:pt idx="101">
                  <c:v>3536.278131</c:v>
                </c:pt>
                <c:pt idx="102">
                  <c:v>3596.278131</c:v>
                </c:pt>
                <c:pt idx="103">
                  <c:v>3656.278131</c:v>
                </c:pt>
                <c:pt idx="104">
                  <c:v>3716.278131</c:v>
                </c:pt>
                <c:pt idx="105">
                  <c:v>3776.278131</c:v>
                </c:pt>
                <c:pt idx="106">
                  <c:v>3836.278131</c:v>
                </c:pt>
                <c:pt idx="107">
                  <c:v>3896.278131</c:v>
                </c:pt>
                <c:pt idx="108">
                  <c:v>3956.278131</c:v>
                </c:pt>
                <c:pt idx="109">
                  <c:v>4016.278131</c:v>
                </c:pt>
                <c:pt idx="110">
                  <c:v>4076.278131</c:v>
                </c:pt>
                <c:pt idx="111">
                  <c:v>4136.278131</c:v>
                </c:pt>
                <c:pt idx="112">
                  <c:v>4196.278131</c:v>
                </c:pt>
                <c:pt idx="113">
                  <c:v>4256.278131</c:v>
                </c:pt>
                <c:pt idx="114">
                  <c:v>4316.278131</c:v>
                </c:pt>
                <c:pt idx="115">
                  <c:v>4376.278131</c:v>
                </c:pt>
                <c:pt idx="116">
                  <c:v>4436.278131</c:v>
                </c:pt>
                <c:pt idx="117">
                  <c:v>4468.139065</c:v>
                </c:pt>
                <c:pt idx="118">
                  <c:v>4500.0</c:v>
                </c:pt>
                <c:pt idx="119">
                  <c:v>4547.791402</c:v>
                </c:pt>
                <c:pt idx="120">
                  <c:v>4607.791402</c:v>
                </c:pt>
                <c:pt idx="121">
                  <c:v>4667.791402</c:v>
                </c:pt>
                <c:pt idx="122">
                  <c:v>4727.791402</c:v>
                </c:pt>
                <c:pt idx="123">
                  <c:v>4787.791402</c:v>
                </c:pt>
                <c:pt idx="124">
                  <c:v>4847.791402</c:v>
                </c:pt>
                <c:pt idx="125">
                  <c:v>4907.791402</c:v>
                </c:pt>
                <c:pt idx="126">
                  <c:v>4967.791402</c:v>
                </c:pt>
                <c:pt idx="127">
                  <c:v>5027.791402</c:v>
                </c:pt>
                <c:pt idx="128">
                  <c:v>5087.791402</c:v>
                </c:pt>
                <c:pt idx="129">
                  <c:v>5147.791402</c:v>
                </c:pt>
                <c:pt idx="130">
                  <c:v>5207.791402</c:v>
                </c:pt>
                <c:pt idx="131">
                  <c:v>5267.791402</c:v>
                </c:pt>
                <c:pt idx="132">
                  <c:v>5327.791402</c:v>
                </c:pt>
                <c:pt idx="133">
                  <c:v>5387.791402</c:v>
                </c:pt>
                <c:pt idx="134">
                  <c:v>5447.791402</c:v>
                </c:pt>
                <c:pt idx="135">
                  <c:v>5507.791402</c:v>
                </c:pt>
                <c:pt idx="136">
                  <c:v>5567.791402</c:v>
                </c:pt>
                <c:pt idx="137">
                  <c:v>5627.791402</c:v>
                </c:pt>
                <c:pt idx="138">
                  <c:v>5687.791402</c:v>
                </c:pt>
                <c:pt idx="139">
                  <c:v>5747.791402</c:v>
                </c:pt>
                <c:pt idx="140">
                  <c:v>5807.791402</c:v>
                </c:pt>
                <c:pt idx="141">
                  <c:v>5867.791402</c:v>
                </c:pt>
                <c:pt idx="142">
                  <c:v>5927.791402</c:v>
                </c:pt>
                <c:pt idx="143">
                  <c:v>5963.895701</c:v>
                </c:pt>
                <c:pt idx="144">
                  <c:v>6000.0</c:v>
                </c:pt>
              </c:numCache>
            </c:numRef>
          </c:xVal>
          <c:yVal>
            <c:numRef>
              <c:f>HGS_1!$C$2:$C$146</c:f>
              <c:numCache>
                <c:formatCode>0.00000E+00</c:formatCode>
                <c:ptCount val="145"/>
                <c:pt idx="0">
                  <c:v>6.893311967E-7</c:v>
                </c:pt>
                <c:pt idx="1">
                  <c:v>7.171803483E-7</c:v>
                </c:pt>
                <c:pt idx="2">
                  <c:v>7.709675932E-7</c:v>
                </c:pt>
                <c:pt idx="3">
                  <c:v>8.244686362E-7</c:v>
                </c:pt>
                <c:pt idx="4">
                  <c:v>8.902523002E-7</c:v>
                </c:pt>
                <c:pt idx="5">
                  <c:v>9.538392964E-7</c:v>
                </c:pt>
                <c:pt idx="6">
                  <c:v>1.030029937E-6</c:v>
                </c:pt>
                <c:pt idx="7">
                  <c:v>1.130361779E-6</c:v>
                </c:pt>
                <c:pt idx="8">
                  <c:v>2.381752126E-5</c:v>
                </c:pt>
                <c:pt idx="9">
                  <c:v>0.0002559607795</c:v>
                </c:pt>
                <c:pt idx="10">
                  <c:v>0.001048904657</c:v>
                </c:pt>
                <c:pt idx="11">
                  <c:v>0.002448878175</c:v>
                </c:pt>
                <c:pt idx="12">
                  <c:v>0.004458531703</c:v>
                </c:pt>
                <c:pt idx="13">
                  <c:v>0.006900308732</c:v>
                </c:pt>
                <c:pt idx="14">
                  <c:v>0.009714550553</c:v>
                </c:pt>
                <c:pt idx="15">
                  <c:v>0.0130488309</c:v>
                </c:pt>
                <c:pt idx="16">
                  <c:v>0.01661366678</c:v>
                </c:pt>
                <c:pt idx="17">
                  <c:v>0.02076661919</c:v>
                </c:pt>
                <c:pt idx="18">
                  <c:v>0.02560437784</c:v>
                </c:pt>
                <c:pt idx="19">
                  <c:v>0.0308622843</c:v>
                </c:pt>
                <c:pt idx="20">
                  <c:v>0.03660755472</c:v>
                </c:pt>
                <c:pt idx="21">
                  <c:v>0.04270894787</c:v>
                </c:pt>
                <c:pt idx="22">
                  <c:v>0.04933537006</c:v>
                </c:pt>
                <c:pt idx="23">
                  <c:v>0.05806796765</c:v>
                </c:pt>
                <c:pt idx="24">
                  <c:v>0.06670820698</c:v>
                </c:pt>
                <c:pt idx="25">
                  <c:v>0.0760388263</c:v>
                </c:pt>
                <c:pt idx="26">
                  <c:v>0.08566601608</c:v>
                </c:pt>
                <c:pt idx="27">
                  <c:v>0.09490099566</c:v>
                </c:pt>
                <c:pt idx="28">
                  <c:v>0.1042661559</c:v>
                </c:pt>
                <c:pt idx="29">
                  <c:v>0.1142673366</c:v>
                </c:pt>
                <c:pt idx="30">
                  <c:v>0.1206421056</c:v>
                </c:pt>
                <c:pt idx="31">
                  <c:v>0.1271173032</c:v>
                </c:pt>
                <c:pt idx="32">
                  <c:v>0.1344268282</c:v>
                </c:pt>
                <c:pt idx="33">
                  <c:v>0.1437188337</c:v>
                </c:pt>
                <c:pt idx="34">
                  <c:v>0.1549909338</c:v>
                </c:pt>
                <c:pt idx="35">
                  <c:v>0.1669427465</c:v>
                </c:pt>
                <c:pt idx="36">
                  <c:v>0.1815584459</c:v>
                </c:pt>
                <c:pt idx="37">
                  <c:v>0.1962084863</c:v>
                </c:pt>
                <c:pt idx="38">
                  <c:v>0.2120075619</c:v>
                </c:pt>
                <c:pt idx="39">
                  <c:v>0.2255768923</c:v>
                </c:pt>
                <c:pt idx="40">
                  <c:v>0.2439358608</c:v>
                </c:pt>
                <c:pt idx="41">
                  <c:v>0.2633644521</c:v>
                </c:pt>
                <c:pt idx="42">
                  <c:v>0.2851217827</c:v>
                </c:pt>
                <c:pt idx="43">
                  <c:v>0.3078719825</c:v>
                </c:pt>
                <c:pt idx="44">
                  <c:v>0.3315647808</c:v>
                </c:pt>
                <c:pt idx="45">
                  <c:v>0.3592847137</c:v>
                </c:pt>
                <c:pt idx="46">
                  <c:v>0.3930154059</c:v>
                </c:pt>
                <c:pt idx="47">
                  <c:v>0.4216324698</c:v>
                </c:pt>
                <c:pt idx="48">
                  <c:v>0.4505823533</c:v>
                </c:pt>
                <c:pt idx="49">
                  <c:v>0.474204076</c:v>
                </c:pt>
                <c:pt idx="50">
                  <c:v>0.5097909871</c:v>
                </c:pt>
                <c:pt idx="51">
                  <c:v>0.544769431</c:v>
                </c:pt>
                <c:pt idx="52">
                  <c:v>0.581324429</c:v>
                </c:pt>
                <c:pt idx="53">
                  <c:v>0.6253421235</c:v>
                </c:pt>
                <c:pt idx="54">
                  <c:v>0.6801754002</c:v>
                </c:pt>
                <c:pt idx="55">
                  <c:v>0.7317866141</c:v>
                </c:pt>
                <c:pt idx="56">
                  <c:v>0.7829675368</c:v>
                </c:pt>
                <c:pt idx="57">
                  <c:v>0.8381192122</c:v>
                </c:pt>
                <c:pt idx="58">
                  <c:v>0.8715997771</c:v>
                </c:pt>
                <c:pt idx="59">
                  <c:v>0.9052553138</c:v>
                </c:pt>
                <c:pt idx="60">
                  <c:v>0.9562055055</c:v>
                </c:pt>
                <c:pt idx="61">
                  <c:v>1.006213854</c:v>
                </c:pt>
                <c:pt idx="62">
                  <c:v>1.059135385</c:v>
                </c:pt>
                <c:pt idx="63">
                  <c:v>1.111990048</c:v>
                </c:pt>
                <c:pt idx="64">
                  <c:v>1.155561787</c:v>
                </c:pt>
                <c:pt idx="65">
                  <c:v>1.199245265</c:v>
                </c:pt>
                <c:pt idx="66">
                  <c:v>1.247543444</c:v>
                </c:pt>
                <c:pt idx="67">
                  <c:v>1.303678064</c:v>
                </c:pt>
                <c:pt idx="68">
                  <c:v>1.362140099</c:v>
                </c:pt>
                <c:pt idx="69">
                  <c:v>1.419791606</c:v>
                </c:pt>
                <c:pt idx="70">
                  <c:v>1.476567314</c:v>
                </c:pt>
                <c:pt idx="71">
                  <c:v>1.532558223</c:v>
                </c:pt>
                <c:pt idx="72">
                  <c:v>1.587852737</c:v>
                </c:pt>
                <c:pt idx="73">
                  <c:v>1.642570828</c:v>
                </c:pt>
                <c:pt idx="74">
                  <c:v>1.696834106</c:v>
                </c:pt>
                <c:pt idx="75">
                  <c:v>1.750811528</c:v>
                </c:pt>
                <c:pt idx="76">
                  <c:v>1.804612375</c:v>
                </c:pt>
                <c:pt idx="77">
                  <c:v>1.858327898</c:v>
                </c:pt>
                <c:pt idx="78">
                  <c:v>1.911924064</c:v>
                </c:pt>
                <c:pt idx="79">
                  <c:v>1.965358479</c:v>
                </c:pt>
                <c:pt idx="80">
                  <c:v>2.018601747</c:v>
                </c:pt>
                <c:pt idx="81">
                  <c:v>2.071659843</c:v>
                </c:pt>
                <c:pt idx="82">
                  <c:v>2.124445529</c:v>
                </c:pt>
                <c:pt idx="83">
                  <c:v>2.176842151</c:v>
                </c:pt>
                <c:pt idx="84">
                  <c:v>2.228746318</c:v>
                </c:pt>
                <c:pt idx="85">
                  <c:v>2.280115552</c:v>
                </c:pt>
                <c:pt idx="86">
                  <c:v>2.330915471</c:v>
                </c:pt>
                <c:pt idx="87">
                  <c:v>2.381027316</c:v>
                </c:pt>
                <c:pt idx="88">
                  <c:v>2.430340524</c:v>
                </c:pt>
                <c:pt idx="89">
                  <c:v>2.478859313</c:v>
                </c:pt>
                <c:pt idx="90">
                  <c:v>2.508737458</c:v>
                </c:pt>
                <c:pt idx="91">
                  <c:v>2.538304363</c:v>
                </c:pt>
                <c:pt idx="92">
                  <c:v>2.501389578</c:v>
                </c:pt>
                <c:pt idx="93">
                  <c:v>2.481863374</c:v>
                </c:pt>
                <c:pt idx="94">
                  <c:v>2.462533991</c:v>
                </c:pt>
                <c:pt idx="95">
                  <c:v>2.439937872</c:v>
                </c:pt>
                <c:pt idx="96">
                  <c:v>2.413706683</c:v>
                </c:pt>
                <c:pt idx="97">
                  <c:v>2.388367044</c:v>
                </c:pt>
                <c:pt idx="98">
                  <c:v>2.363769713</c:v>
                </c:pt>
                <c:pt idx="99">
                  <c:v>2.339860745</c:v>
                </c:pt>
                <c:pt idx="100">
                  <c:v>2.316593095</c:v>
                </c:pt>
                <c:pt idx="101">
                  <c:v>2.293948403</c:v>
                </c:pt>
                <c:pt idx="102">
                  <c:v>2.272037083</c:v>
                </c:pt>
                <c:pt idx="103">
                  <c:v>2.250673606</c:v>
                </c:pt>
                <c:pt idx="104">
                  <c:v>2.229940696</c:v>
                </c:pt>
                <c:pt idx="105">
                  <c:v>2.209769906</c:v>
                </c:pt>
                <c:pt idx="106">
                  <c:v>2.190099313</c:v>
                </c:pt>
                <c:pt idx="107">
                  <c:v>2.17089772</c:v>
                </c:pt>
                <c:pt idx="108">
                  <c:v>2.152228074</c:v>
                </c:pt>
                <c:pt idx="109">
                  <c:v>2.134094301</c:v>
                </c:pt>
                <c:pt idx="110">
                  <c:v>2.116375448</c:v>
                </c:pt>
                <c:pt idx="111">
                  <c:v>2.099061135</c:v>
                </c:pt>
                <c:pt idx="112">
                  <c:v>2.082166315</c:v>
                </c:pt>
                <c:pt idx="113">
                  <c:v>2.065700154</c:v>
                </c:pt>
                <c:pt idx="114">
                  <c:v>2.049596544</c:v>
                </c:pt>
                <c:pt idx="115">
                  <c:v>2.033885139</c:v>
                </c:pt>
                <c:pt idx="116">
                  <c:v>2.018559803</c:v>
                </c:pt>
                <c:pt idx="117">
                  <c:v>2.01051769</c:v>
                </c:pt>
                <c:pt idx="118">
                  <c:v>2.002572317</c:v>
                </c:pt>
                <c:pt idx="119">
                  <c:v>1.990887341</c:v>
                </c:pt>
                <c:pt idx="120">
                  <c:v>1.976523647</c:v>
                </c:pt>
                <c:pt idx="121">
                  <c:v>1.962459907</c:v>
                </c:pt>
                <c:pt idx="122">
                  <c:v>1.94868503</c:v>
                </c:pt>
                <c:pt idx="123">
                  <c:v>1.935186763</c:v>
                </c:pt>
                <c:pt idx="124">
                  <c:v>1.921952718</c:v>
                </c:pt>
                <c:pt idx="125">
                  <c:v>1.908970833</c:v>
                </c:pt>
                <c:pt idx="126">
                  <c:v>1.896230317</c:v>
                </c:pt>
                <c:pt idx="127">
                  <c:v>1.883722762</c:v>
                </c:pt>
                <c:pt idx="128">
                  <c:v>1.871437596</c:v>
                </c:pt>
                <c:pt idx="129">
                  <c:v>1.859399218</c:v>
                </c:pt>
                <c:pt idx="130">
                  <c:v>1.847571182</c:v>
                </c:pt>
                <c:pt idx="131">
                  <c:v>1.835934506</c:v>
                </c:pt>
                <c:pt idx="132">
                  <c:v>1.824484584</c:v>
                </c:pt>
                <c:pt idx="133">
                  <c:v>1.813215</c:v>
                </c:pt>
                <c:pt idx="134">
                  <c:v>1.802119517</c:v>
                </c:pt>
                <c:pt idx="135">
                  <c:v>1.791193416</c:v>
                </c:pt>
                <c:pt idx="136">
                  <c:v>1.780430441</c:v>
                </c:pt>
                <c:pt idx="137">
                  <c:v>1.769824729</c:v>
                </c:pt>
                <c:pt idx="138">
                  <c:v>1.759370725</c:v>
                </c:pt>
                <c:pt idx="139">
                  <c:v>1.749063205</c:v>
                </c:pt>
                <c:pt idx="140">
                  <c:v>1.738897261</c:v>
                </c:pt>
                <c:pt idx="141">
                  <c:v>1.728868268</c:v>
                </c:pt>
                <c:pt idx="142">
                  <c:v>1.718971855</c:v>
                </c:pt>
                <c:pt idx="143">
                  <c:v>1.713063764</c:v>
                </c:pt>
                <c:pt idx="144">
                  <c:v>1.707201665</c:v>
                </c:pt>
              </c:numCache>
            </c:numRef>
          </c:yVal>
          <c:smooth val="0"/>
        </c:ser>
        <c:ser>
          <c:idx val="0"/>
          <c:order val="3"/>
          <c:tx>
            <c:v>PF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PF_1!$C$2:$C$122</c:f>
              <c:numCache>
                <c:formatCode>General</c:formatCode>
                <c:ptCount val="12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  <c:pt idx="11">
                  <c:v>550.0</c:v>
                </c:pt>
                <c:pt idx="12">
                  <c:v>600.0</c:v>
                </c:pt>
                <c:pt idx="13">
                  <c:v>650.0</c:v>
                </c:pt>
                <c:pt idx="14">
                  <c:v>700.0</c:v>
                </c:pt>
                <c:pt idx="15">
                  <c:v>750.0</c:v>
                </c:pt>
                <c:pt idx="16">
                  <c:v>800.0</c:v>
                </c:pt>
                <c:pt idx="17">
                  <c:v>850.0</c:v>
                </c:pt>
                <c:pt idx="18">
                  <c:v>900.0</c:v>
                </c:pt>
                <c:pt idx="19">
                  <c:v>950.0</c:v>
                </c:pt>
                <c:pt idx="20">
                  <c:v>1000.0</c:v>
                </c:pt>
                <c:pt idx="21">
                  <c:v>1050.0</c:v>
                </c:pt>
                <c:pt idx="22">
                  <c:v>1100.0</c:v>
                </c:pt>
                <c:pt idx="23">
                  <c:v>1150.0</c:v>
                </c:pt>
                <c:pt idx="24">
                  <c:v>1200.0</c:v>
                </c:pt>
                <c:pt idx="25">
                  <c:v>1250.0</c:v>
                </c:pt>
                <c:pt idx="26">
                  <c:v>1300.0</c:v>
                </c:pt>
                <c:pt idx="27">
                  <c:v>1350.0</c:v>
                </c:pt>
                <c:pt idx="28">
                  <c:v>1400.0</c:v>
                </c:pt>
                <c:pt idx="29">
                  <c:v>1450.0</c:v>
                </c:pt>
                <c:pt idx="30">
                  <c:v>1500.0</c:v>
                </c:pt>
                <c:pt idx="31">
                  <c:v>1550.0</c:v>
                </c:pt>
                <c:pt idx="32">
                  <c:v>1600.0</c:v>
                </c:pt>
                <c:pt idx="33">
                  <c:v>1650.0</c:v>
                </c:pt>
                <c:pt idx="34">
                  <c:v>1700.0</c:v>
                </c:pt>
                <c:pt idx="35">
                  <c:v>1750.0</c:v>
                </c:pt>
                <c:pt idx="36">
                  <c:v>1800.0</c:v>
                </c:pt>
                <c:pt idx="37">
                  <c:v>1850.0</c:v>
                </c:pt>
                <c:pt idx="38">
                  <c:v>1900.0</c:v>
                </c:pt>
                <c:pt idx="39">
                  <c:v>1950.0</c:v>
                </c:pt>
                <c:pt idx="40">
                  <c:v>2000.0</c:v>
                </c:pt>
                <c:pt idx="41">
                  <c:v>2050.0</c:v>
                </c:pt>
                <c:pt idx="42">
                  <c:v>2100.0</c:v>
                </c:pt>
                <c:pt idx="43">
                  <c:v>2150.0</c:v>
                </c:pt>
                <c:pt idx="44">
                  <c:v>2200.0</c:v>
                </c:pt>
                <c:pt idx="45">
                  <c:v>2250.0</c:v>
                </c:pt>
                <c:pt idx="46">
                  <c:v>2300.0</c:v>
                </c:pt>
                <c:pt idx="47">
                  <c:v>2350.0</c:v>
                </c:pt>
                <c:pt idx="48">
                  <c:v>2400.0</c:v>
                </c:pt>
                <c:pt idx="49">
                  <c:v>2450.0</c:v>
                </c:pt>
                <c:pt idx="50">
                  <c:v>2500.0</c:v>
                </c:pt>
                <c:pt idx="51">
                  <c:v>2550.0</c:v>
                </c:pt>
                <c:pt idx="52">
                  <c:v>2600.0</c:v>
                </c:pt>
                <c:pt idx="53">
                  <c:v>2650.0</c:v>
                </c:pt>
                <c:pt idx="54">
                  <c:v>2700.0</c:v>
                </c:pt>
                <c:pt idx="55">
                  <c:v>2750.0</c:v>
                </c:pt>
                <c:pt idx="56">
                  <c:v>2800.0</c:v>
                </c:pt>
                <c:pt idx="57">
                  <c:v>2850.0</c:v>
                </c:pt>
                <c:pt idx="58">
                  <c:v>2900.0</c:v>
                </c:pt>
                <c:pt idx="59">
                  <c:v>2950.0</c:v>
                </c:pt>
                <c:pt idx="60">
                  <c:v>3000.0</c:v>
                </c:pt>
                <c:pt idx="61">
                  <c:v>3050.0</c:v>
                </c:pt>
                <c:pt idx="62">
                  <c:v>3100.0</c:v>
                </c:pt>
                <c:pt idx="63">
                  <c:v>3150.0</c:v>
                </c:pt>
                <c:pt idx="64">
                  <c:v>3200.0</c:v>
                </c:pt>
                <c:pt idx="65">
                  <c:v>3250.0</c:v>
                </c:pt>
                <c:pt idx="66">
                  <c:v>3300.0</c:v>
                </c:pt>
                <c:pt idx="67">
                  <c:v>3350.0</c:v>
                </c:pt>
                <c:pt idx="68">
                  <c:v>3400.0</c:v>
                </c:pt>
                <c:pt idx="69">
                  <c:v>3450.0</c:v>
                </c:pt>
                <c:pt idx="70">
                  <c:v>3500.0</c:v>
                </c:pt>
                <c:pt idx="71">
                  <c:v>3550.0</c:v>
                </c:pt>
                <c:pt idx="72">
                  <c:v>3600.0</c:v>
                </c:pt>
                <c:pt idx="73">
                  <c:v>3650.0</c:v>
                </c:pt>
                <c:pt idx="74">
                  <c:v>3700.0</c:v>
                </c:pt>
                <c:pt idx="75">
                  <c:v>3750.0</c:v>
                </c:pt>
                <c:pt idx="76">
                  <c:v>3800.0</c:v>
                </c:pt>
                <c:pt idx="77">
                  <c:v>3850.0</c:v>
                </c:pt>
                <c:pt idx="78">
                  <c:v>3900.0</c:v>
                </c:pt>
                <c:pt idx="79">
                  <c:v>3950.0</c:v>
                </c:pt>
                <c:pt idx="80">
                  <c:v>4000.0</c:v>
                </c:pt>
                <c:pt idx="81">
                  <c:v>4050.0</c:v>
                </c:pt>
                <c:pt idx="82">
                  <c:v>4100.0</c:v>
                </c:pt>
                <c:pt idx="83">
                  <c:v>4150.0</c:v>
                </c:pt>
                <c:pt idx="84">
                  <c:v>4200.0</c:v>
                </c:pt>
                <c:pt idx="85">
                  <c:v>4250.0</c:v>
                </c:pt>
                <c:pt idx="86">
                  <c:v>4300.0</c:v>
                </c:pt>
                <c:pt idx="87">
                  <c:v>4350.0</c:v>
                </c:pt>
                <c:pt idx="88">
                  <c:v>4400.0</c:v>
                </c:pt>
                <c:pt idx="89">
                  <c:v>4450.0</c:v>
                </c:pt>
                <c:pt idx="90">
                  <c:v>4500.0</c:v>
                </c:pt>
                <c:pt idx="91">
                  <c:v>4550.0</c:v>
                </c:pt>
                <c:pt idx="92">
                  <c:v>4600.0</c:v>
                </c:pt>
                <c:pt idx="93">
                  <c:v>4650.0</c:v>
                </c:pt>
                <c:pt idx="94">
                  <c:v>4700.0</c:v>
                </c:pt>
                <c:pt idx="95">
                  <c:v>4750.0</c:v>
                </c:pt>
                <c:pt idx="96">
                  <c:v>4800.0</c:v>
                </c:pt>
                <c:pt idx="97">
                  <c:v>4850.0</c:v>
                </c:pt>
                <c:pt idx="98">
                  <c:v>4900.0</c:v>
                </c:pt>
                <c:pt idx="99">
                  <c:v>4950.0</c:v>
                </c:pt>
                <c:pt idx="100">
                  <c:v>5000.0</c:v>
                </c:pt>
                <c:pt idx="101">
                  <c:v>5050.0</c:v>
                </c:pt>
                <c:pt idx="102">
                  <c:v>5100.0</c:v>
                </c:pt>
                <c:pt idx="103">
                  <c:v>5150.0</c:v>
                </c:pt>
                <c:pt idx="104">
                  <c:v>5200.0</c:v>
                </c:pt>
                <c:pt idx="105">
                  <c:v>5250.0</c:v>
                </c:pt>
                <c:pt idx="106">
                  <c:v>5300.0</c:v>
                </c:pt>
                <c:pt idx="107">
                  <c:v>5350.0</c:v>
                </c:pt>
                <c:pt idx="108">
                  <c:v>5400.0</c:v>
                </c:pt>
                <c:pt idx="109">
                  <c:v>5450.0</c:v>
                </c:pt>
                <c:pt idx="110">
                  <c:v>5500.0</c:v>
                </c:pt>
                <c:pt idx="111">
                  <c:v>5550.0</c:v>
                </c:pt>
                <c:pt idx="112">
                  <c:v>5600.0</c:v>
                </c:pt>
                <c:pt idx="113">
                  <c:v>5650.0</c:v>
                </c:pt>
                <c:pt idx="114">
                  <c:v>5700.0</c:v>
                </c:pt>
                <c:pt idx="115">
                  <c:v>5750.0</c:v>
                </c:pt>
                <c:pt idx="116">
                  <c:v>5800.0</c:v>
                </c:pt>
                <c:pt idx="117">
                  <c:v>5850.0</c:v>
                </c:pt>
                <c:pt idx="118">
                  <c:v>5900.0</c:v>
                </c:pt>
                <c:pt idx="119">
                  <c:v>5950.0</c:v>
                </c:pt>
                <c:pt idx="120">
                  <c:v>6000.0</c:v>
                </c:pt>
              </c:numCache>
            </c:numRef>
          </c:xVal>
          <c:yVal>
            <c:numRef>
              <c:f>PF_1!$G$2:$G$122</c:f>
              <c:numCache>
                <c:formatCode>0.00E+00</c:formatCode>
                <c:ptCount val="121"/>
                <c:pt idx="0">
                  <c:v>0.0</c:v>
                </c:pt>
                <c:pt idx="1">
                  <c:v>0.00853951251894453</c:v>
                </c:pt>
                <c:pt idx="2">
                  <c:v>0.0308419168319514</c:v>
                </c:pt>
                <c:pt idx="3">
                  <c:v>0.0594409972464835</c:v>
                </c:pt>
                <c:pt idx="4">
                  <c:v>0.0907502005161259</c:v>
                </c:pt>
                <c:pt idx="5" formatCode="General">
                  <c:v>0.122049180929308</c:v>
                </c:pt>
                <c:pt idx="6" formatCode="General">
                  <c:v>0.152653025980391</c:v>
                </c:pt>
                <c:pt idx="7" formatCode="General">
                  <c:v>0.182459825527111</c:v>
                </c:pt>
                <c:pt idx="8" formatCode="General">
                  <c:v>0.211204668609623</c:v>
                </c:pt>
                <c:pt idx="9" formatCode="General">
                  <c:v>0.238094682260637</c:v>
                </c:pt>
                <c:pt idx="10" formatCode="General">
                  <c:v>0.262348762230198</c:v>
                </c:pt>
                <c:pt idx="11" formatCode="General">
                  <c:v>0.283537274808702</c:v>
                </c:pt>
                <c:pt idx="12" formatCode="General">
                  <c:v>0.301149872020675</c:v>
                </c:pt>
                <c:pt idx="13" formatCode="General">
                  <c:v>0.315071752928477</c:v>
                </c:pt>
                <c:pt idx="14" formatCode="General">
                  <c:v>0.32592578058733</c:v>
                </c:pt>
                <c:pt idx="15" formatCode="General">
                  <c:v>0.334411805005684</c:v>
                </c:pt>
                <c:pt idx="16" formatCode="General">
                  <c:v>0.341324982569844</c:v>
                </c:pt>
                <c:pt idx="17" formatCode="General">
                  <c:v>0.346912004433602</c:v>
                </c:pt>
                <c:pt idx="18" formatCode="General">
                  <c:v>0.351880323756602</c:v>
                </c:pt>
                <c:pt idx="19" formatCode="General">
                  <c:v>0.356395099123901</c:v>
                </c:pt>
                <c:pt idx="20" formatCode="General">
                  <c:v>0.360723473834282</c:v>
                </c:pt>
                <c:pt idx="21" formatCode="General">
                  <c:v>0.364904889617033</c:v>
                </c:pt>
                <c:pt idx="22" formatCode="General">
                  <c:v>0.368987273211785</c:v>
                </c:pt>
                <c:pt idx="23" formatCode="General">
                  <c:v>0.372849003869419</c:v>
                </c:pt>
                <c:pt idx="24" formatCode="General">
                  <c:v>0.37648639033133</c:v>
                </c:pt>
                <c:pt idx="25" formatCode="General">
                  <c:v>0.379868830332164</c:v>
                </c:pt>
                <c:pt idx="26" formatCode="General">
                  <c:v>0.382971964428757</c:v>
                </c:pt>
                <c:pt idx="27" formatCode="General">
                  <c:v>0.38580865142438</c:v>
                </c:pt>
                <c:pt idx="28" formatCode="General">
                  <c:v>0.388446752569659</c:v>
                </c:pt>
                <c:pt idx="29" formatCode="General">
                  <c:v>0.390877084039068</c:v>
                </c:pt>
                <c:pt idx="30" formatCode="General">
                  <c:v>0.393177260714362</c:v>
                </c:pt>
                <c:pt idx="31" formatCode="General">
                  <c:v>0.395473458122074</c:v>
                </c:pt>
                <c:pt idx="32" formatCode="General">
                  <c:v>0.397726238218486</c:v>
                </c:pt>
                <c:pt idx="33" formatCode="General">
                  <c:v>0.399886834354106</c:v>
                </c:pt>
                <c:pt idx="34" formatCode="General">
                  <c:v>0.401941042188667</c:v>
                </c:pt>
                <c:pt idx="35" formatCode="General">
                  <c:v>0.403916812813928</c:v>
                </c:pt>
                <c:pt idx="36" formatCode="General">
                  <c:v>0.405873901900561</c:v>
                </c:pt>
                <c:pt idx="37" formatCode="General">
                  <c:v>0.407829590201814</c:v>
                </c:pt>
                <c:pt idx="38" formatCode="General">
                  <c:v>0.409691397167941</c:v>
                </c:pt>
                <c:pt idx="39" formatCode="General">
                  <c:v>0.411497382454754</c:v>
                </c:pt>
                <c:pt idx="40" formatCode="General">
                  <c:v>0.413319472392252</c:v>
                </c:pt>
                <c:pt idx="41" formatCode="General">
                  <c:v>0.415176646136628</c:v>
                </c:pt>
                <c:pt idx="42" formatCode="General">
                  <c:v>0.416934246988861</c:v>
                </c:pt>
                <c:pt idx="43" formatCode="General">
                  <c:v>0.41854379408074</c:v>
                </c:pt>
                <c:pt idx="44" formatCode="General">
                  <c:v>0.419980990277654</c:v>
                </c:pt>
                <c:pt idx="45" formatCode="General">
                  <c:v>0.421302696202784</c:v>
                </c:pt>
                <c:pt idx="46" formatCode="General">
                  <c:v>0.4225713265171</c:v>
                </c:pt>
                <c:pt idx="47" formatCode="General">
                  <c:v>0.423789113784202</c:v>
                </c:pt>
                <c:pt idx="48" formatCode="General">
                  <c:v>0.424963532926476</c:v>
                </c:pt>
                <c:pt idx="49" formatCode="General">
                  <c:v>0.426163873527747</c:v>
                </c:pt>
                <c:pt idx="50" formatCode="General">
                  <c:v>0.42732804550424</c:v>
                </c:pt>
                <c:pt idx="51" formatCode="General">
                  <c:v>0.428485063959873</c:v>
                </c:pt>
                <c:pt idx="52" formatCode="General">
                  <c:v>0.429593083933532</c:v>
                </c:pt>
                <c:pt idx="53" formatCode="General">
                  <c:v>0.43069414679414</c:v>
                </c:pt>
                <c:pt idx="54" formatCode="General">
                  <c:v>0.431775210064136</c:v>
                </c:pt>
                <c:pt idx="55" formatCode="General">
                  <c:v>0.432794572556522</c:v>
                </c:pt>
                <c:pt idx="56" formatCode="General">
                  <c:v>0.433790359997084</c:v>
                </c:pt>
                <c:pt idx="57" formatCode="General">
                  <c:v>0.434773835561062</c:v>
                </c:pt>
                <c:pt idx="58" formatCode="General">
                  <c:v>0.435787619767493</c:v>
                </c:pt>
                <c:pt idx="59" formatCode="General">
                  <c:v>0.436799116718295</c:v>
                </c:pt>
                <c:pt idx="60" formatCode="General">
                  <c:v>0.437806024363505</c:v>
                </c:pt>
                <c:pt idx="61" formatCode="General">
                  <c:v>0.365312695679482</c:v>
                </c:pt>
                <c:pt idx="62" formatCode="General">
                  <c:v>0.310951975870597</c:v>
                </c:pt>
                <c:pt idx="63" formatCode="General">
                  <c:v>0.267092721211439</c:v>
                </c:pt>
                <c:pt idx="64" formatCode="General">
                  <c:v>0.230104611602219</c:v>
                </c:pt>
                <c:pt idx="65" formatCode="General">
                  <c:v>0.19869635191881</c:v>
                </c:pt>
                <c:pt idx="66" formatCode="General">
                  <c:v>0.171760193866877</c:v>
                </c:pt>
                <c:pt idx="67" formatCode="General">
                  <c:v>0.148733101390015</c:v>
                </c:pt>
                <c:pt idx="68" formatCode="General">
                  <c:v>0.129060706801874</c:v>
                </c:pt>
                <c:pt idx="69" formatCode="General">
                  <c:v>0.112232719739149</c:v>
                </c:pt>
                <c:pt idx="70">
                  <c:v>0.0978517005320125</c:v>
                </c:pt>
                <c:pt idx="71">
                  <c:v>0.0854475162104243</c:v>
                </c:pt>
                <c:pt idx="72">
                  <c:v>0.0747368180485399</c:v>
                </c:pt>
                <c:pt idx="73">
                  <c:v>0.0654083272574397</c:v>
                </c:pt>
                <c:pt idx="74">
                  <c:v>0.0572036559748661</c:v>
                </c:pt>
                <c:pt idx="75">
                  <c:v>0.0499141281677541</c:v>
                </c:pt>
                <c:pt idx="76">
                  <c:v>0.0434974617554383</c:v>
                </c:pt>
                <c:pt idx="77">
                  <c:v>0.0378265032568658</c:v>
                </c:pt>
                <c:pt idx="78">
                  <c:v>0.0327008923318553</c:v>
                </c:pt>
                <c:pt idx="79">
                  <c:v>0.0280689832912502</c:v>
                </c:pt>
                <c:pt idx="80">
                  <c:v>0.0238842829905016</c:v>
                </c:pt>
                <c:pt idx="81">
                  <c:v>0.0202325550909344</c:v>
                </c:pt>
                <c:pt idx="82">
                  <c:v>0.016945517277811</c:v>
                </c:pt>
                <c:pt idx="83">
                  <c:v>0.0139218762272962</c:v>
                </c:pt>
                <c:pt idx="84">
                  <c:v>0.0111199740963463</c:v>
                </c:pt>
                <c:pt idx="85">
                  <c:v>0.00856755572574722</c:v>
                </c:pt>
                <c:pt idx="86">
                  <c:v>0.00632854350269967</c:v>
                </c:pt>
                <c:pt idx="87">
                  <c:v>0.00456472764037444</c:v>
                </c:pt>
                <c:pt idx="88">
                  <c:v>0.00302859483568615</c:v>
                </c:pt>
                <c:pt idx="89">
                  <c:v>0.00171940692345817</c:v>
                </c:pt>
                <c:pt idx="90">
                  <c:v>0.00077860914863462</c:v>
                </c:pt>
                <c:pt idx="91">
                  <c:v>0.000311743132734446</c:v>
                </c:pt>
                <c:pt idx="92">
                  <c:v>6.80824342967229E-5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</c:numCache>
            </c:numRef>
          </c:yVal>
          <c:smooth val="0"/>
        </c:ser>
        <c:ser>
          <c:idx val="3"/>
          <c:order val="4"/>
          <c:tx>
            <c:v>MIKE SHE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MSHE!$B$3:$B$102</c:f>
              <c:numCache>
                <c:formatCode>General</c:formatCode>
                <c:ptCount val="100"/>
                <c:pt idx="0">
                  <c:v>0.0</c:v>
                </c:pt>
                <c:pt idx="1">
                  <c:v>60.0</c:v>
                </c:pt>
                <c:pt idx="2">
                  <c:v>120.0</c:v>
                </c:pt>
                <c:pt idx="3">
                  <c:v>180.0</c:v>
                </c:pt>
                <c:pt idx="4">
                  <c:v>240.0</c:v>
                </c:pt>
                <c:pt idx="5">
                  <c:v>300.0</c:v>
                </c:pt>
                <c:pt idx="6">
                  <c:v>360.0</c:v>
                </c:pt>
                <c:pt idx="7">
                  <c:v>420.0</c:v>
                </c:pt>
                <c:pt idx="8">
                  <c:v>480.0</c:v>
                </c:pt>
                <c:pt idx="9">
                  <c:v>540.0</c:v>
                </c:pt>
                <c:pt idx="10">
                  <c:v>600.0</c:v>
                </c:pt>
                <c:pt idx="11">
                  <c:v>660.0</c:v>
                </c:pt>
                <c:pt idx="12">
                  <c:v>720.0</c:v>
                </c:pt>
                <c:pt idx="13">
                  <c:v>780.0</c:v>
                </c:pt>
                <c:pt idx="14">
                  <c:v>840.0</c:v>
                </c:pt>
                <c:pt idx="15">
                  <c:v>900.0</c:v>
                </c:pt>
                <c:pt idx="16">
                  <c:v>960.0</c:v>
                </c:pt>
                <c:pt idx="17">
                  <c:v>1020.0</c:v>
                </c:pt>
                <c:pt idx="18">
                  <c:v>1080.0</c:v>
                </c:pt>
                <c:pt idx="19">
                  <c:v>1140.0</c:v>
                </c:pt>
                <c:pt idx="20">
                  <c:v>1200.0</c:v>
                </c:pt>
                <c:pt idx="21">
                  <c:v>1260.0</c:v>
                </c:pt>
                <c:pt idx="22">
                  <c:v>1320.0</c:v>
                </c:pt>
                <c:pt idx="23">
                  <c:v>1380.0</c:v>
                </c:pt>
                <c:pt idx="24">
                  <c:v>1440.0</c:v>
                </c:pt>
                <c:pt idx="25">
                  <c:v>1500.0</c:v>
                </c:pt>
                <c:pt idx="26">
                  <c:v>1560.0</c:v>
                </c:pt>
                <c:pt idx="27">
                  <c:v>1620.0</c:v>
                </c:pt>
                <c:pt idx="28">
                  <c:v>1680.0</c:v>
                </c:pt>
                <c:pt idx="29">
                  <c:v>1740.0</c:v>
                </c:pt>
                <c:pt idx="30">
                  <c:v>1800.0</c:v>
                </c:pt>
                <c:pt idx="31">
                  <c:v>1860.0</c:v>
                </c:pt>
                <c:pt idx="32">
                  <c:v>1920.0</c:v>
                </c:pt>
                <c:pt idx="33">
                  <c:v>1980.0</c:v>
                </c:pt>
                <c:pt idx="34">
                  <c:v>2040.0</c:v>
                </c:pt>
                <c:pt idx="35">
                  <c:v>2100.0</c:v>
                </c:pt>
                <c:pt idx="36">
                  <c:v>2160.0</c:v>
                </c:pt>
                <c:pt idx="37">
                  <c:v>2220.0</c:v>
                </c:pt>
                <c:pt idx="38">
                  <c:v>2280.0</c:v>
                </c:pt>
                <c:pt idx="39">
                  <c:v>2340.0</c:v>
                </c:pt>
                <c:pt idx="40">
                  <c:v>2400.0</c:v>
                </c:pt>
                <c:pt idx="41">
                  <c:v>2460.0</c:v>
                </c:pt>
                <c:pt idx="42">
                  <c:v>2520.0</c:v>
                </c:pt>
                <c:pt idx="43">
                  <c:v>2580.0</c:v>
                </c:pt>
                <c:pt idx="44">
                  <c:v>2640.0</c:v>
                </c:pt>
                <c:pt idx="45">
                  <c:v>2700.0</c:v>
                </c:pt>
                <c:pt idx="46">
                  <c:v>2760.0</c:v>
                </c:pt>
                <c:pt idx="47">
                  <c:v>2820.0</c:v>
                </c:pt>
                <c:pt idx="48">
                  <c:v>2880.0</c:v>
                </c:pt>
                <c:pt idx="49">
                  <c:v>2940.0</c:v>
                </c:pt>
                <c:pt idx="50">
                  <c:v>3000.0</c:v>
                </c:pt>
                <c:pt idx="51">
                  <c:v>3060.0</c:v>
                </c:pt>
                <c:pt idx="52">
                  <c:v>3120.0</c:v>
                </c:pt>
                <c:pt idx="53">
                  <c:v>3180.0</c:v>
                </c:pt>
                <c:pt idx="54">
                  <c:v>3240.0</c:v>
                </c:pt>
                <c:pt idx="55">
                  <c:v>3300.0</c:v>
                </c:pt>
                <c:pt idx="56">
                  <c:v>3360.0</c:v>
                </c:pt>
                <c:pt idx="57">
                  <c:v>3420.0</c:v>
                </c:pt>
                <c:pt idx="58">
                  <c:v>3480.0</c:v>
                </c:pt>
                <c:pt idx="59">
                  <c:v>3540.0</c:v>
                </c:pt>
                <c:pt idx="60">
                  <c:v>3600.0</c:v>
                </c:pt>
                <c:pt idx="61">
                  <c:v>3660.0</c:v>
                </c:pt>
                <c:pt idx="62">
                  <c:v>3720.0</c:v>
                </c:pt>
                <c:pt idx="63">
                  <c:v>3780.0</c:v>
                </c:pt>
                <c:pt idx="64">
                  <c:v>3840.0</c:v>
                </c:pt>
                <c:pt idx="65">
                  <c:v>3900.0</c:v>
                </c:pt>
                <c:pt idx="66">
                  <c:v>3960.0</c:v>
                </c:pt>
                <c:pt idx="67">
                  <c:v>4020.0</c:v>
                </c:pt>
                <c:pt idx="68">
                  <c:v>4080.0</c:v>
                </c:pt>
                <c:pt idx="69">
                  <c:v>4140.0</c:v>
                </c:pt>
                <c:pt idx="70">
                  <c:v>4200.0</c:v>
                </c:pt>
                <c:pt idx="71">
                  <c:v>4260.0</c:v>
                </c:pt>
                <c:pt idx="72">
                  <c:v>4320.0</c:v>
                </c:pt>
                <c:pt idx="73">
                  <c:v>4380.0</c:v>
                </c:pt>
                <c:pt idx="74">
                  <c:v>4440.0</c:v>
                </c:pt>
                <c:pt idx="75">
                  <c:v>4500.0</c:v>
                </c:pt>
                <c:pt idx="76">
                  <c:v>4560.0</c:v>
                </c:pt>
                <c:pt idx="77">
                  <c:v>4620.0</c:v>
                </c:pt>
                <c:pt idx="78">
                  <c:v>4680.0</c:v>
                </c:pt>
                <c:pt idx="79">
                  <c:v>4740.0</c:v>
                </c:pt>
                <c:pt idx="80">
                  <c:v>4800.0</c:v>
                </c:pt>
                <c:pt idx="81">
                  <c:v>4860.0</c:v>
                </c:pt>
                <c:pt idx="82">
                  <c:v>4920.0</c:v>
                </c:pt>
                <c:pt idx="83">
                  <c:v>4980.0</c:v>
                </c:pt>
                <c:pt idx="84">
                  <c:v>5040.0</c:v>
                </c:pt>
                <c:pt idx="85">
                  <c:v>5100.0</c:v>
                </c:pt>
                <c:pt idx="86">
                  <c:v>5160.0</c:v>
                </c:pt>
                <c:pt idx="87">
                  <c:v>5220.0</c:v>
                </c:pt>
                <c:pt idx="88">
                  <c:v>5280.0</c:v>
                </c:pt>
                <c:pt idx="89">
                  <c:v>5340.0</c:v>
                </c:pt>
                <c:pt idx="90">
                  <c:v>5400.0</c:v>
                </c:pt>
                <c:pt idx="91">
                  <c:v>5460.0</c:v>
                </c:pt>
                <c:pt idx="92">
                  <c:v>5520.0</c:v>
                </c:pt>
                <c:pt idx="93">
                  <c:v>5580.0</c:v>
                </c:pt>
                <c:pt idx="94">
                  <c:v>5640.0</c:v>
                </c:pt>
                <c:pt idx="95">
                  <c:v>5700.0</c:v>
                </c:pt>
                <c:pt idx="96">
                  <c:v>5760.0</c:v>
                </c:pt>
                <c:pt idx="97">
                  <c:v>5820.0</c:v>
                </c:pt>
                <c:pt idx="98">
                  <c:v>5880.0</c:v>
                </c:pt>
                <c:pt idx="99">
                  <c:v>5940.0</c:v>
                </c:pt>
              </c:numCache>
            </c:numRef>
          </c:xVal>
          <c:yVal>
            <c:numRef>
              <c:f>MSHE!$J$3:$J$102</c:f>
              <c:numCache>
                <c:formatCode>0.00E+00</c:formatCode>
                <c:ptCount val="100"/>
                <c:pt idx="0">
                  <c:v>0.0</c:v>
                </c:pt>
                <c:pt idx="1">
                  <c:v>0.044100989475</c:v>
                </c:pt>
                <c:pt idx="2">
                  <c:v>0.0861363490425</c:v>
                </c:pt>
                <c:pt idx="3">
                  <c:v>0.1446519222075</c:v>
                </c:pt>
                <c:pt idx="4">
                  <c:v>0.20829709476</c:v>
                </c:pt>
                <c:pt idx="5">
                  <c:v>0.275247457125</c:v>
                </c:pt>
                <c:pt idx="6">
                  <c:v>0.3452445027225</c:v>
                </c:pt>
                <c:pt idx="7">
                  <c:v>0.417509369055</c:v>
                </c:pt>
                <c:pt idx="8">
                  <c:v>0.4908447867</c:v>
                </c:pt>
                <c:pt idx="9">
                  <c:v>0.5659322283975</c:v>
                </c:pt>
                <c:pt idx="10">
                  <c:v>0.642487253085</c:v>
                </c:pt>
                <c:pt idx="11">
                  <c:v>0.7207371273825</c:v>
                </c:pt>
                <c:pt idx="12">
                  <c:v>0.7989354905025</c:v>
                </c:pt>
                <c:pt idx="13">
                  <c:v>0.87665686155</c:v>
                </c:pt>
                <c:pt idx="14">
                  <c:v>0.95439778824</c:v>
                </c:pt>
                <c:pt idx="15">
                  <c:v>1.0317822256875</c:v>
                </c:pt>
                <c:pt idx="16">
                  <c:v>1.1094885594375</c:v>
                </c:pt>
                <c:pt idx="17">
                  <c:v>1.1874739469925</c:v>
                </c:pt>
                <c:pt idx="18">
                  <c:v>1.26490569417</c:v>
                </c:pt>
                <c:pt idx="19">
                  <c:v>1.3406989381575</c:v>
                </c:pt>
                <c:pt idx="20">
                  <c:v>1.4151578085525</c:v>
                </c:pt>
                <c:pt idx="21">
                  <c:v>1.4881882481325</c:v>
                </c:pt>
                <c:pt idx="22">
                  <c:v>1.5592535143125</c:v>
                </c:pt>
                <c:pt idx="23">
                  <c:v>1.6274455628625</c:v>
                </c:pt>
                <c:pt idx="24">
                  <c:v>1.69279235232</c:v>
                </c:pt>
                <c:pt idx="25">
                  <c:v>1.7548593651</c:v>
                </c:pt>
                <c:pt idx="26">
                  <c:v>1.81360341114</c:v>
                </c:pt>
                <c:pt idx="27">
                  <c:v>1.86903990597</c:v>
                </c:pt>
                <c:pt idx="28">
                  <c:v>1.921036468215</c:v>
                </c:pt>
                <c:pt idx="29">
                  <c:v>1.969601439435</c:v>
                </c:pt>
                <c:pt idx="30">
                  <c:v>2.0154896796975</c:v>
                </c:pt>
                <c:pt idx="31">
                  <c:v>2.05829362815</c:v>
                </c:pt>
                <c:pt idx="32">
                  <c:v>2.0983857926925</c:v>
                </c:pt>
                <c:pt idx="33">
                  <c:v>2.1357050529975</c:v>
                </c:pt>
                <c:pt idx="34">
                  <c:v>2.1706401809625</c:v>
                </c:pt>
                <c:pt idx="35">
                  <c:v>2.203483243635</c:v>
                </c:pt>
                <c:pt idx="36">
                  <c:v>2.234017687575</c:v>
                </c:pt>
                <c:pt idx="37">
                  <c:v>2.2626046123725</c:v>
                </c:pt>
                <c:pt idx="38">
                  <c:v>2.2892143523325</c:v>
                </c:pt>
                <c:pt idx="39">
                  <c:v>2.3139876406125</c:v>
                </c:pt>
                <c:pt idx="40">
                  <c:v>2.3370953463</c:v>
                </c:pt>
                <c:pt idx="41">
                  <c:v>2.3583075142575</c:v>
                </c:pt>
                <c:pt idx="42">
                  <c:v>2.378443365412501</c:v>
                </c:pt>
                <c:pt idx="43">
                  <c:v>2.397252775635001</c:v>
                </c:pt>
                <c:pt idx="44">
                  <c:v>2.414945019945001</c:v>
                </c:pt>
                <c:pt idx="45">
                  <c:v>2.4312605490675</c:v>
                </c:pt>
                <c:pt idx="46">
                  <c:v>2.446681220985</c:v>
                </c:pt>
                <c:pt idx="47">
                  <c:v>2.4610918076775</c:v>
                </c:pt>
                <c:pt idx="48">
                  <c:v>2.4748692638325</c:v>
                </c:pt>
                <c:pt idx="49">
                  <c:v>2.48782140645</c:v>
                </c:pt>
                <c:pt idx="50">
                  <c:v>2.4998696960625</c:v>
                </c:pt>
                <c:pt idx="51">
                  <c:v>2.40540806124</c:v>
                </c:pt>
                <c:pt idx="52">
                  <c:v>2.323694650605</c:v>
                </c:pt>
                <c:pt idx="53">
                  <c:v>2.2492021788525</c:v>
                </c:pt>
                <c:pt idx="54">
                  <c:v>2.18037947361</c:v>
                </c:pt>
                <c:pt idx="55">
                  <c:v>2.116631084475</c:v>
                </c:pt>
                <c:pt idx="56">
                  <c:v>2.057457856995</c:v>
                </c:pt>
                <c:pt idx="57">
                  <c:v>2.00226525057</c:v>
                </c:pt>
                <c:pt idx="58">
                  <c:v>1.9506301661475</c:v>
                </c:pt>
                <c:pt idx="59">
                  <c:v>1.9021833465825</c:v>
                </c:pt>
                <c:pt idx="60">
                  <c:v>1.85670506946</c:v>
                </c:pt>
                <c:pt idx="61">
                  <c:v>1.81407131541</c:v>
                </c:pt>
                <c:pt idx="62">
                  <c:v>1.7736606791025</c:v>
                </c:pt>
                <c:pt idx="63">
                  <c:v>1.73539470285</c:v>
                </c:pt>
                <c:pt idx="64">
                  <c:v>1.6990724940825</c:v>
                </c:pt>
                <c:pt idx="65">
                  <c:v>1.664569399635</c:v>
                </c:pt>
                <c:pt idx="66">
                  <c:v>1.6317316731075</c:v>
                </c:pt>
                <c:pt idx="67">
                  <c:v>1.60051973298</c:v>
                </c:pt>
                <c:pt idx="68">
                  <c:v>1.5705386636325</c:v>
                </c:pt>
                <c:pt idx="69">
                  <c:v>1.54192779774</c:v>
                </c:pt>
                <c:pt idx="70">
                  <c:v>1.51461127413</c:v>
                </c:pt>
                <c:pt idx="71">
                  <c:v>1.4885944902825</c:v>
                </c:pt>
                <c:pt idx="72">
                  <c:v>1.46404261113</c:v>
                </c:pt>
                <c:pt idx="73">
                  <c:v>1.4407541920875</c:v>
                </c:pt>
                <c:pt idx="74">
                  <c:v>1.418496937065</c:v>
                </c:pt>
                <c:pt idx="75">
                  <c:v>1.39730334339</c:v>
                </c:pt>
                <c:pt idx="76">
                  <c:v>1.3769908985475</c:v>
                </c:pt>
                <c:pt idx="77">
                  <c:v>1.3576414234275</c:v>
                </c:pt>
                <c:pt idx="78">
                  <c:v>1.33909675551</c:v>
                </c:pt>
                <c:pt idx="79">
                  <c:v>1.32124389528</c:v>
                </c:pt>
                <c:pt idx="80">
                  <c:v>1.304066312955</c:v>
                </c:pt>
                <c:pt idx="81">
                  <c:v>1.28760234291</c:v>
                </c:pt>
                <c:pt idx="82">
                  <c:v>1.271540853135</c:v>
                </c:pt>
                <c:pt idx="83">
                  <c:v>1.2557968844325</c:v>
                </c:pt>
                <c:pt idx="84">
                  <c:v>1.2405347123775</c:v>
                </c:pt>
                <c:pt idx="85">
                  <c:v>1.225617294135</c:v>
                </c:pt>
                <c:pt idx="86">
                  <c:v>1.21111604409</c:v>
                </c:pt>
                <c:pt idx="87">
                  <c:v>1.197082289415</c:v>
                </c:pt>
                <c:pt idx="88">
                  <c:v>1.1834093174325</c:v>
                </c:pt>
                <c:pt idx="89">
                  <c:v>1.170189059085</c:v>
                </c:pt>
                <c:pt idx="90">
                  <c:v>1.1571598592625</c:v>
                </c:pt>
                <c:pt idx="91">
                  <c:v>1.144284426285</c:v>
                </c:pt>
                <c:pt idx="92">
                  <c:v>1.1315653566675</c:v>
                </c:pt>
                <c:pt idx="93">
                  <c:v>1.11884268873</c:v>
                </c:pt>
                <c:pt idx="94">
                  <c:v>1.106062703235</c:v>
                </c:pt>
                <c:pt idx="95">
                  <c:v>1.0935611275275</c:v>
                </c:pt>
                <c:pt idx="96">
                  <c:v>1.08136786242</c:v>
                </c:pt>
                <c:pt idx="97">
                  <c:v>1.06959227844</c:v>
                </c:pt>
                <c:pt idx="98">
                  <c:v>1.0582237953</c:v>
                </c:pt>
                <c:pt idx="99">
                  <c:v>1.0471020730875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918008"/>
        <c:axId val="2096923512"/>
      </c:scatterChart>
      <c:valAx>
        <c:axId val="2096918008"/>
        <c:scaling>
          <c:orientation val="minMax"/>
          <c:max val="6000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2096923512"/>
        <c:crosses val="autoZero"/>
        <c:crossBetween val="midCat"/>
      </c:valAx>
      <c:valAx>
        <c:axId val="2096923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de-DE" sz="1400"/>
                  <a:t>Ponded</a:t>
                </a:r>
                <a:r>
                  <a:rPr lang="de-DE" sz="1400" baseline="0"/>
                  <a:t> storage (m</a:t>
                </a:r>
                <a:r>
                  <a:rPr lang="de-DE" sz="1400" baseline="30000"/>
                  <a:t>3</a:t>
                </a:r>
                <a:r>
                  <a:rPr lang="de-DE" sz="1400" baseline="0"/>
                  <a:t>)</a:t>
                </a:r>
                <a:endParaRPr lang="de-DE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20969180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14865851834826"/>
          <c:y val="0.576493265100672"/>
          <c:w val="0.119640173724213"/>
          <c:h val="0.281503558718861"/>
        </c:manualLayout>
      </c:layout>
      <c:overlay val="0"/>
      <c:spPr>
        <a:solidFill>
          <a:srgbClr val="FFFFFF"/>
        </a:solidFill>
      </c:spPr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12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000" cy="56200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0000" cy="56200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0000" cy="56200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0000" cy="56200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10000" cy="56200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"/>
  <sheetViews>
    <sheetView workbookViewId="0">
      <selection activeCell="F1" activeCellId="1" sqref="A1:A1048576 F1:F1048576"/>
    </sheetView>
  </sheetViews>
  <sheetFormatPr baseColWidth="10" defaultRowHeight="15" x14ac:dyDescent="0"/>
  <cols>
    <col min="1" max="1" width="11.83203125" bestFit="1" customWidth="1"/>
    <col min="2" max="2" width="12.1640625" bestFit="1" customWidth="1"/>
    <col min="3" max="3" width="15.1640625" bestFit="1" customWidth="1"/>
    <col min="4" max="4" width="17.83203125" bestFit="1" customWidth="1"/>
    <col min="5" max="5" width="12.1640625" bestFit="1" customWidth="1"/>
    <col min="6" max="6" width="12.33203125" bestFit="1" customWidth="1"/>
    <col min="7" max="7" width="13.33203125" bestFit="1" customWidth="1"/>
  </cols>
  <sheetData>
    <row r="1" spans="1:7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>
      <c r="A2" s="3">
        <v>0.5</v>
      </c>
      <c r="B2" s="3">
        <v>0</v>
      </c>
      <c r="C2" s="3">
        <v>6.8933119669999998E-7</v>
      </c>
      <c r="D2" s="3">
        <f>E2+F2</f>
        <v>1223.9313344</v>
      </c>
      <c r="E2" s="3">
        <v>203.97286439999999</v>
      </c>
      <c r="F2" s="3">
        <v>1019.95847</v>
      </c>
      <c r="G2" s="3">
        <f>C2+D2</f>
        <v>1223.9313350893312</v>
      </c>
    </row>
    <row r="3" spans="1:7">
      <c r="A3" s="3">
        <v>1</v>
      </c>
      <c r="B3" s="3">
        <v>0</v>
      </c>
      <c r="C3" s="3">
        <v>7.1718034829999997E-7</v>
      </c>
      <c r="D3" s="3">
        <f t="shared" ref="D3:D66" si="0">E3+F3</f>
        <v>1223.9341156</v>
      </c>
      <c r="E3" s="3">
        <v>203.97564560000001</v>
      </c>
      <c r="F3" s="3">
        <v>1019.95847</v>
      </c>
      <c r="G3" s="3">
        <f t="shared" ref="G3:G66" si="1">C3+D3</f>
        <v>1223.9341163171805</v>
      </c>
    </row>
    <row r="4" spans="1:7">
      <c r="A4" s="3">
        <v>1.75</v>
      </c>
      <c r="B4" s="3">
        <v>0</v>
      </c>
      <c r="C4" s="3">
        <v>7.7096759320000002E-7</v>
      </c>
      <c r="D4" s="3">
        <f t="shared" si="0"/>
        <v>1223.9382862</v>
      </c>
      <c r="E4" s="3">
        <v>203.97981619999999</v>
      </c>
      <c r="F4" s="3">
        <v>1019.95847</v>
      </c>
      <c r="G4" s="3">
        <f t="shared" si="1"/>
        <v>1223.9382869709675</v>
      </c>
    </row>
    <row r="5" spans="1:7">
      <c r="A5" s="3">
        <v>2.875</v>
      </c>
      <c r="B5" s="3">
        <v>0</v>
      </c>
      <c r="C5" s="3">
        <v>8.2446863619999999E-7</v>
      </c>
      <c r="D5" s="3">
        <f t="shared" si="0"/>
        <v>1223.9445389</v>
      </c>
      <c r="E5" s="3">
        <v>203.98606889999999</v>
      </c>
      <c r="F5" s="3">
        <v>1019.95847</v>
      </c>
      <c r="G5" s="3">
        <f t="shared" si="1"/>
        <v>1223.9445397244685</v>
      </c>
    </row>
    <row r="6" spans="1:7">
      <c r="A6" s="3">
        <v>4.5625</v>
      </c>
      <c r="B6" s="3">
        <v>0</v>
      </c>
      <c r="C6" s="3">
        <v>8.9025230019999999E-7</v>
      </c>
      <c r="D6" s="3">
        <f t="shared" si="0"/>
        <v>1223.9539101</v>
      </c>
      <c r="E6" s="3">
        <v>203.9954401</v>
      </c>
      <c r="F6" s="3">
        <v>1019.95847</v>
      </c>
      <c r="G6" s="3">
        <f t="shared" si="1"/>
        <v>1223.9539109902523</v>
      </c>
    </row>
    <row r="7" spans="1:7">
      <c r="A7" s="3">
        <v>7.09375</v>
      </c>
      <c r="B7" s="3">
        <v>0</v>
      </c>
      <c r="C7" s="3">
        <v>9.5383929639999999E-7</v>
      </c>
      <c r="D7" s="3">
        <f t="shared" si="0"/>
        <v>1223.9679485000001</v>
      </c>
      <c r="E7" s="3">
        <v>203.99088449999999</v>
      </c>
      <c r="F7" s="3">
        <v>1019.977064</v>
      </c>
      <c r="G7" s="3">
        <f t="shared" si="1"/>
        <v>1223.9679494538395</v>
      </c>
    </row>
    <row r="8" spans="1:7">
      <c r="A8" s="3">
        <v>10.890625</v>
      </c>
      <c r="B8" s="3">
        <v>0</v>
      </c>
      <c r="C8" s="3">
        <v>1.0300299369999999E-6</v>
      </c>
      <c r="D8" s="3">
        <f t="shared" si="0"/>
        <v>1223.9889592</v>
      </c>
      <c r="E8" s="3">
        <v>203.92775520000001</v>
      </c>
      <c r="F8" s="3">
        <v>1020.061204</v>
      </c>
      <c r="G8" s="3">
        <f t="shared" si="1"/>
        <v>1223.98896023003</v>
      </c>
    </row>
    <row r="9" spans="1:7">
      <c r="A9" s="3">
        <v>16.5859375</v>
      </c>
      <c r="B9" s="3">
        <v>0</v>
      </c>
      <c r="C9" s="3">
        <v>1.130361779E-6</v>
      </c>
      <c r="D9" s="3">
        <f t="shared" si="0"/>
        <v>1224.0203319</v>
      </c>
      <c r="E9" s="3">
        <v>203.5260729</v>
      </c>
      <c r="F9" s="3">
        <v>1020.4942590000001</v>
      </c>
      <c r="G9" s="3">
        <f t="shared" si="1"/>
        <v>1224.0203330303618</v>
      </c>
    </row>
    <row r="10" spans="1:7">
      <c r="A10" s="3">
        <v>23.70507812</v>
      </c>
      <c r="B10" s="3">
        <v>1.614545863E-7</v>
      </c>
      <c r="C10" s="3">
        <v>2.381752126E-5</v>
      </c>
      <c r="D10" s="3">
        <f t="shared" si="0"/>
        <v>1224.0591400999999</v>
      </c>
      <c r="E10" s="3">
        <v>202.0096581</v>
      </c>
      <c r="F10" s="3">
        <v>1022.049482</v>
      </c>
      <c r="G10" s="3">
        <f t="shared" si="1"/>
        <v>1224.0591639175211</v>
      </c>
    </row>
    <row r="11" spans="1:7">
      <c r="A11" s="3">
        <v>31.607818850000001</v>
      </c>
      <c r="B11" s="3">
        <v>7.2017486979999996E-7</v>
      </c>
      <c r="C11" s="3">
        <v>2.5596077949999998E-4</v>
      </c>
      <c r="D11" s="3">
        <f t="shared" si="0"/>
        <v>1224.1014496</v>
      </c>
      <c r="E11" s="3">
        <v>200.08688960000001</v>
      </c>
      <c r="F11" s="3">
        <v>1024.0145600000001</v>
      </c>
      <c r="G11" s="3">
        <f t="shared" si="1"/>
        <v>1224.1017055607795</v>
      </c>
    </row>
    <row r="12" spans="1:7">
      <c r="A12" s="3">
        <v>39.998987229999997</v>
      </c>
      <c r="B12" s="3">
        <v>1.4562335190000001E-6</v>
      </c>
      <c r="C12" s="3">
        <v>1.048904657E-3</v>
      </c>
      <c r="D12" s="3">
        <f t="shared" si="0"/>
        <v>1224.1455825999999</v>
      </c>
      <c r="E12" s="3">
        <v>197.84698760000001</v>
      </c>
      <c r="F12" s="3">
        <v>1026.298595</v>
      </c>
      <c r="G12" s="3">
        <f t="shared" si="1"/>
        <v>1224.1466315046569</v>
      </c>
    </row>
    <row r="13" spans="1:7">
      <c r="A13" s="3">
        <v>48.588573310000001</v>
      </c>
      <c r="B13" s="3">
        <v>2.3620278400000002E-6</v>
      </c>
      <c r="C13" s="3">
        <v>2.448878175E-3</v>
      </c>
      <c r="D13" s="3">
        <f t="shared" si="0"/>
        <v>1224.1900410999999</v>
      </c>
      <c r="E13" s="3">
        <v>195.90352010000001</v>
      </c>
      <c r="F13" s="3">
        <v>1028.286521</v>
      </c>
      <c r="G13" s="3">
        <f t="shared" si="1"/>
        <v>1224.192489978175</v>
      </c>
    </row>
    <row r="14" spans="1:7">
      <c r="A14" s="3">
        <v>57.275185389999997</v>
      </c>
      <c r="B14" s="3">
        <v>3.3245495660000001E-6</v>
      </c>
      <c r="C14" s="3">
        <v>4.4585317030000002E-3</v>
      </c>
      <c r="D14" s="3">
        <f t="shared" si="0"/>
        <v>1224.2345660000001</v>
      </c>
      <c r="E14" s="3">
        <v>194.57715400000001</v>
      </c>
      <c r="F14" s="3">
        <v>1029.657412</v>
      </c>
      <c r="G14" s="3">
        <f t="shared" si="1"/>
        <v>1224.2390245317031</v>
      </c>
    </row>
    <row r="15" spans="1:7">
      <c r="A15" s="3">
        <v>66.114964119999996</v>
      </c>
      <c r="B15" s="3">
        <v>4.3370072859999997E-6</v>
      </c>
      <c r="C15" s="3">
        <v>6.9003087319999996E-3</v>
      </c>
      <c r="D15" s="3">
        <f t="shared" si="0"/>
        <v>1224.2795867</v>
      </c>
      <c r="E15" s="3">
        <v>193.6166547</v>
      </c>
      <c r="F15" s="3">
        <v>1030.662932</v>
      </c>
      <c r="G15" s="3">
        <f t="shared" si="1"/>
        <v>1224.2864870087319</v>
      </c>
    </row>
    <row r="16" spans="1:7">
      <c r="A16" s="3">
        <v>75.155215900000002</v>
      </c>
      <c r="B16" s="3">
        <v>5.3699173269999999E-6</v>
      </c>
      <c r="C16" s="3">
        <v>9.7145505530000006E-3</v>
      </c>
      <c r="D16" s="3">
        <f t="shared" si="0"/>
        <v>1224.3253874999998</v>
      </c>
      <c r="E16" s="3">
        <v>192.6838655</v>
      </c>
      <c r="F16" s="3">
        <v>1031.6415219999999</v>
      </c>
      <c r="G16" s="3">
        <f t="shared" si="1"/>
        <v>1224.3351020505529</v>
      </c>
    </row>
    <row r="17" spans="1:7">
      <c r="A17" s="3">
        <v>84.962902880000001</v>
      </c>
      <c r="B17" s="3">
        <v>6.3702096230000003E-6</v>
      </c>
      <c r="C17" s="3">
        <v>1.3048830900000001E-2</v>
      </c>
      <c r="D17" s="3">
        <f t="shared" si="0"/>
        <v>1224.3748217</v>
      </c>
      <c r="E17" s="3">
        <v>191.8846977</v>
      </c>
      <c r="F17" s="3">
        <v>1032.4901239999999</v>
      </c>
      <c r="G17" s="3">
        <f t="shared" si="1"/>
        <v>1224.3878705309</v>
      </c>
    </row>
    <row r="18" spans="1:7">
      <c r="A18" s="3">
        <v>94.578809550000003</v>
      </c>
      <c r="B18" s="3">
        <v>7.2374480699999996E-6</v>
      </c>
      <c r="C18" s="3">
        <v>1.6613666780000001E-2</v>
      </c>
      <c r="D18" s="3">
        <f t="shared" si="0"/>
        <v>1224.4230321</v>
      </c>
      <c r="E18" s="3">
        <v>191.00496810000001</v>
      </c>
      <c r="F18" s="3">
        <v>1033.418064</v>
      </c>
      <c r="G18" s="3">
        <f t="shared" si="1"/>
        <v>1224.4396457667799</v>
      </c>
    </row>
    <row r="19" spans="1:7">
      <c r="A19" s="3">
        <v>105.0532073</v>
      </c>
      <c r="B19" s="3">
        <v>8.1030858040000001E-6</v>
      </c>
      <c r="C19" s="3">
        <v>2.0766619189999998E-2</v>
      </c>
      <c r="D19" s="3">
        <f t="shared" si="0"/>
        <v>1224.4753942</v>
      </c>
      <c r="E19" s="3">
        <v>190.5538932</v>
      </c>
      <c r="F19" s="3">
        <v>1033.921501</v>
      </c>
      <c r="G19" s="3">
        <f t="shared" si="1"/>
        <v>1224.49616081919</v>
      </c>
    </row>
    <row r="20" spans="1:7">
      <c r="A20" s="3">
        <v>116.6149226</v>
      </c>
      <c r="B20" s="3">
        <v>8.9290066579999998E-6</v>
      </c>
      <c r="C20" s="3">
        <v>2.5604377840000001E-2</v>
      </c>
      <c r="D20" s="3">
        <f t="shared" si="0"/>
        <v>1224.5330147</v>
      </c>
      <c r="E20" s="3">
        <v>189.96155669999999</v>
      </c>
      <c r="F20" s="3">
        <v>1034.5714579999999</v>
      </c>
      <c r="G20" s="3">
        <f t="shared" si="1"/>
        <v>1224.5586190778399</v>
      </c>
    </row>
    <row r="21" spans="1:7">
      <c r="A21" s="3">
        <v>128.57713770000001</v>
      </c>
      <c r="B21" s="3">
        <v>9.735206503E-6</v>
      </c>
      <c r="C21" s="3">
        <v>3.0862284300000001E-2</v>
      </c>
      <c r="D21" s="3">
        <f t="shared" si="0"/>
        <v>1224.5924348000001</v>
      </c>
      <c r="E21" s="3">
        <v>189.2826958</v>
      </c>
      <c r="F21" s="3">
        <v>1035.309739</v>
      </c>
      <c r="G21" s="3">
        <f t="shared" si="1"/>
        <v>1224.6232970843</v>
      </c>
    </row>
    <row r="22" spans="1:7">
      <c r="A22" s="3">
        <v>141.06277489999999</v>
      </c>
      <c r="B22" s="3">
        <v>1.059971888E-5</v>
      </c>
      <c r="C22" s="3">
        <v>3.6607554719999998E-2</v>
      </c>
      <c r="D22" s="3">
        <f t="shared" si="0"/>
        <v>1224.6542512000001</v>
      </c>
      <c r="E22" s="3">
        <v>188.72052919999999</v>
      </c>
      <c r="F22" s="3">
        <v>1035.933722</v>
      </c>
      <c r="G22" s="3">
        <f t="shared" si="1"/>
        <v>1224.69085875472</v>
      </c>
    </row>
    <row r="23" spans="1:7">
      <c r="A23" s="3">
        <v>153.7635947</v>
      </c>
      <c r="B23" s="3">
        <v>1.1607693809999999E-5</v>
      </c>
      <c r="C23" s="3">
        <v>4.270894787E-2</v>
      </c>
      <c r="D23" s="3">
        <f t="shared" si="0"/>
        <v>1224.7169205999999</v>
      </c>
      <c r="E23" s="3">
        <v>188.09210160000001</v>
      </c>
      <c r="F23" s="3">
        <v>1036.6248189999999</v>
      </c>
      <c r="G23" s="3">
        <f t="shared" si="1"/>
        <v>1224.75962954787</v>
      </c>
    </row>
    <row r="24" spans="1:7">
      <c r="A24" s="3">
        <v>167.07288990000001</v>
      </c>
      <c r="B24" s="3">
        <v>1.2566379989999999E-5</v>
      </c>
      <c r="C24" s="3">
        <v>4.9335370060000001E-2</v>
      </c>
      <c r="D24" s="3">
        <f t="shared" si="0"/>
        <v>1224.7824685999999</v>
      </c>
      <c r="E24" s="3">
        <v>187.5363916</v>
      </c>
      <c r="F24" s="3">
        <v>1037.246077</v>
      </c>
      <c r="G24" s="3">
        <f t="shared" si="1"/>
        <v>1224.8318039700598</v>
      </c>
    </row>
    <row r="25" spans="1:7">
      <c r="A25" s="3">
        <v>183.9833118</v>
      </c>
      <c r="B25" s="3">
        <v>1.3499052889999999E-5</v>
      </c>
      <c r="C25" s="3">
        <v>5.8067967650000003E-2</v>
      </c>
      <c r="D25" s="3">
        <f t="shared" si="0"/>
        <v>1224.8654727999999</v>
      </c>
      <c r="E25" s="3">
        <v>186.6192288</v>
      </c>
      <c r="F25" s="3">
        <v>1038.2462439999999</v>
      </c>
      <c r="G25" s="3">
        <f t="shared" si="1"/>
        <v>1224.9235407676499</v>
      </c>
    </row>
    <row r="26" spans="1:7">
      <c r="A26" s="3">
        <v>200.0534419</v>
      </c>
      <c r="B26" s="3">
        <v>1.421696858E-5</v>
      </c>
      <c r="C26" s="3">
        <v>6.6708206980000004E-2</v>
      </c>
      <c r="D26" s="3">
        <f t="shared" si="0"/>
        <v>1224.9440658999999</v>
      </c>
      <c r="E26" s="3">
        <v>185.81600789999999</v>
      </c>
      <c r="F26" s="3">
        <v>1039.128058</v>
      </c>
      <c r="G26" s="3">
        <f t="shared" si="1"/>
        <v>1225.0107741069799</v>
      </c>
    </row>
    <row r="27" spans="1:7">
      <c r="A27" s="3">
        <v>216.73810230000001</v>
      </c>
      <c r="B27" s="3">
        <v>1.488015901E-5</v>
      </c>
      <c r="C27" s="3">
        <v>7.6038826300000001E-2</v>
      </c>
      <c r="D27" s="3">
        <f t="shared" si="0"/>
        <v>1225.0253478000002</v>
      </c>
      <c r="E27" s="3">
        <v>184.89313680000001</v>
      </c>
      <c r="F27" s="3">
        <v>1040.1322110000001</v>
      </c>
      <c r="G27" s="3">
        <f t="shared" si="1"/>
        <v>1225.1013866263002</v>
      </c>
    </row>
    <row r="28" spans="1:7">
      <c r="A28" s="3">
        <v>233.3509593</v>
      </c>
      <c r="B28" s="3">
        <v>1.5648568550000001E-5</v>
      </c>
      <c r="C28" s="3">
        <v>8.5666016080000004E-2</v>
      </c>
      <c r="D28" s="3">
        <f t="shared" si="0"/>
        <v>1225.1060845</v>
      </c>
      <c r="E28" s="3">
        <v>184.3796705</v>
      </c>
      <c r="F28" s="3">
        <v>1040.726414</v>
      </c>
      <c r="G28" s="3">
        <f t="shared" si="1"/>
        <v>1225.19175051608</v>
      </c>
    </row>
    <row r="29" spans="1:7">
      <c r="A29" s="3">
        <v>248.85395070000001</v>
      </c>
      <c r="B29" s="3">
        <v>1.670963768E-5</v>
      </c>
      <c r="C29" s="3">
        <v>9.4900995660000001E-2</v>
      </c>
      <c r="D29" s="3">
        <f t="shared" si="0"/>
        <v>1225.1811931</v>
      </c>
      <c r="E29" s="3">
        <v>183.8173821</v>
      </c>
      <c r="F29" s="3">
        <v>1041.3638109999999</v>
      </c>
      <c r="G29" s="3">
        <f t="shared" si="1"/>
        <v>1225.27609409566</v>
      </c>
    </row>
    <row r="30" spans="1:7">
      <c r="A30" s="3">
        <v>264.16876960000002</v>
      </c>
      <c r="B30" s="3">
        <v>1.7717900270000001E-5</v>
      </c>
      <c r="C30" s="3">
        <v>0.1042661559</v>
      </c>
      <c r="D30" s="3">
        <f t="shared" si="0"/>
        <v>1225.2551748999999</v>
      </c>
      <c r="E30" s="3">
        <v>183.21994889999999</v>
      </c>
      <c r="F30" s="3">
        <v>1042.035226</v>
      </c>
      <c r="G30" s="3">
        <f t="shared" si="1"/>
        <v>1225.3594410558999</v>
      </c>
    </row>
    <row r="31" spans="1:7">
      <c r="A31" s="3">
        <v>280.0808672</v>
      </c>
      <c r="B31" s="3">
        <v>1.858779932E-5</v>
      </c>
      <c r="C31" s="3">
        <v>0.11426733660000001</v>
      </c>
      <c r="D31" s="3">
        <f t="shared" si="0"/>
        <v>1225.3318015</v>
      </c>
      <c r="E31" s="3">
        <v>182.6850225</v>
      </c>
      <c r="F31" s="3">
        <v>1042.6467789999999</v>
      </c>
      <c r="G31" s="3">
        <f t="shared" si="1"/>
        <v>1225.4460688366</v>
      </c>
    </row>
    <row r="32" spans="1:7">
      <c r="A32" s="3">
        <v>290.04043359999997</v>
      </c>
      <c r="B32" s="3">
        <v>1.9087775430000001E-5</v>
      </c>
      <c r="C32" s="3">
        <v>0.12064210559999999</v>
      </c>
      <c r="D32" s="3">
        <f t="shared" si="0"/>
        <v>1225.3796668999998</v>
      </c>
      <c r="E32" s="3">
        <v>182.3969409</v>
      </c>
      <c r="F32" s="3">
        <v>1042.982726</v>
      </c>
      <c r="G32" s="3">
        <f t="shared" si="1"/>
        <v>1225.5003090055998</v>
      </c>
    </row>
    <row r="33" spans="1:7">
      <c r="A33" s="3">
        <v>300</v>
      </c>
      <c r="B33" s="3">
        <v>1.954053748E-5</v>
      </c>
      <c r="C33" s="3">
        <v>0.1271173032</v>
      </c>
      <c r="D33" s="3">
        <f t="shared" si="0"/>
        <v>1225.4274477000001</v>
      </c>
      <c r="E33" s="3">
        <v>182.08862669999999</v>
      </c>
      <c r="F33" s="3">
        <v>1043.3388210000001</v>
      </c>
      <c r="G33" s="3">
        <f t="shared" si="1"/>
        <v>1225.5545650032002</v>
      </c>
    </row>
    <row r="34" spans="1:7">
      <c r="A34" s="3">
        <v>311.0661849</v>
      </c>
      <c r="B34" s="3">
        <v>1.9989062869999999E-5</v>
      </c>
      <c r="C34" s="3">
        <v>0.13442682819999999</v>
      </c>
      <c r="D34" s="3">
        <f t="shared" si="0"/>
        <v>1225.4804674000002</v>
      </c>
      <c r="E34" s="3">
        <v>181.70667639999999</v>
      </c>
      <c r="F34" s="3">
        <v>1043.7737910000001</v>
      </c>
      <c r="G34" s="3">
        <f t="shared" si="1"/>
        <v>1225.6148942282002</v>
      </c>
    </row>
    <row r="35" spans="1:7">
      <c r="A35" s="3">
        <v>324.88719989999998</v>
      </c>
      <c r="B35" s="3">
        <v>2.0476524030000001E-5</v>
      </c>
      <c r="C35" s="3">
        <v>0.14371883369999999</v>
      </c>
      <c r="D35" s="3">
        <f t="shared" si="0"/>
        <v>1225.5465574999998</v>
      </c>
      <c r="E35" s="3">
        <v>181.47159550000001</v>
      </c>
      <c r="F35" s="3">
        <v>1044.0749619999999</v>
      </c>
      <c r="G35" s="3">
        <f t="shared" si="1"/>
        <v>1225.6902763336998</v>
      </c>
    </row>
    <row r="36" spans="1:7">
      <c r="A36" s="3">
        <v>341.2968947</v>
      </c>
      <c r="B36" s="3">
        <v>2.0973788219999999E-5</v>
      </c>
      <c r="C36" s="3">
        <v>0.15499093380000001</v>
      </c>
      <c r="D36" s="3">
        <f t="shared" si="0"/>
        <v>1225.6247862999999</v>
      </c>
      <c r="E36" s="3">
        <v>180.85283129999999</v>
      </c>
      <c r="F36" s="3">
        <v>1044.7719549999999</v>
      </c>
      <c r="G36" s="3">
        <f t="shared" si="1"/>
        <v>1225.7797772337999</v>
      </c>
    </row>
    <row r="37" spans="1:7">
      <c r="A37" s="3">
        <v>358.30947099999997</v>
      </c>
      <c r="B37" s="3">
        <v>2.1421292670000001E-5</v>
      </c>
      <c r="C37" s="3">
        <v>0.16694274649999999</v>
      </c>
      <c r="D37" s="3">
        <f t="shared" si="0"/>
        <v>1225.705659</v>
      </c>
      <c r="E37" s="3">
        <v>180.254446</v>
      </c>
      <c r="F37" s="3">
        <v>1045.4512130000001</v>
      </c>
      <c r="G37" s="3">
        <f t="shared" si="1"/>
        <v>1225.8726017464999</v>
      </c>
    </row>
    <row r="38" spans="1:7">
      <c r="A38" s="3">
        <v>378.61028829999998</v>
      </c>
      <c r="B38" s="3">
        <v>2.1883864089999999E-5</v>
      </c>
      <c r="C38" s="3">
        <v>0.1815584459</v>
      </c>
      <c r="D38" s="3">
        <f t="shared" si="0"/>
        <v>1225.8019226000001</v>
      </c>
      <c r="E38" s="3">
        <v>179.85474360000001</v>
      </c>
      <c r="F38" s="3">
        <v>1045.947179</v>
      </c>
      <c r="G38" s="3">
        <f t="shared" si="1"/>
        <v>1225.9834810459001</v>
      </c>
    </row>
    <row r="39" spans="1:7">
      <c r="A39" s="3">
        <v>398.50120959999998</v>
      </c>
      <c r="B39" s="3">
        <v>2.2288721E-5</v>
      </c>
      <c r="C39" s="3">
        <v>0.19620848630000001</v>
      </c>
      <c r="D39" s="3">
        <f t="shared" si="0"/>
        <v>1225.8959615000001</v>
      </c>
      <c r="E39" s="3">
        <v>179.3442665</v>
      </c>
      <c r="F39" s="3">
        <v>1046.5516950000001</v>
      </c>
      <c r="G39" s="3">
        <f t="shared" si="1"/>
        <v>1226.0921699863002</v>
      </c>
    </row>
    <row r="40" spans="1:7">
      <c r="A40" s="3">
        <v>419.41666070000002</v>
      </c>
      <c r="B40" s="3">
        <v>2.2679206940000002E-5</v>
      </c>
      <c r="C40" s="3">
        <v>0.2120075619</v>
      </c>
      <c r="D40" s="3">
        <f t="shared" si="0"/>
        <v>1225.9945394000001</v>
      </c>
      <c r="E40" s="3">
        <v>178.91123440000001</v>
      </c>
      <c r="F40" s="3">
        <v>1047.0833050000001</v>
      </c>
      <c r="G40" s="3">
        <f t="shared" si="1"/>
        <v>1226.2065469619001</v>
      </c>
    </row>
    <row r="41" spans="1:7">
      <c r="A41" s="3">
        <v>437.05812250000002</v>
      </c>
      <c r="B41" s="3">
        <v>2.299393746E-5</v>
      </c>
      <c r="C41" s="3">
        <v>0.2255768923</v>
      </c>
      <c r="D41" s="3">
        <f t="shared" si="0"/>
        <v>1226.0775235000001</v>
      </c>
      <c r="E41" s="3">
        <v>178.54097350000001</v>
      </c>
      <c r="F41" s="3">
        <v>1047.53655</v>
      </c>
      <c r="G41" s="3">
        <f t="shared" si="1"/>
        <v>1226.3031003923002</v>
      </c>
    </row>
    <row r="42" spans="1:7">
      <c r="A42" s="3">
        <v>460.48779619999999</v>
      </c>
      <c r="B42" s="3">
        <v>2.340678267E-5</v>
      </c>
      <c r="C42" s="3">
        <v>0.24393586079999999</v>
      </c>
      <c r="D42" s="3">
        <f t="shared" si="0"/>
        <v>1226.1874918999999</v>
      </c>
      <c r="E42" s="3">
        <v>177.76783090000001</v>
      </c>
      <c r="F42" s="3">
        <v>1048.4196609999999</v>
      </c>
      <c r="G42" s="3">
        <f t="shared" si="1"/>
        <v>1226.4314277608</v>
      </c>
    </row>
    <row r="43" spans="1:7">
      <c r="A43" s="3">
        <v>484.8206169</v>
      </c>
      <c r="B43" s="3">
        <v>2.3841868990000002E-5</v>
      </c>
      <c r="C43" s="3">
        <v>0.26336445209999998</v>
      </c>
      <c r="D43" s="3">
        <f t="shared" si="0"/>
        <v>1226.3014075999999</v>
      </c>
      <c r="E43" s="3">
        <v>177.1894466</v>
      </c>
      <c r="F43" s="3">
        <v>1049.1119610000001</v>
      </c>
      <c r="G43" s="3">
        <f t="shared" si="1"/>
        <v>1226.5647720520999</v>
      </c>
    </row>
    <row r="44" spans="1:7">
      <c r="A44" s="3">
        <v>511.52981419999998</v>
      </c>
      <c r="B44" s="3">
        <v>2.4332162490000002E-5</v>
      </c>
      <c r="C44" s="3">
        <v>0.28512178269999999</v>
      </c>
      <c r="D44" s="3">
        <f t="shared" si="0"/>
        <v>1226.4260938</v>
      </c>
      <c r="E44" s="3">
        <v>176.67760380000001</v>
      </c>
      <c r="F44" s="3">
        <v>1049.7484899999999</v>
      </c>
      <c r="G44" s="3">
        <f t="shared" si="1"/>
        <v>1226.7112155826999</v>
      </c>
    </row>
    <row r="45" spans="1:7">
      <c r="A45" s="3">
        <v>539.06013519999999</v>
      </c>
      <c r="B45" s="3">
        <v>2.4870248850000001E-5</v>
      </c>
      <c r="C45" s="3">
        <v>0.30787198249999997</v>
      </c>
      <c r="D45" s="3">
        <f t="shared" si="0"/>
        <v>1226.5545029</v>
      </c>
      <c r="E45" s="3">
        <v>176.43064889999999</v>
      </c>
      <c r="F45" s="3">
        <v>1050.1238539999999</v>
      </c>
      <c r="G45" s="3">
        <f t="shared" si="1"/>
        <v>1226.8623748825</v>
      </c>
    </row>
    <row r="46" spans="1:7">
      <c r="A46" s="3">
        <v>567.37208610000005</v>
      </c>
      <c r="B46" s="3">
        <v>2.554902563E-5</v>
      </c>
      <c r="C46" s="3">
        <v>0.33156478080000001</v>
      </c>
      <c r="D46" s="3">
        <f t="shared" si="0"/>
        <v>1226.6863588000001</v>
      </c>
      <c r="E46" s="3">
        <v>176.1462368</v>
      </c>
      <c r="F46" s="3">
        <v>1050.5401220000001</v>
      </c>
      <c r="G46" s="3">
        <f t="shared" si="1"/>
        <v>1227.0179235808</v>
      </c>
    </row>
    <row r="47" spans="1:7">
      <c r="A47" s="3">
        <v>600</v>
      </c>
      <c r="B47" s="3">
        <v>2.6717993590000001E-5</v>
      </c>
      <c r="C47" s="3">
        <v>0.35928471369999998</v>
      </c>
      <c r="D47" s="3">
        <f t="shared" si="0"/>
        <v>1226.8378548000001</v>
      </c>
      <c r="E47" s="3">
        <v>175.90474979999999</v>
      </c>
      <c r="F47" s="3">
        <v>1050.9331050000001</v>
      </c>
      <c r="G47" s="3">
        <f t="shared" si="1"/>
        <v>1227.1971395137</v>
      </c>
    </row>
    <row r="48" spans="1:7">
      <c r="A48" s="3">
        <v>639.03553729999999</v>
      </c>
      <c r="B48" s="3">
        <v>2.9776927140000001E-5</v>
      </c>
      <c r="C48" s="3">
        <v>0.3930154059</v>
      </c>
      <c r="D48" s="3">
        <f t="shared" si="0"/>
        <v>1227.0185772</v>
      </c>
      <c r="E48" s="3">
        <v>175.09993919999999</v>
      </c>
      <c r="F48" s="3">
        <v>1051.9186380000001</v>
      </c>
      <c r="G48" s="3">
        <f t="shared" si="1"/>
        <v>1227.4115926059001</v>
      </c>
    </row>
    <row r="49" spans="1:7">
      <c r="A49" s="3">
        <v>671.77986929999997</v>
      </c>
      <c r="B49" s="3">
        <v>3.3850296660000001E-5</v>
      </c>
      <c r="C49" s="3">
        <v>0.42163246980000002</v>
      </c>
      <c r="D49" s="3">
        <f t="shared" si="0"/>
        <v>1227.1698585000001</v>
      </c>
      <c r="E49" s="3">
        <v>174.82367350000001</v>
      </c>
      <c r="F49" s="3">
        <v>1052.3461850000001</v>
      </c>
      <c r="G49" s="3">
        <f t="shared" si="1"/>
        <v>1227.5914909698001</v>
      </c>
    </row>
    <row r="50" spans="1:7">
      <c r="A50" s="3">
        <v>704.67257689999997</v>
      </c>
      <c r="B50" s="3">
        <v>3.8798804319999997E-5</v>
      </c>
      <c r="C50" s="3">
        <v>0.45058235330000002</v>
      </c>
      <c r="D50" s="3">
        <f t="shared" si="0"/>
        <v>1227.3215428000001</v>
      </c>
      <c r="E50" s="3">
        <v>174.5821478</v>
      </c>
      <c r="F50" s="3">
        <v>1052.7393950000001</v>
      </c>
      <c r="G50" s="3">
        <f t="shared" si="1"/>
        <v>1227.7721251533001</v>
      </c>
    </row>
    <row r="51" spans="1:7">
      <c r="A51" s="3">
        <v>731.3680478</v>
      </c>
      <c r="B51" s="3">
        <v>4.2982459810000001E-5</v>
      </c>
      <c r="C51" s="3">
        <v>0.47420407599999997</v>
      </c>
      <c r="D51" s="3">
        <f t="shared" si="0"/>
        <v>1227.4445466</v>
      </c>
      <c r="E51" s="3">
        <v>174.42906060000001</v>
      </c>
      <c r="F51" s="3">
        <v>1053.015486</v>
      </c>
      <c r="G51" s="3">
        <f t="shared" si="1"/>
        <v>1227.9187506759999</v>
      </c>
    </row>
    <row r="52" spans="1:7">
      <c r="A52" s="3">
        <v>771.41125409999995</v>
      </c>
      <c r="B52" s="3">
        <v>4.8667641669999999E-5</v>
      </c>
      <c r="C52" s="3">
        <v>0.50979098710000004</v>
      </c>
      <c r="D52" s="3">
        <f t="shared" si="0"/>
        <v>1227.6287866</v>
      </c>
      <c r="E52" s="3">
        <v>174.20816859999999</v>
      </c>
      <c r="F52" s="3">
        <v>1053.4206180000001</v>
      </c>
      <c r="G52" s="3">
        <f t="shared" si="1"/>
        <v>1228.1385775870999</v>
      </c>
    </row>
    <row r="53" spans="1:7">
      <c r="A53" s="3">
        <v>810.57431259999998</v>
      </c>
      <c r="B53" s="3">
        <v>5.3568470180000002E-5</v>
      </c>
      <c r="C53" s="3">
        <v>0.54476943099999997</v>
      </c>
      <c r="D53" s="3">
        <f t="shared" si="0"/>
        <v>1227.8086880000001</v>
      </c>
      <c r="E53" s="3">
        <v>173.934766</v>
      </c>
      <c r="F53" s="3">
        <v>1053.873922</v>
      </c>
      <c r="G53" s="3">
        <f t="shared" si="1"/>
        <v>1228.3534574310002</v>
      </c>
    </row>
    <row r="54" spans="1:7">
      <c r="A54" s="3">
        <v>851.30363609999995</v>
      </c>
      <c r="B54" s="3">
        <v>5.7756526580000003E-5</v>
      </c>
      <c r="C54" s="3">
        <v>0.58132442900000003</v>
      </c>
      <c r="D54" s="3">
        <f t="shared" si="0"/>
        <v>1227.9955665999998</v>
      </c>
      <c r="E54" s="3">
        <v>173.67158459999999</v>
      </c>
      <c r="F54" s="3">
        <v>1054.3239819999999</v>
      </c>
      <c r="G54" s="3">
        <f t="shared" si="1"/>
        <v>1228.5768910289999</v>
      </c>
    </row>
    <row r="55" spans="1:7">
      <c r="A55" s="3">
        <v>900</v>
      </c>
      <c r="B55" s="3">
        <v>6.1575435569999996E-5</v>
      </c>
      <c r="C55" s="3">
        <v>0.62534212349999996</v>
      </c>
      <c r="D55" s="3">
        <f t="shared" si="0"/>
        <v>1228.2185692</v>
      </c>
      <c r="E55" s="3">
        <v>173.47827720000001</v>
      </c>
      <c r="F55" s="3">
        <v>1054.740292</v>
      </c>
      <c r="G55" s="3">
        <f t="shared" si="1"/>
        <v>1228.8439113235002</v>
      </c>
    </row>
    <row r="56" spans="1:7">
      <c r="A56" s="3">
        <v>960</v>
      </c>
      <c r="B56" s="3">
        <v>6.4967745349999998E-5</v>
      </c>
      <c r="C56" s="3">
        <v>0.6801754002</v>
      </c>
      <c r="D56" s="3">
        <f t="shared" si="0"/>
        <v>1228.4925454000002</v>
      </c>
      <c r="E56" s="3">
        <v>173.02206240000001</v>
      </c>
      <c r="F56" s="3">
        <v>1055.4704830000001</v>
      </c>
      <c r="G56" s="3">
        <f t="shared" si="1"/>
        <v>1229.1727208002001</v>
      </c>
    </row>
    <row r="57" spans="1:7">
      <c r="A57" s="3">
        <v>1015.778294</v>
      </c>
      <c r="B57" s="3">
        <v>6.7377935200000003E-5</v>
      </c>
      <c r="C57" s="3">
        <v>0.73178661410000001</v>
      </c>
      <c r="D57" s="3">
        <f t="shared" si="0"/>
        <v>1228.7464300000001</v>
      </c>
      <c r="E57" s="3">
        <v>172.869022</v>
      </c>
      <c r="F57" s="3">
        <v>1055.8774080000001</v>
      </c>
      <c r="G57" s="3">
        <f t="shared" si="1"/>
        <v>1229.4782166141001</v>
      </c>
    </row>
    <row r="58" spans="1:7">
      <c r="A58" s="3">
        <v>1070.562105</v>
      </c>
      <c r="B58" s="3">
        <v>6.9288393299999994E-5</v>
      </c>
      <c r="C58" s="3">
        <v>0.78296753679999997</v>
      </c>
      <c r="D58" s="3">
        <f t="shared" si="0"/>
        <v>1228.9953666000001</v>
      </c>
      <c r="E58" s="3">
        <v>172.7838586</v>
      </c>
      <c r="F58" s="3">
        <v>1056.2115080000001</v>
      </c>
      <c r="G58" s="3">
        <f t="shared" si="1"/>
        <v>1229.7783341368001</v>
      </c>
    </row>
    <row r="59" spans="1:7">
      <c r="A59" s="3">
        <v>1129.1616779999999</v>
      </c>
      <c r="B59" s="3">
        <v>7.0990839120000003E-5</v>
      </c>
      <c r="C59" s="3">
        <v>0.83811921219999996</v>
      </c>
      <c r="D59" s="3">
        <f t="shared" si="0"/>
        <v>1229.2613563</v>
      </c>
      <c r="E59" s="3">
        <v>172.63742930000001</v>
      </c>
      <c r="F59" s="3">
        <v>1056.6239270000001</v>
      </c>
      <c r="G59" s="3">
        <f t="shared" si="1"/>
        <v>1230.0994755121999</v>
      </c>
    </row>
    <row r="60" spans="1:7">
      <c r="A60" s="3">
        <v>1164.580839</v>
      </c>
      <c r="B60" s="3">
        <v>7.1933821090000005E-5</v>
      </c>
      <c r="C60" s="3">
        <v>0.87159977710000003</v>
      </c>
      <c r="D60" s="3">
        <f t="shared" si="0"/>
        <v>1229.4219716</v>
      </c>
      <c r="E60" s="3">
        <v>172.63230960000001</v>
      </c>
      <c r="F60" s="3">
        <v>1056.7896619999999</v>
      </c>
      <c r="G60" s="3">
        <f t="shared" si="1"/>
        <v>1230.2935713771001</v>
      </c>
    </row>
    <row r="61" spans="1:7">
      <c r="A61" s="3">
        <v>1200</v>
      </c>
      <c r="B61" s="3">
        <v>7.2822108840000003E-5</v>
      </c>
      <c r="C61" s="3">
        <v>0.90525531380000002</v>
      </c>
      <c r="D61" s="3">
        <f t="shared" si="0"/>
        <v>1229.5823596</v>
      </c>
      <c r="E61" s="3">
        <v>172.7110686</v>
      </c>
      <c r="F61" s="3">
        <v>1056.8712909999999</v>
      </c>
      <c r="G61" s="3">
        <f t="shared" si="1"/>
        <v>1230.4876149137999</v>
      </c>
    </row>
    <row r="62" spans="1:7">
      <c r="A62" s="3">
        <v>1253.1287420000001</v>
      </c>
      <c r="B62" s="3">
        <v>7.4146220339999994E-5</v>
      </c>
      <c r="C62" s="3">
        <v>0.95620550550000005</v>
      </c>
      <c r="D62" s="3">
        <f t="shared" si="0"/>
        <v>1229.8223372999998</v>
      </c>
      <c r="E62" s="3">
        <v>172.47660629999999</v>
      </c>
      <c r="F62" s="3">
        <v>1057.3457309999999</v>
      </c>
      <c r="G62" s="3">
        <f t="shared" si="1"/>
        <v>1230.7785428054999</v>
      </c>
    </row>
    <row r="63" spans="1:7">
      <c r="A63" s="3">
        <v>1304.705588</v>
      </c>
      <c r="B63" s="3">
        <v>7.5657323200000004E-5</v>
      </c>
      <c r="C63" s="3">
        <v>1.0062138540000001</v>
      </c>
      <c r="D63" s="3">
        <f t="shared" si="0"/>
        <v>1230.0545553000002</v>
      </c>
      <c r="E63" s="3">
        <v>172.02657930000001</v>
      </c>
      <c r="F63" s="3">
        <v>1058.0279760000001</v>
      </c>
      <c r="G63" s="3">
        <f t="shared" si="1"/>
        <v>1231.0607691540001</v>
      </c>
    </row>
    <row r="64" spans="1:7">
      <c r="A64" s="3">
        <v>1358.733573</v>
      </c>
      <c r="B64" s="3">
        <v>7.7470434250000002E-5</v>
      </c>
      <c r="C64" s="3">
        <v>1.059135385</v>
      </c>
      <c r="D64" s="3">
        <f t="shared" si="0"/>
        <v>1230.2971706999999</v>
      </c>
      <c r="E64" s="3">
        <v>171.4697827</v>
      </c>
      <c r="F64" s="3">
        <v>1058.8273879999999</v>
      </c>
      <c r="G64" s="3">
        <f t="shared" si="1"/>
        <v>1231.3563060849999</v>
      </c>
    </row>
    <row r="65" spans="1:7">
      <c r="A65" s="3">
        <v>1412.24056</v>
      </c>
      <c r="B65" s="3">
        <v>8.0214396420000004E-5</v>
      </c>
      <c r="C65" s="3">
        <v>1.111990048</v>
      </c>
      <c r="D65" s="3">
        <f t="shared" si="0"/>
        <v>1230.5368857000001</v>
      </c>
      <c r="E65" s="3">
        <v>171.19150870000001</v>
      </c>
      <c r="F65" s="3">
        <v>1059.3453770000001</v>
      </c>
      <c r="G65" s="3">
        <f t="shared" si="1"/>
        <v>1231.6488757480001</v>
      </c>
    </row>
    <row r="66" spans="1:7">
      <c r="A66" s="3">
        <v>1456.1202800000001</v>
      </c>
      <c r="B66" s="3">
        <v>8.4144842160000007E-5</v>
      </c>
      <c r="C66" s="3">
        <v>1.1555617869999999</v>
      </c>
      <c r="D66" s="3">
        <f t="shared" si="0"/>
        <v>1230.7330663</v>
      </c>
      <c r="E66" s="3">
        <v>171.16419529999999</v>
      </c>
      <c r="F66" s="3">
        <v>1059.5688709999999</v>
      </c>
      <c r="G66" s="3">
        <f t="shared" si="1"/>
        <v>1231.8886280869999</v>
      </c>
    </row>
    <row r="67" spans="1:7">
      <c r="A67" s="3">
        <v>1500</v>
      </c>
      <c r="B67" s="3">
        <v>9.082708626E-5</v>
      </c>
      <c r="C67" s="3">
        <v>1.1992452650000001</v>
      </c>
      <c r="D67" s="3">
        <f t="shared" ref="D67:D130" si="2">E67+F67</f>
        <v>1230.9288353000002</v>
      </c>
      <c r="E67" s="3">
        <v>170.93783830000001</v>
      </c>
      <c r="F67" s="3">
        <v>1059.9909970000001</v>
      </c>
      <c r="G67" s="3">
        <f t="shared" ref="G67:G130" si="3">C67+D67</f>
        <v>1232.1280805650001</v>
      </c>
    </row>
    <row r="68" spans="1:7">
      <c r="A68" s="3">
        <v>1548.5323330000001</v>
      </c>
      <c r="B68" s="3">
        <v>1.023261091E-4</v>
      </c>
      <c r="C68" s="3">
        <v>1.2475434439999999</v>
      </c>
      <c r="D68" s="3">
        <f t="shared" si="2"/>
        <v>1231.1447714999999</v>
      </c>
      <c r="E68" s="3">
        <v>170.54530449999999</v>
      </c>
      <c r="F68" s="3">
        <v>1060.599467</v>
      </c>
      <c r="G68" s="3">
        <f t="shared" si="3"/>
        <v>1232.392314944</v>
      </c>
    </row>
    <row r="69" spans="1:7">
      <c r="A69" s="3">
        <v>1605.4264330000001</v>
      </c>
      <c r="B69" s="3">
        <v>1.206583077E-4</v>
      </c>
      <c r="C69" s="3">
        <v>1.3036780640000001</v>
      </c>
      <c r="D69" s="3">
        <f t="shared" si="2"/>
        <v>1231.3975089999999</v>
      </c>
      <c r="E69" s="3">
        <v>170.34573599999999</v>
      </c>
      <c r="F69" s="3">
        <v>1061.0517729999999</v>
      </c>
      <c r="G69" s="3">
        <f t="shared" si="3"/>
        <v>1232.7011870639999</v>
      </c>
    </row>
    <row r="70" spans="1:7">
      <c r="A70" s="3">
        <v>1665.4264330000001</v>
      </c>
      <c r="B70" s="3">
        <v>1.4359259500000001E-4</v>
      </c>
      <c r="C70" s="3">
        <v>1.3621400990000001</v>
      </c>
      <c r="D70" s="3">
        <f t="shared" si="2"/>
        <v>1231.6634193</v>
      </c>
      <c r="E70" s="3">
        <v>170.0439313</v>
      </c>
      <c r="F70" s="3">
        <v>1061.619488</v>
      </c>
      <c r="G70" s="3">
        <f t="shared" si="3"/>
        <v>1233.025559399</v>
      </c>
    </row>
    <row r="71" spans="1:7">
      <c r="A71" s="3">
        <v>1725.4264330000001</v>
      </c>
      <c r="B71" s="3">
        <v>1.67719436E-4</v>
      </c>
      <c r="C71" s="3">
        <v>1.419791606</v>
      </c>
      <c r="D71" s="3">
        <f t="shared" si="2"/>
        <v>1231.9287069</v>
      </c>
      <c r="E71" s="3">
        <v>169.5746939</v>
      </c>
      <c r="F71" s="3">
        <v>1062.3540129999999</v>
      </c>
      <c r="G71" s="3">
        <f t="shared" si="3"/>
        <v>1233.3484985059999</v>
      </c>
    </row>
    <row r="72" spans="1:7">
      <c r="A72" s="3">
        <v>1785.4264330000001</v>
      </c>
      <c r="B72" s="3">
        <v>1.9093826899999999E-4</v>
      </c>
      <c r="C72" s="3">
        <v>1.476567314</v>
      </c>
      <c r="D72" s="3">
        <f t="shared" si="2"/>
        <v>1232.1935982</v>
      </c>
      <c r="E72" s="3">
        <v>169.21895720000001</v>
      </c>
      <c r="F72" s="3">
        <v>1062.974641</v>
      </c>
      <c r="G72" s="3">
        <f t="shared" si="3"/>
        <v>1233.670165514</v>
      </c>
    </row>
    <row r="73" spans="1:7">
      <c r="A73" s="3">
        <v>1845.4264330000001</v>
      </c>
      <c r="B73" s="3">
        <v>2.1224390549999999E-4</v>
      </c>
      <c r="C73" s="3">
        <v>1.5325582230000001</v>
      </c>
      <c r="D73" s="3">
        <f t="shared" si="2"/>
        <v>1232.4580514999998</v>
      </c>
      <c r="E73" s="3">
        <v>169.20976450000001</v>
      </c>
      <c r="F73" s="3">
        <v>1063.2482869999999</v>
      </c>
      <c r="G73" s="3">
        <f t="shared" si="3"/>
        <v>1233.9906097229998</v>
      </c>
    </row>
    <row r="74" spans="1:7">
      <c r="A74" s="3">
        <v>1905.4264330000001</v>
      </c>
      <c r="B74" s="3">
        <v>2.3147118760000001E-4</v>
      </c>
      <c r="C74" s="3">
        <v>1.587852737</v>
      </c>
      <c r="D74" s="3">
        <f t="shared" si="2"/>
        <v>1232.7221162000001</v>
      </c>
      <c r="E74" s="3">
        <v>169.24610920000001</v>
      </c>
      <c r="F74" s="3">
        <v>1063.476007</v>
      </c>
      <c r="G74" s="3">
        <f t="shared" si="3"/>
        <v>1234.3099689370001</v>
      </c>
    </row>
    <row r="75" spans="1:7">
      <c r="A75" s="3">
        <v>1965.4264330000001</v>
      </c>
      <c r="B75" s="3">
        <v>2.4881127179999997E-4</v>
      </c>
      <c r="C75" s="3">
        <v>1.642570828</v>
      </c>
      <c r="D75" s="3">
        <f t="shared" si="2"/>
        <v>1232.9857289000001</v>
      </c>
      <c r="E75" s="3">
        <v>169.1733979</v>
      </c>
      <c r="F75" s="3">
        <v>1063.8123310000001</v>
      </c>
      <c r="G75" s="3">
        <f t="shared" si="3"/>
        <v>1234.6282997280002</v>
      </c>
    </row>
    <row r="76" spans="1:7">
      <c r="A76" s="3">
        <v>2025.4264330000001</v>
      </c>
      <c r="B76" s="3">
        <v>2.6458082130000001E-4</v>
      </c>
      <c r="C76" s="3">
        <v>1.6968341060000001</v>
      </c>
      <c r="D76" s="3">
        <f t="shared" si="2"/>
        <v>1233.2488327999999</v>
      </c>
      <c r="E76" s="3">
        <v>169.03846780000001</v>
      </c>
      <c r="F76" s="3">
        <v>1064.2103649999999</v>
      </c>
      <c r="G76" s="3">
        <f t="shared" si="3"/>
        <v>1234.945666906</v>
      </c>
    </row>
    <row r="77" spans="1:7">
      <c r="A77" s="3">
        <v>2085.4264330000001</v>
      </c>
      <c r="B77" s="3">
        <v>2.7919491200000001E-4</v>
      </c>
      <c r="C77" s="3">
        <v>1.7508115280000001</v>
      </c>
      <c r="D77" s="3">
        <f t="shared" si="2"/>
        <v>1233.5112541000001</v>
      </c>
      <c r="E77" s="3">
        <v>168.67452410000001</v>
      </c>
      <c r="F77" s="3">
        <v>1064.83673</v>
      </c>
      <c r="G77" s="3">
        <f t="shared" si="3"/>
        <v>1235.2620656280001</v>
      </c>
    </row>
    <row r="78" spans="1:7">
      <c r="A78" s="3">
        <v>2145.4264330000001</v>
      </c>
      <c r="B78" s="3">
        <v>2.9305074050000002E-4</v>
      </c>
      <c r="C78" s="3">
        <v>1.804612375</v>
      </c>
      <c r="D78" s="3">
        <f t="shared" si="2"/>
        <v>1233.7729380000001</v>
      </c>
      <c r="E78" s="3">
        <v>168.36884599999999</v>
      </c>
      <c r="F78" s="3">
        <v>1065.404092</v>
      </c>
      <c r="G78" s="3">
        <f t="shared" si="3"/>
        <v>1235.5775503750001</v>
      </c>
    </row>
    <row r="79" spans="1:7">
      <c r="A79" s="3">
        <v>2205.4264330000001</v>
      </c>
      <c r="B79" s="3">
        <v>3.0605964159999998E-4</v>
      </c>
      <c r="C79" s="3">
        <v>1.858327898</v>
      </c>
      <c r="D79" s="3">
        <f t="shared" si="2"/>
        <v>1234.0338509000001</v>
      </c>
      <c r="E79" s="3">
        <v>168.06825889999999</v>
      </c>
      <c r="F79" s="3">
        <v>1065.965592</v>
      </c>
      <c r="G79" s="3">
        <f t="shared" si="3"/>
        <v>1235.892178798</v>
      </c>
    </row>
    <row r="80" spans="1:7">
      <c r="A80" s="3">
        <v>2265.4264330000001</v>
      </c>
      <c r="B80" s="3">
        <v>3.1858782770000001E-4</v>
      </c>
      <c r="C80" s="3">
        <v>1.9119240639999999</v>
      </c>
      <c r="D80" s="3">
        <f t="shared" si="2"/>
        <v>1234.2941552000002</v>
      </c>
      <c r="E80" s="3">
        <v>167.75785819999999</v>
      </c>
      <c r="F80" s="3">
        <v>1066.5362970000001</v>
      </c>
      <c r="G80" s="3">
        <f t="shared" si="3"/>
        <v>1236.2060792640002</v>
      </c>
    </row>
    <row r="81" spans="1:7">
      <c r="A81" s="3">
        <v>2325.4264330000001</v>
      </c>
      <c r="B81" s="3">
        <v>3.3105620110000002E-4</v>
      </c>
      <c r="C81" s="3">
        <v>1.965358479</v>
      </c>
      <c r="D81" s="3">
        <f t="shared" si="2"/>
        <v>1234.5539102</v>
      </c>
      <c r="E81" s="3">
        <v>167.3705842</v>
      </c>
      <c r="F81" s="3">
        <v>1067.1833260000001</v>
      </c>
      <c r="G81" s="3">
        <f t="shared" si="3"/>
        <v>1236.5192686790001</v>
      </c>
    </row>
    <row r="82" spans="1:7">
      <c r="A82" s="3">
        <v>2385.4264330000001</v>
      </c>
      <c r="B82" s="3">
        <v>3.4356813159999998E-4</v>
      </c>
      <c r="C82" s="3">
        <v>2.0186017469999999</v>
      </c>
      <c r="D82" s="3">
        <f t="shared" si="2"/>
        <v>1234.8131415</v>
      </c>
      <c r="E82" s="3">
        <v>166.92931150000001</v>
      </c>
      <c r="F82" s="3">
        <v>1067.88383</v>
      </c>
      <c r="G82" s="3">
        <f t="shared" si="3"/>
        <v>1236.8317432470001</v>
      </c>
    </row>
    <row r="83" spans="1:7">
      <c r="A83" s="3">
        <v>2445.4264330000001</v>
      </c>
      <c r="B83" s="3">
        <v>3.5631946609999997E-4</v>
      </c>
      <c r="C83" s="3">
        <v>2.0716598429999999</v>
      </c>
      <c r="D83" s="3">
        <f t="shared" si="2"/>
        <v>1235.0717723</v>
      </c>
      <c r="E83" s="3">
        <v>166.57451230000001</v>
      </c>
      <c r="F83" s="3">
        <v>1068.4972600000001</v>
      </c>
      <c r="G83" s="3">
        <f t="shared" si="3"/>
        <v>1237.1434321429999</v>
      </c>
    </row>
    <row r="84" spans="1:7">
      <c r="A84" s="3">
        <v>2505.4264330000001</v>
      </c>
      <c r="B84" s="3">
        <v>3.6956770189999999E-4</v>
      </c>
      <c r="C84" s="3">
        <v>2.1244455289999999</v>
      </c>
      <c r="D84" s="3">
        <f t="shared" si="2"/>
        <v>1235.3299210999999</v>
      </c>
      <c r="E84" s="3">
        <v>166.25273709999999</v>
      </c>
      <c r="F84" s="3">
        <v>1069.077184</v>
      </c>
      <c r="G84" s="3">
        <f t="shared" si="3"/>
        <v>1237.4543666289999</v>
      </c>
    </row>
    <row r="85" spans="1:7">
      <c r="A85" s="3">
        <v>2565.4264330000001</v>
      </c>
      <c r="B85" s="3">
        <v>3.8356785550000002E-4</v>
      </c>
      <c r="C85" s="3">
        <v>2.1768421509999998</v>
      </c>
      <c r="D85" s="3">
        <f t="shared" si="2"/>
        <v>1235.5876966999999</v>
      </c>
      <c r="E85" s="3">
        <v>166.30134369999999</v>
      </c>
      <c r="F85" s="3">
        <v>1069.286353</v>
      </c>
      <c r="G85" s="3">
        <f t="shared" si="3"/>
        <v>1237.764538851</v>
      </c>
    </row>
    <row r="86" spans="1:7">
      <c r="A86" s="3">
        <v>2625.4264330000001</v>
      </c>
      <c r="B86" s="3">
        <v>3.98581572E-4</v>
      </c>
      <c r="C86" s="3">
        <v>2.2287463179999998</v>
      </c>
      <c r="D86" s="3">
        <f t="shared" si="2"/>
        <v>1235.8451258999999</v>
      </c>
      <c r="E86" s="3">
        <v>166.18439290000001</v>
      </c>
      <c r="F86" s="3">
        <v>1069.6607329999999</v>
      </c>
      <c r="G86" s="3">
        <f t="shared" si="3"/>
        <v>1238.0738722179999</v>
      </c>
    </row>
    <row r="87" spans="1:7">
      <c r="A87" s="3">
        <v>2685.4264330000001</v>
      </c>
      <c r="B87" s="3">
        <v>4.1487319799999998E-4</v>
      </c>
      <c r="C87" s="3">
        <v>2.2801155519999998</v>
      </c>
      <c r="D87" s="3">
        <f t="shared" si="2"/>
        <v>1236.1021005</v>
      </c>
      <c r="E87" s="3">
        <v>166.09621949999999</v>
      </c>
      <c r="F87" s="3">
        <v>1070.005881</v>
      </c>
      <c r="G87" s="3">
        <f t="shared" si="3"/>
        <v>1238.3822160520001</v>
      </c>
    </row>
    <row r="88" spans="1:7">
      <c r="A88" s="3">
        <v>2745.4264330000001</v>
      </c>
      <c r="B88" s="3">
        <v>4.3272508429999999E-4</v>
      </c>
      <c r="C88" s="3">
        <v>2.330915471</v>
      </c>
      <c r="D88" s="3">
        <f t="shared" si="2"/>
        <v>1236.3585192</v>
      </c>
      <c r="E88" s="3">
        <v>166.09066519999999</v>
      </c>
      <c r="F88" s="3">
        <v>1070.2678539999999</v>
      </c>
      <c r="G88" s="3">
        <f t="shared" si="3"/>
        <v>1238.6894346710001</v>
      </c>
    </row>
    <row r="89" spans="1:7">
      <c r="A89" s="3">
        <v>2805.4264330000001</v>
      </c>
      <c r="B89" s="3">
        <v>4.522884623E-4</v>
      </c>
      <c r="C89" s="3">
        <v>2.3810273159999999</v>
      </c>
      <c r="D89" s="3">
        <f t="shared" si="2"/>
        <v>1236.6144781999999</v>
      </c>
      <c r="E89" s="3">
        <v>165.96346919999999</v>
      </c>
      <c r="F89" s="3">
        <v>1070.6510089999999</v>
      </c>
      <c r="G89" s="3">
        <f t="shared" si="3"/>
        <v>1238.9955055159999</v>
      </c>
    </row>
    <row r="90" spans="1:7">
      <c r="A90" s="3">
        <v>2865.4264330000001</v>
      </c>
      <c r="B90" s="3">
        <v>4.7347921160000001E-4</v>
      </c>
      <c r="C90" s="3">
        <v>2.430340524</v>
      </c>
      <c r="D90" s="3">
        <f t="shared" si="2"/>
        <v>1236.8699742000001</v>
      </c>
      <c r="E90" s="3">
        <v>165.73513320000001</v>
      </c>
      <c r="F90" s="3">
        <v>1071.1348410000001</v>
      </c>
      <c r="G90" s="3">
        <f t="shared" si="3"/>
        <v>1239.3003147240001</v>
      </c>
    </row>
    <row r="91" spans="1:7">
      <c r="A91" s="3">
        <v>2925.4264330000001</v>
      </c>
      <c r="B91" s="3">
        <v>4.9604515970000005E-4</v>
      </c>
      <c r="C91" s="3">
        <v>2.4788593130000001</v>
      </c>
      <c r="D91" s="3">
        <f t="shared" si="2"/>
        <v>1237.1248211</v>
      </c>
      <c r="E91" s="3">
        <v>165.5210371</v>
      </c>
      <c r="F91" s="3">
        <v>1071.6037839999999</v>
      </c>
      <c r="G91" s="3">
        <f t="shared" si="3"/>
        <v>1239.6036804129999</v>
      </c>
    </row>
    <row r="92" spans="1:7">
      <c r="A92" s="3">
        <v>2962.713217</v>
      </c>
      <c r="B92" s="3">
        <v>5.1062033450000001E-4</v>
      </c>
      <c r="C92" s="3">
        <v>2.5087374580000001</v>
      </c>
      <c r="D92" s="3">
        <f t="shared" si="2"/>
        <v>1237.282839</v>
      </c>
      <c r="E92" s="3">
        <v>165.08660699999999</v>
      </c>
      <c r="F92" s="3">
        <v>1072.196232</v>
      </c>
      <c r="G92" s="3">
        <f t="shared" si="3"/>
        <v>1239.791576458</v>
      </c>
    </row>
    <row r="93" spans="1:7">
      <c r="A93" s="3">
        <v>3000</v>
      </c>
      <c r="B93" s="3">
        <v>5.2564465859999997E-4</v>
      </c>
      <c r="C93" s="3">
        <v>2.538304363</v>
      </c>
      <c r="D93" s="3">
        <f t="shared" si="2"/>
        <v>1237.4406024999998</v>
      </c>
      <c r="E93" s="3">
        <v>164.76986550000001</v>
      </c>
      <c r="F93" s="3">
        <v>1072.6707369999999</v>
      </c>
      <c r="G93" s="3">
        <f t="shared" si="3"/>
        <v>1239.9789068629998</v>
      </c>
    </row>
    <row r="94" spans="1:7">
      <c r="A94" s="3">
        <v>3052.2017089999999</v>
      </c>
      <c r="B94" s="3">
        <v>4.608257364E-4</v>
      </c>
      <c r="C94" s="3">
        <v>2.5013895779999999</v>
      </c>
      <c r="D94" s="3">
        <f t="shared" si="2"/>
        <v>1237.4580847000002</v>
      </c>
      <c r="E94" s="3">
        <v>171.46198670000001</v>
      </c>
      <c r="F94" s="3">
        <v>1065.9960980000001</v>
      </c>
      <c r="G94" s="3">
        <f t="shared" si="3"/>
        <v>1239.9594742780002</v>
      </c>
    </row>
    <row r="95" spans="1:7">
      <c r="A95" s="3">
        <v>3087.919586</v>
      </c>
      <c r="B95" s="3">
        <v>4.306641563E-4</v>
      </c>
      <c r="C95" s="3">
        <v>2.481863374</v>
      </c>
      <c r="D95" s="3">
        <f t="shared" si="2"/>
        <v>1237.4663499999999</v>
      </c>
      <c r="E95" s="3">
        <v>174.93707599999999</v>
      </c>
      <c r="F95" s="3">
        <v>1062.529274</v>
      </c>
      <c r="G95" s="3">
        <f t="shared" si="3"/>
        <v>1239.948213374</v>
      </c>
    </row>
    <row r="96" spans="1:7">
      <c r="A96" s="3">
        <v>3127.1900500000002</v>
      </c>
      <c r="B96" s="3">
        <v>4.0488846540000001E-4</v>
      </c>
      <c r="C96" s="3">
        <v>2.4625339909999999</v>
      </c>
      <c r="D96" s="3">
        <f t="shared" si="2"/>
        <v>1237.4742205999999</v>
      </c>
      <c r="E96" s="3">
        <v>177.2753036</v>
      </c>
      <c r="F96" s="3">
        <v>1060.1989169999999</v>
      </c>
      <c r="G96" s="3">
        <f t="shared" si="3"/>
        <v>1239.936754591</v>
      </c>
    </row>
    <row r="97" spans="1:7">
      <c r="A97" s="3">
        <v>3176.278131</v>
      </c>
      <c r="B97" s="3">
        <v>3.7988814520000002E-4</v>
      </c>
      <c r="C97" s="3">
        <v>2.4399378719999998</v>
      </c>
      <c r="D97" s="3">
        <f t="shared" si="2"/>
        <v>1237.4830073999999</v>
      </c>
      <c r="E97" s="3">
        <v>179.5616484</v>
      </c>
      <c r="F97" s="3">
        <v>1057.9213589999999</v>
      </c>
      <c r="G97" s="3">
        <f t="shared" si="3"/>
        <v>1239.9229452719999</v>
      </c>
    </row>
    <row r="98" spans="1:7">
      <c r="A98" s="3">
        <v>3236.278131</v>
      </c>
      <c r="B98" s="3">
        <v>3.5572853010000001E-4</v>
      </c>
      <c r="C98" s="3">
        <v>2.413706683</v>
      </c>
      <c r="D98" s="3">
        <f t="shared" si="2"/>
        <v>1237.4926622</v>
      </c>
      <c r="E98" s="3">
        <v>180.74380919999999</v>
      </c>
      <c r="F98" s="3">
        <v>1056.7488530000001</v>
      </c>
      <c r="G98" s="3">
        <f t="shared" si="3"/>
        <v>1239.9063688830001</v>
      </c>
    </row>
    <row r="99" spans="1:7">
      <c r="A99" s="3">
        <v>3296.278131</v>
      </c>
      <c r="B99" s="3">
        <v>3.3574363470000002E-4</v>
      </c>
      <c r="C99" s="3">
        <v>2.3883670440000002</v>
      </c>
      <c r="D99" s="3">
        <f t="shared" si="2"/>
        <v>1237.5015871999999</v>
      </c>
      <c r="E99" s="3">
        <v>181.78568319999999</v>
      </c>
      <c r="F99" s="3">
        <v>1055.7159039999999</v>
      </c>
      <c r="G99" s="3">
        <f t="shared" si="3"/>
        <v>1239.8899542439999</v>
      </c>
    </row>
    <row r="100" spans="1:7">
      <c r="A100" s="3">
        <v>3356.278131</v>
      </c>
      <c r="B100" s="3">
        <v>3.1853311779999997E-4</v>
      </c>
      <c r="C100" s="3">
        <v>2.3637697129999999</v>
      </c>
      <c r="D100" s="3">
        <f t="shared" si="2"/>
        <v>1237.5099883</v>
      </c>
      <c r="E100" s="3">
        <v>182.4666843</v>
      </c>
      <c r="F100" s="3">
        <v>1055.043304</v>
      </c>
      <c r="G100" s="3">
        <f t="shared" si="3"/>
        <v>1239.873758013</v>
      </c>
    </row>
    <row r="101" spans="1:7">
      <c r="A101" s="3">
        <v>3416.278131</v>
      </c>
      <c r="B101" s="3">
        <v>3.0328275709999998E-4</v>
      </c>
      <c r="C101" s="3">
        <v>2.3398607450000002</v>
      </c>
      <c r="D101" s="3">
        <f t="shared" si="2"/>
        <v>1237.5179852000001</v>
      </c>
      <c r="E101" s="3">
        <v>183.0568882</v>
      </c>
      <c r="F101" s="3">
        <v>1054.4610970000001</v>
      </c>
      <c r="G101" s="3">
        <f t="shared" si="3"/>
        <v>1239.857845945</v>
      </c>
    </row>
    <row r="102" spans="1:7">
      <c r="A102" s="3">
        <v>3476.278131</v>
      </c>
      <c r="B102" s="3">
        <v>2.894825262E-4</v>
      </c>
      <c r="C102" s="3">
        <v>2.316593095</v>
      </c>
      <c r="D102" s="3">
        <f t="shared" si="2"/>
        <v>1237.5256841</v>
      </c>
      <c r="E102" s="3">
        <v>183.4205091</v>
      </c>
      <c r="F102" s="3">
        <v>1054.1051749999999</v>
      </c>
      <c r="G102" s="3">
        <f t="shared" si="3"/>
        <v>1239.842277195</v>
      </c>
    </row>
    <row r="103" spans="1:7">
      <c r="A103" s="3">
        <v>3536.278131</v>
      </c>
      <c r="B103" s="3">
        <v>2.7681124080000002E-4</v>
      </c>
      <c r="C103" s="3">
        <v>2.2939484029999999</v>
      </c>
      <c r="D103" s="3">
        <f t="shared" si="2"/>
        <v>1237.5331573000001</v>
      </c>
      <c r="E103" s="3">
        <v>183.7437683</v>
      </c>
      <c r="F103" s="3">
        <v>1053.789389</v>
      </c>
      <c r="G103" s="3">
        <f t="shared" si="3"/>
        <v>1239.8271057030001</v>
      </c>
    </row>
    <row r="104" spans="1:7">
      <c r="A104" s="3">
        <v>3596.278131</v>
      </c>
      <c r="B104" s="3">
        <v>2.6505631150000001E-4</v>
      </c>
      <c r="C104" s="3">
        <v>2.2720370829999998</v>
      </c>
      <c r="D104" s="3">
        <f t="shared" si="2"/>
        <v>1237.5403777000001</v>
      </c>
      <c r="E104" s="3">
        <v>184.08155769999999</v>
      </c>
      <c r="F104" s="3">
        <v>1053.4588200000001</v>
      </c>
      <c r="G104" s="3">
        <f t="shared" si="3"/>
        <v>1239.8124147830001</v>
      </c>
    </row>
    <row r="105" spans="1:7">
      <c r="A105" s="3">
        <v>3656.278131</v>
      </c>
      <c r="B105" s="3">
        <v>2.5407203740000002E-4</v>
      </c>
      <c r="C105" s="3">
        <v>2.2506736059999999</v>
      </c>
      <c r="D105" s="3">
        <f t="shared" si="2"/>
        <v>1237.5474664000001</v>
      </c>
      <c r="E105" s="3">
        <v>184.2885354</v>
      </c>
      <c r="F105" s="3">
        <v>1053.2589310000001</v>
      </c>
      <c r="G105" s="3">
        <f t="shared" si="3"/>
        <v>1239.798140006</v>
      </c>
    </row>
    <row r="106" spans="1:7">
      <c r="A106" s="3">
        <v>3716.278131</v>
      </c>
      <c r="B106" s="3">
        <v>2.4375856589999999E-4</v>
      </c>
      <c r="C106" s="3">
        <v>2.2299406959999999</v>
      </c>
      <c r="D106" s="3">
        <f t="shared" si="2"/>
        <v>1237.5544135</v>
      </c>
      <c r="E106" s="3">
        <v>184.4770585</v>
      </c>
      <c r="F106" s="3">
        <v>1053.0773549999999</v>
      </c>
      <c r="G106" s="3">
        <f t="shared" si="3"/>
        <v>1239.7843541960001</v>
      </c>
    </row>
    <row r="107" spans="1:7">
      <c r="A107" s="3">
        <v>3776.278131</v>
      </c>
      <c r="B107" s="3">
        <v>2.34013621E-4</v>
      </c>
      <c r="C107" s="3">
        <v>2.209769906</v>
      </c>
      <c r="D107" s="3">
        <f t="shared" si="2"/>
        <v>1237.5612618999999</v>
      </c>
      <c r="E107" s="3">
        <v>184.7077309</v>
      </c>
      <c r="F107" s="3">
        <v>1052.853531</v>
      </c>
      <c r="G107" s="3">
        <f t="shared" si="3"/>
        <v>1239.7710318059999</v>
      </c>
    </row>
    <row r="108" spans="1:7">
      <c r="A108" s="3">
        <v>3836.278131</v>
      </c>
      <c r="B108" s="3">
        <v>2.247633341E-4</v>
      </c>
      <c r="C108" s="3">
        <v>2.1900993130000002</v>
      </c>
      <c r="D108" s="3">
        <f t="shared" si="2"/>
        <v>1237.5680531999999</v>
      </c>
      <c r="E108" s="3">
        <v>184.85396119999999</v>
      </c>
      <c r="F108" s="3">
        <v>1052.7140919999999</v>
      </c>
      <c r="G108" s="3">
        <f t="shared" si="3"/>
        <v>1239.7581525129999</v>
      </c>
    </row>
    <row r="109" spans="1:7">
      <c r="A109" s="3">
        <v>3896.278131</v>
      </c>
      <c r="B109" s="3">
        <v>2.1597340400000001E-4</v>
      </c>
      <c r="C109" s="3">
        <v>2.1708977200000001</v>
      </c>
      <c r="D109" s="3">
        <f t="shared" si="2"/>
        <v>1237.5748079</v>
      </c>
      <c r="E109" s="3">
        <v>184.90167389999999</v>
      </c>
      <c r="F109" s="3">
        <v>1052.6731339999999</v>
      </c>
      <c r="G109" s="3">
        <f t="shared" si="3"/>
        <v>1239.7457056200001</v>
      </c>
    </row>
    <row r="110" spans="1:7">
      <c r="A110" s="3">
        <v>3956.278131</v>
      </c>
      <c r="B110" s="3">
        <v>2.0761792650000001E-4</v>
      </c>
      <c r="C110" s="3">
        <v>2.1522280739999999</v>
      </c>
      <c r="D110" s="3">
        <f t="shared" si="2"/>
        <v>1237.5815035999999</v>
      </c>
      <c r="E110" s="3">
        <v>185.12616360000001</v>
      </c>
      <c r="F110" s="3">
        <v>1052.45534</v>
      </c>
      <c r="G110" s="3">
        <f t="shared" si="3"/>
        <v>1239.733731674</v>
      </c>
    </row>
    <row r="111" spans="1:7">
      <c r="A111" s="3">
        <v>4016.278131</v>
      </c>
      <c r="B111" s="3">
        <v>1.9965020790000001E-4</v>
      </c>
      <c r="C111" s="3">
        <v>2.1340943010000002</v>
      </c>
      <c r="D111" s="3">
        <f t="shared" si="2"/>
        <v>1237.5881304</v>
      </c>
      <c r="E111" s="3">
        <v>185.2504284</v>
      </c>
      <c r="F111" s="3">
        <v>1052.337702</v>
      </c>
      <c r="G111" s="3">
        <f t="shared" si="3"/>
        <v>1239.722224701</v>
      </c>
    </row>
    <row r="112" spans="1:7">
      <c r="A112" s="3">
        <v>4076.278131</v>
      </c>
      <c r="B112" s="3">
        <v>1.920252651E-4</v>
      </c>
      <c r="C112" s="3">
        <v>2.1163754479999999</v>
      </c>
      <c r="D112" s="3">
        <f t="shared" si="2"/>
        <v>1237.5947243000001</v>
      </c>
      <c r="E112" s="3">
        <v>185.37208029999999</v>
      </c>
      <c r="F112" s="3">
        <v>1052.2226439999999</v>
      </c>
      <c r="G112" s="3">
        <f t="shared" si="3"/>
        <v>1239.7110997480002</v>
      </c>
    </row>
    <row r="113" spans="1:7">
      <c r="A113" s="3">
        <v>4136.278131</v>
      </c>
      <c r="B113" s="3">
        <v>1.847053209E-4</v>
      </c>
      <c r="C113" s="3">
        <v>2.0990611349999999</v>
      </c>
      <c r="D113" s="3">
        <f t="shared" si="2"/>
        <v>1237.6012989999999</v>
      </c>
      <c r="E113" s="3">
        <v>185.41941399999999</v>
      </c>
      <c r="F113" s="3">
        <v>1052.181885</v>
      </c>
      <c r="G113" s="3">
        <f t="shared" si="3"/>
        <v>1239.700360135</v>
      </c>
    </row>
    <row r="114" spans="1:7">
      <c r="A114" s="3">
        <v>4196.278131</v>
      </c>
      <c r="B114" s="3">
        <v>1.7766245629999999E-4</v>
      </c>
      <c r="C114" s="3">
        <v>2.0821663149999998</v>
      </c>
      <c r="D114" s="3">
        <f t="shared" si="2"/>
        <v>1237.6078464</v>
      </c>
      <c r="E114" s="3">
        <v>185.53334240000001</v>
      </c>
      <c r="F114" s="3">
        <v>1052.0745039999999</v>
      </c>
      <c r="G114" s="3">
        <f t="shared" si="3"/>
        <v>1239.690012715</v>
      </c>
    </row>
    <row r="115" spans="1:7">
      <c r="A115" s="3">
        <v>4256.278131</v>
      </c>
      <c r="B115" s="3">
        <v>1.7086341399999999E-4</v>
      </c>
      <c r="C115" s="3">
        <v>2.065700154</v>
      </c>
      <c r="D115" s="3">
        <f t="shared" si="2"/>
        <v>1237.6143622</v>
      </c>
      <c r="E115" s="3">
        <v>185.57969220000001</v>
      </c>
      <c r="F115" s="3">
        <v>1052.03467</v>
      </c>
      <c r="G115" s="3">
        <f t="shared" si="3"/>
        <v>1239.680062354</v>
      </c>
    </row>
    <row r="116" spans="1:7">
      <c r="A116" s="3">
        <v>4316.278131</v>
      </c>
      <c r="B116" s="3">
        <v>1.6428700849999999E-4</v>
      </c>
      <c r="C116" s="3">
        <v>2.0495965439999999</v>
      </c>
      <c r="D116" s="3">
        <f t="shared" si="2"/>
        <v>1237.6208653000001</v>
      </c>
      <c r="E116" s="3">
        <v>185.72436730000001</v>
      </c>
      <c r="F116" s="3">
        <v>1051.8964980000001</v>
      </c>
      <c r="G116" s="3">
        <f t="shared" si="3"/>
        <v>1239.6704618440001</v>
      </c>
    </row>
    <row r="117" spans="1:7">
      <c r="A117" s="3">
        <v>4376.278131</v>
      </c>
      <c r="B117" s="3">
        <v>1.5792437149999999E-4</v>
      </c>
      <c r="C117" s="3">
        <v>2.0338851390000001</v>
      </c>
      <c r="D117" s="3">
        <f t="shared" si="2"/>
        <v>1237.6273482000001</v>
      </c>
      <c r="E117" s="3">
        <v>185.87056720000001</v>
      </c>
      <c r="F117" s="3">
        <v>1051.756781</v>
      </c>
      <c r="G117" s="3">
        <f t="shared" si="3"/>
        <v>1239.6612333390001</v>
      </c>
    </row>
    <row r="118" spans="1:7">
      <c r="A118" s="3">
        <v>4436.278131</v>
      </c>
      <c r="B118" s="3">
        <v>1.5177772150000001E-4</v>
      </c>
      <c r="C118" s="3">
        <v>2.018559803</v>
      </c>
      <c r="D118" s="3">
        <f t="shared" si="2"/>
        <v>1237.6338111</v>
      </c>
      <c r="E118" s="3">
        <v>185.99701909999999</v>
      </c>
      <c r="F118" s="3">
        <v>1051.636792</v>
      </c>
      <c r="G118" s="3">
        <f t="shared" si="3"/>
        <v>1239.652370903</v>
      </c>
    </row>
    <row r="119" spans="1:7">
      <c r="A119" s="3">
        <v>4468.1390650000003</v>
      </c>
      <c r="B119" s="3">
        <v>1.4859086420000001E-4</v>
      </c>
      <c r="C119" s="3">
        <v>2.0105176899999999</v>
      </c>
      <c r="D119" s="3">
        <f t="shared" si="2"/>
        <v>1237.6372387000001</v>
      </c>
      <c r="E119" s="3">
        <v>186.0004467</v>
      </c>
      <c r="F119" s="3">
        <v>1051.636792</v>
      </c>
      <c r="G119" s="3">
        <f t="shared" si="3"/>
        <v>1239.64775639</v>
      </c>
    </row>
    <row r="120" spans="1:7">
      <c r="A120" s="3">
        <v>4500</v>
      </c>
      <c r="B120" s="3">
        <v>1.4546844569999999E-4</v>
      </c>
      <c r="C120" s="3">
        <v>2.0025723169999998</v>
      </c>
      <c r="D120" s="3">
        <f t="shared" si="2"/>
        <v>1237.6406617999999</v>
      </c>
      <c r="E120" s="3">
        <v>186.10633379999999</v>
      </c>
      <c r="F120" s="3">
        <v>1051.534328</v>
      </c>
      <c r="G120" s="3">
        <f t="shared" si="3"/>
        <v>1239.6432341169998</v>
      </c>
    </row>
    <row r="121" spans="1:7">
      <c r="A121" s="3">
        <v>4547.7914019999998</v>
      </c>
      <c r="B121" s="3">
        <v>1.409018227E-4</v>
      </c>
      <c r="C121" s="3">
        <v>1.9908873410000001</v>
      </c>
      <c r="D121" s="3">
        <f t="shared" si="2"/>
        <v>1237.6457839</v>
      </c>
      <c r="E121" s="3">
        <v>186.12480389999999</v>
      </c>
      <c r="F121" s="3">
        <v>1051.52098</v>
      </c>
      <c r="G121" s="3">
        <f t="shared" si="3"/>
        <v>1239.6366712409999</v>
      </c>
    </row>
    <row r="122" spans="1:7">
      <c r="A122" s="3">
        <v>4607.7914019999998</v>
      </c>
      <c r="B122" s="3">
        <v>1.353606553E-4</v>
      </c>
      <c r="C122" s="3">
        <v>1.9765236470000001</v>
      </c>
      <c r="D122" s="3">
        <f t="shared" si="2"/>
        <v>1237.6522064999999</v>
      </c>
      <c r="E122" s="3">
        <v>186.2484805</v>
      </c>
      <c r="F122" s="3">
        <v>1051.403726</v>
      </c>
      <c r="G122" s="3">
        <f t="shared" si="3"/>
        <v>1239.6287301469999</v>
      </c>
    </row>
    <row r="123" spans="1:7">
      <c r="A123" s="3">
        <v>4667.7914019999998</v>
      </c>
      <c r="B123" s="3">
        <v>1.300372531E-4</v>
      </c>
      <c r="C123" s="3">
        <v>1.9624599069999999</v>
      </c>
      <c r="D123" s="3">
        <f t="shared" si="2"/>
        <v>1237.6586267</v>
      </c>
      <c r="E123" s="3">
        <v>186.27424569999999</v>
      </c>
      <c r="F123" s="3">
        <v>1051.3843810000001</v>
      </c>
      <c r="G123" s="3">
        <f t="shared" si="3"/>
        <v>1239.6210866070001</v>
      </c>
    </row>
    <row r="124" spans="1:7">
      <c r="A124" s="3">
        <v>4727.7914019999998</v>
      </c>
      <c r="B124" s="3">
        <v>1.2494989829999999E-4</v>
      </c>
      <c r="C124" s="3">
        <v>1.94868503</v>
      </c>
      <c r="D124" s="3">
        <f t="shared" si="2"/>
        <v>1237.6650447</v>
      </c>
      <c r="E124" s="3">
        <v>186.1907277</v>
      </c>
      <c r="F124" s="3">
        <v>1051.4743169999999</v>
      </c>
      <c r="G124" s="3">
        <f t="shared" si="3"/>
        <v>1239.6137297299999</v>
      </c>
    </row>
    <row r="125" spans="1:7">
      <c r="A125" s="3">
        <v>4787.7914019999998</v>
      </c>
      <c r="B125" s="3">
        <v>1.201016219E-4</v>
      </c>
      <c r="C125" s="3">
        <v>1.9351867629999999</v>
      </c>
      <c r="D125" s="3">
        <f t="shared" si="2"/>
        <v>1237.6714609000001</v>
      </c>
      <c r="E125" s="3">
        <v>186.23840490000001</v>
      </c>
      <c r="F125" s="3">
        <v>1051.4330560000001</v>
      </c>
      <c r="G125" s="3">
        <f t="shared" si="3"/>
        <v>1239.6066476630001</v>
      </c>
    </row>
    <row r="126" spans="1:7">
      <c r="A126" s="3">
        <v>4847.7914019999998</v>
      </c>
      <c r="B126" s="3">
        <v>1.1548405450000001E-4</v>
      </c>
      <c r="C126" s="3">
        <v>1.921952718</v>
      </c>
      <c r="D126" s="3">
        <f t="shared" si="2"/>
        <v>1237.6778773000001</v>
      </c>
      <c r="E126" s="3">
        <v>186.32650530000001</v>
      </c>
      <c r="F126" s="3">
        <v>1051.3513720000001</v>
      </c>
      <c r="G126" s="3">
        <f t="shared" si="3"/>
        <v>1239.5998300180001</v>
      </c>
    </row>
    <row r="127" spans="1:7">
      <c r="A127" s="3">
        <v>4907.7914019999998</v>
      </c>
      <c r="B127" s="3">
        <v>1.1108378919999999E-4</v>
      </c>
      <c r="C127" s="3">
        <v>1.9089708329999999</v>
      </c>
      <c r="D127" s="3">
        <f t="shared" si="2"/>
        <v>1237.6842933</v>
      </c>
      <c r="E127" s="3">
        <v>186.33292130000001</v>
      </c>
      <c r="F127" s="3">
        <v>1051.3513720000001</v>
      </c>
      <c r="G127" s="3">
        <f t="shared" si="3"/>
        <v>1239.593264133</v>
      </c>
    </row>
    <row r="128" spans="1:7">
      <c r="A128" s="3">
        <v>4967.7914019999998</v>
      </c>
      <c r="B128" s="3">
        <v>1.068859588E-4</v>
      </c>
      <c r="C128" s="3">
        <v>1.8962303170000001</v>
      </c>
      <c r="D128" s="3">
        <f t="shared" si="2"/>
        <v>1237.6907093999998</v>
      </c>
      <c r="E128" s="3">
        <v>186.3776474</v>
      </c>
      <c r="F128" s="3">
        <v>1051.3130619999999</v>
      </c>
      <c r="G128" s="3">
        <f t="shared" si="3"/>
        <v>1239.5869397169997</v>
      </c>
    </row>
    <row r="129" spans="1:7">
      <c r="A129" s="3">
        <v>5027.7914019999998</v>
      </c>
      <c r="B129" s="3">
        <v>1.028689887E-4</v>
      </c>
      <c r="C129" s="3">
        <v>1.8837227620000001</v>
      </c>
      <c r="D129" s="3">
        <f t="shared" si="2"/>
        <v>1237.6971294</v>
      </c>
      <c r="E129" s="3">
        <v>186.38406739999999</v>
      </c>
      <c r="F129" s="3">
        <v>1051.3130619999999</v>
      </c>
      <c r="G129" s="3">
        <f t="shared" si="3"/>
        <v>1239.5808521619999</v>
      </c>
    </row>
    <row r="130" spans="1:7">
      <c r="A130" s="3">
        <v>5087.7914019999998</v>
      </c>
      <c r="B130" s="3">
        <v>9.9025137930000003E-5</v>
      </c>
      <c r="C130" s="3">
        <v>1.871437596</v>
      </c>
      <c r="D130" s="3">
        <f t="shared" si="2"/>
        <v>1237.7035512</v>
      </c>
      <c r="E130" s="3">
        <v>186.39048919999999</v>
      </c>
      <c r="F130" s="3">
        <v>1051.3130619999999</v>
      </c>
      <c r="G130" s="3">
        <f t="shared" si="3"/>
        <v>1239.5749887960001</v>
      </c>
    </row>
    <row r="131" spans="1:7">
      <c r="A131" s="3">
        <v>5147.7914019999998</v>
      </c>
      <c r="B131" s="3">
        <v>9.5358511500000007E-5</v>
      </c>
      <c r="C131" s="3">
        <v>1.8593992180000001</v>
      </c>
      <c r="D131" s="3">
        <f t="shared" ref="D131:D146" si="4">E131+F131</f>
        <v>1237.709959</v>
      </c>
      <c r="E131" s="3">
        <v>186.535732</v>
      </c>
      <c r="F131" s="3">
        <v>1051.174227</v>
      </c>
      <c r="G131" s="3">
        <f t="shared" ref="G131:G146" si="5">C131+D131</f>
        <v>1239.5693582179999</v>
      </c>
    </row>
    <row r="132" spans="1:7">
      <c r="A132" s="3">
        <v>5207.7914019999998</v>
      </c>
      <c r="B132" s="3">
        <v>9.1845701120000001E-5</v>
      </c>
      <c r="C132" s="3">
        <v>1.847571182</v>
      </c>
      <c r="D132" s="3">
        <f t="shared" si="4"/>
        <v>1237.7163602000001</v>
      </c>
      <c r="E132" s="3">
        <v>186.66203519999999</v>
      </c>
      <c r="F132" s="3">
        <v>1051.0543250000001</v>
      </c>
      <c r="G132" s="3">
        <f t="shared" si="5"/>
        <v>1239.563931382</v>
      </c>
    </row>
    <row r="133" spans="1:7">
      <c r="A133" s="3">
        <v>5267.7914019999998</v>
      </c>
      <c r="B133" s="3">
        <v>8.8467861589999993E-5</v>
      </c>
      <c r="C133" s="3">
        <v>1.8359345060000001</v>
      </c>
      <c r="D133" s="3">
        <f t="shared" si="4"/>
        <v>1237.7227587</v>
      </c>
      <c r="E133" s="3">
        <v>186.74681269999999</v>
      </c>
      <c r="F133" s="3">
        <v>1050.975946</v>
      </c>
      <c r="G133" s="3">
        <f t="shared" si="5"/>
        <v>1239.558693206</v>
      </c>
    </row>
    <row r="134" spans="1:7">
      <c r="A134" s="3">
        <v>5327.7914019999998</v>
      </c>
      <c r="B134" s="3">
        <v>8.5218436550000003E-5</v>
      </c>
      <c r="C134" s="3">
        <v>1.8244845839999999</v>
      </c>
      <c r="D134" s="3">
        <f t="shared" si="4"/>
        <v>1237.7291554999999</v>
      </c>
      <c r="E134" s="3">
        <v>186.7949935</v>
      </c>
      <c r="F134" s="3">
        <v>1050.934162</v>
      </c>
      <c r="G134" s="3">
        <f t="shared" si="5"/>
        <v>1239.5536400839999</v>
      </c>
    </row>
    <row r="135" spans="1:7">
      <c r="A135" s="3">
        <v>5387.7914019999998</v>
      </c>
      <c r="B135" s="3">
        <v>8.2092552609999995E-5</v>
      </c>
      <c r="C135" s="3">
        <v>1.813215</v>
      </c>
      <c r="D135" s="3">
        <f t="shared" si="4"/>
        <v>1237.7355520000001</v>
      </c>
      <c r="E135" s="3">
        <v>186.841973</v>
      </c>
      <c r="F135" s="3">
        <v>1050.893579</v>
      </c>
      <c r="G135" s="3">
        <f t="shared" si="5"/>
        <v>1239.548767</v>
      </c>
    </row>
    <row r="136" spans="1:7">
      <c r="A136" s="3">
        <v>5447.7914019999998</v>
      </c>
      <c r="B136" s="3">
        <v>7.9084397029999999E-5</v>
      </c>
      <c r="C136" s="3">
        <v>1.8021195169999999</v>
      </c>
      <c r="D136" s="3">
        <f t="shared" si="4"/>
        <v>1237.7419487</v>
      </c>
      <c r="E136" s="3">
        <v>186.7048997</v>
      </c>
      <c r="F136" s="3">
        <v>1051.037049</v>
      </c>
      <c r="G136" s="3">
        <f t="shared" si="5"/>
        <v>1239.5440682169999</v>
      </c>
    </row>
    <row r="137" spans="1:7">
      <c r="A137" s="3">
        <v>5507.7914019999998</v>
      </c>
      <c r="B137" s="3">
        <v>7.6183466880000005E-5</v>
      </c>
      <c r="C137" s="3">
        <v>1.791193416</v>
      </c>
      <c r="D137" s="3">
        <f t="shared" si="4"/>
        <v>1237.7483466000001</v>
      </c>
      <c r="E137" s="3">
        <v>186.71129759999999</v>
      </c>
      <c r="F137" s="3">
        <v>1051.037049</v>
      </c>
      <c r="G137" s="3">
        <f t="shared" si="5"/>
        <v>1239.539540016</v>
      </c>
    </row>
    <row r="138" spans="1:7">
      <c r="A138" s="3">
        <v>5567.7914019999998</v>
      </c>
      <c r="B138" s="3">
        <v>7.3387165669999997E-5</v>
      </c>
      <c r="C138" s="3">
        <v>1.780430441</v>
      </c>
      <c r="D138" s="3">
        <f t="shared" si="4"/>
        <v>1237.754745</v>
      </c>
      <c r="E138" s="3">
        <v>186.75950700000001</v>
      </c>
      <c r="F138" s="3">
        <v>1050.995238</v>
      </c>
      <c r="G138" s="3">
        <f t="shared" si="5"/>
        <v>1239.5351754409999</v>
      </c>
    </row>
    <row r="139" spans="1:7">
      <c r="A139" s="3">
        <v>5627.7914019999998</v>
      </c>
      <c r="B139" s="3">
        <v>7.0692868689999999E-5</v>
      </c>
      <c r="C139" s="3">
        <v>1.769824729</v>
      </c>
      <c r="D139" s="3">
        <f t="shared" si="4"/>
        <v>1237.7611436999998</v>
      </c>
      <c r="E139" s="3">
        <v>186.80419470000001</v>
      </c>
      <c r="F139" s="3">
        <v>1050.9569489999999</v>
      </c>
      <c r="G139" s="3">
        <f t="shared" si="5"/>
        <v>1239.5309684289998</v>
      </c>
    </row>
    <row r="140" spans="1:7">
      <c r="A140" s="3">
        <v>5687.7914019999998</v>
      </c>
      <c r="B140" s="3">
        <v>6.8096176389999998E-5</v>
      </c>
      <c r="C140" s="3">
        <v>1.7593707249999999</v>
      </c>
      <c r="D140" s="3">
        <f t="shared" si="4"/>
        <v>1237.767542</v>
      </c>
      <c r="E140" s="3">
        <v>186.746104</v>
      </c>
      <c r="F140" s="3">
        <v>1051.021438</v>
      </c>
      <c r="G140" s="3">
        <f t="shared" si="5"/>
        <v>1239.5269127250001</v>
      </c>
    </row>
    <row r="141" spans="1:7">
      <c r="A141" s="3">
        <v>5747.7914019999998</v>
      </c>
      <c r="B141" s="3">
        <v>6.5591599580000005E-5</v>
      </c>
      <c r="C141" s="3">
        <v>1.7490632049999999</v>
      </c>
      <c r="D141" s="3">
        <f t="shared" si="4"/>
        <v>1237.7739403</v>
      </c>
      <c r="E141" s="3">
        <v>186.7525023</v>
      </c>
      <c r="F141" s="3">
        <v>1051.021438</v>
      </c>
      <c r="G141" s="3">
        <f t="shared" si="5"/>
        <v>1239.5230035050001</v>
      </c>
    </row>
    <row r="142" spans="1:7">
      <c r="A142" s="3">
        <v>5807.7914019999998</v>
      </c>
      <c r="B142" s="3">
        <v>6.31737325E-5</v>
      </c>
      <c r="C142" s="3">
        <v>1.738897261</v>
      </c>
      <c r="D142" s="3">
        <f t="shared" si="4"/>
        <v>1237.7803381000001</v>
      </c>
      <c r="E142" s="3">
        <v>186.80101110000001</v>
      </c>
      <c r="F142" s="3">
        <v>1050.979327</v>
      </c>
      <c r="G142" s="3">
        <f t="shared" si="5"/>
        <v>1239.519235361</v>
      </c>
    </row>
    <row r="143" spans="1:7">
      <c r="A143" s="3">
        <v>5867.7914019999998</v>
      </c>
      <c r="B143" s="3">
        <v>6.083764585E-5</v>
      </c>
      <c r="C143" s="3">
        <v>1.728868268</v>
      </c>
      <c r="D143" s="3">
        <f t="shared" si="4"/>
        <v>1237.7867357</v>
      </c>
      <c r="E143" s="3">
        <v>186.71674469999999</v>
      </c>
      <c r="F143" s="3">
        <v>1051.0699910000001</v>
      </c>
      <c r="G143" s="3">
        <f t="shared" si="5"/>
        <v>1239.5156039680001</v>
      </c>
    </row>
    <row r="144" spans="1:7">
      <c r="A144" s="3">
        <v>5927.7914019999998</v>
      </c>
      <c r="B144" s="3">
        <v>5.8578909099999999E-5</v>
      </c>
      <c r="C144" s="3">
        <v>1.7189718549999999</v>
      </c>
      <c r="D144" s="3">
        <f t="shared" si="4"/>
        <v>1237.7931336000001</v>
      </c>
      <c r="E144" s="3">
        <v>186.7652946</v>
      </c>
      <c r="F144" s="3">
        <v>1051.0278390000001</v>
      </c>
      <c r="G144" s="3">
        <f t="shared" si="5"/>
        <v>1239.5121054550002</v>
      </c>
    </row>
    <row r="145" spans="1:7">
      <c r="A145" s="3">
        <v>5963.8957010000004</v>
      </c>
      <c r="B145" s="3">
        <v>5.7252546269999999E-5</v>
      </c>
      <c r="C145" s="3">
        <v>1.7130637639999999</v>
      </c>
      <c r="D145" s="3">
        <f t="shared" si="4"/>
        <v>1237.7969831</v>
      </c>
      <c r="E145" s="3">
        <v>186.76914410000001</v>
      </c>
      <c r="F145" s="3">
        <v>1051.0278390000001</v>
      </c>
      <c r="G145" s="3">
        <f t="shared" si="5"/>
        <v>1239.5100468640001</v>
      </c>
    </row>
    <row r="146" spans="1:7">
      <c r="A146" s="3">
        <v>6000</v>
      </c>
      <c r="B146" s="3">
        <v>5.5953066310000003E-5</v>
      </c>
      <c r="C146" s="3">
        <v>1.7072016649999999</v>
      </c>
      <c r="D146" s="3">
        <f t="shared" si="4"/>
        <v>1237.8008324</v>
      </c>
      <c r="E146" s="3">
        <v>186.77299339999999</v>
      </c>
      <c r="F146" s="3">
        <v>1051.0278390000001</v>
      </c>
      <c r="G146" s="3">
        <f t="shared" si="5"/>
        <v>1239.5080340649999</v>
      </c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>
      <selection activeCell="K7" sqref="K7"/>
    </sheetView>
  </sheetViews>
  <sheetFormatPr baseColWidth="10" defaultRowHeight="15" x14ac:dyDescent="0"/>
  <cols>
    <col min="1" max="1" width="8.83203125" bestFit="1" customWidth="1"/>
    <col min="2" max="2" width="13.1640625" bestFit="1" customWidth="1"/>
    <col min="3" max="3" width="16.33203125" bestFit="1" customWidth="1"/>
    <col min="4" max="4" width="19.1640625" bestFit="1" customWidth="1"/>
    <col min="5" max="6" width="13.1640625" bestFit="1" customWidth="1"/>
    <col min="7" max="7" width="14.33203125" bestFit="1" customWidth="1"/>
  </cols>
  <sheetData>
    <row r="1" spans="1:7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</row>
    <row r="2" spans="1:7">
      <c r="A2" s="1">
        <v>0.5</v>
      </c>
      <c r="B2" s="4">
        <v>0</v>
      </c>
      <c r="C2" s="1">
        <v>7.106825117E-7</v>
      </c>
      <c r="D2" s="4">
        <f>E2+F2</f>
        <v>1258.4741990999999</v>
      </c>
      <c r="E2" s="1">
        <v>209.06380809999999</v>
      </c>
      <c r="F2" s="1">
        <v>1049.4103909999999</v>
      </c>
      <c r="G2" s="4">
        <f>C2+D2</f>
        <v>1258.4741998106824</v>
      </c>
    </row>
    <row r="3" spans="1:7">
      <c r="A3" s="1">
        <v>1</v>
      </c>
      <c r="B3" s="4">
        <v>0</v>
      </c>
      <c r="C3" s="1">
        <v>7.5532927390000002E-7</v>
      </c>
      <c r="D3" s="4">
        <f t="shared" ref="D3:D66" si="0">E3+F3</f>
        <v>1258.4770623999998</v>
      </c>
      <c r="E3" s="1">
        <v>209.06667139999999</v>
      </c>
      <c r="F3" s="1">
        <v>1049.4103909999999</v>
      </c>
      <c r="G3" s="4">
        <f t="shared" ref="G3:G66" si="1">C3+D3</f>
        <v>1258.477063155329</v>
      </c>
    </row>
    <row r="4" spans="1:7">
      <c r="A4" s="1">
        <v>1.75</v>
      </c>
      <c r="B4" s="4">
        <v>0</v>
      </c>
      <c r="C4" s="1">
        <v>8.127230889E-7</v>
      </c>
      <c r="D4" s="4">
        <f t="shared" si="0"/>
        <v>1258.4813546999999</v>
      </c>
      <c r="E4" s="1">
        <v>209.07096369999999</v>
      </c>
      <c r="F4" s="1">
        <v>1049.4103909999999</v>
      </c>
      <c r="G4" s="4">
        <f t="shared" si="1"/>
        <v>1258.481355512723</v>
      </c>
    </row>
    <row r="5" spans="1:7">
      <c r="A5" s="1">
        <v>2.875</v>
      </c>
      <c r="B5" s="4">
        <v>0</v>
      </c>
      <c r="C5" s="1">
        <v>8.6994819200000004E-7</v>
      </c>
      <c r="D5" s="4">
        <f t="shared" si="0"/>
        <v>1258.4877870999999</v>
      </c>
      <c r="E5" s="1">
        <v>209.07739609999999</v>
      </c>
      <c r="F5" s="1">
        <v>1049.4103909999999</v>
      </c>
      <c r="G5" s="4">
        <f t="shared" si="1"/>
        <v>1258.4877879699482</v>
      </c>
    </row>
    <row r="6" spans="1:7">
      <c r="A6" s="1">
        <v>4.5625</v>
      </c>
      <c r="B6" s="4">
        <v>0</v>
      </c>
      <c r="C6" s="1">
        <v>9.4047006439999995E-7</v>
      </c>
      <c r="D6" s="4">
        <f t="shared" si="0"/>
        <v>1258.4974209</v>
      </c>
      <c r="E6" s="1">
        <v>209.04737789999999</v>
      </c>
      <c r="F6" s="1">
        <v>1049.4500430000001</v>
      </c>
      <c r="G6" s="4">
        <f t="shared" si="1"/>
        <v>1258.49742184047</v>
      </c>
    </row>
    <row r="7" spans="1:7">
      <c r="A7" s="1">
        <v>7.09375</v>
      </c>
      <c r="B7" s="4">
        <v>0</v>
      </c>
      <c r="C7" s="1">
        <v>1.0226751469999999E-6</v>
      </c>
      <c r="D7" s="4">
        <f t="shared" si="0"/>
        <v>1258.5118389000002</v>
      </c>
      <c r="E7" s="1">
        <v>208.68064290000001</v>
      </c>
      <c r="F7" s="1">
        <v>1049.8311960000001</v>
      </c>
      <c r="G7" s="4">
        <f t="shared" si="1"/>
        <v>1258.5118399226753</v>
      </c>
    </row>
    <row r="8" spans="1:7">
      <c r="A8" s="1">
        <v>10.890625</v>
      </c>
      <c r="B8" s="4">
        <v>0</v>
      </c>
      <c r="C8" s="1">
        <v>1.105543316E-6</v>
      </c>
      <c r="D8" s="4">
        <f t="shared" si="0"/>
        <v>1258.5333679</v>
      </c>
      <c r="E8" s="1">
        <v>207.98138890000001</v>
      </c>
      <c r="F8" s="1">
        <v>1050.5519790000001</v>
      </c>
      <c r="G8" s="4">
        <f t="shared" si="1"/>
        <v>1258.5333690055434</v>
      </c>
    </row>
    <row r="9" spans="1:7">
      <c r="A9" s="1">
        <v>16.5859375</v>
      </c>
      <c r="B9" s="4">
        <v>0</v>
      </c>
      <c r="C9" s="1">
        <v>1.2388564849999999E-6</v>
      </c>
      <c r="D9" s="4">
        <f t="shared" si="0"/>
        <v>1258.5652881000001</v>
      </c>
      <c r="E9" s="1">
        <v>206.6016721</v>
      </c>
      <c r="F9" s="1">
        <v>1051.963616</v>
      </c>
      <c r="G9" s="4">
        <f t="shared" si="1"/>
        <v>1258.5652893388565</v>
      </c>
    </row>
    <row r="10" spans="1:7">
      <c r="A10" s="1">
        <v>23.70507812</v>
      </c>
      <c r="B10" s="4">
        <v>9.0442485409999994E-8</v>
      </c>
      <c r="C10" s="1">
        <v>1.673324924E-4</v>
      </c>
      <c r="D10" s="4">
        <f t="shared" si="0"/>
        <v>1258.6044298000002</v>
      </c>
      <c r="E10" s="1">
        <v>204.30073479999999</v>
      </c>
      <c r="F10" s="1">
        <v>1054.3036950000001</v>
      </c>
      <c r="G10" s="4">
        <f t="shared" si="1"/>
        <v>1258.6045971324925</v>
      </c>
    </row>
    <row r="11" spans="1:7">
      <c r="A11" s="1">
        <v>31.983375500000001</v>
      </c>
      <c r="B11" s="4">
        <v>4.4118553210000001E-7</v>
      </c>
      <c r="C11" s="1">
        <v>1.0214383269999999E-3</v>
      </c>
      <c r="D11" s="4">
        <f t="shared" si="0"/>
        <v>1258.6491916</v>
      </c>
      <c r="E11" s="1">
        <v>202.2548376</v>
      </c>
      <c r="F11" s="1">
        <v>1056.394354</v>
      </c>
      <c r="G11" s="4">
        <f t="shared" si="1"/>
        <v>1258.6502130383269</v>
      </c>
    </row>
    <row r="12" spans="1:7">
      <c r="A12" s="1">
        <v>41.448518929999999</v>
      </c>
      <c r="B12" s="4">
        <v>1.0415958190000001E-6</v>
      </c>
      <c r="C12" s="1">
        <v>2.6898137049999999E-3</v>
      </c>
      <c r="D12" s="4">
        <f t="shared" si="0"/>
        <v>1258.6997051999999</v>
      </c>
      <c r="E12" s="1">
        <v>200.34934419999999</v>
      </c>
      <c r="F12" s="1">
        <v>1058.350361</v>
      </c>
      <c r="G12" s="4">
        <f t="shared" si="1"/>
        <v>1258.702395013705</v>
      </c>
    </row>
    <row r="13" spans="1:7">
      <c r="A13" s="1">
        <v>52.21096549</v>
      </c>
      <c r="B13" s="4">
        <v>1.717861071E-6</v>
      </c>
      <c r="C13" s="1">
        <v>5.2909325389999999E-3</v>
      </c>
      <c r="D13" s="4">
        <f t="shared" si="0"/>
        <v>1258.7564801000001</v>
      </c>
      <c r="E13" s="1">
        <v>198.7179051</v>
      </c>
      <c r="F13" s="1">
        <v>1060.038575</v>
      </c>
      <c r="G13" s="4">
        <f t="shared" si="1"/>
        <v>1258.7617710325392</v>
      </c>
    </row>
    <row r="14" spans="1:7">
      <c r="A14" s="1">
        <v>64.282372910000007</v>
      </c>
      <c r="B14" s="4">
        <v>2.4135031849999999E-6</v>
      </c>
      <c r="C14" s="1">
        <v>8.8877937379999994E-3</v>
      </c>
      <c r="D14" s="4">
        <f t="shared" si="0"/>
        <v>1258.819628</v>
      </c>
      <c r="E14" s="1">
        <v>197.18938600000001</v>
      </c>
      <c r="F14" s="1">
        <v>1061.630242</v>
      </c>
      <c r="G14" s="4">
        <f t="shared" si="1"/>
        <v>1258.828515793738</v>
      </c>
    </row>
    <row r="15" spans="1:7">
      <c r="A15" s="1">
        <v>77.455944770000002</v>
      </c>
      <c r="B15" s="4">
        <v>3.0750532309999999E-6</v>
      </c>
      <c r="C15" s="1">
        <v>1.344018682E-2</v>
      </c>
      <c r="D15" s="4">
        <f t="shared" si="0"/>
        <v>1258.8880512000001</v>
      </c>
      <c r="E15" s="1">
        <v>195.9507452</v>
      </c>
      <c r="F15" s="1">
        <v>1062.937306</v>
      </c>
      <c r="G15" s="4">
        <f t="shared" si="1"/>
        <v>1258.90149138682</v>
      </c>
    </row>
    <row r="16" spans="1:7">
      <c r="A16" s="1">
        <v>92.828524479999999</v>
      </c>
      <c r="B16" s="4">
        <v>3.6898493379999998E-6</v>
      </c>
      <c r="C16" s="1">
        <v>1.9429742390000001E-2</v>
      </c>
      <c r="D16" s="4">
        <f t="shared" si="0"/>
        <v>1258.9673556</v>
      </c>
      <c r="E16" s="1">
        <v>194.7053296</v>
      </c>
      <c r="F16" s="1">
        <v>1064.2620260000001</v>
      </c>
      <c r="G16" s="4">
        <f t="shared" si="1"/>
        <v>1258.98678534239</v>
      </c>
    </row>
    <row r="17" spans="1:7">
      <c r="A17" s="1">
        <v>109.86012409999999</v>
      </c>
      <c r="B17" s="4">
        <v>4.2995839339999998E-6</v>
      </c>
      <c r="C17" s="1">
        <v>2.680429384E-2</v>
      </c>
      <c r="D17" s="4">
        <f t="shared" si="0"/>
        <v>1259.0545732</v>
      </c>
      <c r="E17" s="1">
        <v>193.36999520000001</v>
      </c>
      <c r="F17" s="1">
        <v>1065.6845780000001</v>
      </c>
      <c r="G17" s="4">
        <f t="shared" si="1"/>
        <v>1259.0813774938401</v>
      </c>
    </row>
    <row r="18" spans="1:7">
      <c r="A18" s="1">
        <v>129.02062960000001</v>
      </c>
      <c r="B18" s="4">
        <v>4.9687322619999999E-6</v>
      </c>
      <c r="C18" s="1">
        <v>3.5915663879999997E-2</v>
      </c>
      <c r="D18" s="4">
        <f t="shared" si="0"/>
        <v>1259.1520548999999</v>
      </c>
      <c r="E18" s="1">
        <v>191.9939579</v>
      </c>
      <c r="F18" s="1">
        <v>1067.158097</v>
      </c>
      <c r="G18" s="4">
        <f t="shared" si="1"/>
        <v>1259.1879705638798</v>
      </c>
    </row>
    <row r="19" spans="1:7">
      <c r="A19" s="1">
        <v>151.00222429999999</v>
      </c>
      <c r="B19" s="4">
        <v>5.7029816760000003E-6</v>
      </c>
      <c r="C19" s="1">
        <v>4.727593108E-2</v>
      </c>
      <c r="D19" s="4">
        <f t="shared" si="0"/>
        <v>1259.2632319999998</v>
      </c>
      <c r="E19" s="1">
        <v>190.95429200000001</v>
      </c>
      <c r="F19" s="1">
        <v>1068.3089399999999</v>
      </c>
      <c r="G19" s="4">
        <f t="shared" si="1"/>
        <v>1259.3105079310799</v>
      </c>
    </row>
    <row r="20" spans="1:7">
      <c r="A20" s="1">
        <v>175.96910829999999</v>
      </c>
      <c r="B20" s="4">
        <v>6.5062393290000003E-6</v>
      </c>
      <c r="C20" s="1">
        <v>6.1108771110000001E-2</v>
      </c>
      <c r="D20" s="4">
        <f t="shared" si="0"/>
        <v>1259.3889374</v>
      </c>
      <c r="E20" s="1">
        <v>189.85507140000001</v>
      </c>
      <c r="F20" s="1">
        <v>1069.533866</v>
      </c>
      <c r="G20" s="4">
        <f t="shared" si="1"/>
        <v>1259.45004617111</v>
      </c>
    </row>
    <row r="21" spans="1:7">
      <c r="A21" s="1">
        <v>200.50251589999999</v>
      </c>
      <c r="B21" s="4">
        <v>7.1915589030000004E-6</v>
      </c>
      <c r="C21" s="1">
        <v>7.5501617290000003E-2</v>
      </c>
      <c r="D21" s="4">
        <f t="shared" si="0"/>
        <v>1259.5119113999999</v>
      </c>
      <c r="E21" s="1">
        <v>188.9743354</v>
      </c>
      <c r="F21" s="1">
        <v>1070.5375759999999</v>
      </c>
      <c r="G21" s="4">
        <f t="shared" si="1"/>
        <v>1259.5874130172899</v>
      </c>
    </row>
    <row r="22" spans="1:7">
      <c r="A22" s="1">
        <v>229.76442990000001</v>
      </c>
      <c r="B22" s="4">
        <v>7.9145483190000007E-6</v>
      </c>
      <c r="C22" s="1">
        <v>9.3691093150000002E-2</v>
      </c>
      <c r="D22" s="4">
        <f t="shared" si="0"/>
        <v>1259.6578475000001</v>
      </c>
      <c r="E22" s="1">
        <v>187.9566265</v>
      </c>
      <c r="F22" s="1">
        <v>1071.701221</v>
      </c>
      <c r="G22" s="4">
        <f t="shared" si="1"/>
        <v>1259.7515385931501</v>
      </c>
    </row>
    <row r="23" spans="1:7">
      <c r="A23" s="1">
        <v>264.88221499999997</v>
      </c>
      <c r="B23" s="4">
        <v>8.7426916050000001E-6</v>
      </c>
      <c r="C23" s="1">
        <v>0.1168579523</v>
      </c>
      <c r="D23" s="4">
        <f t="shared" si="0"/>
        <v>1259.8320096</v>
      </c>
      <c r="E23" s="1">
        <v>186.7776436</v>
      </c>
      <c r="F23" s="1">
        <v>1073.0543660000001</v>
      </c>
      <c r="G23" s="4">
        <f t="shared" si="1"/>
        <v>1259.9488675523</v>
      </c>
    </row>
    <row r="24" spans="1:7">
      <c r="A24" s="1">
        <v>300</v>
      </c>
      <c r="B24" s="4">
        <v>1.004878607E-5</v>
      </c>
      <c r="C24" s="1">
        <v>0.14122660000000001</v>
      </c>
      <c r="D24" s="4">
        <f t="shared" si="0"/>
        <v>1260.0052464</v>
      </c>
      <c r="E24" s="1">
        <v>185.8419624</v>
      </c>
      <c r="F24" s="1">
        <v>1074.163284</v>
      </c>
      <c r="G24" s="4">
        <f t="shared" si="1"/>
        <v>1260.146473</v>
      </c>
    </row>
    <row r="25" spans="1:7">
      <c r="A25" s="1">
        <v>341.2865501</v>
      </c>
      <c r="B25" s="4">
        <v>1.5854913070000001E-5</v>
      </c>
      <c r="C25" s="1">
        <v>0.17106441850000001</v>
      </c>
      <c r="D25" s="4">
        <f t="shared" si="0"/>
        <v>1260.2079747</v>
      </c>
      <c r="E25" s="1">
        <v>184.96384470000001</v>
      </c>
      <c r="F25" s="1">
        <v>1075.24413</v>
      </c>
      <c r="G25" s="4">
        <f t="shared" si="1"/>
        <v>1260.3790391185</v>
      </c>
    </row>
    <row r="26" spans="1:7">
      <c r="A26" s="1">
        <v>390.04429540000001</v>
      </c>
      <c r="B26" s="4">
        <v>2.6027282689999999E-5</v>
      </c>
      <c r="C26" s="1">
        <v>0.20743067430000001</v>
      </c>
      <c r="D26" s="4">
        <f t="shared" si="0"/>
        <v>1260.4463796</v>
      </c>
      <c r="E26" s="1">
        <v>183.91380459999999</v>
      </c>
      <c r="F26" s="1">
        <v>1076.532575</v>
      </c>
      <c r="G26" s="4">
        <f t="shared" si="1"/>
        <v>1260.6538102743</v>
      </c>
    </row>
    <row r="27" spans="1:7">
      <c r="A27" s="1">
        <v>450.04429540000001</v>
      </c>
      <c r="B27" s="4">
        <v>3.9325457069999999E-5</v>
      </c>
      <c r="C27" s="1">
        <v>0.2535780916</v>
      </c>
      <c r="D27" s="4">
        <f t="shared" si="0"/>
        <v>1260.7381955999999</v>
      </c>
      <c r="E27" s="1">
        <v>182.92182159999999</v>
      </c>
      <c r="F27" s="1">
        <v>1077.816374</v>
      </c>
      <c r="G27" s="4">
        <f t="shared" si="1"/>
        <v>1260.9917736916</v>
      </c>
    </row>
    <row r="28" spans="1:7">
      <c r="A28" s="1">
        <v>510.04429540000001</v>
      </c>
      <c r="B28" s="4">
        <v>5.159928798E-5</v>
      </c>
      <c r="C28" s="1">
        <v>0.30090061420000003</v>
      </c>
      <c r="D28" s="4">
        <f t="shared" si="0"/>
        <v>1261.0286108999999</v>
      </c>
      <c r="E28" s="1">
        <v>182.00375990000001</v>
      </c>
      <c r="F28" s="1">
        <v>1079.0248509999999</v>
      </c>
      <c r="G28" s="4">
        <f t="shared" si="1"/>
        <v>1261.3295115141998</v>
      </c>
    </row>
    <row r="29" spans="1:7">
      <c r="A29" s="1">
        <v>555.0221477</v>
      </c>
      <c r="B29" s="4">
        <v>5.9533206560000001E-5</v>
      </c>
      <c r="C29" s="1">
        <v>0.3370405756</v>
      </c>
      <c r="D29" s="4">
        <f t="shared" si="0"/>
        <v>1261.2454989</v>
      </c>
      <c r="E29" s="1">
        <v>181.4517649</v>
      </c>
      <c r="F29" s="1">
        <v>1079.7937340000001</v>
      </c>
      <c r="G29" s="4">
        <f t="shared" si="1"/>
        <v>1261.5825394756</v>
      </c>
    </row>
    <row r="30" spans="1:7">
      <c r="A30" s="1">
        <v>600</v>
      </c>
      <c r="B30" s="4">
        <v>6.5858645069999998E-5</v>
      </c>
      <c r="C30" s="1">
        <v>0.37384677700000002</v>
      </c>
      <c r="D30" s="4">
        <f t="shared" si="0"/>
        <v>1261.4616255000001</v>
      </c>
      <c r="E30" s="1">
        <v>180.84477849999999</v>
      </c>
      <c r="F30" s="1">
        <v>1080.616847</v>
      </c>
      <c r="G30" s="4">
        <f t="shared" si="1"/>
        <v>1261.835472277</v>
      </c>
    </row>
    <row r="31" spans="1:7">
      <c r="A31" s="1">
        <v>660</v>
      </c>
      <c r="B31" s="4">
        <v>7.2173425369999994E-5</v>
      </c>
      <c r="C31" s="1">
        <v>0.42412654849999998</v>
      </c>
      <c r="D31" s="4">
        <f t="shared" si="0"/>
        <v>1261.7486604999999</v>
      </c>
      <c r="E31" s="1">
        <v>180.1188215</v>
      </c>
      <c r="F31" s="1">
        <v>1081.6298389999999</v>
      </c>
      <c r="G31" s="4">
        <f t="shared" si="1"/>
        <v>1262.1727870484999</v>
      </c>
    </row>
    <row r="32" spans="1:7">
      <c r="A32" s="1">
        <v>720</v>
      </c>
      <c r="B32" s="4">
        <v>7.7781550540000001E-5</v>
      </c>
      <c r="C32" s="1">
        <v>0.47559964249999997</v>
      </c>
      <c r="D32" s="4">
        <f t="shared" si="0"/>
        <v>1262.0343378</v>
      </c>
      <c r="E32" s="1">
        <v>179.4977738</v>
      </c>
      <c r="F32" s="1">
        <v>1082.536564</v>
      </c>
      <c r="G32" s="4">
        <f t="shared" si="1"/>
        <v>1262.5099374424999</v>
      </c>
    </row>
    <row r="33" spans="1:7">
      <c r="A33" s="1">
        <v>780</v>
      </c>
      <c r="B33" s="4">
        <v>8.4447589519999995E-5</v>
      </c>
      <c r="C33" s="1">
        <v>0.52811129010000002</v>
      </c>
      <c r="D33" s="4">
        <f t="shared" si="0"/>
        <v>1262.3187319000001</v>
      </c>
      <c r="E33" s="1">
        <v>178.86801990000001</v>
      </c>
      <c r="F33" s="1">
        <v>1083.4507120000001</v>
      </c>
      <c r="G33" s="4">
        <f t="shared" si="1"/>
        <v>1262.8468431901001</v>
      </c>
    </row>
    <row r="34" spans="1:7">
      <c r="A34" s="1">
        <v>840</v>
      </c>
      <c r="B34" s="4">
        <v>9.3856163449999999E-5</v>
      </c>
      <c r="C34" s="1">
        <v>0.58138840810000003</v>
      </c>
      <c r="D34" s="4">
        <f t="shared" si="0"/>
        <v>1262.6019492999999</v>
      </c>
      <c r="E34" s="1">
        <v>178.21617430000001</v>
      </c>
      <c r="F34" s="1">
        <v>1084.385775</v>
      </c>
      <c r="G34" s="4">
        <f t="shared" si="1"/>
        <v>1263.1833377081</v>
      </c>
    </row>
    <row r="35" spans="1:7">
      <c r="A35" s="1">
        <v>900</v>
      </c>
      <c r="B35" s="4">
        <v>1.0663984E-4</v>
      </c>
      <c r="C35" s="1">
        <v>0.63515802210000005</v>
      </c>
      <c r="D35" s="4">
        <f t="shared" si="0"/>
        <v>1262.8840213999999</v>
      </c>
      <c r="E35" s="1">
        <v>177.6802094</v>
      </c>
      <c r="F35" s="1">
        <v>1085.203812</v>
      </c>
      <c r="G35" s="4">
        <f t="shared" si="1"/>
        <v>1263.5191794221</v>
      </c>
    </row>
    <row r="36" spans="1:7">
      <c r="A36" s="1">
        <v>960</v>
      </c>
      <c r="B36" s="4">
        <v>1.220922462E-4</v>
      </c>
      <c r="C36" s="1">
        <v>0.68917747289999998</v>
      </c>
      <c r="D36" s="4">
        <f t="shared" si="0"/>
        <v>1263.1650251000001</v>
      </c>
      <c r="E36" s="1">
        <v>177.1592321</v>
      </c>
      <c r="F36" s="1">
        <v>1086.005793</v>
      </c>
      <c r="G36" s="4">
        <f t="shared" si="1"/>
        <v>1263.8542025729</v>
      </c>
    </row>
    <row r="37" spans="1:7">
      <c r="A37" s="1">
        <v>1020</v>
      </c>
      <c r="B37" s="4">
        <v>1.38891681E-4</v>
      </c>
      <c r="C37" s="1">
        <v>0.74326249830000002</v>
      </c>
      <c r="D37" s="4">
        <f t="shared" si="0"/>
        <v>1263.4450768000002</v>
      </c>
      <c r="E37" s="1">
        <v>176.7762998</v>
      </c>
      <c r="F37" s="1">
        <v>1086.6687770000001</v>
      </c>
      <c r="G37" s="4">
        <f t="shared" si="1"/>
        <v>1264.1883392983002</v>
      </c>
    </row>
    <row r="38" spans="1:7">
      <c r="A38" s="1">
        <v>1080</v>
      </c>
      <c r="B38" s="4">
        <v>1.5612495080000001E-4</v>
      </c>
      <c r="C38" s="1">
        <v>0.79732091530000004</v>
      </c>
      <c r="D38" s="4">
        <f t="shared" si="0"/>
        <v>1263.7242200000001</v>
      </c>
      <c r="E38" s="1">
        <v>176.097983</v>
      </c>
      <c r="F38" s="1">
        <v>1087.6262369999999</v>
      </c>
      <c r="G38" s="4">
        <f t="shared" si="1"/>
        <v>1264.5215409153</v>
      </c>
    </row>
    <row r="39" spans="1:7">
      <c r="A39" s="1">
        <v>1140</v>
      </c>
      <c r="B39" s="4">
        <v>1.7345849230000001E-4</v>
      </c>
      <c r="C39" s="1">
        <v>0.85130585800000003</v>
      </c>
      <c r="D39" s="4">
        <f t="shared" si="0"/>
        <v>1264.0024747</v>
      </c>
      <c r="E39" s="1">
        <v>175.64526369999999</v>
      </c>
      <c r="F39" s="1">
        <v>1088.357211</v>
      </c>
      <c r="G39" s="4">
        <f t="shared" si="1"/>
        <v>1264.8537805579999</v>
      </c>
    </row>
    <row r="40" spans="1:7">
      <c r="A40" s="1">
        <v>1200</v>
      </c>
      <c r="B40" s="4">
        <v>1.9093216239999999E-4</v>
      </c>
      <c r="C40" s="1">
        <v>0.90512585420000002</v>
      </c>
      <c r="D40" s="4">
        <f t="shared" si="0"/>
        <v>1264.2799421999998</v>
      </c>
      <c r="E40" s="1">
        <v>175.35407319999999</v>
      </c>
      <c r="F40" s="1">
        <v>1088.9258689999999</v>
      </c>
      <c r="G40" s="4">
        <f t="shared" si="1"/>
        <v>1265.1850680541997</v>
      </c>
    </row>
    <row r="41" spans="1:7">
      <c r="A41" s="1">
        <v>1260</v>
      </c>
      <c r="B41" s="4">
        <v>2.0872851349999999E-4</v>
      </c>
      <c r="C41" s="1">
        <v>0.95868921240000005</v>
      </c>
      <c r="D41" s="4">
        <f t="shared" si="0"/>
        <v>1264.5566795</v>
      </c>
      <c r="E41" s="1">
        <v>175.07609149999999</v>
      </c>
      <c r="F41" s="1">
        <v>1089.4805879999999</v>
      </c>
      <c r="G41" s="4">
        <f t="shared" si="1"/>
        <v>1265.5153687124</v>
      </c>
    </row>
    <row r="42" spans="1:7">
      <c r="A42" s="1">
        <v>1320</v>
      </c>
      <c r="B42" s="4">
        <v>2.2707331000000001E-4</v>
      </c>
      <c r="C42" s="1">
        <v>1.0119388579999999</v>
      </c>
      <c r="D42" s="4">
        <f t="shared" si="0"/>
        <v>1264.8326881</v>
      </c>
      <c r="E42" s="1">
        <v>174.7963451</v>
      </c>
      <c r="F42" s="1">
        <v>1090.036343</v>
      </c>
      <c r="G42" s="4">
        <f t="shared" si="1"/>
        <v>1265.8446269579999</v>
      </c>
    </row>
    <row r="43" spans="1:7">
      <c r="A43" s="1">
        <v>1380</v>
      </c>
      <c r="B43" s="4">
        <v>2.4650258490000002E-4</v>
      </c>
      <c r="C43" s="1">
        <v>1.0647904109999999</v>
      </c>
      <c r="D43" s="4">
        <f t="shared" si="0"/>
        <v>1265.1079719999998</v>
      </c>
      <c r="E43" s="1">
        <v>174.47180700000001</v>
      </c>
      <c r="F43" s="1">
        <v>1090.6361649999999</v>
      </c>
      <c r="G43" s="4">
        <f t="shared" si="1"/>
        <v>1266.1727624109999</v>
      </c>
    </row>
    <row r="44" spans="1:7">
      <c r="A44" s="1">
        <v>1440</v>
      </c>
      <c r="B44" s="4">
        <v>2.6785410050000002E-4</v>
      </c>
      <c r="C44" s="1">
        <v>1.117099713</v>
      </c>
      <c r="D44" s="4">
        <f t="shared" si="0"/>
        <v>1265.3825526999999</v>
      </c>
      <c r="E44" s="1">
        <v>174.14764769999999</v>
      </c>
      <c r="F44" s="1">
        <v>1091.234905</v>
      </c>
      <c r="G44" s="4">
        <f t="shared" si="1"/>
        <v>1266.4996524129999</v>
      </c>
    </row>
    <row r="45" spans="1:7">
      <c r="A45" s="1">
        <v>1500</v>
      </c>
      <c r="B45" s="4">
        <v>2.9198647340000002E-4</v>
      </c>
      <c r="C45" s="1">
        <v>1.1686797980000001</v>
      </c>
      <c r="D45" s="4">
        <f t="shared" si="0"/>
        <v>1265.6564510000001</v>
      </c>
      <c r="E45" s="1">
        <v>173.788984</v>
      </c>
      <c r="F45" s="1">
        <v>1091.867467</v>
      </c>
      <c r="G45" s="4">
        <f t="shared" si="1"/>
        <v>1266.8251307980001</v>
      </c>
    </row>
    <row r="46" spans="1:7">
      <c r="A46" s="1">
        <v>1560</v>
      </c>
      <c r="B46" s="4">
        <v>3.1940496330000001E-4</v>
      </c>
      <c r="C46" s="1">
        <v>1.2193055479999999</v>
      </c>
      <c r="D46" s="4">
        <f t="shared" si="0"/>
        <v>1265.9296907999999</v>
      </c>
      <c r="E46" s="1">
        <v>173.72978180000001</v>
      </c>
      <c r="F46" s="1">
        <v>1092.1999089999999</v>
      </c>
      <c r="G46" s="4">
        <f t="shared" si="1"/>
        <v>1267.1489963479999</v>
      </c>
    </row>
    <row r="47" spans="1:7">
      <c r="A47" s="1">
        <v>1620</v>
      </c>
      <c r="B47" s="4">
        <v>3.4950575510000001E-4</v>
      </c>
      <c r="C47" s="1">
        <v>1.2688107769999999</v>
      </c>
      <c r="D47" s="4">
        <f t="shared" si="0"/>
        <v>1266.2022713000001</v>
      </c>
      <c r="E47" s="1">
        <v>173.4287793</v>
      </c>
      <c r="F47" s="1">
        <v>1092.773492</v>
      </c>
      <c r="G47" s="4">
        <f t="shared" si="1"/>
        <v>1267.4710820770001</v>
      </c>
    </row>
    <row r="48" spans="1:7">
      <c r="A48" s="1">
        <v>1680</v>
      </c>
      <c r="B48" s="4">
        <v>3.8094005439999999E-4</v>
      </c>
      <c r="C48" s="1">
        <v>1.3171052169999999</v>
      </c>
      <c r="D48" s="4">
        <f t="shared" si="0"/>
        <v>1266.4742003000001</v>
      </c>
      <c r="E48" s="1">
        <v>173.27229030000001</v>
      </c>
      <c r="F48" s="1">
        <v>1093.20191</v>
      </c>
      <c r="G48" s="4">
        <f t="shared" si="1"/>
        <v>1267.7913055170002</v>
      </c>
    </row>
    <row r="49" spans="1:7">
      <c r="A49" s="1">
        <v>1740</v>
      </c>
      <c r="B49" s="4">
        <v>4.1326361319999998E-4</v>
      </c>
      <c r="C49" s="1">
        <v>1.36413476</v>
      </c>
      <c r="D49" s="4">
        <f t="shared" si="0"/>
        <v>1266.7454748999999</v>
      </c>
      <c r="E49" s="1">
        <v>172.9649129</v>
      </c>
      <c r="F49" s="1">
        <v>1093.7805619999999</v>
      </c>
      <c r="G49" s="4">
        <f t="shared" si="1"/>
        <v>1268.1096096599999</v>
      </c>
    </row>
    <row r="50" spans="1:7">
      <c r="A50" s="1">
        <v>1800</v>
      </c>
      <c r="B50" s="4">
        <v>4.4673903339999998E-4</v>
      </c>
      <c r="C50" s="1">
        <v>1.4098357109999999</v>
      </c>
      <c r="D50" s="4">
        <f t="shared" si="0"/>
        <v>1267.0160804</v>
      </c>
      <c r="E50" s="1">
        <v>172.70047439999999</v>
      </c>
      <c r="F50" s="1">
        <v>1094.3156059999999</v>
      </c>
      <c r="G50" s="4">
        <f t="shared" si="1"/>
        <v>1268.4259161109999</v>
      </c>
    </row>
    <row r="51" spans="1:7">
      <c r="A51" s="1">
        <v>1860</v>
      </c>
      <c r="B51" s="4">
        <v>4.814776766E-4</v>
      </c>
      <c r="C51" s="1">
        <v>1.454135959</v>
      </c>
      <c r="D51" s="4">
        <f t="shared" si="0"/>
        <v>1267.2860109000001</v>
      </c>
      <c r="E51" s="1">
        <v>172.41402790000001</v>
      </c>
      <c r="F51" s="1">
        <v>1094.871983</v>
      </c>
      <c r="G51" s="4">
        <f t="shared" si="1"/>
        <v>1268.7401468590001</v>
      </c>
    </row>
    <row r="52" spans="1:7">
      <c r="A52" s="1">
        <v>1920</v>
      </c>
      <c r="B52" s="4">
        <v>5.1707762919999995E-4</v>
      </c>
      <c r="C52" s="1">
        <v>1.4969639509999999</v>
      </c>
      <c r="D52" s="4">
        <f t="shared" si="0"/>
        <v>1267.5552901999999</v>
      </c>
      <c r="E52" s="1">
        <v>172.20912820000001</v>
      </c>
      <c r="F52" s="1">
        <v>1095.346162</v>
      </c>
      <c r="G52" s="4">
        <f t="shared" si="1"/>
        <v>1269.0522541509999</v>
      </c>
    </row>
    <row r="53" spans="1:7">
      <c r="A53" s="1">
        <v>1980</v>
      </c>
      <c r="B53" s="4">
        <v>5.5279478759999998E-4</v>
      </c>
      <c r="C53" s="1">
        <v>1.5382847129999999</v>
      </c>
      <c r="D53" s="4">
        <f t="shared" si="0"/>
        <v>1267.8239523</v>
      </c>
      <c r="E53" s="1">
        <v>171.98539729999999</v>
      </c>
      <c r="F53" s="1">
        <v>1095.838555</v>
      </c>
      <c r="G53" s="4">
        <f t="shared" si="1"/>
        <v>1269.3622370129999</v>
      </c>
    </row>
    <row r="54" spans="1:7">
      <c r="A54" s="1">
        <v>2040</v>
      </c>
      <c r="B54" s="4">
        <v>5.8819113800000005E-4</v>
      </c>
      <c r="C54" s="1">
        <v>1.5781123530000001</v>
      </c>
      <c r="D54" s="4">
        <f t="shared" si="0"/>
        <v>1268.0920063000001</v>
      </c>
      <c r="E54" s="1">
        <v>171.7502523</v>
      </c>
      <c r="F54" s="1">
        <v>1096.341754</v>
      </c>
      <c r="G54" s="4">
        <f t="shared" si="1"/>
        <v>1269.6701186530001</v>
      </c>
    </row>
    <row r="55" spans="1:7">
      <c r="A55" s="1">
        <v>2100</v>
      </c>
      <c r="B55" s="4">
        <v>6.2311158890000003E-4</v>
      </c>
      <c r="C55" s="1">
        <v>1.616472409</v>
      </c>
      <c r="D55" s="4">
        <f t="shared" si="0"/>
        <v>1268.3594527</v>
      </c>
      <c r="E55" s="1">
        <v>171.58219070000001</v>
      </c>
      <c r="F55" s="1">
        <v>1096.7772620000001</v>
      </c>
      <c r="G55" s="4">
        <f t="shared" si="1"/>
        <v>1269.9759251089999</v>
      </c>
    </row>
    <row r="56" spans="1:7">
      <c r="A56" s="1">
        <v>2160</v>
      </c>
      <c r="B56" s="4">
        <v>6.573510247E-4</v>
      </c>
      <c r="C56" s="1">
        <v>1.653402869</v>
      </c>
      <c r="D56" s="4">
        <f t="shared" si="0"/>
        <v>1268.626289</v>
      </c>
      <c r="E56" s="1">
        <v>171.38415599999999</v>
      </c>
      <c r="F56" s="1">
        <v>1097.242133</v>
      </c>
      <c r="G56" s="4">
        <f t="shared" si="1"/>
        <v>1270.2796918690001</v>
      </c>
    </row>
    <row r="57" spans="1:7">
      <c r="A57" s="1">
        <v>2220</v>
      </c>
      <c r="B57" s="4">
        <v>6.9094185920000003E-4</v>
      </c>
      <c r="C57" s="1">
        <v>1.688941274</v>
      </c>
      <c r="D57" s="4">
        <f t="shared" si="0"/>
        <v>1268.892509</v>
      </c>
      <c r="E57" s="1">
        <v>171.07566700000001</v>
      </c>
      <c r="F57" s="1">
        <v>1097.816842</v>
      </c>
      <c r="G57" s="4">
        <f t="shared" si="1"/>
        <v>1270.581450274</v>
      </c>
    </row>
    <row r="58" spans="1:7">
      <c r="A58" s="1">
        <v>2280</v>
      </c>
      <c r="B58" s="4">
        <v>7.2401438659999999E-4</v>
      </c>
      <c r="C58" s="1">
        <v>1.7231184420000001</v>
      </c>
      <c r="D58" s="4">
        <f t="shared" si="0"/>
        <v>1269.1581150000002</v>
      </c>
      <c r="E58" s="1">
        <v>170.88212899999999</v>
      </c>
      <c r="F58" s="1">
        <v>1098.2759860000001</v>
      </c>
      <c r="G58" s="4">
        <f t="shared" si="1"/>
        <v>1270.8812334420002</v>
      </c>
    </row>
    <row r="59" spans="1:7">
      <c r="A59" s="1">
        <v>2340</v>
      </c>
      <c r="B59" s="4">
        <v>7.5653391959999998E-4</v>
      </c>
      <c r="C59" s="1">
        <v>1.7559621219999999</v>
      </c>
      <c r="D59" s="4">
        <f t="shared" si="0"/>
        <v>1269.4231136000001</v>
      </c>
      <c r="E59" s="1">
        <v>170.65937460000001</v>
      </c>
      <c r="F59" s="1">
        <v>1098.763739</v>
      </c>
      <c r="G59" s="4">
        <f t="shared" si="1"/>
        <v>1271.1790757220001</v>
      </c>
    </row>
    <row r="60" spans="1:7">
      <c r="A60" s="1">
        <v>2400</v>
      </c>
      <c r="B60" s="4">
        <v>7.8835719279999998E-4</v>
      </c>
      <c r="C60" s="1">
        <v>1.7875088669999999</v>
      </c>
      <c r="D60" s="4">
        <f t="shared" si="0"/>
        <v>1269.6875083</v>
      </c>
      <c r="E60" s="1">
        <v>170.3974843</v>
      </c>
      <c r="F60" s="1">
        <v>1099.2900239999999</v>
      </c>
      <c r="G60" s="4">
        <f t="shared" si="1"/>
        <v>1271.475017167</v>
      </c>
    </row>
    <row r="61" spans="1:7">
      <c r="A61" s="1">
        <v>2460</v>
      </c>
      <c r="B61" s="4">
        <v>8.194124632E-4</v>
      </c>
      <c r="C61" s="1">
        <v>1.817808165</v>
      </c>
      <c r="D61" s="4">
        <f t="shared" si="0"/>
        <v>1269.9512986</v>
      </c>
      <c r="E61" s="1">
        <v>170.09981859999999</v>
      </c>
      <c r="F61" s="1">
        <v>1099.85148</v>
      </c>
      <c r="G61" s="4">
        <f t="shared" si="1"/>
        <v>1271.7691067650001</v>
      </c>
    </row>
    <row r="62" spans="1:7">
      <c r="A62" s="1">
        <v>2520</v>
      </c>
      <c r="B62" s="4">
        <v>8.4967925570000001E-4</v>
      </c>
      <c r="C62" s="1">
        <v>1.8468892960000001</v>
      </c>
      <c r="D62" s="4">
        <f t="shared" si="0"/>
        <v>1270.2145125</v>
      </c>
      <c r="E62" s="1">
        <v>169.80066350000001</v>
      </c>
      <c r="F62" s="1">
        <v>1100.413849</v>
      </c>
      <c r="G62" s="4">
        <f t="shared" si="1"/>
        <v>1272.0614017959999</v>
      </c>
    </row>
    <row r="63" spans="1:7">
      <c r="A63" s="1">
        <v>2580</v>
      </c>
      <c r="B63" s="4">
        <v>8.7917180029999998E-4</v>
      </c>
      <c r="C63" s="1">
        <v>1.8747651839999999</v>
      </c>
      <c r="D63" s="4">
        <f t="shared" si="0"/>
        <v>1270.4771906999999</v>
      </c>
      <c r="E63" s="1">
        <v>169.5971577</v>
      </c>
      <c r="F63" s="1">
        <v>1100.8800329999999</v>
      </c>
      <c r="G63" s="4">
        <f t="shared" si="1"/>
        <v>1272.3519558839998</v>
      </c>
    </row>
    <row r="64" spans="1:7">
      <c r="A64" s="1">
        <v>2640</v>
      </c>
      <c r="B64" s="4">
        <v>9.0792008269999995E-4</v>
      </c>
      <c r="C64" s="1">
        <v>1.9014560730000001</v>
      </c>
      <c r="D64" s="4">
        <f t="shared" si="0"/>
        <v>1270.7393612999999</v>
      </c>
      <c r="E64" s="1">
        <v>169.4631353</v>
      </c>
      <c r="F64" s="1">
        <v>1101.276226</v>
      </c>
      <c r="G64" s="4">
        <f t="shared" si="1"/>
        <v>1272.6408173729999</v>
      </c>
    </row>
    <row r="65" spans="1:7">
      <c r="A65" s="1">
        <v>2700</v>
      </c>
      <c r="B65" s="4">
        <v>9.3594637100000004E-4</v>
      </c>
      <c r="C65" s="1">
        <v>1.9269756339999999</v>
      </c>
      <c r="D65" s="4">
        <f t="shared" si="0"/>
        <v>1271.0010491</v>
      </c>
      <c r="E65" s="1">
        <v>169.36275409999999</v>
      </c>
      <c r="F65" s="1">
        <v>1101.638295</v>
      </c>
      <c r="G65" s="4">
        <f t="shared" si="1"/>
        <v>1272.928024734</v>
      </c>
    </row>
    <row r="66" spans="1:7">
      <c r="A66" s="1">
        <v>2760</v>
      </c>
      <c r="B66" s="4">
        <v>9.6322251329999996E-4</v>
      </c>
      <c r="C66" s="1">
        <v>1.9513461510000001</v>
      </c>
      <c r="D66" s="4">
        <f t="shared" si="0"/>
        <v>1271.2622768000001</v>
      </c>
      <c r="E66" s="1">
        <v>169.19319179999999</v>
      </c>
      <c r="F66" s="1">
        <v>1102.0690850000001</v>
      </c>
      <c r="G66" s="4">
        <f t="shared" si="1"/>
        <v>1273.2136229510002</v>
      </c>
    </row>
    <row r="67" spans="1:7">
      <c r="A67" s="1">
        <v>2820</v>
      </c>
      <c r="B67" s="4">
        <v>9.8967733630000001E-4</v>
      </c>
      <c r="C67" s="1">
        <v>1.9746049299999999</v>
      </c>
      <c r="D67" s="4">
        <f t="shared" ref="D67:D122" si="2">E67+F67</f>
        <v>1271.5230514</v>
      </c>
      <c r="E67" s="1">
        <v>169.0288314</v>
      </c>
      <c r="F67" s="1">
        <v>1102.49422</v>
      </c>
      <c r="G67" s="4">
        <f t="shared" ref="G67:G122" si="3">C67+D67</f>
        <v>1273.4976563299999</v>
      </c>
    </row>
    <row r="68" spans="1:7">
      <c r="A68" s="1">
        <v>2880</v>
      </c>
      <c r="B68" s="4">
        <v>1.015290841E-3</v>
      </c>
      <c r="C68" s="1">
        <v>1.9967967600000001</v>
      </c>
      <c r="D68" s="4">
        <f t="shared" si="2"/>
        <v>1271.7833733</v>
      </c>
      <c r="E68" s="1">
        <v>168.9673123</v>
      </c>
      <c r="F68" s="1">
        <v>1102.816061</v>
      </c>
      <c r="G68" s="4">
        <f t="shared" si="3"/>
        <v>1273.78017006</v>
      </c>
    </row>
    <row r="69" spans="1:7">
      <c r="A69" s="1">
        <v>2940</v>
      </c>
      <c r="B69" s="4">
        <v>1.0400405859999999E-3</v>
      </c>
      <c r="C69" s="1">
        <v>2.017970381</v>
      </c>
      <c r="D69" s="4">
        <f t="shared" si="2"/>
        <v>1272.0432386</v>
      </c>
      <c r="E69" s="1">
        <v>168.8747146</v>
      </c>
      <c r="F69" s="1">
        <v>1103.1685239999999</v>
      </c>
      <c r="G69" s="4">
        <f t="shared" si="3"/>
        <v>1274.0612089809999</v>
      </c>
    </row>
    <row r="70" spans="1:7">
      <c r="A70" s="1">
        <v>3000</v>
      </c>
      <c r="B70" s="4">
        <v>1.0639234730000001E-3</v>
      </c>
      <c r="C70" s="1">
        <v>2.0381730999999998</v>
      </c>
      <c r="D70" s="4">
        <f t="shared" si="2"/>
        <v>1272.3026527</v>
      </c>
      <c r="E70" s="1">
        <v>168.6484567</v>
      </c>
      <c r="F70" s="1">
        <v>1103.654196</v>
      </c>
      <c r="G70" s="4">
        <f t="shared" si="3"/>
        <v>1274.3408257999999</v>
      </c>
    </row>
    <row r="71" spans="1:7">
      <c r="A71" s="1">
        <v>3060</v>
      </c>
      <c r="B71" s="4">
        <v>9.5545339640000005E-4</v>
      </c>
      <c r="C71" s="1">
        <v>1.9702494230000001</v>
      </c>
      <c r="D71" s="4">
        <f t="shared" si="2"/>
        <v>1272.3193784999999</v>
      </c>
      <c r="E71" s="1">
        <v>176.12572650000001</v>
      </c>
      <c r="F71" s="1">
        <v>1096.1936519999999</v>
      </c>
      <c r="G71" s="4">
        <f t="shared" si="3"/>
        <v>1274.2896279229999</v>
      </c>
    </row>
    <row r="72" spans="1:7">
      <c r="A72" s="1">
        <v>3104.9478899999999</v>
      </c>
      <c r="B72" s="4">
        <v>8.8936329759999998E-4</v>
      </c>
      <c r="C72" s="1">
        <v>1.927178619</v>
      </c>
      <c r="D72" s="4">
        <f t="shared" si="2"/>
        <v>1272.3281901999999</v>
      </c>
      <c r="E72" s="1">
        <v>180.13395919999999</v>
      </c>
      <c r="F72" s="1">
        <v>1092.1942309999999</v>
      </c>
      <c r="G72" s="4">
        <f t="shared" si="3"/>
        <v>1274.2553688189998</v>
      </c>
    </row>
    <row r="73" spans="1:7">
      <c r="A73" s="1">
        <v>3162.3409470000001</v>
      </c>
      <c r="B73" s="4">
        <v>8.2068026069999995E-4</v>
      </c>
      <c r="C73" s="1">
        <v>1.8769739139999999</v>
      </c>
      <c r="D73" s="4">
        <f t="shared" si="2"/>
        <v>1272.3376659</v>
      </c>
      <c r="E73" s="1">
        <v>183.2551919</v>
      </c>
      <c r="F73" s="1">
        <v>1089.082474</v>
      </c>
      <c r="G73" s="4">
        <f t="shared" si="3"/>
        <v>1274.2146398140001</v>
      </c>
    </row>
    <row r="74" spans="1:7">
      <c r="A74" s="1">
        <v>3222.3409470000001</v>
      </c>
      <c r="B74" s="4">
        <v>7.6080430159999998E-4</v>
      </c>
      <c r="C74" s="1">
        <v>1.827968169</v>
      </c>
      <c r="D74" s="4">
        <f t="shared" si="2"/>
        <v>1272.3464418000001</v>
      </c>
      <c r="E74" s="1">
        <v>184.88347379999999</v>
      </c>
      <c r="F74" s="1">
        <v>1087.462968</v>
      </c>
      <c r="G74" s="4">
        <f t="shared" si="3"/>
        <v>1274.1744099690002</v>
      </c>
    </row>
    <row r="75" spans="1:7">
      <c r="A75" s="1">
        <v>3282.3409470000001</v>
      </c>
      <c r="B75" s="4">
        <v>7.0924107640000004E-4</v>
      </c>
      <c r="C75" s="1">
        <v>1.7817085880000001</v>
      </c>
      <c r="D75" s="4">
        <f t="shared" si="2"/>
        <v>1272.3544449999999</v>
      </c>
      <c r="E75" s="1">
        <v>185.86773099999999</v>
      </c>
      <c r="F75" s="1">
        <v>1086.4867139999999</v>
      </c>
      <c r="G75" s="4">
        <f t="shared" si="3"/>
        <v>1274.1361535879998</v>
      </c>
    </row>
    <row r="76" spans="1:7">
      <c r="A76" s="1">
        <v>3342.3409470000001</v>
      </c>
      <c r="B76" s="4">
        <v>6.6379617459999996E-4</v>
      </c>
      <c r="C76" s="1">
        <v>1.7378294670000001</v>
      </c>
      <c r="D76" s="4">
        <f t="shared" si="2"/>
        <v>1272.3618758999999</v>
      </c>
      <c r="E76" s="1">
        <v>186.60423489999999</v>
      </c>
      <c r="F76" s="1">
        <v>1085.7576409999999</v>
      </c>
      <c r="G76" s="4">
        <f t="shared" si="3"/>
        <v>1274.0997053669998</v>
      </c>
    </row>
    <row r="77" spans="1:7">
      <c r="A77" s="1">
        <v>3402.3409470000001</v>
      </c>
      <c r="B77" s="4">
        <v>6.2290363110000001E-4</v>
      </c>
      <c r="C77" s="1">
        <v>1.69613345</v>
      </c>
      <c r="D77" s="4">
        <f t="shared" si="2"/>
        <v>1272.3688744999999</v>
      </c>
      <c r="E77" s="1">
        <v>187.35008149999999</v>
      </c>
      <c r="F77" s="1">
        <v>1085.018793</v>
      </c>
      <c r="G77" s="4">
        <f t="shared" si="3"/>
        <v>1274.0650079499999</v>
      </c>
    </row>
    <row r="78" spans="1:7">
      <c r="A78" s="1">
        <v>3462.3409470000001</v>
      </c>
      <c r="B78" s="4">
        <v>5.8569107040000001E-4</v>
      </c>
      <c r="C78" s="1">
        <v>1.6565035349999999</v>
      </c>
      <c r="D78" s="4">
        <f t="shared" si="2"/>
        <v>1272.3755289999999</v>
      </c>
      <c r="E78" s="1">
        <v>187.83136500000001</v>
      </c>
      <c r="F78" s="1">
        <v>1084.5441639999999</v>
      </c>
      <c r="G78" s="4">
        <f t="shared" si="3"/>
        <v>1274.0320325349999</v>
      </c>
    </row>
    <row r="79" spans="1:7">
      <c r="A79" s="1">
        <v>3522.3409470000001</v>
      </c>
      <c r="B79" s="4">
        <v>5.5153275430000004E-4</v>
      </c>
      <c r="C79" s="1">
        <v>1.618796152</v>
      </c>
      <c r="D79" s="4">
        <f t="shared" si="2"/>
        <v>1272.381909</v>
      </c>
      <c r="E79" s="1">
        <v>188.15733599999999</v>
      </c>
      <c r="F79" s="1">
        <v>1084.224573</v>
      </c>
      <c r="G79" s="4">
        <f t="shared" si="3"/>
        <v>1274.0007051519999</v>
      </c>
    </row>
    <row r="80" spans="1:7">
      <c r="A80" s="1">
        <v>3582.3409470000001</v>
      </c>
      <c r="B80" s="4">
        <v>5.1979830159999999E-4</v>
      </c>
      <c r="C80" s="1">
        <v>1.5828816349999999</v>
      </c>
      <c r="D80" s="4">
        <f t="shared" si="2"/>
        <v>1272.3880894000001</v>
      </c>
      <c r="E80" s="1">
        <v>188.51200040000001</v>
      </c>
      <c r="F80" s="1">
        <v>1083.8760890000001</v>
      </c>
      <c r="G80" s="4">
        <f t="shared" si="3"/>
        <v>1273.970971035</v>
      </c>
    </row>
    <row r="81" spans="1:7">
      <c r="A81" s="1">
        <v>3642.3409470000001</v>
      </c>
      <c r="B81" s="4">
        <v>4.9000235290000004E-4</v>
      </c>
      <c r="C81" s="1">
        <v>1.5486996770000001</v>
      </c>
      <c r="D81" s="4">
        <f t="shared" si="2"/>
        <v>1272.3941019000001</v>
      </c>
      <c r="E81" s="1">
        <v>188.8621249</v>
      </c>
      <c r="F81" s="1">
        <v>1083.5319770000001</v>
      </c>
      <c r="G81" s="4">
        <f t="shared" si="3"/>
        <v>1273.9428015770002</v>
      </c>
    </row>
    <row r="82" spans="1:7">
      <c r="A82" s="1">
        <v>3702.3409470000001</v>
      </c>
      <c r="B82" s="4">
        <v>4.6208505649999998E-4</v>
      </c>
      <c r="C82" s="1">
        <v>1.5161443029999999</v>
      </c>
      <c r="D82" s="4">
        <f t="shared" si="2"/>
        <v>1272.3999772999998</v>
      </c>
      <c r="E82" s="1">
        <v>189.15471729999999</v>
      </c>
      <c r="F82" s="1">
        <v>1083.2452599999999</v>
      </c>
      <c r="G82" s="4">
        <f t="shared" si="3"/>
        <v>1273.9161216029997</v>
      </c>
    </row>
    <row r="83" spans="1:7">
      <c r="A83" s="1">
        <v>3762.3409470000001</v>
      </c>
      <c r="B83" s="4">
        <v>4.3618448640000003E-4</v>
      </c>
      <c r="C83" s="1">
        <v>1.485103963</v>
      </c>
      <c r="D83" s="4">
        <f t="shared" si="2"/>
        <v>1272.4057492000002</v>
      </c>
      <c r="E83" s="1">
        <v>189.35859719999999</v>
      </c>
      <c r="F83" s="1">
        <v>1083.0471520000001</v>
      </c>
      <c r="G83" s="4">
        <f t="shared" si="3"/>
        <v>1273.8908531630002</v>
      </c>
    </row>
    <row r="84" spans="1:7">
      <c r="A84" s="1">
        <v>3822.3409470000001</v>
      </c>
      <c r="B84" s="4">
        <v>4.1232964129999999E-4</v>
      </c>
      <c r="C84" s="1">
        <v>1.455453232</v>
      </c>
      <c r="D84" s="4">
        <f t="shared" si="2"/>
        <v>1272.4114483999999</v>
      </c>
      <c r="E84" s="1">
        <v>189.53200440000001</v>
      </c>
      <c r="F84" s="1">
        <v>1082.8794439999999</v>
      </c>
      <c r="G84" s="4">
        <f t="shared" si="3"/>
        <v>1273.866901632</v>
      </c>
    </row>
    <row r="85" spans="1:7">
      <c r="A85" s="1">
        <v>3882.3409470000001</v>
      </c>
      <c r="B85" s="4">
        <v>3.9036924309999999E-4</v>
      </c>
      <c r="C85" s="1">
        <v>1.427077599</v>
      </c>
      <c r="D85" s="4">
        <f t="shared" si="2"/>
        <v>1272.4170873999999</v>
      </c>
      <c r="E85" s="1">
        <v>189.71728440000001</v>
      </c>
      <c r="F85" s="1">
        <v>1082.699803</v>
      </c>
      <c r="G85" s="4">
        <f t="shared" si="3"/>
        <v>1273.844164999</v>
      </c>
    </row>
    <row r="86" spans="1:7">
      <c r="A86" s="1">
        <v>3942.3409470000001</v>
      </c>
      <c r="B86" s="4">
        <v>3.6994575189999999E-4</v>
      </c>
      <c r="C86" s="1">
        <v>1.3998957359999999</v>
      </c>
      <c r="D86" s="4">
        <f t="shared" si="2"/>
        <v>1272.4226779000001</v>
      </c>
      <c r="E86" s="1">
        <v>189.83794589999999</v>
      </c>
      <c r="F86" s="1">
        <v>1082.584732</v>
      </c>
      <c r="G86" s="4">
        <f t="shared" si="3"/>
        <v>1273.822573636</v>
      </c>
    </row>
    <row r="87" spans="1:7">
      <c r="A87" s="1">
        <v>4002.3409470000001</v>
      </c>
      <c r="B87" s="4">
        <v>3.5087440549999999E-4</v>
      </c>
      <c r="C87" s="1">
        <v>1.3738133349999999</v>
      </c>
      <c r="D87" s="4">
        <f t="shared" si="2"/>
        <v>1272.4282316000001</v>
      </c>
      <c r="E87" s="1">
        <v>190.0093506</v>
      </c>
      <c r="F87" s="1">
        <v>1082.4188810000001</v>
      </c>
      <c r="G87" s="4">
        <f t="shared" si="3"/>
        <v>1273.8020449350001</v>
      </c>
    </row>
    <row r="88" spans="1:7">
      <c r="A88" s="1">
        <v>4062.3409470000001</v>
      </c>
      <c r="B88" s="4">
        <v>3.3291266880000001E-4</v>
      </c>
      <c r="C88" s="1">
        <v>1.348789572</v>
      </c>
      <c r="D88" s="4">
        <f t="shared" si="2"/>
        <v>1272.4337542000001</v>
      </c>
      <c r="E88" s="1">
        <v>190.14494020000001</v>
      </c>
      <c r="F88" s="1">
        <v>1082.288814</v>
      </c>
      <c r="G88" s="4">
        <f t="shared" si="3"/>
        <v>1273.7825437720001</v>
      </c>
    </row>
    <row r="89" spans="1:7">
      <c r="A89" s="1">
        <v>4122.3409469999997</v>
      </c>
      <c r="B89" s="4">
        <v>3.1586967610000002E-4</v>
      </c>
      <c r="C89" s="1">
        <v>1.324760594</v>
      </c>
      <c r="D89" s="4">
        <f t="shared" si="2"/>
        <v>1272.4392545999999</v>
      </c>
      <c r="E89" s="1">
        <v>190.28055259999999</v>
      </c>
      <c r="F89" s="1">
        <v>1082.1587019999999</v>
      </c>
      <c r="G89" s="4">
        <f t="shared" si="3"/>
        <v>1273.764015194</v>
      </c>
    </row>
    <row r="90" spans="1:7">
      <c r="A90" s="1">
        <v>4182.3409469999997</v>
      </c>
      <c r="B90" s="4">
        <v>2.9971360619999998E-4</v>
      </c>
      <c r="C90" s="1">
        <v>1.3016899099999999</v>
      </c>
      <c r="D90" s="4">
        <f t="shared" si="2"/>
        <v>1272.4447322000001</v>
      </c>
      <c r="E90" s="1">
        <v>190.4059522</v>
      </c>
      <c r="F90" s="1">
        <v>1082.0387800000001</v>
      </c>
      <c r="G90" s="4">
        <f t="shared" si="3"/>
        <v>1273.7464221100001</v>
      </c>
    </row>
    <row r="91" spans="1:7">
      <c r="A91" s="1">
        <v>4242.3409469999997</v>
      </c>
      <c r="B91" s="4">
        <v>2.844001096E-4</v>
      </c>
      <c r="C91" s="1">
        <v>1.279525341</v>
      </c>
      <c r="D91" s="4">
        <f t="shared" si="2"/>
        <v>1272.4501869999999</v>
      </c>
      <c r="E91" s="1">
        <v>190.62003999999999</v>
      </c>
      <c r="F91" s="1">
        <v>1081.8301469999999</v>
      </c>
      <c r="G91" s="4">
        <f t="shared" si="3"/>
        <v>1273.7297123409999</v>
      </c>
    </row>
    <row r="92" spans="1:7">
      <c r="A92" s="1">
        <v>4302.3409469999997</v>
      </c>
      <c r="B92" s="4">
        <v>2.6989693660000002E-4</v>
      </c>
      <c r="C92" s="1">
        <v>1.258222996</v>
      </c>
      <c r="D92" s="4">
        <f t="shared" si="2"/>
        <v>1272.4556229000002</v>
      </c>
      <c r="E92" s="1">
        <v>190.73065790000001</v>
      </c>
      <c r="F92" s="1">
        <v>1081.7249650000001</v>
      </c>
      <c r="G92" s="4">
        <f t="shared" si="3"/>
        <v>1273.7138458960003</v>
      </c>
    </row>
    <row r="93" spans="1:7">
      <c r="A93" s="1">
        <v>4362.3409469999997</v>
      </c>
      <c r="B93" s="4">
        <v>2.5607995099999998E-4</v>
      </c>
      <c r="C93" s="1">
        <v>1.237746011</v>
      </c>
      <c r="D93" s="4">
        <f t="shared" si="2"/>
        <v>1272.4610424999998</v>
      </c>
      <c r="E93" s="1">
        <v>190.85321049999999</v>
      </c>
      <c r="F93" s="1">
        <v>1081.6078319999999</v>
      </c>
      <c r="G93" s="4">
        <f t="shared" si="3"/>
        <v>1273.6987885109997</v>
      </c>
    </row>
    <row r="94" spans="1:7">
      <c r="A94" s="1">
        <v>4422.3409469999997</v>
      </c>
      <c r="B94" s="4">
        <v>2.4289492850000001E-4</v>
      </c>
      <c r="C94" s="1">
        <v>1.2180545309999999</v>
      </c>
      <c r="D94" s="4">
        <f t="shared" si="2"/>
        <v>1272.4664476999999</v>
      </c>
      <c r="E94" s="1">
        <v>190.9632967</v>
      </c>
      <c r="F94" s="1">
        <v>1081.5031509999999</v>
      </c>
      <c r="G94" s="4">
        <f t="shared" si="3"/>
        <v>1273.6845022309999</v>
      </c>
    </row>
    <row r="95" spans="1:7">
      <c r="A95" s="1">
        <v>4461.1704730000001</v>
      </c>
      <c r="B95" s="4">
        <v>2.3463492069999999E-4</v>
      </c>
      <c r="C95" s="1">
        <v>1.2056218780000001</v>
      </c>
      <c r="D95" s="4">
        <f t="shared" si="2"/>
        <v>1272.4699426999998</v>
      </c>
      <c r="E95" s="1">
        <v>190.99394670000001</v>
      </c>
      <c r="F95" s="1">
        <v>1081.4759959999999</v>
      </c>
      <c r="G95" s="4">
        <f t="shared" si="3"/>
        <v>1273.6755645779999</v>
      </c>
    </row>
    <row r="96" spans="1:7">
      <c r="A96" s="1">
        <v>4500</v>
      </c>
      <c r="B96" s="4">
        <v>2.265986262E-4</v>
      </c>
      <c r="C96" s="1">
        <v>1.193497195</v>
      </c>
      <c r="D96" s="4">
        <f t="shared" si="2"/>
        <v>1272.4734335000001</v>
      </c>
      <c r="E96" s="1">
        <v>191.02209550000001</v>
      </c>
      <c r="F96" s="1">
        <v>1081.4513380000001</v>
      </c>
      <c r="G96" s="4">
        <f t="shared" si="3"/>
        <v>1273.666930695</v>
      </c>
    </row>
    <row r="97" spans="1:7">
      <c r="A97" s="1">
        <v>4558.2442899999996</v>
      </c>
      <c r="B97" s="4">
        <v>2.1476992830000001E-4</v>
      </c>
      <c r="C97" s="1">
        <v>1.1760201260000001</v>
      </c>
      <c r="D97" s="4">
        <f t="shared" si="2"/>
        <v>1272.4786497</v>
      </c>
      <c r="E97" s="1">
        <v>191.1317627</v>
      </c>
      <c r="F97" s="1">
        <v>1081.3468869999999</v>
      </c>
      <c r="G97" s="4">
        <f t="shared" si="3"/>
        <v>1273.6546698259999</v>
      </c>
    </row>
    <row r="98" spans="1:7">
      <c r="A98" s="1">
        <v>4618.2442899999996</v>
      </c>
      <c r="B98" s="4">
        <v>2.030712908E-4</v>
      </c>
      <c r="C98" s="1">
        <v>1.1587098520000001</v>
      </c>
      <c r="D98" s="4">
        <f t="shared" si="2"/>
        <v>1272.4840085000001</v>
      </c>
      <c r="E98" s="1">
        <v>191.2363795</v>
      </c>
      <c r="F98" s="1">
        <v>1081.247629</v>
      </c>
      <c r="G98" s="4">
        <f t="shared" si="3"/>
        <v>1273.642718352</v>
      </c>
    </row>
    <row r="99" spans="1:7">
      <c r="A99" s="1">
        <v>4678.2442899999996</v>
      </c>
      <c r="B99" s="4">
        <v>1.9198506169999999E-4</v>
      </c>
      <c r="C99" s="1">
        <v>1.142070243</v>
      </c>
      <c r="D99" s="4">
        <f t="shared" si="2"/>
        <v>1272.4893540999999</v>
      </c>
      <c r="E99" s="1">
        <v>191.38777110000001</v>
      </c>
      <c r="F99" s="1">
        <v>1081.1015829999999</v>
      </c>
      <c r="G99" s="4">
        <f t="shared" si="3"/>
        <v>1273.6314243429999</v>
      </c>
    </row>
    <row r="100" spans="1:7">
      <c r="A100" s="1">
        <v>4738.2442899999996</v>
      </c>
      <c r="B100" s="4">
        <v>1.8155922319999999E-4</v>
      </c>
      <c r="C100" s="1">
        <v>1.1260664789999999</v>
      </c>
      <c r="D100" s="4">
        <f t="shared" si="2"/>
        <v>1272.4946835999999</v>
      </c>
      <c r="E100" s="1">
        <v>191.48501959999999</v>
      </c>
      <c r="F100" s="1">
        <v>1081.0096639999999</v>
      </c>
      <c r="G100" s="4">
        <f t="shared" si="3"/>
        <v>1273.6207500789999</v>
      </c>
    </row>
    <row r="101" spans="1:7">
      <c r="A101" s="1">
        <v>4798.2442899999996</v>
      </c>
      <c r="B101" s="4">
        <v>1.718248367E-4</v>
      </c>
      <c r="C101" s="1">
        <v>1.110665099</v>
      </c>
      <c r="D101" s="4">
        <f t="shared" si="2"/>
        <v>1272.4999919000002</v>
      </c>
      <c r="E101" s="1">
        <v>191.52879089999999</v>
      </c>
      <c r="F101" s="1">
        <v>1080.9712010000001</v>
      </c>
      <c r="G101" s="4">
        <f t="shared" si="3"/>
        <v>1273.6106569990002</v>
      </c>
    </row>
    <row r="102" spans="1:7">
      <c r="A102" s="1">
        <v>4858.2442899999996</v>
      </c>
      <c r="B102" s="4">
        <v>1.6277604829999999E-4</v>
      </c>
      <c r="C102" s="1">
        <v>1.095800332</v>
      </c>
      <c r="D102" s="4">
        <f t="shared" si="2"/>
        <v>1272.5052880999999</v>
      </c>
      <c r="E102" s="1">
        <v>191.65159209999999</v>
      </c>
      <c r="F102" s="1">
        <v>1080.8536959999999</v>
      </c>
      <c r="G102" s="4">
        <f t="shared" si="3"/>
        <v>1273.6010884319999</v>
      </c>
    </row>
    <row r="103" spans="1:7">
      <c r="A103" s="1">
        <v>4918.2442899999996</v>
      </c>
      <c r="B103" s="4">
        <v>1.5434005179999999E-4</v>
      </c>
      <c r="C103" s="1">
        <v>1.0814706009999999</v>
      </c>
      <c r="D103" s="4">
        <f t="shared" si="2"/>
        <v>1272.5105602000001</v>
      </c>
      <c r="E103" s="1">
        <v>191.75980519999999</v>
      </c>
      <c r="F103" s="1">
        <v>1080.750755</v>
      </c>
      <c r="G103" s="4">
        <f t="shared" si="3"/>
        <v>1273.5920308010002</v>
      </c>
    </row>
    <row r="104" spans="1:7">
      <c r="A104" s="1">
        <v>4978.2442899999996</v>
      </c>
      <c r="B104" s="4">
        <v>1.463522784E-4</v>
      </c>
      <c r="C104" s="1">
        <v>1.0676521000000001</v>
      </c>
      <c r="D104" s="4">
        <f t="shared" si="2"/>
        <v>1272.5158051000001</v>
      </c>
      <c r="E104" s="1">
        <v>191.85483009999999</v>
      </c>
      <c r="F104" s="1">
        <v>1080.660975</v>
      </c>
      <c r="G104" s="4">
        <f t="shared" si="3"/>
        <v>1273.5834572000001</v>
      </c>
    </row>
    <row r="105" spans="1:7">
      <c r="A105" s="1">
        <v>5038.2442899999996</v>
      </c>
      <c r="B105" s="4">
        <v>1.388436545E-4</v>
      </c>
      <c r="C105" s="1">
        <v>1.054280879</v>
      </c>
      <c r="D105" s="4">
        <f t="shared" si="2"/>
        <v>1272.5210336</v>
      </c>
      <c r="E105" s="1">
        <v>191.95327660000001</v>
      </c>
      <c r="F105" s="1">
        <v>1080.567757</v>
      </c>
      <c r="G105" s="4">
        <f t="shared" si="3"/>
        <v>1273.5753144790001</v>
      </c>
    </row>
    <row r="106" spans="1:7">
      <c r="A106" s="1">
        <v>5098.2442899999996</v>
      </c>
      <c r="B106" s="4">
        <v>1.3179815620000001E-4</v>
      </c>
      <c r="C106" s="1">
        <v>1.041335007</v>
      </c>
      <c r="D106" s="4">
        <f t="shared" si="2"/>
        <v>1272.5262462000001</v>
      </c>
      <c r="E106" s="1">
        <v>192.0250202</v>
      </c>
      <c r="F106" s="1">
        <v>1080.5012260000001</v>
      </c>
      <c r="G106" s="4">
        <f t="shared" si="3"/>
        <v>1273.5675812070001</v>
      </c>
    </row>
    <row r="107" spans="1:7">
      <c r="A107" s="1">
        <v>5158.2442899999996</v>
      </c>
      <c r="B107" s="4">
        <v>1.2514966430000001E-4</v>
      </c>
      <c r="C107" s="1">
        <v>1.028834257</v>
      </c>
      <c r="D107" s="4">
        <f t="shared" si="2"/>
        <v>1272.53142</v>
      </c>
      <c r="E107" s="1">
        <v>192.07083299999999</v>
      </c>
      <c r="F107" s="1">
        <v>1080.460587</v>
      </c>
      <c r="G107" s="4">
        <f t="shared" si="3"/>
        <v>1273.560254257</v>
      </c>
    </row>
    <row r="108" spans="1:7">
      <c r="A108" s="1">
        <v>5218.2442899999996</v>
      </c>
      <c r="B108" s="4">
        <v>1.190412556E-4</v>
      </c>
      <c r="C108" s="1">
        <v>1.0167184010000001</v>
      </c>
      <c r="D108" s="4">
        <f t="shared" si="2"/>
        <v>1272.5365663</v>
      </c>
      <c r="E108" s="1">
        <v>192.13874329999999</v>
      </c>
      <c r="F108" s="1">
        <v>1080.397823</v>
      </c>
      <c r="G108" s="4">
        <f t="shared" si="3"/>
        <v>1273.5532847009999</v>
      </c>
    </row>
    <row r="109" spans="1:7">
      <c r="A109" s="1">
        <v>5278.2442899999996</v>
      </c>
      <c r="B109" s="4">
        <v>1.134253057E-4</v>
      </c>
      <c r="C109" s="1">
        <v>1.0049433169999999</v>
      </c>
      <c r="D109" s="4">
        <f t="shared" si="2"/>
        <v>1272.5416966</v>
      </c>
      <c r="E109" s="1">
        <v>192.1742466</v>
      </c>
      <c r="F109" s="1">
        <v>1080.36745</v>
      </c>
      <c r="G109" s="4">
        <f t="shared" si="3"/>
        <v>1273.546639917</v>
      </c>
    </row>
    <row r="110" spans="1:7">
      <c r="A110" s="1">
        <v>5338.2442899999996</v>
      </c>
      <c r="B110" s="4">
        <v>1.0819185689999999E-4</v>
      </c>
      <c r="C110" s="1">
        <v>0.99350265179999997</v>
      </c>
      <c r="D110" s="4">
        <f t="shared" si="2"/>
        <v>1272.5468094999999</v>
      </c>
      <c r="E110" s="1">
        <v>192.19427949999999</v>
      </c>
      <c r="F110" s="1">
        <v>1080.3525299999999</v>
      </c>
      <c r="G110" s="4">
        <f t="shared" si="3"/>
        <v>1273.5403121518</v>
      </c>
    </row>
    <row r="111" spans="1:7">
      <c r="A111" s="1">
        <v>5398.2442899999996</v>
      </c>
      <c r="B111" s="4">
        <v>1.032829535E-4</v>
      </c>
      <c r="C111" s="1">
        <v>0.98234222780000002</v>
      </c>
      <c r="D111" s="4">
        <f t="shared" si="2"/>
        <v>1272.5519115</v>
      </c>
      <c r="E111" s="1">
        <v>192.23838549999999</v>
      </c>
      <c r="F111" s="1">
        <v>1080.3135259999999</v>
      </c>
      <c r="G111" s="4">
        <f t="shared" si="3"/>
        <v>1273.5342537278</v>
      </c>
    </row>
    <row r="112" spans="1:7">
      <c r="A112" s="1">
        <v>5458.2442899999996</v>
      </c>
      <c r="B112" s="4">
        <v>9.8632588499999993E-5</v>
      </c>
      <c r="C112" s="1">
        <v>0.97154516950000003</v>
      </c>
      <c r="D112" s="4">
        <f t="shared" si="2"/>
        <v>1272.5569545999999</v>
      </c>
      <c r="E112" s="1">
        <v>192.34758959999999</v>
      </c>
      <c r="F112" s="1">
        <v>1080.2093649999999</v>
      </c>
      <c r="G112" s="4">
        <f t="shared" si="3"/>
        <v>1273.5284997694998</v>
      </c>
    </row>
    <row r="113" spans="1:7">
      <c r="A113" s="1">
        <v>5518.2442899999996</v>
      </c>
      <c r="B113" s="4">
        <v>9.4194765519999997E-5</v>
      </c>
      <c r="C113" s="1">
        <v>0.96102345479999995</v>
      </c>
      <c r="D113" s="4">
        <f t="shared" si="2"/>
        <v>1272.56197</v>
      </c>
      <c r="E113" s="1">
        <v>192.43256099999999</v>
      </c>
      <c r="F113" s="1">
        <v>1080.1294089999999</v>
      </c>
      <c r="G113" s="4">
        <f t="shared" si="3"/>
        <v>1273.5229934547999</v>
      </c>
    </row>
    <row r="114" spans="1:7">
      <c r="A114" s="1">
        <v>5578.2442899999996</v>
      </c>
      <c r="B114" s="4">
        <v>8.9962067009999997E-5</v>
      </c>
      <c r="C114" s="1">
        <v>0.95077556789999995</v>
      </c>
      <c r="D114" s="4">
        <f t="shared" si="2"/>
        <v>1272.5669624</v>
      </c>
      <c r="E114" s="1">
        <v>192.52782540000001</v>
      </c>
      <c r="F114" s="1">
        <v>1080.039137</v>
      </c>
      <c r="G114" s="4">
        <f t="shared" si="3"/>
        <v>1273.5177379679001</v>
      </c>
    </row>
    <row r="115" spans="1:7">
      <c r="A115" s="1">
        <v>5638.2442899999996</v>
      </c>
      <c r="B115" s="4">
        <v>8.5930801419999996E-5</v>
      </c>
      <c r="C115" s="1">
        <v>0.94076942139999997</v>
      </c>
      <c r="D115" s="4">
        <f t="shared" si="2"/>
        <v>1272.5719427000001</v>
      </c>
      <c r="E115" s="1">
        <v>192.6189297</v>
      </c>
      <c r="F115" s="1">
        <v>1079.9530130000001</v>
      </c>
      <c r="G115" s="4">
        <f t="shared" si="3"/>
        <v>1273.5127121214002</v>
      </c>
    </row>
    <row r="116" spans="1:7">
      <c r="A116" s="1">
        <v>5698.2442899999996</v>
      </c>
      <c r="B116" s="4">
        <v>8.2085532499999998E-5</v>
      </c>
      <c r="C116" s="1">
        <v>0.93100379519999998</v>
      </c>
      <c r="D116" s="4">
        <f t="shared" si="2"/>
        <v>1272.5769091</v>
      </c>
      <c r="E116" s="1">
        <v>192.6908431</v>
      </c>
      <c r="F116" s="1">
        <v>1079.886066</v>
      </c>
      <c r="G116" s="4">
        <f t="shared" si="3"/>
        <v>1273.5079128952</v>
      </c>
    </row>
    <row r="117" spans="1:7">
      <c r="A117" s="1">
        <v>5758.2442899999996</v>
      </c>
      <c r="B117" s="4">
        <v>7.8431730679999993E-5</v>
      </c>
      <c r="C117" s="1">
        <v>0.92145769129999999</v>
      </c>
      <c r="D117" s="4">
        <f t="shared" si="2"/>
        <v>1272.5818634</v>
      </c>
      <c r="E117" s="1">
        <v>192.73543839999999</v>
      </c>
      <c r="F117" s="1">
        <v>1079.846425</v>
      </c>
      <c r="G117" s="4">
        <f t="shared" si="3"/>
        <v>1273.5033210913</v>
      </c>
    </row>
    <row r="118" spans="1:7">
      <c r="A118" s="1">
        <v>5818.2442899999996</v>
      </c>
      <c r="B118" s="4">
        <v>7.4969890329999999E-5</v>
      </c>
      <c r="C118" s="1">
        <v>0.91211409259999998</v>
      </c>
      <c r="D118" s="4">
        <f t="shared" si="2"/>
        <v>1272.5868095000001</v>
      </c>
      <c r="E118" s="1">
        <v>192.76202850000001</v>
      </c>
      <c r="F118" s="1">
        <v>1079.824781</v>
      </c>
      <c r="G118" s="4">
        <f t="shared" si="3"/>
        <v>1273.4989235926</v>
      </c>
    </row>
    <row r="119" spans="1:7">
      <c r="A119" s="1">
        <v>5878.2442899999996</v>
      </c>
      <c r="B119" s="4">
        <v>7.1684583319999996E-5</v>
      </c>
      <c r="C119" s="1">
        <v>0.90296880759999998</v>
      </c>
      <c r="D119" s="4">
        <f t="shared" si="2"/>
        <v>1272.5917483000001</v>
      </c>
      <c r="E119" s="1">
        <v>192.76095129999999</v>
      </c>
      <c r="F119" s="1">
        <v>1079.8307970000001</v>
      </c>
      <c r="G119" s="4">
        <f t="shared" si="3"/>
        <v>1273.4947171076001</v>
      </c>
    </row>
    <row r="120" spans="1:7">
      <c r="A120" s="1">
        <v>5938.2442899999996</v>
      </c>
      <c r="B120" s="4">
        <v>6.8569249809999997E-5</v>
      </c>
      <c r="C120" s="1">
        <v>0.89401693609999999</v>
      </c>
      <c r="D120" s="4">
        <f t="shared" si="2"/>
        <v>1272.5966764</v>
      </c>
      <c r="E120" s="1">
        <v>192.8324064</v>
      </c>
      <c r="F120" s="1">
        <v>1079.7642699999999</v>
      </c>
      <c r="G120" s="4">
        <f t="shared" si="3"/>
        <v>1273.4906933360999</v>
      </c>
    </row>
    <row r="121" spans="1:7">
      <c r="A121" s="1">
        <v>5969.1221450000003</v>
      </c>
      <c r="B121" s="4">
        <v>6.7018036460000005E-5</v>
      </c>
      <c r="C121" s="1">
        <v>0.88945767009999999</v>
      </c>
      <c r="D121" s="4">
        <f t="shared" si="2"/>
        <v>1272.5992103999999</v>
      </c>
      <c r="E121" s="1">
        <v>192.8558874</v>
      </c>
      <c r="F121" s="1">
        <v>1079.7433229999999</v>
      </c>
      <c r="G121" s="4">
        <f t="shared" si="3"/>
        <v>1273.4886680700999</v>
      </c>
    </row>
    <row r="122" spans="1:7">
      <c r="A122" s="1">
        <v>6000</v>
      </c>
      <c r="B122" s="4">
        <v>6.5507612520000007E-5</v>
      </c>
      <c r="C122" s="1">
        <v>0.88494306779999998</v>
      </c>
      <c r="D122" s="4">
        <f t="shared" si="2"/>
        <v>1272.6017436</v>
      </c>
      <c r="E122" s="1">
        <v>192.9157616</v>
      </c>
      <c r="F122" s="1">
        <v>1079.685982</v>
      </c>
      <c r="G122" s="4">
        <f t="shared" si="3"/>
        <v>1273.4866866677999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2"/>
  <sheetViews>
    <sheetView workbookViewId="0">
      <selection activeCell="K2" sqref="K2:K122"/>
    </sheetView>
  </sheetViews>
  <sheetFormatPr baseColWidth="10" defaultRowHeight="15" x14ac:dyDescent="0"/>
  <cols>
    <col min="2" max="2" width="4.1640625" bestFit="1" customWidth="1"/>
    <col min="3" max="3" width="6.1640625" bestFit="1" customWidth="1"/>
    <col min="4" max="4" width="12.1640625" bestFit="1" customWidth="1"/>
    <col min="5" max="5" width="8.6640625" bestFit="1" customWidth="1"/>
    <col min="6" max="6" width="12.1640625" bestFit="1" customWidth="1"/>
    <col min="7" max="7" width="24.6640625" bestFit="1" customWidth="1"/>
    <col min="8" max="8" width="12.1640625" bestFit="1" customWidth="1"/>
    <col min="9" max="9" width="24.6640625" bestFit="1" customWidth="1"/>
    <col min="10" max="10" width="9" bestFit="1" customWidth="1"/>
    <col min="11" max="11" width="8.33203125" bestFit="1" customWidth="1"/>
  </cols>
  <sheetData>
    <row r="1" spans="2:11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16</v>
      </c>
    </row>
    <row r="2" spans="2:11">
      <c r="B2">
        <v>0</v>
      </c>
      <c r="C2">
        <f>B2*50</f>
        <v>0</v>
      </c>
      <c r="D2">
        <v>1021.4139972724</v>
      </c>
      <c r="E2">
        <v>0</v>
      </c>
      <c r="F2">
        <v>198.33933632951999</v>
      </c>
      <c r="G2" s="1" t="s">
        <v>41</v>
      </c>
      <c r="H2">
        <v>1.73284836458374</v>
      </c>
      <c r="I2" s="1" t="s">
        <v>42</v>
      </c>
      <c r="J2">
        <v>0</v>
      </c>
      <c r="K2">
        <v>0</v>
      </c>
    </row>
    <row r="3" spans="2:11">
      <c r="B3">
        <v>1</v>
      </c>
      <c r="C3">
        <f t="shared" ref="C3:C66" si="0">B3*50</f>
        <v>50</v>
      </c>
      <c r="D3">
        <v>1033.0247036939099</v>
      </c>
      <c r="E3">
        <v>0</v>
      </c>
      <c r="F3">
        <v>186.545116563074</v>
      </c>
      <c r="G3" s="1">
        <v>8.5395125189445305E-3</v>
      </c>
      <c r="H3">
        <v>1.93444908694166</v>
      </c>
      <c r="I3">
        <v>0.44030000000000002</v>
      </c>
      <c r="J3">
        <v>0</v>
      </c>
      <c r="K3" s="1">
        <v>1.1632164208027799E-6</v>
      </c>
    </row>
    <row r="4" spans="2:11">
      <c r="B4">
        <v>2</v>
      </c>
      <c r="C4">
        <f t="shared" si="0"/>
        <v>100</v>
      </c>
      <c r="D4">
        <v>1037.6572203395301</v>
      </c>
      <c r="E4">
        <v>0</v>
      </c>
      <c r="F4">
        <v>182.02204507316699</v>
      </c>
      <c r="G4" s="1">
        <v>3.0841916831951401E-2</v>
      </c>
      <c r="H4">
        <v>2.0884122043096398</v>
      </c>
      <c r="I4">
        <v>0.57350000000000001</v>
      </c>
      <c r="J4">
        <v>0</v>
      </c>
      <c r="K4" s="1">
        <v>8.5235173760004804E-6</v>
      </c>
    </row>
    <row r="5" spans="2:11">
      <c r="B5">
        <v>3</v>
      </c>
      <c r="C5">
        <f t="shared" si="0"/>
        <v>150</v>
      </c>
      <c r="D5">
        <v>1040.8504230573899</v>
      </c>
      <c r="E5">
        <v>0</v>
      </c>
      <c r="F5">
        <v>178.97684706151</v>
      </c>
      <c r="G5" s="1">
        <v>5.9440997246483503E-2</v>
      </c>
      <c r="H5">
        <v>2.2013263281162301</v>
      </c>
      <c r="I5">
        <v>0.6623</v>
      </c>
      <c r="J5">
        <v>0</v>
      </c>
      <c r="K5" s="1">
        <v>2.6094685923255401E-5</v>
      </c>
    </row>
    <row r="6" spans="2:11">
      <c r="B6">
        <v>4</v>
      </c>
      <c r="C6">
        <f t="shared" si="0"/>
        <v>200</v>
      </c>
      <c r="D6">
        <v>1041.9790010219899</v>
      </c>
      <c r="E6">
        <v>0</v>
      </c>
      <c r="F6">
        <v>178.050913001656</v>
      </c>
      <c r="G6" s="1">
        <v>9.0750200516125895E-2</v>
      </c>
      <c r="H6">
        <v>2.2891640263617301</v>
      </c>
      <c r="I6">
        <v>0.6956</v>
      </c>
      <c r="J6">
        <v>0</v>
      </c>
      <c r="K6" s="1">
        <v>5.8001890687984999E-5</v>
      </c>
    </row>
    <row r="7" spans="2:11">
      <c r="B7">
        <v>5</v>
      </c>
      <c r="C7">
        <f t="shared" si="0"/>
        <v>250</v>
      </c>
      <c r="D7">
        <v>1043.30736291623</v>
      </c>
      <c r="E7">
        <v>0</v>
      </c>
      <c r="F7">
        <v>176.94281262305901</v>
      </c>
      <c r="G7">
        <v>0.122049180929308</v>
      </c>
      <c r="H7">
        <v>2.3614309713736898</v>
      </c>
      <c r="I7">
        <v>0.71039999999999903</v>
      </c>
      <c r="J7">
        <v>0</v>
      </c>
      <c r="K7" s="1">
        <v>1.02034890286448E-4</v>
      </c>
    </row>
    <row r="8" spans="2:11">
      <c r="B8">
        <v>6</v>
      </c>
      <c r="C8">
        <f t="shared" si="0"/>
        <v>300</v>
      </c>
      <c r="D8">
        <v>1044.7763162742301</v>
      </c>
      <c r="E8">
        <v>0</v>
      </c>
      <c r="F8">
        <v>175.677864685439</v>
      </c>
      <c r="G8">
        <v>0.15265302598039099</v>
      </c>
      <c r="H8">
        <v>2.42232448527094</v>
      </c>
      <c r="I8">
        <v>0.73999999999999899</v>
      </c>
      <c r="J8">
        <v>0</v>
      </c>
      <c r="K8" s="1">
        <v>1.5539859637030799E-4</v>
      </c>
    </row>
    <row r="9" spans="2:11">
      <c r="B9">
        <v>7</v>
      </c>
      <c r="C9">
        <f t="shared" si="0"/>
        <v>350</v>
      </c>
      <c r="D9">
        <v>1046.43026572039</v>
      </c>
      <c r="E9">
        <v>0</v>
      </c>
      <c r="F9">
        <v>174.226108794037</v>
      </c>
      <c r="G9">
        <v>0.18245982552711101</v>
      </c>
      <c r="H9">
        <v>2.4743771728355202</v>
      </c>
      <c r="I9">
        <v>0.76959999999999895</v>
      </c>
      <c r="J9">
        <v>0</v>
      </c>
      <c r="K9" s="1">
        <v>2.1294779164574801E-4</v>
      </c>
    </row>
    <row r="10" spans="2:11">
      <c r="B10">
        <v>8</v>
      </c>
      <c r="C10">
        <f t="shared" si="0"/>
        <v>400</v>
      </c>
      <c r="D10">
        <v>1047.53660890434</v>
      </c>
      <c r="E10">
        <v>0</v>
      </c>
      <c r="F10">
        <v>173.31326304033001</v>
      </c>
      <c r="G10">
        <v>0.211204668609623</v>
      </c>
      <c r="H10">
        <v>2.5196923316966902</v>
      </c>
      <c r="I10">
        <v>0.80659999999999898</v>
      </c>
      <c r="J10">
        <v>0</v>
      </c>
      <c r="K10" s="1">
        <v>2.7314001062438798E-4</v>
      </c>
    </row>
    <row r="11" spans="2:11">
      <c r="B11">
        <v>9</v>
      </c>
      <c r="C11">
        <f t="shared" si="0"/>
        <v>450</v>
      </c>
      <c r="D11">
        <v>1048.4801455993099</v>
      </c>
      <c r="E11">
        <v>0</v>
      </c>
      <c r="F11">
        <v>172.57727059600501</v>
      </c>
      <c r="G11">
        <v>0.23809468226063699</v>
      </c>
      <c r="H11">
        <v>2.5598953525550101</v>
      </c>
      <c r="I11">
        <v>0.82879999999999898</v>
      </c>
      <c r="J11">
        <v>0</v>
      </c>
      <c r="K11" s="1">
        <v>3.3893849337707297E-4</v>
      </c>
    </row>
    <row r="12" spans="2:11">
      <c r="B12">
        <v>10</v>
      </c>
      <c r="C12">
        <f t="shared" si="0"/>
        <v>500</v>
      </c>
      <c r="D12">
        <v>1049.2275751330601</v>
      </c>
      <c r="E12">
        <v>0</v>
      </c>
      <c r="F12">
        <v>172.051957321853</v>
      </c>
      <c r="G12">
        <v>0.26234876223019798</v>
      </c>
      <c r="H12">
        <v>2.5961230229747798</v>
      </c>
      <c r="I12">
        <v>0.83620000000000005</v>
      </c>
      <c r="J12">
        <v>0</v>
      </c>
      <c r="K12" s="1">
        <v>4.1127940606941498E-4</v>
      </c>
    </row>
    <row r="13" spans="2:11">
      <c r="B13">
        <v>11</v>
      </c>
      <c r="C13">
        <f t="shared" si="0"/>
        <v>550</v>
      </c>
      <c r="D13">
        <v>1049.93060140482</v>
      </c>
      <c r="E13">
        <v>0</v>
      </c>
      <c r="F13">
        <v>171.57055447605899</v>
      </c>
      <c r="G13">
        <v>0.283537274808702</v>
      </c>
      <c r="H13">
        <v>2.6289785941620099</v>
      </c>
      <c r="I13">
        <v>0.84360000000000002</v>
      </c>
      <c r="J13">
        <v>0</v>
      </c>
      <c r="K13" s="1">
        <v>4.9127815562412898E-4</v>
      </c>
    </row>
    <row r="14" spans="2:11">
      <c r="B14">
        <v>12</v>
      </c>
      <c r="C14">
        <f t="shared" si="0"/>
        <v>600</v>
      </c>
      <c r="D14">
        <v>1050.53742479314</v>
      </c>
      <c r="E14">
        <v>0</v>
      </c>
      <c r="F14">
        <v>171.18863128651699</v>
      </c>
      <c r="G14">
        <v>0.301149872020675</v>
      </c>
      <c r="H14">
        <v>2.6590092682361601</v>
      </c>
      <c r="I14">
        <v>0.84730000000000005</v>
      </c>
      <c r="J14">
        <v>0</v>
      </c>
      <c r="K14" s="1">
        <v>5.8102449652050903E-4</v>
      </c>
    </row>
    <row r="15" spans="2:11">
      <c r="B15">
        <v>13</v>
      </c>
      <c r="C15">
        <f t="shared" si="0"/>
        <v>650</v>
      </c>
      <c r="D15">
        <v>1051.7621505847601</v>
      </c>
      <c r="E15">
        <v>0</v>
      </c>
      <c r="F15">
        <v>170.16506656783599</v>
      </c>
      <c r="G15">
        <v>0.315071752928477</v>
      </c>
      <c r="H15">
        <v>2.68654634222032</v>
      </c>
      <c r="I15">
        <v>0.87319999999999898</v>
      </c>
      <c r="J15">
        <v>0</v>
      </c>
      <c r="K15" s="1">
        <v>6.69170818810565E-4</v>
      </c>
    </row>
    <row r="16" spans="2:11">
      <c r="B16">
        <v>14</v>
      </c>
      <c r="C16">
        <f t="shared" si="0"/>
        <v>700</v>
      </c>
      <c r="D16">
        <v>1052.7944761378801</v>
      </c>
      <c r="E16">
        <v>0</v>
      </c>
      <c r="F16">
        <v>169.34785729935501</v>
      </c>
      <c r="G16">
        <v>0.32592578058733002</v>
      </c>
      <c r="H16">
        <v>2.71187131584642</v>
      </c>
      <c r="I16">
        <v>0.88429999999999898</v>
      </c>
      <c r="J16">
        <v>0</v>
      </c>
      <c r="K16" s="1">
        <v>7.4555221113265402E-4</v>
      </c>
    </row>
    <row r="17" spans="2:11">
      <c r="B17">
        <v>15</v>
      </c>
      <c r="C17">
        <f t="shared" si="0"/>
        <v>750</v>
      </c>
      <c r="D17">
        <v>1054.17830472327</v>
      </c>
      <c r="E17">
        <v>0</v>
      </c>
      <c r="F17">
        <v>168.15153931682801</v>
      </c>
      <c r="G17">
        <v>0.33441180500568402</v>
      </c>
      <c r="H17">
        <v>2.7352321122166598</v>
      </c>
      <c r="I17">
        <v>0.92130000000000001</v>
      </c>
      <c r="J17">
        <v>0</v>
      </c>
      <c r="K17" s="1">
        <v>8.07153954678903E-4</v>
      </c>
    </row>
    <row r="18" spans="2:11">
      <c r="B18">
        <v>16</v>
      </c>
      <c r="C18">
        <f t="shared" si="0"/>
        <v>800</v>
      </c>
      <c r="D18">
        <v>1054.78512909709</v>
      </c>
      <c r="E18">
        <v>0</v>
      </c>
      <c r="F18">
        <v>167.76136008367001</v>
      </c>
      <c r="G18">
        <v>0.341324982569844</v>
      </c>
      <c r="H18">
        <v>2.7569354366718701</v>
      </c>
      <c r="I18">
        <v>0.92869999999999997</v>
      </c>
      <c r="J18">
        <v>0</v>
      </c>
      <c r="K18" s="1">
        <v>8.5356808637494796E-4</v>
      </c>
    </row>
    <row r="19" spans="2:11">
      <c r="B19">
        <v>17</v>
      </c>
      <c r="C19">
        <f t="shared" si="0"/>
        <v>850</v>
      </c>
      <c r="D19">
        <v>1055.7027523531799</v>
      </c>
      <c r="E19">
        <v>0</v>
      </c>
      <c r="F19">
        <v>167.05220146744401</v>
      </c>
      <c r="G19">
        <v>0.34691200443360198</v>
      </c>
      <c r="H19">
        <v>2.77722836507392</v>
      </c>
      <c r="I19">
        <v>0.94350000000000001</v>
      </c>
      <c r="J19">
        <v>0</v>
      </c>
      <c r="K19" s="1">
        <v>8.8833766873834996E-4</v>
      </c>
    </row>
    <row r="20" spans="2:11">
      <c r="B20">
        <v>18</v>
      </c>
      <c r="C20">
        <f t="shared" si="0"/>
        <v>900</v>
      </c>
      <c r="D20">
        <v>1056.59817574775</v>
      </c>
      <c r="E20">
        <v>0</v>
      </c>
      <c r="F20">
        <v>166.360526044925</v>
      </c>
      <c r="G20">
        <v>0.351880323756602</v>
      </c>
      <c r="H20">
        <v>2.7961828226811098</v>
      </c>
      <c r="I20">
        <v>0.96199999999999997</v>
      </c>
      <c r="J20">
        <v>0</v>
      </c>
      <c r="K20" s="1">
        <v>9.15666624291728E-4</v>
      </c>
    </row>
    <row r="21" spans="2:11">
      <c r="B21">
        <v>19</v>
      </c>
      <c r="C21">
        <f t="shared" si="0"/>
        <v>950</v>
      </c>
      <c r="D21">
        <v>1057.2715969050601</v>
      </c>
      <c r="E21">
        <v>0</v>
      </c>
      <c r="F21">
        <v>165.89769915169001</v>
      </c>
      <c r="G21">
        <v>0.35639509912390099</v>
      </c>
      <c r="H21">
        <v>2.8140166421046802</v>
      </c>
      <c r="I21">
        <v>0.97309999999999997</v>
      </c>
      <c r="J21">
        <v>0</v>
      </c>
      <c r="K21" s="1">
        <v>9.3809312742399397E-4</v>
      </c>
    </row>
    <row r="22" spans="2:11">
      <c r="B22">
        <v>20</v>
      </c>
      <c r="C22">
        <f t="shared" si="0"/>
        <v>1000</v>
      </c>
      <c r="D22">
        <v>1058.1522187550599</v>
      </c>
      <c r="E22">
        <v>0</v>
      </c>
      <c r="F22">
        <v>165.219393256514</v>
      </c>
      <c r="G22">
        <v>0.36072347383428199</v>
      </c>
      <c r="H22">
        <v>2.8307569392102798</v>
      </c>
      <c r="I22">
        <v>0.99160000000000004</v>
      </c>
      <c r="J22">
        <v>0</v>
      </c>
      <c r="K22" s="1">
        <v>9.5723342833563697E-4</v>
      </c>
    </row>
    <row r="23" spans="2:11">
      <c r="B23">
        <v>21</v>
      </c>
      <c r="C23">
        <f t="shared" si="0"/>
        <v>1050</v>
      </c>
      <c r="D23">
        <v>1058.8478388964199</v>
      </c>
      <c r="E23">
        <v>0</v>
      </c>
      <c r="F23">
        <v>164.729049945849</v>
      </c>
      <c r="G23">
        <v>0.36490488961703299</v>
      </c>
      <c r="H23">
        <v>2.8465714725304001</v>
      </c>
      <c r="I23">
        <v>1.0064</v>
      </c>
      <c r="J23">
        <v>0</v>
      </c>
      <c r="K23" s="1">
        <v>9.7558241339243997E-4</v>
      </c>
    </row>
    <row r="24" spans="2:11">
      <c r="B24">
        <v>22</v>
      </c>
      <c r="C24">
        <f t="shared" si="0"/>
        <v>1100</v>
      </c>
      <c r="D24">
        <v>1059.6655594476099</v>
      </c>
      <c r="E24">
        <v>0</v>
      </c>
      <c r="F24">
        <v>164.11205439742301</v>
      </c>
      <c r="G24">
        <v>0.36898727321178498</v>
      </c>
      <c r="H24">
        <v>2.8614622083707202</v>
      </c>
      <c r="I24">
        <v>1.0248999999999899</v>
      </c>
      <c r="J24">
        <v>0</v>
      </c>
      <c r="K24" s="1">
        <v>9.9466034915719802E-4</v>
      </c>
    </row>
    <row r="25" spans="2:11">
      <c r="B25">
        <v>23</v>
      </c>
      <c r="C25">
        <f t="shared" si="0"/>
        <v>1150</v>
      </c>
      <c r="D25">
        <v>1060.2760780813301</v>
      </c>
      <c r="E25">
        <v>0</v>
      </c>
      <c r="F25">
        <v>163.70769211881901</v>
      </c>
      <c r="G25">
        <v>0.37284900386941899</v>
      </c>
      <c r="H25">
        <v>2.8754757945893901</v>
      </c>
      <c r="I25">
        <v>1.036</v>
      </c>
      <c r="J25">
        <v>0</v>
      </c>
      <c r="K25" s="1">
        <v>1.0134186355254E-3</v>
      </c>
    </row>
    <row r="26" spans="2:11">
      <c r="B26">
        <v>24</v>
      </c>
      <c r="C26">
        <f t="shared" si="0"/>
        <v>1200</v>
      </c>
      <c r="D26">
        <v>1060.88289561647</v>
      </c>
      <c r="E26">
        <v>0</v>
      </c>
      <c r="F26">
        <v>163.31153820556</v>
      </c>
      <c r="G26">
        <v>0.37648639033133002</v>
      </c>
      <c r="H26">
        <v>2.8888695039543002</v>
      </c>
      <c r="I26">
        <v>1.0434000000000001</v>
      </c>
      <c r="J26">
        <v>0</v>
      </c>
      <c r="K26" s="1">
        <v>1.03032050745769E-3</v>
      </c>
    </row>
    <row r="27" spans="2:11">
      <c r="B27">
        <v>25</v>
      </c>
      <c r="C27">
        <f t="shared" si="0"/>
        <v>1250</v>
      </c>
      <c r="D27">
        <v>1061.39351173668</v>
      </c>
      <c r="E27">
        <v>0</v>
      </c>
      <c r="F27">
        <v>163.007495917885</v>
      </c>
      <c r="G27">
        <v>0.37986883033216401</v>
      </c>
      <c r="H27">
        <v>2.9016096922802102</v>
      </c>
      <c r="I27">
        <v>1.0545</v>
      </c>
      <c r="J27">
        <v>0</v>
      </c>
      <c r="K27" s="1">
        <v>1.04677280293176E-3</v>
      </c>
    </row>
    <row r="28" spans="2:11">
      <c r="B28">
        <v>26</v>
      </c>
      <c r="C28">
        <f t="shared" si="0"/>
        <v>1300</v>
      </c>
      <c r="D28">
        <v>1061.97442738736</v>
      </c>
      <c r="E28">
        <v>0</v>
      </c>
      <c r="F28">
        <v>162.63635096256399</v>
      </c>
      <c r="G28">
        <v>0.38297196442875697</v>
      </c>
      <c r="H28">
        <v>2.9137443452686198</v>
      </c>
      <c r="I28">
        <v>1.0619000000000001</v>
      </c>
      <c r="J28">
        <v>0</v>
      </c>
      <c r="K28" s="1">
        <v>1.0620911963091801E-3</v>
      </c>
    </row>
    <row r="29" spans="2:11">
      <c r="B29">
        <v>27</v>
      </c>
      <c r="C29">
        <f t="shared" si="0"/>
        <v>1350</v>
      </c>
      <c r="D29">
        <v>1062.3962414540299</v>
      </c>
      <c r="E29">
        <v>0</v>
      </c>
      <c r="F29">
        <v>162.42768448370299</v>
      </c>
      <c r="G29">
        <v>0.38580865142437998</v>
      </c>
      <c r="H29">
        <v>2.9253561809564199</v>
      </c>
      <c r="I29">
        <v>1.0656000000000001</v>
      </c>
      <c r="J29">
        <v>0</v>
      </c>
      <c r="K29" s="1">
        <v>1.07567327281803E-3</v>
      </c>
    </row>
    <row r="30" spans="2:11">
      <c r="B30">
        <v>28</v>
      </c>
      <c r="C30">
        <f t="shared" si="0"/>
        <v>1400</v>
      </c>
      <c r="D30">
        <v>1062.9068554385101</v>
      </c>
      <c r="E30">
        <v>0</v>
      </c>
      <c r="F30">
        <v>162.12608013507901</v>
      </c>
      <c r="G30">
        <v>0.38844675256965899</v>
      </c>
      <c r="H30">
        <v>2.9364524057882599</v>
      </c>
      <c r="I30">
        <v>1.073</v>
      </c>
      <c r="J30">
        <v>0</v>
      </c>
      <c r="K30" s="1">
        <v>1.0880290334056E-3</v>
      </c>
    </row>
    <row r="31" spans="2:11">
      <c r="B31">
        <v>29</v>
      </c>
      <c r="C31">
        <f t="shared" si="0"/>
        <v>1450</v>
      </c>
      <c r="D31">
        <v>1063.22876790744</v>
      </c>
      <c r="E31">
        <v>0</v>
      </c>
      <c r="F31">
        <v>162.01286133676399</v>
      </c>
      <c r="G31">
        <v>0.39087708403906801</v>
      </c>
      <c r="H31">
        <v>2.94711335319449</v>
      </c>
      <c r="I31">
        <v>1.0804</v>
      </c>
      <c r="J31">
        <v>0</v>
      </c>
      <c r="K31" s="1">
        <v>1.09936140096741E-3</v>
      </c>
    </row>
    <row r="32" spans="2:11">
      <c r="B32">
        <v>30</v>
      </c>
      <c r="C32">
        <f t="shared" si="0"/>
        <v>1500</v>
      </c>
      <c r="D32">
        <v>1063.81338089872</v>
      </c>
      <c r="E32">
        <v>0</v>
      </c>
      <c r="F32">
        <v>161.63635006504401</v>
      </c>
      <c r="G32">
        <v>0.39317726071436199</v>
      </c>
      <c r="H32">
        <v>2.9573252099302398</v>
      </c>
      <c r="I32">
        <v>1.0878000000000001</v>
      </c>
      <c r="J32">
        <v>0</v>
      </c>
      <c r="K32" s="1">
        <v>1.1107293724209001E-3</v>
      </c>
    </row>
    <row r="33" spans="2:11">
      <c r="B33">
        <v>31</v>
      </c>
      <c r="C33">
        <f t="shared" si="0"/>
        <v>1550</v>
      </c>
      <c r="D33">
        <v>1064.4164945699399</v>
      </c>
      <c r="E33">
        <v>0</v>
      </c>
      <c r="F33">
        <v>161.24820469342299</v>
      </c>
      <c r="G33">
        <v>0.39547345812207402</v>
      </c>
      <c r="H33">
        <v>2.9670584388904602</v>
      </c>
      <c r="I33">
        <v>1.0878000000000001</v>
      </c>
      <c r="J33">
        <v>0</v>
      </c>
      <c r="K33" s="1">
        <v>1.12118406782074E-3</v>
      </c>
    </row>
    <row r="34" spans="2:11">
      <c r="B34">
        <v>32</v>
      </c>
      <c r="C34">
        <f t="shared" si="0"/>
        <v>1600</v>
      </c>
      <c r="D34">
        <v>1064.9160076703999</v>
      </c>
      <c r="E34">
        <v>0</v>
      </c>
      <c r="F34">
        <v>160.94909439129401</v>
      </c>
      <c r="G34">
        <v>0.39772623821848602</v>
      </c>
      <c r="H34">
        <v>2.9762509356173799</v>
      </c>
      <c r="I34">
        <v>1.0989</v>
      </c>
      <c r="J34">
        <v>0</v>
      </c>
      <c r="K34" s="1">
        <v>1.13042740282711E-3</v>
      </c>
    </row>
    <row r="35" spans="2:11">
      <c r="B35">
        <v>33</v>
      </c>
      <c r="C35">
        <f t="shared" si="0"/>
        <v>1650</v>
      </c>
      <c r="D35">
        <v>1065.1269187851799</v>
      </c>
      <c r="E35">
        <v>0</v>
      </c>
      <c r="F35">
        <v>160.941418877431</v>
      </c>
      <c r="G35">
        <v>0.39988683435410599</v>
      </c>
      <c r="H35">
        <v>2.9852590329909598</v>
      </c>
      <c r="I35">
        <v>1.1100000000000001</v>
      </c>
      <c r="J35">
        <v>0</v>
      </c>
      <c r="K35" s="1">
        <v>1.13913949652862E-3</v>
      </c>
    </row>
    <row r="36" spans="2:11">
      <c r="B36">
        <v>34</v>
      </c>
      <c r="C36">
        <f t="shared" si="0"/>
        <v>1700</v>
      </c>
      <c r="D36">
        <v>1065.5413296337099</v>
      </c>
      <c r="E36">
        <v>0</v>
      </c>
      <c r="F36">
        <v>160.74111039802199</v>
      </c>
      <c r="G36">
        <v>0.401941042188667</v>
      </c>
      <c r="H36">
        <v>2.9939430717643201</v>
      </c>
      <c r="I36">
        <v>1.1100000000000001</v>
      </c>
      <c r="J36">
        <v>0</v>
      </c>
      <c r="K36" s="1">
        <v>1.14722950072986E-3</v>
      </c>
    </row>
    <row r="37" spans="2:11">
      <c r="B37">
        <v>35</v>
      </c>
      <c r="C37">
        <f t="shared" si="0"/>
        <v>1750</v>
      </c>
      <c r="D37">
        <v>1065.8225398535401</v>
      </c>
      <c r="E37">
        <v>0</v>
      </c>
      <c r="F37">
        <v>160.669954349161</v>
      </c>
      <c r="G37">
        <v>0.40391681281392799</v>
      </c>
      <c r="H37">
        <v>3.0023325106468999</v>
      </c>
      <c r="I37">
        <v>1.1136999999999999</v>
      </c>
      <c r="J37">
        <v>0</v>
      </c>
      <c r="K37" s="1">
        <v>1.15516656226019E-3</v>
      </c>
    </row>
    <row r="38" spans="2:11">
      <c r="B38">
        <v>36</v>
      </c>
      <c r="C38">
        <f t="shared" si="0"/>
        <v>1800</v>
      </c>
      <c r="D38">
        <v>1066.2776506267401</v>
      </c>
      <c r="E38">
        <v>0</v>
      </c>
      <c r="F38">
        <v>160.42445800018001</v>
      </c>
      <c r="G38">
        <v>0.405873901900561</v>
      </c>
      <c r="H38">
        <v>3.0104051020202101</v>
      </c>
      <c r="I38">
        <v>1.11739999999999</v>
      </c>
      <c r="J38">
        <v>0</v>
      </c>
      <c r="K38" s="1">
        <v>1.1629973903087699E-3</v>
      </c>
    </row>
    <row r="39" spans="2:11">
      <c r="B39">
        <v>37</v>
      </c>
      <c r="C39">
        <f t="shared" si="0"/>
        <v>1850</v>
      </c>
      <c r="D39">
        <v>1066.6217612918899</v>
      </c>
      <c r="E39">
        <v>0</v>
      </c>
      <c r="F39">
        <v>160.289626213877</v>
      </c>
      <c r="G39">
        <v>0.40782959020181397</v>
      </c>
      <c r="H39">
        <v>3.01817626381531</v>
      </c>
      <c r="I39">
        <v>1.1211</v>
      </c>
      <c r="J39">
        <v>0</v>
      </c>
      <c r="K39" s="1">
        <v>1.17048490477097E-3</v>
      </c>
    </row>
    <row r="40" spans="2:11">
      <c r="B40">
        <v>38</v>
      </c>
      <c r="C40">
        <f t="shared" si="0"/>
        <v>1900</v>
      </c>
      <c r="D40">
        <v>1066.8289705310201</v>
      </c>
      <c r="E40">
        <v>0</v>
      </c>
      <c r="F40">
        <v>160.29525147892301</v>
      </c>
      <c r="G40">
        <v>0.40969139716794101</v>
      </c>
      <c r="H40">
        <v>3.0257185622318401</v>
      </c>
      <c r="I40">
        <v>1.1211</v>
      </c>
      <c r="J40">
        <v>0</v>
      </c>
      <c r="K40" s="1">
        <v>1.1775343721116801E-3</v>
      </c>
    </row>
    <row r="41" spans="2:11">
      <c r="B41">
        <v>39</v>
      </c>
      <c r="C41">
        <f t="shared" si="0"/>
        <v>1950</v>
      </c>
      <c r="D41">
        <v>1067.1767798542701</v>
      </c>
      <c r="E41">
        <v>0</v>
      </c>
      <c r="F41">
        <v>160.14879423930901</v>
      </c>
      <c r="G41">
        <v>0.41149738245475398</v>
      </c>
      <c r="H41">
        <v>3.0330228225505</v>
      </c>
      <c r="I41">
        <v>1.1322000000000001</v>
      </c>
      <c r="J41">
        <v>0</v>
      </c>
      <c r="K41" s="1">
        <v>1.18372859544085E-3</v>
      </c>
    </row>
    <row r="42" spans="2:11">
      <c r="B42">
        <v>40</v>
      </c>
      <c r="C42">
        <f t="shared" si="0"/>
        <v>2000</v>
      </c>
      <c r="D42">
        <v>1067.55048943272</v>
      </c>
      <c r="E42">
        <v>0</v>
      </c>
      <c r="F42">
        <v>159.97976420958099</v>
      </c>
      <c r="G42">
        <v>0.41331947239225197</v>
      </c>
      <c r="H42">
        <v>3.0400783090116401</v>
      </c>
      <c r="I42">
        <v>1.13959999999999</v>
      </c>
      <c r="J42">
        <v>0</v>
      </c>
      <c r="K42" s="1">
        <v>1.18974958880171E-3</v>
      </c>
    </row>
    <row r="43" spans="2:11">
      <c r="B43">
        <v>41</v>
      </c>
      <c r="C43">
        <f t="shared" si="0"/>
        <v>2050</v>
      </c>
      <c r="D43">
        <v>1067.9611995215701</v>
      </c>
      <c r="E43">
        <v>0</v>
      </c>
      <c r="F43">
        <v>159.78079349488101</v>
      </c>
      <c r="G43">
        <v>0.41517664613662802</v>
      </c>
      <c r="H43">
        <v>3.0468699111865898</v>
      </c>
      <c r="I43">
        <v>1.13959999999999</v>
      </c>
      <c r="J43">
        <v>0</v>
      </c>
      <c r="K43" s="1">
        <v>1.1966990353400001E-3</v>
      </c>
    </row>
    <row r="44" spans="2:11">
      <c r="B44">
        <v>42</v>
      </c>
      <c r="C44">
        <f t="shared" si="0"/>
        <v>2100</v>
      </c>
      <c r="D44">
        <v>1068.2868087873401</v>
      </c>
      <c r="E44">
        <v>0</v>
      </c>
      <c r="F44">
        <v>159.66669315913501</v>
      </c>
      <c r="G44">
        <v>0.416934246988861</v>
      </c>
      <c r="H44">
        <v>3.0534531891800998</v>
      </c>
      <c r="I44">
        <v>1.13959999999999</v>
      </c>
      <c r="J44">
        <v>0</v>
      </c>
      <c r="K44" s="1">
        <v>1.2043117063902499E-3</v>
      </c>
    </row>
    <row r="45" spans="2:11">
      <c r="B45">
        <v>43</v>
      </c>
      <c r="C45">
        <f t="shared" si="0"/>
        <v>2150</v>
      </c>
      <c r="D45">
        <v>1068.5199171566901</v>
      </c>
      <c r="E45">
        <v>0</v>
      </c>
      <c r="F45">
        <v>159.64493292209599</v>
      </c>
      <c r="G45">
        <v>0.41854379408073999</v>
      </c>
      <c r="H45">
        <v>3.0598581990323699</v>
      </c>
      <c r="I45">
        <v>1.13959999999999</v>
      </c>
      <c r="J45">
        <v>0</v>
      </c>
      <c r="K45" s="1">
        <v>1.2116880855221101E-3</v>
      </c>
    </row>
    <row r="46" spans="2:11">
      <c r="B46">
        <v>44</v>
      </c>
      <c r="C46">
        <f t="shared" si="0"/>
        <v>2200</v>
      </c>
      <c r="D46">
        <v>1068.7826248552301</v>
      </c>
      <c r="E46">
        <v>0</v>
      </c>
      <c r="F46">
        <v>159.59339650858101</v>
      </c>
      <c r="G46">
        <v>0.41998099027765401</v>
      </c>
      <c r="H46">
        <v>3.0661059733735301</v>
      </c>
      <c r="I46">
        <v>1.13959999999999</v>
      </c>
      <c r="J46">
        <v>0</v>
      </c>
      <c r="K46" s="1">
        <v>1.2188546283993301E-3</v>
      </c>
    </row>
    <row r="47" spans="2:11">
      <c r="B47">
        <v>45</v>
      </c>
      <c r="C47">
        <f t="shared" si="0"/>
        <v>2250</v>
      </c>
      <c r="D47">
        <v>1069.11193277712</v>
      </c>
      <c r="E47">
        <v>0</v>
      </c>
      <c r="F47">
        <v>159.47498175423101</v>
      </c>
      <c r="G47">
        <v>0.42130269620278399</v>
      </c>
      <c r="H47">
        <v>3.0721802093080601</v>
      </c>
      <c r="I47">
        <v>1.13959999999999</v>
      </c>
      <c r="J47">
        <v>0</v>
      </c>
      <c r="K47" s="1">
        <v>1.2253823505216201E-3</v>
      </c>
    </row>
    <row r="48" spans="2:11">
      <c r="B48">
        <v>46</v>
      </c>
      <c r="C48">
        <f t="shared" si="0"/>
        <v>2300</v>
      </c>
      <c r="D48">
        <v>1069.45974093579</v>
      </c>
      <c r="E48">
        <v>0</v>
      </c>
      <c r="F48">
        <v>159.33032809279501</v>
      </c>
      <c r="G48">
        <v>0.4225713265171</v>
      </c>
      <c r="H48">
        <v>3.07807925332795</v>
      </c>
      <c r="I48">
        <v>1.147</v>
      </c>
      <c r="J48">
        <v>0</v>
      </c>
      <c r="K48" s="1">
        <v>1.2314182082417001E-3</v>
      </c>
    </row>
    <row r="49" spans="2:11">
      <c r="B49">
        <v>47</v>
      </c>
      <c r="C49">
        <f t="shared" si="0"/>
        <v>2350</v>
      </c>
      <c r="D49">
        <v>1069.66694867411</v>
      </c>
      <c r="E49">
        <v>0</v>
      </c>
      <c r="F49">
        <v>159.33351137454201</v>
      </c>
      <c r="G49">
        <v>0.42378911378420198</v>
      </c>
      <c r="H49">
        <v>3.0838272451889002</v>
      </c>
      <c r="I49">
        <v>1.147</v>
      </c>
      <c r="J49">
        <v>0</v>
      </c>
      <c r="K49" s="1">
        <v>1.23717204991978E-3</v>
      </c>
    </row>
    <row r="50" spans="2:11">
      <c r="B50">
        <v>48</v>
      </c>
      <c r="C50">
        <f t="shared" si="0"/>
        <v>2400</v>
      </c>
      <c r="D50">
        <v>1069.99995668772</v>
      </c>
      <c r="E50">
        <v>0</v>
      </c>
      <c r="F50">
        <v>159.21056222912301</v>
      </c>
      <c r="G50">
        <v>0.42496353292647598</v>
      </c>
      <c r="H50">
        <v>3.0894219274253198</v>
      </c>
      <c r="I50">
        <v>1.147</v>
      </c>
      <c r="J50">
        <v>0</v>
      </c>
      <c r="K50" s="1">
        <v>1.2426323446992999E-3</v>
      </c>
    </row>
    <row r="51" spans="2:11">
      <c r="B51">
        <v>49</v>
      </c>
      <c r="C51">
        <f t="shared" si="0"/>
        <v>2450</v>
      </c>
      <c r="D51">
        <v>1070.34776544241</v>
      </c>
      <c r="E51">
        <v>0</v>
      </c>
      <c r="F51">
        <v>159.07245419631101</v>
      </c>
      <c r="G51">
        <v>0.42616387352774698</v>
      </c>
      <c r="H51">
        <v>3.0948351109333698</v>
      </c>
      <c r="I51">
        <v>1.147</v>
      </c>
      <c r="J51">
        <v>0</v>
      </c>
      <c r="K51" s="1">
        <v>1.24890765844201E-3</v>
      </c>
    </row>
    <row r="52" spans="2:11">
      <c r="B52">
        <v>50</v>
      </c>
      <c r="C52">
        <f t="shared" si="0"/>
        <v>2500</v>
      </c>
      <c r="D52">
        <v>1070.76957449772</v>
      </c>
      <c r="E52">
        <v>0</v>
      </c>
      <c r="F52">
        <v>158.85629773138101</v>
      </c>
      <c r="G52">
        <v>0.42732804550423997</v>
      </c>
      <c r="H52">
        <v>3.1000842374476698</v>
      </c>
      <c r="I52">
        <v>1.1507000000000001</v>
      </c>
      <c r="J52">
        <v>0</v>
      </c>
      <c r="K52" s="1">
        <v>1.25511985979494E-3</v>
      </c>
    </row>
    <row r="53" spans="2:11">
      <c r="B53">
        <v>51</v>
      </c>
      <c r="C53">
        <f t="shared" si="0"/>
        <v>2550</v>
      </c>
      <c r="D53">
        <v>1070.9989826011299</v>
      </c>
      <c r="E53">
        <v>0</v>
      </c>
      <c r="F53">
        <v>158.83237746280801</v>
      </c>
      <c r="G53">
        <v>0.42848506395987301</v>
      </c>
      <c r="H53">
        <v>3.1052078231623099</v>
      </c>
      <c r="I53">
        <v>1.1544000000000001</v>
      </c>
      <c r="J53">
        <v>0</v>
      </c>
      <c r="K53" s="1">
        <v>1.26016384820487E-3</v>
      </c>
    </row>
    <row r="54" spans="2:11">
      <c r="B54">
        <v>52</v>
      </c>
      <c r="C54">
        <f t="shared" si="0"/>
        <v>2600</v>
      </c>
      <c r="D54">
        <v>1071.16179001112</v>
      </c>
      <c r="E54">
        <v>0</v>
      </c>
      <c r="F54">
        <v>158.87489978736599</v>
      </c>
      <c r="G54">
        <v>0.42959308393353202</v>
      </c>
      <c r="H54">
        <v>3.1102291770292498</v>
      </c>
      <c r="I54">
        <v>1.1580999999999999</v>
      </c>
      <c r="J54">
        <v>0</v>
      </c>
      <c r="K54" s="1">
        <v>1.26450632586022E-3</v>
      </c>
    </row>
    <row r="55" spans="2:11">
      <c r="B55">
        <v>53</v>
      </c>
      <c r="C55">
        <f t="shared" si="0"/>
        <v>2650</v>
      </c>
      <c r="D55">
        <v>1071.4725976586201</v>
      </c>
      <c r="E55">
        <v>0</v>
      </c>
      <c r="F55">
        <v>158.769164022495</v>
      </c>
      <c r="G55">
        <v>0.43069414679413998</v>
      </c>
      <c r="H55">
        <v>3.1151274143960999</v>
      </c>
      <c r="I55">
        <v>1.16179999999999</v>
      </c>
      <c r="J55">
        <v>0</v>
      </c>
      <c r="K55" s="1">
        <v>1.2687798323948001E-3</v>
      </c>
    </row>
    <row r="56" spans="2:11">
      <c r="B56">
        <v>54</v>
      </c>
      <c r="C56">
        <f t="shared" si="0"/>
        <v>2700</v>
      </c>
      <c r="D56">
        <v>1071.6946048320401</v>
      </c>
      <c r="E56">
        <v>0</v>
      </c>
      <c r="F56">
        <v>158.75578757097799</v>
      </c>
      <c r="G56">
        <v>0.43177521006413599</v>
      </c>
      <c r="H56">
        <v>3.1199223644139602</v>
      </c>
      <c r="I56">
        <v>1.16179999999999</v>
      </c>
      <c r="J56">
        <v>0</v>
      </c>
      <c r="K56" s="1">
        <v>1.27343097007091E-3</v>
      </c>
    </row>
    <row r="57" spans="2:11">
      <c r="B57">
        <v>55</v>
      </c>
      <c r="C57">
        <f t="shared" si="0"/>
        <v>2750</v>
      </c>
      <c r="D57">
        <v>1071.94621186892</v>
      </c>
      <c r="E57">
        <v>0</v>
      </c>
      <c r="F57">
        <v>158.70887937525799</v>
      </c>
      <c r="G57">
        <v>0.43279457255652198</v>
      </c>
      <c r="H57">
        <v>3.1246226081081399</v>
      </c>
      <c r="I57">
        <v>1.1655</v>
      </c>
      <c r="J57">
        <v>0</v>
      </c>
      <c r="K57" s="1">
        <v>1.2781252165512101E-3</v>
      </c>
    </row>
    <row r="58" spans="2:11">
      <c r="B58">
        <v>56</v>
      </c>
      <c r="C58">
        <f t="shared" si="0"/>
        <v>2800</v>
      </c>
      <c r="D58">
        <v>1072.15341886652</v>
      </c>
      <c r="E58">
        <v>0</v>
      </c>
      <c r="F58">
        <v>158.70988370138801</v>
      </c>
      <c r="G58">
        <v>0.43379035999708399</v>
      </c>
      <c r="H58">
        <v>3.1292247531011101</v>
      </c>
      <c r="I58">
        <v>1.1655</v>
      </c>
      <c r="J58">
        <v>0</v>
      </c>
      <c r="K58" s="1">
        <v>1.2823483759633299E-3</v>
      </c>
    </row>
    <row r="59" spans="2:11">
      <c r="B59">
        <v>57</v>
      </c>
      <c r="C59">
        <f t="shared" si="0"/>
        <v>2850</v>
      </c>
      <c r="D59">
        <v>1072.4124259887999</v>
      </c>
      <c r="E59">
        <v>0</v>
      </c>
      <c r="F59">
        <v>158.651398144192</v>
      </c>
      <c r="G59">
        <v>0.43477383556106203</v>
      </c>
      <c r="H59">
        <v>3.1337333838085599</v>
      </c>
      <c r="I59">
        <v>1.1729000000000001</v>
      </c>
      <c r="J59">
        <v>0</v>
      </c>
      <c r="K59" s="1">
        <v>1.2863238057697901E-3</v>
      </c>
    </row>
    <row r="60" spans="2:11">
      <c r="B60">
        <v>58</v>
      </c>
      <c r="C60">
        <f t="shared" si="0"/>
        <v>2900</v>
      </c>
      <c r="D60">
        <v>1072.6825333949801</v>
      </c>
      <c r="E60">
        <v>0</v>
      </c>
      <c r="F60">
        <v>158.58898896986699</v>
      </c>
      <c r="G60">
        <v>0.43578761976749297</v>
      </c>
      <c r="H60">
        <v>3.1381343401497599</v>
      </c>
      <c r="I60">
        <v>1.1729000000000001</v>
      </c>
      <c r="J60">
        <v>0</v>
      </c>
      <c r="K60" s="1">
        <v>1.2905380210962399E-3</v>
      </c>
    </row>
    <row r="61" spans="2:11">
      <c r="B61">
        <v>59</v>
      </c>
      <c r="C61">
        <f t="shared" si="0"/>
        <v>2950</v>
      </c>
      <c r="D61">
        <v>1072.96744092727</v>
      </c>
      <c r="E61">
        <v>0</v>
      </c>
      <c r="F61">
        <v>158.507801585246</v>
      </c>
      <c r="G61">
        <v>0.43679911671829502</v>
      </c>
      <c r="H61">
        <v>3.1424366332371299</v>
      </c>
      <c r="I61">
        <v>1.1766000000000001</v>
      </c>
      <c r="J61">
        <v>0</v>
      </c>
      <c r="K61" s="1">
        <v>1.2949790168647699E-3</v>
      </c>
    </row>
    <row r="62" spans="2:11">
      <c r="B62">
        <v>60</v>
      </c>
      <c r="C62">
        <f t="shared" si="0"/>
        <v>3000</v>
      </c>
      <c r="D62">
        <v>1073.1783480894201</v>
      </c>
      <c r="E62">
        <v>0</v>
      </c>
      <c r="F62">
        <v>158.500441797701</v>
      </c>
      <c r="G62">
        <v>0.43780602436350502</v>
      </c>
      <c r="H62">
        <v>3.1466565854540498</v>
      </c>
      <c r="I62">
        <v>1.1802999999999999</v>
      </c>
      <c r="J62">
        <v>0</v>
      </c>
      <c r="K62" s="1">
        <v>1.2988050585748701E-3</v>
      </c>
    </row>
    <row r="63" spans="2:11">
      <c r="B63">
        <v>61</v>
      </c>
      <c r="C63">
        <f t="shared" si="0"/>
        <v>3050</v>
      </c>
      <c r="D63">
        <v>1063.6729846278099</v>
      </c>
      <c r="E63">
        <v>0</v>
      </c>
      <c r="F63">
        <v>168.44779955040099</v>
      </c>
      <c r="G63">
        <v>0.36531269567948199</v>
      </c>
      <c r="H63">
        <v>3.0548824248594602</v>
      </c>
      <c r="I63">
        <v>0.75480000000000003</v>
      </c>
      <c r="J63">
        <v>0</v>
      </c>
      <c r="K63" s="1">
        <v>1.1091019517130501E-3</v>
      </c>
    </row>
    <row r="64" spans="2:11">
      <c r="B64">
        <v>62</v>
      </c>
      <c r="C64">
        <f t="shared" si="0"/>
        <v>3100</v>
      </c>
      <c r="D64">
        <v>1059.3920013678801</v>
      </c>
      <c r="E64">
        <v>0</v>
      </c>
      <c r="F64">
        <v>173.016924657077</v>
      </c>
      <c r="G64">
        <v>0.31095197587059697</v>
      </c>
      <c r="H64">
        <v>3.0043327190397502</v>
      </c>
      <c r="I64">
        <v>0.4773</v>
      </c>
      <c r="J64">
        <v>0</v>
      </c>
      <c r="K64" s="1">
        <v>9.0706136557067705E-4</v>
      </c>
    </row>
    <row r="65" spans="2:11">
      <c r="B65">
        <v>63</v>
      </c>
      <c r="C65">
        <f t="shared" si="0"/>
        <v>3150</v>
      </c>
      <c r="D65">
        <v>1056.80932101895</v>
      </c>
      <c r="E65">
        <v>0</v>
      </c>
      <c r="F65">
        <v>175.73048866462</v>
      </c>
      <c r="G65">
        <v>0.26709272121143901</v>
      </c>
      <c r="H65">
        <v>2.9662855096887202</v>
      </c>
      <c r="I65">
        <v>0.35519999999999902</v>
      </c>
      <c r="J65">
        <v>0</v>
      </c>
      <c r="K65" s="1">
        <v>7.5688013386914703E-4</v>
      </c>
    </row>
    <row r="66" spans="2:11">
      <c r="B66">
        <v>64</v>
      </c>
      <c r="C66">
        <f t="shared" si="0"/>
        <v>3200</v>
      </c>
      <c r="D66">
        <v>1055.0702537172399</v>
      </c>
      <c r="E66">
        <v>0</v>
      </c>
      <c r="F66">
        <v>177.53635865650699</v>
      </c>
      <c r="G66">
        <v>0.23010461160221901</v>
      </c>
      <c r="H66">
        <v>2.9349396872736699</v>
      </c>
      <c r="I66">
        <v>0.29599999999999999</v>
      </c>
      <c r="J66">
        <v>0</v>
      </c>
      <c r="K66" s="1">
        <v>6.3671777490052902E-4</v>
      </c>
    </row>
    <row r="67" spans="2:11">
      <c r="B67">
        <v>65</v>
      </c>
      <c r="C67">
        <f t="shared" ref="C67:C122" si="1">B67*50</f>
        <v>3250</v>
      </c>
      <c r="D67">
        <v>1053.81959790525</v>
      </c>
      <c r="E67">
        <v>0</v>
      </c>
      <c r="F67">
        <v>178.82334648142</v>
      </c>
      <c r="G67">
        <v>0.19869635191880999</v>
      </c>
      <c r="H67">
        <v>2.9079587607224999</v>
      </c>
      <c r="I67">
        <v>0.26640000000000003</v>
      </c>
      <c r="J67">
        <v>0</v>
      </c>
      <c r="K67" s="1">
        <v>5.3457549798439203E-4</v>
      </c>
    </row>
    <row r="68" spans="2:11">
      <c r="B68">
        <v>66</v>
      </c>
      <c r="C68">
        <f t="shared" si="1"/>
        <v>3300</v>
      </c>
      <c r="D68">
        <v>1052.9130538756999</v>
      </c>
      <c r="E68">
        <v>0</v>
      </c>
      <c r="F68">
        <v>179.74334774967301</v>
      </c>
      <c r="G68">
        <v>0.17176019386687699</v>
      </c>
      <c r="H68">
        <v>2.8841349630452502</v>
      </c>
      <c r="I68">
        <v>0.25900000000000001</v>
      </c>
      <c r="J68">
        <v>0</v>
      </c>
      <c r="K68" s="1">
        <v>4.4720674598633099E-4</v>
      </c>
    </row>
    <row r="69" spans="2:11">
      <c r="B69">
        <v>67</v>
      </c>
      <c r="C69">
        <f t="shared" si="1"/>
        <v>3350</v>
      </c>
      <c r="D69">
        <v>1052.24331855634</v>
      </c>
      <c r="E69">
        <v>0</v>
      </c>
      <c r="F69">
        <v>180.42597838256</v>
      </c>
      <c r="G69">
        <v>0.148733101390015</v>
      </c>
      <c r="H69">
        <v>2.8627235683553698</v>
      </c>
      <c r="I69">
        <v>0.25159999999999899</v>
      </c>
      <c r="J69">
        <v>0</v>
      </c>
      <c r="K69" s="1">
        <v>3.7270653724632403E-4</v>
      </c>
    </row>
    <row r="70" spans="2:11">
      <c r="B70">
        <v>68</v>
      </c>
      <c r="C70">
        <f t="shared" si="1"/>
        <v>3400</v>
      </c>
      <c r="D70">
        <v>1051.6327898745301</v>
      </c>
      <c r="E70">
        <v>0</v>
      </c>
      <c r="F70">
        <v>181.04157307665699</v>
      </c>
      <c r="G70">
        <v>0.12906070680187401</v>
      </c>
      <c r="H70">
        <v>2.8432316515332001</v>
      </c>
      <c r="I70">
        <v>0.25159999999999899</v>
      </c>
      <c r="J70">
        <v>0</v>
      </c>
      <c r="K70" s="1">
        <v>3.0996096831684898E-4</v>
      </c>
    </row>
    <row r="71" spans="2:11">
      <c r="B71">
        <v>69</v>
      </c>
      <c r="C71">
        <f t="shared" si="1"/>
        <v>3450</v>
      </c>
      <c r="D71">
        <v>1051.0407660819601</v>
      </c>
      <c r="E71">
        <v>0</v>
      </c>
      <c r="F71">
        <v>181.64936394516599</v>
      </c>
      <c r="G71">
        <v>0.112232719739149</v>
      </c>
      <c r="H71">
        <v>2.8253187693273198</v>
      </c>
      <c r="I71">
        <v>0.24049999999999999</v>
      </c>
      <c r="J71">
        <v>0</v>
      </c>
      <c r="K71" s="1">
        <v>2.57666264289327E-4</v>
      </c>
    </row>
    <row r="72" spans="2:11">
      <c r="B72">
        <v>70</v>
      </c>
      <c r="C72">
        <f t="shared" si="1"/>
        <v>3500</v>
      </c>
      <c r="D72">
        <v>1050.5449455444</v>
      </c>
      <c r="E72">
        <v>0</v>
      </c>
      <c r="F72">
        <v>182.156965498971</v>
      </c>
      <c r="G72" s="1">
        <v>9.7851700532012503E-2</v>
      </c>
      <c r="H72">
        <v>2.8087284458737001</v>
      </c>
      <c r="I72">
        <v>0.2331</v>
      </c>
      <c r="J72">
        <v>0</v>
      </c>
      <c r="K72" s="1">
        <v>2.1433153507285799E-4</v>
      </c>
    </row>
    <row r="73" spans="2:11">
      <c r="B73">
        <v>71</v>
      </c>
      <c r="C73">
        <f t="shared" si="1"/>
        <v>3550</v>
      </c>
      <c r="D73">
        <v>1050.1268281361299</v>
      </c>
      <c r="E73">
        <v>0</v>
      </c>
      <c r="F73">
        <v>182.582887072175</v>
      </c>
      <c r="G73" s="1">
        <v>8.5447516210424304E-2</v>
      </c>
      <c r="H73">
        <v>2.79327007874133</v>
      </c>
      <c r="I73">
        <v>0.22939999999999999</v>
      </c>
      <c r="J73">
        <v>0</v>
      </c>
      <c r="K73" s="1">
        <v>1.7851469555295801E-4</v>
      </c>
    </row>
    <row r="74" spans="2:11">
      <c r="B74">
        <v>72</v>
      </c>
      <c r="C74">
        <f t="shared" si="1"/>
        <v>3600</v>
      </c>
      <c r="D74">
        <v>1049.6532127698799</v>
      </c>
      <c r="E74">
        <v>0</v>
      </c>
      <c r="F74">
        <v>183.06777541435</v>
      </c>
      <c r="G74" s="1">
        <v>7.4736818048539905E-2</v>
      </c>
      <c r="H74">
        <v>2.7787917593462002</v>
      </c>
      <c r="I74">
        <v>0.222</v>
      </c>
      <c r="J74">
        <v>0</v>
      </c>
      <c r="K74" s="1">
        <v>1.4861910859192501E-4</v>
      </c>
    </row>
    <row r="75" spans="2:11">
      <c r="B75">
        <v>73</v>
      </c>
      <c r="C75">
        <f t="shared" si="1"/>
        <v>3650</v>
      </c>
      <c r="D75">
        <v>1049.3090994479501</v>
      </c>
      <c r="E75">
        <v>0</v>
      </c>
      <c r="F75">
        <v>183.41929161737599</v>
      </c>
      <c r="G75" s="1">
        <v>6.5408327257439697E-2</v>
      </c>
      <c r="H75">
        <v>2.7651718066913702</v>
      </c>
      <c r="I75">
        <v>0.21829999999999899</v>
      </c>
      <c r="J75">
        <v>0</v>
      </c>
      <c r="K75" s="1">
        <v>1.2388157518813101E-4</v>
      </c>
    </row>
    <row r="76" spans="2:11">
      <c r="B76">
        <v>74</v>
      </c>
      <c r="C76">
        <f t="shared" si="1"/>
        <v>3700</v>
      </c>
      <c r="D76">
        <v>1048.98718793788</v>
      </c>
      <c r="E76">
        <v>0</v>
      </c>
      <c r="F76">
        <v>183.748463315973</v>
      </c>
      <c r="G76" s="1">
        <v>5.7203655974866097E-2</v>
      </c>
      <c r="H76">
        <v>2.7523145604703401</v>
      </c>
      <c r="I76">
        <v>0.21460000000000001</v>
      </c>
      <c r="J76">
        <v>0</v>
      </c>
      <c r="K76" s="1">
        <v>1.03344226506777E-4</v>
      </c>
    </row>
    <row r="77" spans="2:11">
      <c r="B77">
        <v>75</v>
      </c>
      <c r="C77">
        <f t="shared" si="1"/>
        <v>3750</v>
      </c>
      <c r="D77">
        <v>1048.7725780875601</v>
      </c>
      <c r="E77">
        <v>0</v>
      </c>
      <c r="F77">
        <v>183.97022202442801</v>
      </c>
      <c r="G77" s="1">
        <v>4.9914128167754097E-2</v>
      </c>
      <c r="H77">
        <v>2.74014011229696</v>
      </c>
      <c r="I77">
        <v>0.2109</v>
      </c>
      <c r="J77">
        <v>0</v>
      </c>
      <c r="K77" s="1">
        <v>8.6201888822304897E-5</v>
      </c>
    </row>
    <row r="78" spans="2:11">
      <c r="B78">
        <v>76</v>
      </c>
      <c r="C78">
        <f t="shared" si="1"/>
        <v>3800</v>
      </c>
      <c r="D78">
        <v>1048.49876858378</v>
      </c>
      <c r="E78">
        <v>0</v>
      </c>
      <c r="F78">
        <v>184.262162459411</v>
      </c>
      <c r="G78" s="1">
        <v>4.3497461755438303E-2</v>
      </c>
      <c r="H78">
        <v>2.72857746494507</v>
      </c>
      <c r="I78">
        <v>0.1961</v>
      </c>
      <c r="J78">
        <v>0</v>
      </c>
      <c r="K78" s="1">
        <v>7.1833512925439604E-5</v>
      </c>
    </row>
    <row r="79" spans="2:11">
      <c r="B79">
        <v>77</v>
      </c>
      <c r="C79">
        <f t="shared" si="1"/>
        <v>3850</v>
      </c>
      <c r="D79">
        <v>1048.19535940427</v>
      </c>
      <c r="E79">
        <v>0</v>
      </c>
      <c r="F79">
        <v>184.56881164962701</v>
      </c>
      <c r="G79" s="1">
        <v>3.7826503256865797E-2</v>
      </c>
      <c r="H79">
        <v>2.7175651802191099</v>
      </c>
      <c r="I79">
        <v>0.1961</v>
      </c>
      <c r="J79">
        <v>0</v>
      </c>
      <c r="K79" s="1">
        <v>5.9747455971493699E-5</v>
      </c>
    </row>
    <row r="80" spans="2:11">
      <c r="B80">
        <v>78</v>
      </c>
      <c r="C80">
        <f t="shared" si="1"/>
        <v>3900</v>
      </c>
      <c r="D80">
        <v>1047.9326513783301</v>
      </c>
      <c r="E80">
        <v>0</v>
      </c>
      <c r="F80">
        <v>184.838359014486</v>
      </c>
      <c r="G80" s="1">
        <v>3.2700892331855302E-2</v>
      </c>
      <c r="H80">
        <v>2.7070558595715499</v>
      </c>
      <c r="I80">
        <v>0.19239999999999899</v>
      </c>
      <c r="J80">
        <v>0</v>
      </c>
      <c r="K80" s="1">
        <v>4.9541694247677398E-5</v>
      </c>
    </row>
    <row r="81" spans="2:11">
      <c r="B81">
        <v>79</v>
      </c>
      <c r="C81">
        <f t="shared" si="1"/>
        <v>3950</v>
      </c>
      <c r="D81">
        <v>1047.7143440345401</v>
      </c>
      <c r="E81">
        <v>0</v>
      </c>
      <c r="F81">
        <v>185.06342487371299</v>
      </c>
      <c r="G81" s="1">
        <v>2.80689832912502E-2</v>
      </c>
      <c r="H81">
        <v>2.6970059346581001</v>
      </c>
      <c r="I81">
        <v>0.18870000000000001</v>
      </c>
      <c r="J81">
        <v>0</v>
      </c>
      <c r="K81" s="1">
        <v>4.0897767722586002E-5</v>
      </c>
    </row>
    <row r="82" spans="2:11">
      <c r="B82">
        <v>80</v>
      </c>
      <c r="C82">
        <f t="shared" si="1"/>
        <v>4000</v>
      </c>
      <c r="D82">
        <v>1047.5219370114401</v>
      </c>
      <c r="E82">
        <v>0</v>
      </c>
      <c r="F82">
        <v>185.26989889446</v>
      </c>
      <c r="G82" s="1">
        <v>2.3884282990501601E-2</v>
      </c>
      <c r="H82">
        <v>2.6873774674155699</v>
      </c>
      <c r="I82">
        <v>0.17759999999999901</v>
      </c>
      <c r="J82">
        <v>0</v>
      </c>
      <c r="K82" s="1">
        <v>3.3558168873818601E-5</v>
      </c>
    </row>
    <row r="83" spans="2:11">
      <c r="B83">
        <v>81</v>
      </c>
      <c r="C83">
        <f t="shared" si="1"/>
        <v>4050</v>
      </c>
      <c r="D83">
        <v>1047.21852890835</v>
      </c>
      <c r="E83">
        <v>0</v>
      </c>
      <c r="F83">
        <v>185.58728079425299</v>
      </c>
      <c r="G83" s="1">
        <v>2.0232555090934402E-2</v>
      </c>
      <c r="H83">
        <v>2.6781322995899601</v>
      </c>
      <c r="I83">
        <v>0.16649999999999901</v>
      </c>
      <c r="J83">
        <v>0</v>
      </c>
      <c r="K83" s="1">
        <v>2.7315608681151199E-5</v>
      </c>
    </row>
    <row r="84" spans="2:11">
      <c r="B84">
        <v>82</v>
      </c>
      <c r="C84">
        <f t="shared" si="1"/>
        <v>4100</v>
      </c>
      <c r="D84">
        <v>1046.9484210629801</v>
      </c>
      <c r="E84">
        <v>0</v>
      </c>
      <c r="F84">
        <v>185.86387876012199</v>
      </c>
      <c r="G84" s="1">
        <v>1.6945517277811E-2</v>
      </c>
      <c r="H84">
        <v>2.66924090950307</v>
      </c>
      <c r="I84">
        <v>0.1628</v>
      </c>
      <c r="J84">
        <v>0</v>
      </c>
      <c r="K84" s="1">
        <v>2.2003086816296E-5</v>
      </c>
    </row>
    <row r="85" spans="2:11">
      <c r="B85">
        <v>83</v>
      </c>
      <c r="C85">
        <f t="shared" si="1"/>
        <v>4150</v>
      </c>
      <c r="D85">
        <v>1046.6894139339699</v>
      </c>
      <c r="E85">
        <v>0</v>
      </c>
      <c r="F85">
        <v>186.129294082906</v>
      </c>
      <c r="G85" s="1">
        <v>1.3921876227296201E-2</v>
      </c>
      <c r="H85">
        <v>2.6606808036171499</v>
      </c>
      <c r="I85">
        <v>0.15909999999999899</v>
      </c>
      <c r="J85">
        <v>0</v>
      </c>
      <c r="K85" s="1">
        <v>1.7485102829740599E-5</v>
      </c>
    </row>
    <row r="86" spans="2:11">
      <c r="B86">
        <v>84</v>
      </c>
      <c r="C86">
        <f t="shared" si="1"/>
        <v>4200</v>
      </c>
      <c r="D86">
        <v>1046.47850746574</v>
      </c>
      <c r="E86">
        <v>0</v>
      </c>
      <c r="F86">
        <v>186.34653738951801</v>
      </c>
      <c r="G86" s="1">
        <v>1.11199740963463E-2</v>
      </c>
      <c r="H86">
        <v>2.6524299907623798</v>
      </c>
      <c r="I86">
        <v>0.15539999999999901</v>
      </c>
      <c r="J86">
        <v>0</v>
      </c>
      <c r="K86" s="1">
        <v>1.3652132654562999E-5</v>
      </c>
    </row>
    <row r="87" spans="2:11">
      <c r="B87">
        <v>85</v>
      </c>
      <c r="C87">
        <f t="shared" si="1"/>
        <v>4250</v>
      </c>
      <c r="D87">
        <v>1046.25280101968</v>
      </c>
      <c r="E87">
        <v>0</v>
      </c>
      <c r="F87">
        <v>186.58589475519199</v>
      </c>
      <c r="G87" s="1">
        <v>8.5675557257472203E-3</v>
      </c>
      <c r="H87">
        <v>2.6444664362430599</v>
      </c>
      <c r="I87">
        <v>0.14430000000000001</v>
      </c>
      <c r="J87">
        <v>0</v>
      </c>
      <c r="K87" s="1">
        <v>1.04026417608513E-5</v>
      </c>
    </row>
    <row r="88" spans="2:11">
      <c r="B88">
        <v>86</v>
      </c>
      <c r="C88">
        <f t="shared" si="1"/>
        <v>4300</v>
      </c>
      <c r="D88">
        <v>1045.8790937711799</v>
      </c>
      <c r="E88">
        <v>0</v>
      </c>
      <c r="F88">
        <v>186.98055363066001</v>
      </c>
      <c r="G88" s="1">
        <v>6.3285435026996699E-3</v>
      </c>
      <c r="H88">
        <v>2.63676877993877</v>
      </c>
      <c r="I88">
        <v>0.1258</v>
      </c>
      <c r="J88">
        <v>0</v>
      </c>
      <c r="K88" s="1">
        <v>7.6714713871275503E-6</v>
      </c>
    </row>
    <row r="89" spans="2:11">
      <c r="B89">
        <v>87</v>
      </c>
      <c r="C89">
        <f t="shared" si="1"/>
        <v>4350</v>
      </c>
      <c r="D89">
        <v>1045.44988425468</v>
      </c>
      <c r="E89">
        <v>0</v>
      </c>
      <c r="F89">
        <v>187.42688396096801</v>
      </c>
      <c r="G89" s="1">
        <v>4.5647276403744403E-3</v>
      </c>
      <c r="H89">
        <v>2.6293117331617402</v>
      </c>
      <c r="I89">
        <v>0.111</v>
      </c>
      <c r="J89">
        <v>0</v>
      </c>
      <c r="K89" s="1">
        <v>5.4124201737142303E-6</v>
      </c>
    </row>
    <row r="90" spans="2:11">
      <c r="B90">
        <v>88</v>
      </c>
      <c r="C90">
        <f t="shared" si="1"/>
        <v>4400</v>
      </c>
      <c r="D90">
        <v>1045.1353749565401</v>
      </c>
      <c r="E90">
        <v>0</v>
      </c>
      <c r="F90">
        <v>187.747274878502</v>
      </c>
      <c r="G90" s="1">
        <v>3.02859483568615E-3</v>
      </c>
      <c r="H90">
        <v>2.6220827257331498</v>
      </c>
      <c r="I90">
        <v>0.10730000000000001</v>
      </c>
      <c r="J90">
        <v>0</v>
      </c>
      <c r="K90" s="1">
        <v>3.5800233601530801E-6</v>
      </c>
    </row>
    <row r="91" spans="2:11">
      <c r="B91">
        <v>89</v>
      </c>
      <c r="C91">
        <f t="shared" si="1"/>
        <v>4450</v>
      </c>
      <c r="D91">
        <v>1044.75056557681</v>
      </c>
      <c r="E91">
        <v>0</v>
      </c>
      <c r="F91">
        <v>188.16000565051999</v>
      </c>
      <c r="G91" s="1">
        <v>1.7194069234581701E-3</v>
      </c>
      <c r="H91">
        <v>2.6150685693268798</v>
      </c>
      <c r="I91" s="1">
        <v>8.14E-2</v>
      </c>
      <c r="J91">
        <v>0</v>
      </c>
      <c r="K91" s="1">
        <v>2.1386223910159799E-6</v>
      </c>
    </row>
    <row r="92" spans="2:11">
      <c r="B92">
        <v>90</v>
      </c>
      <c r="C92">
        <f t="shared" si="1"/>
        <v>4500</v>
      </c>
      <c r="D92">
        <v>1044.24735483462</v>
      </c>
      <c r="E92">
        <v>0</v>
      </c>
      <c r="F92">
        <v>188.694660936113</v>
      </c>
      <c r="G92" s="1">
        <v>7.7860914863462001E-4</v>
      </c>
      <c r="H92">
        <v>2.60824773886974</v>
      </c>
      <c r="I92" s="1">
        <v>5.1799999999999902E-2</v>
      </c>
      <c r="J92">
        <v>0</v>
      </c>
      <c r="K92" s="1">
        <v>1.0634402792422399E-6</v>
      </c>
    </row>
    <row r="93" spans="2:11">
      <c r="B93">
        <v>91</v>
      </c>
      <c r="C93">
        <f t="shared" si="1"/>
        <v>4550</v>
      </c>
      <c r="D93">
        <v>1043.7552419193401</v>
      </c>
      <c r="E93">
        <v>0</v>
      </c>
      <c r="F93">
        <v>189.210587145912</v>
      </c>
      <c r="G93" s="1">
        <v>3.1174313273444601E-4</v>
      </c>
      <c r="H93">
        <v>2.6016022917357202</v>
      </c>
      <c r="I93" s="1">
        <v>2.9600000000000001E-2</v>
      </c>
      <c r="J93">
        <v>0</v>
      </c>
      <c r="K93" s="1">
        <v>3.4339704818919498E-7</v>
      </c>
    </row>
    <row r="94" spans="2:11">
      <c r="B94">
        <v>92</v>
      </c>
      <c r="C94">
        <f t="shared" si="1"/>
        <v>4600</v>
      </c>
      <c r="D94">
        <v>1043.30382914448</v>
      </c>
      <c r="E94">
        <v>0</v>
      </c>
      <c r="F94">
        <v>189.67820706082401</v>
      </c>
      <c r="G94" s="1">
        <v>6.8082434296722896E-5</v>
      </c>
      <c r="H94">
        <v>2.59513001533956</v>
      </c>
      <c r="I94" s="1">
        <v>1.4800000000000001E-2</v>
      </c>
      <c r="J94">
        <v>0</v>
      </c>
      <c r="K94" s="1">
        <v>4.7641603687076196E-9</v>
      </c>
    </row>
    <row r="95" spans="2:11">
      <c r="B95">
        <v>93</v>
      </c>
      <c r="C95">
        <f t="shared" si="1"/>
        <v>4650</v>
      </c>
      <c r="D95">
        <v>1042.96341669311</v>
      </c>
      <c r="E95">
        <v>0</v>
      </c>
      <c r="F95">
        <v>190.034635795067</v>
      </c>
      <c r="G95" s="1" t="s">
        <v>41</v>
      </c>
      <c r="H95">
        <v>2.5888241984694802</v>
      </c>
      <c r="I95" s="1" t="s">
        <v>42</v>
      </c>
      <c r="J95">
        <v>0</v>
      </c>
      <c r="K95">
        <v>0</v>
      </c>
    </row>
    <row r="96" spans="2:11">
      <c r="B96">
        <v>94</v>
      </c>
      <c r="C96">
        <f t="shared" si="1"/>
        <v>4700</v>
      </c>
      <c r="D96">
        <v>1042.5527053308599</v>
      </c>
      <c r="E96">
        <v>0</v>
      </c>
      <c r="F96">
        <v>190.44641104435701</v>
      </c>
      <c r="G96" s="1" t="s">
        <v>41</v>
      </c>
      <c r="H96">
        <v>2.5826800064223998</v>
      </c>
      <c r="I96" s="1" t="s">
        <v>42</v>
      </c>
      <c r="J96">
        <v>0</v>
      </c>
      <c r="K96">
        <v>0</v>
      </c>
    </row>
    <row r="97" spans="2:11">
      <c r="B97">
        <v>95</v>
      </c>
      <c r="C97">
        <f t="shared" si="1"/>
        <v>4750</v>
      </c>
      <c r="D97">
        <v>1042.2751954985699</v>
      </c>
      <c r="E97">
        <v>0</v>
      </c>
      <c r="F97">
        <v>190.72484739892701</v>
      </c>
      <c r="G97" s="1" t="s">
        <v>41</v>
      </c>
      <c r="H97">
        <v>2.5766925051065499</v>
      </c>
      <c r="I97" s="1" t="s">
        <v>42</v>
      </c>
      <c r="J97">
        <v>0</v>
      </c>
      <c r="K97">
        <v>0</v>
      </c>
    </row>
    <row r="98" spans="2:11">
      <c r="B98">
        <v>96</v>
      </c>
      <c r="C98">
        <f t="shared" si="1"/>
        <v>4800</v>
      </c>
      <c r="D98">
        <v>1041.99768692572</v>
      </c>
      <c r="E98">
        <v>0</v>
      </c>
      <c r="F98">
        <v>191.003169211082</v>
      </c>
      <c r="G98" s="1" t="s">
        <v>41</v>
      </c>
      <c r="H98">
        <v>2.57085628110107</v>
      </c>
      <c r="I98" s="1" t="s">
        <v>42</v>
      </c>
      <c r="J98">
        <v>0</v>
      </c>
      <c r="K98">
        <v>0</v>
      </c>
    </row>
    <row r="99" spans="2:11">
      <c r="B99">
        <v>97</v>
      </c>
      <c r="C99">
        <f t="shared" si="1"/>
        <v>4850</v>
      </c>
      <c r="D99">
        <v>1041.8052794079999</v>
      </c>
      <c r="E99">
        <v>0</v>
      </c>
      <c r="F99">
        <v>191.19629569380601</v>
      </c>
      <c r="G99" s="1" t="s">
        <v>41</v>
      </c>
      <c r="H99">
        <v>2.5651654660588901</v>
      </c>
      <c r="I99" s="1" t="s">
        <v>42</v>
      </c>
      <c r="J99">
        <v>0</v>
      </c>
      <c r="K99">
        <v>0</v>
      </c>
    </row>
    <row r="100" spans="2:11">
      <c r="B100">
        <v>98</v>
      </c>
      <c r="C100">
        <f t="shared" si="1"/>
        <v>4900</v>
      </c>
      <c r="D100">
        <v>1041.65357276087</v>
      </c>
      <c r="E100">
        <v>0</v>
      </c>
      <c r="F100">
        <v>191.348642818646</v>
      </c>
      <c r="G100" s="1" t="s">
        <v>41</v>
      </c>
      <c r="H100">
        <v>2.5596142661237802</v>
      </c>
      <c r="I100" s="1" t="s">
        <v>42</v>
      </c>
      <c r="J100">
        <v>0</v>
      </c>
      <c r="K100">
        <v>0</v>
      </c>
    </row>
    <row r="101" spans="2:11">
      <c r="B101">
        <v>99</v>
      </c>
      <c r="C101">
        <f t="shared" si="1"/>
        <v>4950</v>
      </c>
      <c r="D101">
        <v>1041.4944668318101</v>
      </c>
      <c r="E101">
        <v>0</v>
      </c>
      <c r="F101">
        <v>191.50832378272</v>
      </c>
      <c r="G101" s="1" t="s">
        <v>41</v>
      </c>
      <c r="H101">
        <v>2.5541970602730402</v>
      </c>
      <c r="I101" s="1" t="s">
        <v>42</v>
      </c>
      <c r="J101">
        <v>0</v>
      </c>
      <c r="K101">
        <v>0</v>
      </c>
    </row>
    <row r="102" spans="2:11">
      <c r="B102">
        <v>100</v>
      </c>
      <c r="C102">
        <f t="shared" si="1"/>
        <v>5000</v>
      </c>
      <c r="D102">
        <v>1041.3390615020301</v>
      </c>
      <c r="E102">
        <v>0</v>
      </c>
      <c r="F102">
        <v>191.66424939247199</v>
      </c>
      <c r="G102" s="1" t="s">
        <v>41</v>
      </c>
      <c r="H102">
        <v>2.5489084350079598</v>
      </c>
      <c r="I102" s="1" t="s">
        <v>42</v>
      </c>
      <c r="J102">
        <v>0</v>
      </c>
      <c r="K102">
        <v>0</v>
      </c>
    </row>
    <row r="103" spans="2:11">
      <c r="B103">
        <v>101</v>
      </c>
      <c r="C103">
        <f t="shared" si="1"/>
        <v>5050</v>
      </c>
      <c r="D103">
        <v>1041.2021566752001</v>
      </c>
      <c r="E103">
        <v>0</v>
      </c>
      <c r="F103">
        <v>191.80162845632901</v>
      </c>
      <c r="G103" s="1" t="s">
        <v>41</v>
      </c>
      <c r="H103">
        <v>2.54374320230328</v>
      </c>
      <c r="I103" s="1" t="s">
        <v>42</v>
      </c>
      <c r="J103">
        <v>0</v>
      </c>
      <c r="K103">
        <v>0</v>
      </c>
    </row>
    <row r="104" spans="2:11">
      <c r="B104">
        <v>102</v>
      </c>
      <c r="C104">
        <f t="shared" si="1"/>
        <v>5100</v>
      </c>
      <c r="D104">
        <v>1041.0689522707901</v>
      </c>
      <c r="E104">
        <v>0</v>
      </c>
      <c r="F104">
        <v>191.93526814062599</v>
      </c>
      <c r="G104" s="1" t="s">
        <v>41</v>
      </c>
      <c r="H104">
        <v>2.5386964080976901</v>
      </c>
      <c r="I104" s="1" t="s">
        <v>42</v>
      </c>
      <c r="J104">
        <v>0</v>
      </c>
      <c r="K104">
        <v>0</v>
      </c>
    </row>
    <row r="105" spans="2:11">
      <c r="B105">
        <v>103</v>
      </c>
      <c r="C105">
        <f t="shared" si="1"/>
        <v>5150</v>
      </c>
      <c r="D105">
        <v>1040.9690482276801</v>
      </c>
      <c r="E105">
        <v>0</v>
      </c>
      <c r="F105">
        <v>192.03557427346001</v>
      </c>
      <c r="G105" s="1" t="s">
        <v>41</v>
      </c>
      <c r="H105">
        <v>2.5337633341044001</v>
      </c>
      <c r="I105" s="1" t="s">
        <v>42</v>
      </c>
      <c r="J105">
        <v>0</v>
      </c>
      <c r="K105">
        <v>0</v>
      </c>
    </row>
    <row r="106" spans="2:11">
      <c r="B106">
        <v>104</v>
      </c>
      <c r="C106">
        <f t="shared" si="1"/>
        <v>5200</v>
      </c>
      <c r="D106">
        <v>1040.8543444893601</v>
      </c>
      <c r="E106">
        <v>0</v>
      </c>
      <c r="F106">
        <v>192.15065159609301</v>
      </c>
      <c r="G106" s="1" t="s">
        <v>41</v>
      </c>
      <c r="H106">
        <v>2.5289394948143502</v>
      </c>
      <c r="I106" s="1" t="s">
        <v>42</v>
      </c>
      <c r="J106">
        <v>0</v>
      </c>
      <c r="K106">
        <v>0</v>
      </c>
    </row>
    <row r="107" spans="2:11">
      <c r="B107">
        <v>105</v>
      </c>
      <c r="C107">
        <f t="shared" si="1"/>
        <v>5250</v>
      </c>
      <c r="D107">
        <v>1040.7692410177999</v>
      </c>
      <c r="E107">
        <v>0</v>
      </c>
      <c r="F107">
        <v>192.23610397162699</v>
      </c>
      <c r="G107" s="1" t="s">
        <v>41</v>
      </c>
      <c r="H107">
        <v>2.52422063125216</v>
      </c>
      <c r="I107" s="1" t="s">
        <v>42</v>
      </c>
      <c r="J107">
        <v>0</v>
      </c>
      <c r="K107">
        <v>0</v>
      </c>
    </row>
    <row r="108" spans="2:11">
      <c r="B108">
        <v>106</v>
      </c>
      <c r="C108">
        <f t="shared" si="1"/>
        <v>5300</v>
      </c>
      <c r="D108">
        <v>1040.6545377727</v>
      </c>
      <c r="E108">
        <v>0</v>
      </c>
      <c r="F108">
        <v>192.35113455694301</v>
      </c>
      <c r="G108" s="1" t="s">
        <v>41</v>
      </c>
      <c r="H108">
        <v>2.5196027025190002</v>
      </c>
      <c r="I108" s="1" t="s">
        <v>42</v>
      </c>
      <c r="J108">
        <v>0</v>
      </c>
      <c r="K108">
        <v>0</v>
      </c>
    </row>
    <row r="109" spans="2:11">
      <c r="B109">
        <v>107</v>
      </c>
      <c r="C109">
        <f t="shared" si="1"/>
        <v>5350</v>
      </c>
      <c r="D109">
        <v>1040.5176347261399</v>
      </c>
      <c r="E109">
        <v>0</v>
      </c>
      <c r="F109">
        <v>192.48834594401899</v>
      </c>
      <c r="G109" s="1" t="s">
        <v>41</v>
      </c>
      <c r="H109">
        <v>2.5150818760477298</v>
      </c>
      <c r="I109" s="1" t="s">
        <v>42</v>
      </c>
      <c r="J109">
        <v>0</v>
      </c>
      <c r="K109">
        <v>0</v>
      </c>
    </row>
    <row r="110" spans="2:11">
      <c r="B110">
        <v>108</v>
      </c>
      <c r="C110">
        <f t="shared" si="1"/>
        <v>5400</v>
      </c>
      <c r="D110">
        <v>1040.3844318571801</v>
      </c>
      <c r="E110">
        <v>0</v>
      </c>
      <c r="F110">
        <v>192.62184027608001</v>
      </c>
      <c r="G110" s="1" t="s">
        <v>41</v>
      </c>
      <c r="H110">
        <v>2.51065451722146</v>
      </c>
      <c r="I110" s="1" t="s">
        <v>42</v>
      </c>
      <c r="J110">
        <v>0</v>
      </c>
      <c r="K110">
        <v>0</v>
      </c>
    </row>
    <row r="111" spans="2:11">
      <c r="B111">
        <v>109</v>
      </c>
      <c r="C111">
        <f t="shared" si="1"/>
        <v>5450</v>
      </c>
      <c r="D111">
        <v>1040.26972914713</v>
      </c>
      <c r="E111">
        <v>0</v>
      </c>
      <c r="F111">
        <v>192.73681934187701</v>
      </c>
      <c r="G111" s="1" t="s">
        <v>41</v>
      </c>
      <c r="H111">
        <v>2.50631717873808</v>
      </c>
      <c r="I111" s="1" t="s">
        <v>42</v>
      </c>
      <c r="J111">
        <v>0</v>
      </c>
      <c r="K111">
        <v>0</v>
      </c>
    </row>
    <row r="112" spans="2:11">
      <c r="B112">
        <v>110</v>
      </c>
      <c r="C112">
        <f t="shared" si="1"/>
        <v>5500</v>
      </c>
      <c r="D112">
        <v>1040.17352657942</v>
      </c>
      <c r="E112">
        <v>0</v>
      </c>
      <c r="F112">
        <v>192.833284649994</v>
      </c>
      <c r="G112" s="1" t="s">
        <v>41</v>
      </c>
      <c r="H112">
        <v>2.50206659008568</v>
      </c>
      <c r="I112" s="1" t="s">
        <v>42</v>
      </c>
      <c r="J112">
        <v>0</v>
      </c>
      <c r="K112">
        <v>0</v>
      </c>
    </row>
    <row r="113" spans="2:11">
      <c r="B113">
        <v>111</v>
      </c>
      <c r="C113">
        <f t="shared" si="1"/>
        <v>5550</v>
      </c>
      <c r="D113">
        <v>1040.12172414205</v>
      </c>
      <c r="E113">
        <v>0</v>
      </c>
      <c r="F113">
        <v>192.885337488857</v>
      </c>
      <c r="G113" s="1" t="s">
        <v>41</v>
      </c>
      <c r="H113">
        <v>2.4978996472665802</v>
      </c>
      <c r="I113" s="1" t="s">
        <v>42</v>
      </c>
      <c r="J113">
        <v>0</v>
      </c>
      <c r="K113">
        <v>0</v>
      </c>
    </row>
    <row r="114" spans="2:11">
      <c r="B114">
        <v>112</v>
      </c>
      <c r="C114">
        <f t="shared" si="1"/>
        <v>5600</v>
      </c>
      <c r="D114">
        <v>1040.0662218181501</v>
      </c>
      <c r="E114">
        <v>0</v>
      </c>
      <c r="F114">
        <v>192.94107897156499</v>
      </c>
      <c r="G114" s="1" t="s">
        <v>41</v>
      </c>
      <c r="H114">
        <v>2.49381340289204</v>
      </c>
      <c r="I114" s="1" t="s">
        <v>42</v>
      </c>
      <c r="J114">
        <v>0</v>
      </c>
      <c r="K114">
        <v>0</v>
      </c>
    </row>
    <row r="115" spans="2:11">
      <c r="B115">
        <v>113</v>
      </c>
      <c r="C115">
        <f t="shared" si="1"/>
        <v>5650</v>
      </c>
      <c r="D115">
        <v>1039.96631959351</v>
      </c>
      <c r="E115">
        <v>0</v>
      </c>
      <c r="F115">
        <v>193.04121007106701</v>
      </c>
      <c r="G115" s="1" t="s">
        <v>41</v>
      </c>
      <c r="H115">
        <v>2.4898050567747401</v>
      </c>
      <c r="I115" s="1" t="s">
        <v>42</v>
      </c>
      <c r="J115">
        <v>0</v>
      </c>
      <c r="K115">
        <v>0</v>
      </c>
    </row>
    <row r="116" spans="2:11">
      <c r="B116">
        <v>114</v>
      </c>
      <c r="C116">
        <f t="shared" si="1"/>
        <v>5700</v>
      </c>
      <c r="D116">
        <v>1039.89971746686</v>
      </c>
      <c r="E116">
        <v>0</v>
      </c>
      <c r="F116">
        <v>193.10803164539399</v>
      </c>
      <c r="G116" s="1" t="s">
        <v>41</v>
      </c>
      <c r="H116">
        <v>2.4858719470118702</v>
      </c>
      <c r="I116" s="1" t="s">
        <v>42</v>
      </c>
      <c r="J116">
        <v>0</v>
      </c>
      <c r="K116">
        <v>0</v>
      </c>
    </row>
    <row r="117" spans="2:11">
      <c r="B117">
        <v>115</v>
      </c>
      <c r="C117">
        <f t="shared" si="1"/>
        <v>5750</v>
      </c>
      <c r="D117">
        <v>1039.8590154295</v>
      </c>
      <c r="E117">
        <v>0</v>
      </c>
      <c r="F117">
        <v>193.14894445563101</v>
      </c>
      <c r="G117" s="1" t="s">
        <v>41</v>
      </c>
      <c r="H117">
        <v>2.48201154155353</v>
      </c>
      <c r="I117" s="1" t="s">
        <v>42</v>
      </c>
      <c r="J117">
        <v>0</v>
      </c>
      <c r="K117">
        <v>0</v>
      </c>
    </row>
    <row r="118" spans="2:11">
      <c r="B118">
        <v>116</v>
      </c>
      <c r="C118">
        <f t="shared" si="1"/>
        <v>5800</v>
      </c>
      <c r="D118">
        <v>1039.7850134689299</v>
      </c>
      <c r="E118">
        <v>0</v>
      </c>
      <c r="F118">
        <v>193.223149178288</v>
      </c>
      <c r="G118" s="1" t="s">
        <v>41</v>
      </c>
      <c r="H118">
        <v>2.4782214303168399</v>
      </c>
      <c r="I118" s="1" t="s">
        <v>42</v>
      </c>
      <c r="J118">
        <v>0</v>
      </c>
      <c r="K118">
        <v>0</v>
      </c>
    </row>
    <row r="119" spans="2:11">
      <c r="B119">
        <v>117</v>
      </c>
      <c r="C119">
        <f t="shared" si="1"/>
        <v>5850</v>
      </c>
      <c r="D119">
        <v>1039.74431158571</v>
      </c>
      <c r="E119">
        <v>0</v>
      </c>
      <c r="F119">
        <v>193.26404641469799</v>
      </c>
      <c r="G119" s="1" t="s">
        <v>41</v>
      </c>
      <c r="H119">
        <v>2.4744993178001899</v>
      </c>
      <c r="I119" s="1" t="s">
        <v>42</v>
      </c>
      <c r="J119">
        <v>0</v>
      </c>
      <c r="K119">
        <v>0</v>
      </c>
    </row>
    <row r="120" spans="2:11">
      <c r="B120">
        <v>118</v>
      </c>
      <c r="C120">
        <f t="shared" si="1"/>
        <v>5900</v>
      </c>
      <c r="D120">
        <v>1039.6888097697199</v>
      </c>
      <c r="E120">
        <v>0</v>
      </c>
      <c r="F120">
        <v>193.319736697965</v>
      </c>
      <c r="G120" s="1" t="s">
        <v>41</v>
      </c>
      <c r="H120">
        <v>2.4708430161784398</v>
      </c>
      <c r="I120" s="1" t="s">
        <v>42</v>
      </c>
      <c r="J120">
        <v>0</v>
      </c>
      <c r="K120">
        <v>0</v>
      </c>
    </row>
    <row r="121" spans="2:11">
      <c r="B121">
        <v>119</v>
      </c>
      <c r="C121">
        <f t="shared" si="1"/>
        <v>5950</v>
      </c>
      <c r="D121">
        <v>1039.6333080176801</v>
      </c>
      <c r="E121">
        <v>0</v>
      </c>
      <c r="F121">
        <v>193.37542049931801</v>
      </c>
      <c r="G121" s="1" t="s">
        <v>41</v>
      </c>
      <c r="H121">
        <v>2.4672504388672398</v>
      </c>
      <c r="I121" s="1" t="s">
        <v>42</v>
      </c>
      <c r="J121">
        <v>0</v>
      </c>
      <c r="K121">
        <v>0</v>
      </c>
    </row>
    <row r="122" spans="2:11">
      <c r="B122">
        <v>120</v>
      </c>
      <c r="C122">
        <f t="shared" si="1"/>
        <v>6000</v>
      </c>
      <c r="D122">
        <v>1039.58520632625</v>
      </c>
      <c r="E122">
        <v>0</v>
      </c>
      <c r="F122">
        <v>193.42369823455201</v>
      </c>
      <c r="G122" s="1" t="s">
        <v>41</v>
      </c>
      <c r="H122">
        <v>2.4637195945132002</v>
      </c>
      <c r="I122" s="1" t="s">
        <v>42</v>
      </c>
      <c r="J122">
        <v>0</v>
      </c>
      <c r="K12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>
      <selection activeCell="L32" sqref="L32"/>
    </sheetView>
  </sheetViews>
  <sheetFormatPr baseColWidth="10" defaultRowHeight="15" x14ac:dyDescent="0"/>
  <cols>
    <col min="8" max="8" width="12" bestFit="1" customWidth="1"/>
  </cols>
  <sheetData>
    <row r="1" spans="1:10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</row>
    <row r="2" spans="1:10">
      <c r="A2">
        <f>B2*50</f>
        <v>0</v>
      </c>
      <c r="B2">
        <v>0</v>
      </c>
      <c r="C2">
        <v>1051.5009649019</v>
      </c>
      <c r="D2">
        <v>0</v>
      </c>
      <c r="E2">
        <v>203.376458591801</v>
      </c>
      <c r="F2">
        <v>0</v>
      </c>
      <c r="G2">
        <v>3.6131243835472899</v>
      </c>
      <c r="H2">
        <v>0</v>
      </c>
      <c r="I2">
        <v>0</v>
      </c>
      <c r="J2">
        <v>0</v>
      </c>
    </row>
    <row r="3" spans="1:10">
      <c r="A3">
        <f t="shared" ref="A3:A66" si="0">B3*50</f>
        <v>50</v>
      </c>
      <c r="B3">
        <v>1</v>
      </c>
      <c r="C3">
        <v>1064.7177102340499</v>
      </c>
      <c r="D3">
        <v>0</v>
      </c>
      <c r="E3">
        <v>189.49044435315099</v>
      </c>
      <c r="F3" s="1">
        <v>1.2773923167201899E-2</v>
      </c>
      <c r="G3">
        <v>3.8429447501687801</v>
      </c>
      <c r="H3">
        <v>0.93979999999999997</v>
      </c>
      <c r="I3">
        <v>0</v>
      </c>
      <c r="J3" s="1">
        <v>4.8835464175385004E-6</v>
      </c>
    </row>
    <row r="4" spans="1:10">
      <c r="A4">
        <f t="shared" si="0"/>
        <v>100</v>
      </c>
      <c r="B4">
        <v>2</v>
      </c>
      <c r="C4">
        <v>1069.39648992715</v>
      </c>
      <c r="D4">
        <v>0</v>
      </c>
      <c r="E4">
        <v>184.831966285943</v>
      </c>
      <c r="F4" s="1">
        <v>3.9020805175301397E-2</v>
      </c>
      <c r="G4">
        <v>4.0472990571566498</v>
      </c>
      <c r="H4">
        <v>1.1766000000000001</v>
      </c>
      <c r="I4">
        <v>0</v>
      </c>
      <c r="J4" s="1">
        <v>3.1502328826485901E-5</v>
      </c>
    </row>
    <row r="5" spans="1:10">
      <c r="A5">
        <f t="shared" si="0"/>
        <v>150</v>
      </c>
      <c r="B5">
        <v>3</v>
      </c>
      <c r="C5">
        <v>1072.06241325307</v>
      </c>
      <c r="D5">
        <v>0</v>
      </c>
      <c r="E5">
        <v>182.288606776385</v>
      </c>
      <c r="F5" s="1">
        <v>7.0031210960471199E-2</v>
      </c>
      <c r="G5">
        <v>4.23411877939159</v>
      </c>
      <c r="H5">
        <v>1.30609999999999</v>
      </c>
      <c r="I5">
        <v>0</v>
      </c>
      <c r="J5" s="1">
        <v>9.13779821849604E-5</v>
      </c>
    </row>
    <row r="6" spans="1:10">
      <c r="A6">
        <f t="shared" si="0"/>
        <v>200</v>
      </c>
      <c r="B6">
        <v>4</v>
      </c>
      <c r="C6">
        <v>1074.202921135</v>
      </c>
      <c r="D6">
        <v>0</v>
      </c>
      <c r="E6">
        <v>180.315048485163</v>
      </c>
      <c r="F6">
        <v>0.102690000319848</v>
      </c>
      <c r="G6">
        <v>4.4012536579921004</v>
      </c>
      <c r="H6">
        <v>1.3875</v>
      </c>
      <c r="I6">
        <v>0</v>
      </c>
      <c r="J6" s="1">
        <v>2.0898991211651299E-4</v>
      </c>
    </row>
    <row r="7" spans="1:10">
      <c r="A7">
        <f t="shared" si="0"/>
        <v>250</v>
      </c>
      <c r="B7">
        <v>5</v>
      </c>
      <c r="C7">
        <v>1075.6552108359101</v>
      </c>
      <c r="D7">
        <v>0</v>
      </c>
      <c r="E7">
        <v>179.062569317249</v>
      </c>
      <c r="F7">
        <v>0.13427926141392901</v>
      </c>
      <c r="G7">
        <v>4.5488324368190201</v>
      </c>
      <c r="H7">
        <v>1.4337500000000001</v>
      </c>
      <c r="I7">
        <v>0</v>
      </c>
      <c r="J7" s="1">
        <v>3.4793865577288798E-4</v>
      </c>
    </row>
    <row r="8" spans="1:10">
      <c r="A8">
        <f t="shared" si="0"/>
        <v>300</v>
      </c>
      <c r="B8">
        <v>6</v>
      </c>
      <c r="C8">
        <v>1077.0001993543799</v>
      </c>
      <c r="D8">
        <v>0</v>
      </c>
      <c r="E8">
        <v>177.920615413295</v>
      </c>
      <c r="F8">
        <v>0.16447832689191999</v>
      </c>
      <c r="G8">
        <v>4.6779195789881802</v>
      </c>
      <c r="H8">
        <v>1.47445</v>
      </c>
      <c r="I8">
        <v>0</v>
      </c>
      <c r="J8" s="1">
        <v>4.7632216512907301E-4</v>
      </c>
    </row>
    <row r="9" spans="1:10">
      <c r="A9">
        <f t="shared" si="0"/>
        <v>350</v>
      </c>
      <c r="B9">
        <v>7</v>
      </c>
      <c r="C9">
        <v>1078.5246390193699</v>
      </c>
      <c r="D9">
        <v>0</v>
      </c>
      <c r="E9">
        <v>176.601267530016</v>
      </c>
      <c r="F9">
        <v>0.19305011537560801</v>
      </c>
      <c r="G9">
        <v>4.7917093550703003</v>
      </c>
      <c r="H9">
        <v>1.51145</v>
      </c>
      <c r="I9">
        <v>0</v>
      </c>
      <c r="J9" s="1">
        <v>5.7917002936038798E-4</v>
      </c>
    </row>
    <row r="10" spans="1:10">
      <c r="A10">
        <f t="shared" si="0"/>
        <v>400</v>
      </c>
      <c r="B10">
        <v>8</v>
      </c>
      <c r="C10">
        <v>1079.5347682675199</v>
      </c>
      <c r="D10">
        <v>0</v>
      </c>
      <c r="E10">
        <v>175.80530171114901</v>
      </c>
      <c r="F10">
        <v>0.22103204026519699</v>
      </c>
      <c r="G10">
        <v>4.8925158672028397</v>
      </c>
      <c r="H10">
        <v>1.53735</v>
      </c>
      <c r="I10">
        <v>0</v>
      </c>
      <c r="J10" s="1">
        <v>6.6746065658895902E-4</v>
      </c>
    </row>
    <row r="11" spans="1:10">
      <c r="A11">
        <f t="shared" si="0"/>
        <v>450</v>
      </c>
      <c r="B11">
        <v>9</v>
      </c>
      <c r="C11">
        <v>1080.4357431708499</v>
      </c>
      <c r="D11">
        <v>0</v>
      </c>
      <c r="E11">
        <v>175.115691744</v>
      </c>
      <c r="F11">
        <v>0.24765373142628999</v>
      </c>
      <c r="G11">
        <v>4.9836639874786997</v>
      </c>
      <c r="H11">
        <v>1.5650999999999899</v>
      </c>
      <c r="I11">
        <v>0</v>
      </c>
      <c r="J11" s="1">
        <v>7.6754444026753304E-4</v>
      </c>
    </row>
    <row r="12" spans="1:10">
      <c r="A12">
        <f t="shared" si="0"/>
        <v>500</v>
      </c>
      <c r="B12">
        <v>10</v>
      </c>
      <c r="C12">
        <v>1081.6549246775601</v>
      </c>
      <c r="D12">
        <v>0</v>
      </c>
      <c r="E12">
        <v>174.11368150406901</v>
      </c>
      <c r="F12">
        <v>0.27272037491662299</v>
      </c>
      <c r="G12">
        <v>5.0662439679892897</v>
      </c>
      <c r="H12">
        <v>1.58544999999999</v>
      </c>
      <c r="I12">
        <v>0</v>
      </c>
      <c r="J12" s="1">
        <v>9.66008980125211E-4</v>
      </c>
    </row>
    <row r="13" spans="1:10">
      <c r="A13">
        <f t="shared" si="0"/>
        <v>550</v>
      </c>
      <c r="B13">
        <v>11</v>
      </c>
      <c r="C13">
        <v>1082.2321422231801</v>
      </c>
      <c r="D13">
        <v>0</v>
      </c>
      <c r="E13">
        <v>173.749025299218</v>
      </c>
      <c r="F13">
        <v>0.292581227930098</v>
      </c>
      <c r="G13">
        <v>5.1421742500611103</v>
      </c>
      <c r="H13">
        <v>1.6094999999999899</v>
      </c>
      <c r="I13">
        <v>0</v>
      </c>
      <c r="J13" s="1">
        <v>1.27124829482934E-3</v>
      </c>
    </row>
    <row r="14" spans="1:10">
      <c r="A14">
        <f t="shared" si="0"/>
        <v>600</v>
      </c>
      <c r="B14">
        <v>12</v>
      </c>
      <c r="C14">
        <v>1082.9462621796699</v>
      </c>
      <c r="D14">
        <v>0</v>
      </c>
      <c r="E14">
        <v>173.241090634377</v>
      </c>
      <c r="F14">
        <v>0.30578086418522799</v>
      </c>
      <c r="G14">
        <v>5.2124588090020998</v>
      </c>
      <c r="H14">
        <v>1.6391</v>
      </c>
      <c r="I14">
        <v>0</v>
      </c>
      <c r="J14" s="1">
        <v>1.51684127266493E-3</v>
      </c>
    </row>
    <row r="15" spans="1:10">
      <c r="A15">
        <f t="shared" si="0"/>
        <v>650</v>
      </c>
      <c r="B15">
        <v>13</v>
      </c>
      <c r="C15">
        <v>1083.8749861124099</v>
      </c>
      <c r="D15">
        <v>0</v>
      </c>
      <c r="E15">
        <v>172.521068912922</v>
      </c>
      <c r="F15">
        <v>0.31474233734173301</v>
      </c>
      <c r="G15">
        <v>5.2773332629790897</v>
      </c>
      <c r="H15">
        <v>1.665</v>
      </c>
      <c r="I15">
        <v>0</v>
      </c>
      <c r="J15" s="1">
        <v>1.66719894926206E-3</v>
      </c>
    </row>
    <row r="16" spans="1:10">
      <c r="A16">
        <f t="shared" si="0"/>
        <v>700</v>
      </c>
      <c r="B16">
        <v>14</v>
      </c>
      <c r="C16">
        <v>1084.4189007367499</v>
      </c>
      <c r="D16">
        <v>0</v>
      </c>
      <c r="E16">
        <v>172.190738034784</v>
      </c>
      <c r="F16">
        <v>0.32124328568918198</v>
      </c>
      <c r="G16">
        <v>5.3376381429997002</v>
      </c>
      <c r="H16">
        <v>1.6853499999999899</v>
      </c>
      <c r="I16">
        <v>0</v>
      </c>
      <c r="J16" s="1">
        <v>1.75783265908238E-3</v>
      </c>
    </row>
    <row r="17" spans="1:10">
      <c r="A17">
        <f t="shared" si="0"/>
        <v>750</v>
      </c>
      <c r="B17">
        <v>15</v>
      </c>
      <c r="C17">
        <v>1084.9406151318301</v>
      </c>
      <c r="D17">
        <v>0</v>
      </c>
      <c r="E17">
        <v>171.88758193208099</v>
      </c>
      <c r="F17">
        <v>0.326293387691167</v>
      </c>
      <c r="G17">
        <v>5.3939849067730696</v>
      </c>
      <c r="H17">
        <v>1.7001499999999901</v>
      </c>
      <c r="I17">
        <v>0</v>
      </c>
      <c r="J17" s="1">
        <v>1.8184829178811801E-3</v>
      </c>
    </row>
    <row r="18" spans="1:10">
      <c r="A18">
        <f t="shared" si="0"/>
        <v>800</v>
      </c>
      <c r="B18">
        <v>16</v>
      </c>
      <c r="C18">
        <v>1085.7046849533899</v>
      </c>
      <c r="D18">
        <v>0</v>
      </c>
      <c r="E18">
        <v>171.33197724799501</v>
      </c>
      <c r="F18">
        <v>0.33071379227617198</v>
      </c>
      <c r="G18">
        <v>5.4465471414125997</v>
      </c>
      <c r="H18">
        <v>1.7242</v>
      </c>
      <c r="I18">
        <v>0</v>
      </c>
      <c r="J18" s="1">
        <v>1.86590183317287E-3</v>
      </c>
    </row>
    <row r="19" spans="1:10">
      <c r="A19">
        <f t="shared" si="0"/>
        <v>850</v>
      </c>
      <c r="B19">
        <v>17</v>
      </c>
      <c r="C19">
        <v>1086.40585349872</v>
      </c>
      <c r="D19">
        <v>0</v>
      </c>
      <c r="E19">
        <v>170.83089844272499</v>
      </c>
      <c r="F19">
        <v>0.33493710177539598</v>
      </c>
      <c r="G19">
        <v>5.4955041412312999</v>
      </c>
      <c r="H19">
        <v>1.7556499999999899</v>
      </c>
      <c r="I19">
        <v>0</v>
      </c>
      <c r="J19" s="1">
        <v>1.9101193209143199E-3</v>
      </c>
    </row>
    <row r="20" spans="1:10">
      <c r="A20">
        <f t="shared" si="0"/>
        <v>900</v>
      </c>
      <c r="B20">
        <v>18</v>
      </c>
      <c r="C20">
        <v>1086.8850170015201</v>
      </c>
      <c r="D20">
        <v>0</v>
      </c>
      <c r="E20">
        <v>170.57163629681801</v>
      </c>
      <c r="F20">
        <v>0.33870189770853498</v>
      </c>
      <c r="G20">
        <v>5.5415153601270299</v>
      </c>
      <c r="H20">
        <v>1.76675</v>
      </c>
      <c r="I20">
        <v>0</v>
      </c>
      <c r="J20" s="1">
        <v>1.94981696587671E-3</v>
      </c>
    </row>
    <row r="21" spans="1:10">
      <c r="A21">
        <f t="shared" si="0"/>
        <v>950</v>
      </c>
      <c r="B21">
        <v>19</v>
      </c>
      <c r="C21">
        <v>1087.36787997073</v>
      </c>
      <c r="D21">
        <v>0</v>
      </c>
      <c r="E21">
        <v>170.30247987443499</v>
      </c>
      <c r="F21">
        <v>0.34201843965832601</v>
      </c>
      <c r="G21">
        <v>5.5850093882508203</v>
      </c>
      <c r="H21">
        <v>1.7834000000000001</v>
      </c>
      <c r="I21">
        <v>0</v>
      </c>
      <c r="J21" s="1">
        <v>1.9838431374559701E-3</v>
      </c>
    </row>
    <row r="22" spans="1:10">
      <c r="A22">
        <f t="shared" si="0"/>
        <v>1000</v>
      </c>
      <c r="B22">
        <v>20</v>
      </c>
      <c r="C22">
        <v>1087.9265951105299</v>
      </c>
      <c r="D22">
        <v>0</v>
      </c>
      <c r="E22">
        <v>169.95876839627999</v>
      </c>
      <c r="F22">
        <v>0.34510046601528399</v>
      </c>
      <c r="G22">
        <v>5.6261404562990904</v>
      </c>
      <c r="H22">
        <v>1.7982</v>
      </c>
      <c r="I22">
        <v>0</v>
      </c>
      <c r="J22" s="1">
        <v>2.0138957099359498E-3</v>
      </c>
    </row>
    <row r="23" spans="1:10">
      <c r="A23">
        <f t="shared" si="0"/>
        <v>1050</v>
      </c>
      <c r="B23">
        <v>21</v>
      </c>
      <c r="C23">
        <v>1088.6647643399001</v>
      </c>
      <c r="D23">
        <v>0</v>
      </c>
      <c r="E23">
        <v>169.42914797857</v>
      </c>
      <c r="F23">
        <v>0.34827089362809399</v>
      </c>
      <c r="G23">
        <v>5.6649322559856401</v>
      </c>
      <c r="H23">
        <v>1.8185499999999899</v>
      </c>
      <c r="I23">
        <v>0</v>
      </c>
      <c r="J23" s="1">
        <v>2.04304283657994E-3</v>
      </c>
    </row>
    <row r="24" spans="1:10">
      <c r="A24">
        <f t="shared" si="0"/>
        <v>1100</v>
      </c>
      <c r="B24">
        <v>22</v>
      </c>
      <c r="C24">
        <v>1089.34003151551</v>
      </c>
      <c r="D24">
        <v>0</v>
      </c>
      <c r="E24">
        <v>168.97646435367</v>
      </c>
      <c r="F24">
        <v>0.35154553215781298</v>
      </c>
      <c r="G24">
        <v>5.7015087391114303</v>
      </c>
      <c r="H24">
        <v>1.8241000000000001</v>
      </c>
      <c r="I24">
        <v>0</v>
      </c>
      <c r="J24" s="1">
        <v>2.0732447673717201E-3</v>
      </c>
    </row>
    <row r="25" spans="1:10">
      <c r="A25">
        <f t="shared" si="0"/>
        <v>1150</v>
      </c>
      <c r="B25">
        <v>23</v>
      </c>
      <c r="C25">
        <v>1089.8099440453</v>
      </c>
      <c r="D25">
        <v>0</v>
      </c>
      <c r="E25">
        <v>168.72116923257499</v>
      </c>
      <c r="F25">
        <v>0.35463800271151802</v>
      </c>
      <c r="G25">
        <v>5.7362998730060397</v>
      </c>
      <c r="H25">
        <v>1.8370499999999901</v>
      </c>
      <c r="I25">
        <v>0</v>
      </c>
      <c r="J25" s="1">
        <v>2.10173394858164E-3</v>
      </c>
    </row>
    <row r="26" spans="1:10">
      <c r="A26">
        <f t="shared" si="0"/>
        <v>1200</v>
      </c>
      <c r="B26">
        <v>24</v>
      </c>
      <c r="C26">
        <v>1090.2687559581</v>
      </c>
      <c r="D26">
        <v>0</v>
      </c>
      <c r="E26">
        <v>168.465318839975</v>
      </c>
      <c r="F26">
        <v>0.35747046702479901</v>
      </c>
      <c r="G26">
        <v>5.7695508323437297</v>
      </c>
      <c r="H26">
        <v>1.8611</v>
      </c>
      <c r="I26">
        <v>0</v>
      </c>
      <c r="J26" s="1">
        <v>2.12739400329124E-3</v>
      </c>
    </row>
    <row r="27" spans="1:10">
      <c r="A27">
        <f t="shared" si="0"/>
        <v>1250</v>
      </c>
      <c r="B27">
        <v>25</v>
      </c>
      <c r="C27">
        <v>1090.7349686464399</v>
      </c>
      <c r="D27">
        <v>0</v>
      </c>
      <c r="E27">
        <v>168.21643978836499</v>
      </c>
      <c r="F27">
        <v>0.36015369954392001</v>
      </c>
      <c r="G27">
        <v>5.8012744763567099</v>
      </c>
      <c r="H27">
        <v>1.87035</v>
      </c>
      <c r="I27">
        <v>0</v>
      </c>
      <c r="J27" s="1">
        <v>2.15107510061038E-3</v>
      </c>
    </row>
    <row r="28" spans="1:10">
      <c r="A28">
        <f t="shared" si="0"/>
        <v>1300</v>
      </c>
      <c r="B28">
        <v>26</v>
      </c>
      <c r="C28">
        <v>1091.30108378963</v>
      </c>
      <c r="D28">
        <v>0</v>
      </c>
      <c r="E28">
        <v>167.85590097683399</v>
      </c>
      <c r="F28">
        <v>0.36285012667359101</v>
      </c>
      <c r="G28">
        <v>5.8314962918069897</v>
      </c>
      <c r="H28">
        <v>1.8907</v>
      </c>
      <c r="I28">
        <v>0</v>
      </c>
      <c r="J28" s="1">
        <v>2.17407201026319E-3</v>
      </c>
    </row>
    <row r="29" spans="1:10">
      <c r="A29">
        <f t="shared" si="0"/>
        <v>1350</v>
      </c>
      <c r="B29">
        <v>27</v>
      </c>
      <c r="C29">
        <v>1091.8634988537201</v>
      </c>
      <c r="D29">
        <v>0</v>
      </c>
      <c r="E29">
        <v>167.50205141204501</v>
      </c>
      <c r="F29">
        <v>0.36564038278509298</v>
      </c>
      <c r="G29">
        <v>5.8602190682442101</v>
      </c>
      <c r="H29">
        <v>1.9073499999999901</v>
      </c>
      <c r="I29">
        <v>0</v>
      </c>
      <c r="J29" s="1">
        <v>2.1982894709962099E-3</v>
      </c>
    </row>
    <row r="30" spans="1:10">
      <c r="A30">
        <f t="shared" si="0"/>
        <v>1400</v>
      </c>
      <c r="B30">
        <v>28</v>
      </c>
      <c r="C30">
        <v>1092.3278611129899</v>
      </c>
      <c r="D30">
        <v>0</v>
      </c>
      <c r="E30">
        <v>167.25127693831601</v>
      </c>
      <c r="F30">
        <v>0.36837829668872102</v>
      </c>
      <c r="G30">
        <v>5.8876170125871399</v>
      </c>
      <c r="H30">
        <v>1.91845</v>
      </c>
      <c r="I30">
        <v>0</v>
      </c>
      <c r="J30" s="1">
        <v>2.22303077949936E-3</v>
      </c>
    </row>
    <row r="31" spans="1:10">
      <c r="A31">
        <f t="shared" si="0"/>
        <v>1450</v>
      </c>
      <c r="B31">
        <v>29</v>
      </c>
      <c r="C31">
        <v>1092.7330214855001</v>
      </c>
      <c r="D31">
        <v>0</v>
      </c>
      <c r="E31">
        <v>167.06488079649199</v>
      </c>
      <c r="F31">
        <v>0.37089954461873598</v>
      </c>
      <c r="G31">
        <v>5.9139141750453703</v>
      </c>
      <c r="H31">
        <v>1.9239999999999999</v>
      </c>
      <c r="I31">
        <v>0</v>
      </c>
      <c r="J31" s="1">
        <v>2.2468567717505101E-3</v>
      </c>
    </row>
    <row r="32" spans="1:10">
      <c r="A32">
        <f t="shared" si="0"/>
        <v>1500</v>
      </c>
      <c r="B32">
        <v>30</v>
      </c>
      <c r="C32">
        <v>1093.09748181806</v>
      </c>
      <c r="D32">
        <v>0</v>
      </c>
      <c r="E32">
        <v>166.922535694978</v>
      </c>
      <c r="F32">
        <v>0.37318903760366801</v>
      </c>
      <c r="G32">
        <v>5.9392082512888296</v>
      </c>
      <c r="H32">
        <v>1.9258500000000001</v>
      </c>
      <c r="I32">
        <v>0</v>
      </c>
      <c r="J32" s="1">
        <v>2.2698934796441701E-3</v>
      </c>
    </row>
    <row r="33" spans="1:10">
      <c r="A33">
        <f t="shared" si="0"/>
        <v>1550</v>
      </c>
      <c r="B33">
        <v>31</v>
      </c>
      <c r="C33">
        <v>1093.55814344996</v>
      </c>
      <c r="D33">
        <v>0</v>
      </c>
      <c r="E33">
        <v>166.66864630563401</v>
      </c>
      <c r="F33">
        <v>0.37532061956365198</v>
      </c>
      <c r="G33">
        <v>5.96354060725825</v>
      </c>
      <c r="H33">
        <v>1.9424999999999999</v>
      </c>
      <c r="I33">
        <v>0</v>
      </c>
      <c r="J33" s="1">
        <v>2.2919692238845099E-3</v>
      </c>
    </row>
    <row r="34" spans="1:10">
      <c r="A34">
        <f t="shared" si="0"/>
        <v>1600</v>
      </c>
      <c r="B34">
        <v>32</v>
      </c>
      <c r="C34">
        <v>1094.04655631745</v>
      </c>
      <c r="D34">
        <v>0</v>
      </c>
      <c r="E34">
        <v>166.39206837836301</v>
      </c>
      <c r="F34">
        <v>0.37741073786062201</v>
      </c>
      <c r="G34">
        <v>5.9868549414970396</v>
      </c>
      <c r="H34">
        <v>1.9536</v>
      </c>
      <c r="I34">
        <v>0</v>
      </c>
      <c r="J34" s="1">
        <v>2.3133489526136501E-3</v>
      </c>
    </row>
    <row r="35" spans="1:10">
      <c r="A35">
        <f t="shared" si="0"/>
        <v>1650</v>
      </c>
      <c r="B35">
        <v>33</v>
      </c>
      <c r="C35">
        <v>1094.5090690245199</v>
      </c>
      <c r="D35">
        <v>0</v>
      </c>
      <c r="E35">
        <v>166.14642261496101</v>
      </c>
      <c r="F35">
        <v>0.37949888868522302</v>
      </c>
      <c r="G35">
        <v>6.0091993111989899</v>
      </c>
      <c r="H35">
        <v>1.95914999999999</v>
      </c>
      <c r="I35">
        <v>0</v>
      </c>
      <c r="J35" s="1">
        <v>2.3342647114738099E-3</v>
      </c>
    </row>
    <row r="36" spans="1:10">
      <c r="A36">
        <f t="shared" si="0"/>
        <v>1700</v>
      </c>
      <c r="B36">
        <v>34</v>
      </c>
      <c r="C36">
        <v>1094.8957301376799</v>
      </c>
      <c r="D36">
        <v>0</v>
      </c>
      <c r="E36">
        <v>165.961320144057</v>
      </c>
      <c r="F36">
        <v>0.38151867443877102</v>
      </c>
      <c r="G36">
        <v>6.0307080629745702</v>
      </c>
      <c r="H36">
        <v>1.9795</v>
      </c>
      <c r="I36">
        <v>0</v>
      </c>
      <c r="J36" s="1">
        <v>2.3540797070647E-3</v>
      </c>
    </row>
    <row r="37" spans="1:10">
      <c r="A37">
        <f t="shared" si="0"/>
        <v>1750</v>
      </c>
      <c r="B37">
        <v>35</v>
      </c>
      <c r="C37">
        <v>1095.21948970065</v>
      </c>
      <c r="D37">
        <v>0</v>
      </c>
      <c r="E37">
        <v>165.84433900173499</v>
      </c>
      <c r="F37">
        <v>0.38340465415462399</v>
      </c>
      <c r="G37">
        <v>6.05148913293535</v>
      </c>
      <c r="H37">
        <v>1.9943</v>
      </c>
      <c r="I37">
        <v>0</v>
      </c>
      <c r="J37" s="1">
        <v>2.3724344834892002E-3</v>
      </c>
    </row>
    <row r="38" spans="1:10">
      <c r="A38">
        <f t="shared" si="0"/>
        <v>1800</v>
      </c>
      <c r="B38">
        <v>36</v>
      </c>
      <c r="C38">
        <v>1095.5783990510799</v>
      </c>
      <c r="D38">
        <v>0</v>
      </c>
      <c r="E38">
        <v>165.69930039876999</v>
      </c>
      <c r="F38">
        <v>0.38515334113599098</v>
      </c>
      <c r="G38">
        <v>6.0716185660151396</v>
      </c>
      <c r="H38">
        <v>2.0017</v>
      </c>
      <c r="I38">
        <v>0</v>
      </c>
      <c r="J38" s="1">
        <v>2.38930128287408E-3</v>
      </c>
    </row>
    <row r="39" spans="1:10">
      <c r="A39">
        <f t="shared" si="0"/>
        <v>1850</v>
      </c>
      <c r="B39">
        <v>37</v>
      </c>
      <c r="C39">
        <v>1095.9040087558201</v>
      </c>
      <c r="D39">
        <v>0</v>
      </c>
      <c r="E39">
        <v>165.58351419099699</v>
      </c>
      <c r="F39">
        <v>0.38681715922224302</v>
      </c>
      <c r="G39">
        <v>6.0911119154581703</v>
      </c>
      <c r="H39">
        <v>2.0127999999999902</v>
      </c>
      <c r="I39">
        <v>0</v>
      </c>
      <c r="J39" s="1">
        <v>2.4050650231047001E-3</v>
      </c>
    </row>
    <row r="40" spans="1:10">
      <c r="A40">
        <f t="shared" si="0"/>
        <v>1900</v>
      </c>
      <c r="B40">
        <v>38</v>
      </c>
      <c r="C40">
        <v>1096.2703193114501</v>
      </c>
      <c r="D40">
        <v>0</v>
      </c>
      <c r="E40">
        <v>165.43221380327199</v>
      </c>
      <c r="F40">
        <v>0.38846202143023001</v>
      </c>
      <c r="G40">
        <v>6.1099546268178102</v>
      </c>
      <c r="H40">
        <v>2.0183499999999999</v>
      </c>
      <c r="I40">
        <v>0</v>
      </c>
      <c r="J40" s="1">
        <v>2.4207449581462098E-3</v>
      </c>
    </row>
    <row r="41" spans="1:10">
      <c r="A41">
        <f t="shared" si="0"/>
        <v>1950</v>
      </c>
      <c r="B41">
        <v>39</v>
      </c>
      <c r="C41">
        <v>1096.6976805971201</v>
      </c>
      <c r="D41">
        <v>0</v>
      </c>
      <c r="E41">
        <v>165.219401031432</v>
      </c>
      <c r="F41">
        <v>0.39013686905100098</v>
      </c>
      <c r="G41">
        <v>6.1281344844649901</v>
      </c>
      <c r="H41">
        <v>2.02389999999999</v>
      </c>
      <c r="I41">
        <v>0</v>
      </c>
      <c r="J41" s="1">
        <v>2.4368595022549299E-3</v>
      </c>
    </row>
    <row r="42" spans="1:10">
      <c r="A42">
        <f t="shared" si="0"/>
        <v>2000</v>
      </c>
      <c r="B42">
        <v>40</v>
      </c>
      <c r="C42">
        <v>1097.12134161519</v>
      </c>
      <c r="D42">
        <v>0</v>
      </c>
      <c r="E42">
        <v>165.00241643168499</v>
      </c>
      <c r="F42">
        <v>0.391849531762755</v>
      </c>
      <c r="G42">
        <v>6.1456705494381296</v>
      </c>
      <c r="H42">
        <v>2.0368499999999998</v>
      </c>
      <c r="I42">
        <v>0</v>
      </c>
      <c r="J42" s="1">
        <v>2.4534028683568898E-3</v>
      </c>
    </row>
    <row r="43" spans="1:10">
      <c r="A43">
        <f t="shared" si="0"/>
        <v>2050</v>
      </c>
      <c r="B43">
        <v>41</v>
      </c>
      <c r="C43">
        <v>1097.5006018077599</v>
      </c>
      <c r="D43">
        <v>0</v>
      </c>
      <c r="E43">
        <v>164.840596354973</v>
      </c>
      <c r="F43">
        <v>0.39352846936392699</v>
      </c>
      <c r="G43">
        <v>6.1626335897414597</v>
      </c>
      <c r="H43">
        <v>2.0387</v>
      </c>
      <c r="I43">
        <v>0</v>
      </c>
      <c r="J43" s="1">
        <v>2.4694662912875601E-3</v>
      </c>
    </row>
    <row r="44" spans="1:10">
      <c r="A44">
        <f t="shared" si="0"/>
        <v>2100</v>
      </c>
      <c r="B44">
        <v>42</v>
      </c>
      <c r="C44">
        <v>1097.8595115200701</v>
      </c>
      <c r="D44">
        <v>0</v>
      </c>
      <c r="E44">
        <v>164.69691441702199</v>
      </c>
      <c r="F44">
        <v>0.39515509356719702</v>
      </c>
      <c r="G44">
        <v>6.1790879078634502</v>
      </c>
      <c r="H44">
        <v>2.0424000000000002</v>
      </c>
      <c r="I44">
        <v>0</v>
      </c>
      <c r="J44" s="1">
        <v>2.48416926141978E-3</v>
      </c>
    </row>
    <row r="45" spans="1:10">
      <c r="A45">
        <f t="shared" si="0"/>
        <v>2150</v>
      </c>
      <c r="B45">
        <v>43</v>
      </c>
      <c r="C45">
        <v>1098.1684705861201</v>
      </c>
      <c r="D45">
        <v>0</v>
      </c>
      <c r="E45">
        <v>164.586167417018</v>
      </c>
      <c r="F45">
        <v>0.39672313345767402</v>
      </c>
      <c r="G45">
        <v>6.1950946604289099</v>
      </c>
      <c r="H45">
        <v>2.0627499999999999</v>
      </c>
      <c r="I45">
        <v>0</v>
      </c>
      <c r="J45" s="1">
        <v>2.49766888153661E-3</v>
      </c>
    </row>
    <row r="46" spans="1:10">
      <c r="A46">
        <f t="shared" si="0"/>
        <v>2200</v>
      </c>
      <c r="B46">
        <v>44</v>
      </c>
      <c r="C46">
        <v>1098.4774293666901</v>
      </c>
      <c r="D46">
        <v>0</v>
      </c>
      <c r="E46">
        <v>164.484403433653</v>
      </c>
      <c r="F46">
        <v>0.39823379086210597</v>
      </c>
      <c r="G46">
        <v>6.2106828688076101</v>
      </c>
      <c r="H46">
        <v>2.07384999999999</v>
      </c>
      <c r="I46">
        <v>0</v>
      </c>
      <c r="J46" s="1">
        <v>2.5108596318035498E-3</v>
      </c>
    </row>
    <row r="47" spans="1:10">
      <c r="A47">
        <f t="shared" si="0"/>
        <v>2250</v>
      </c>
      <c r="B47">
        <v>45</v>
      </c>
      <c r="C47">
        <v>1098.86223837136</v>
      </c>
      <c r="D47">
        <v>0</v>
      </c>
      <c r="E47">
        <v>164.310174525646</v>
      </c>
      <c r="F47">
        <v>0.39970493104723898</v>
      </c>
      <c r="G47">
        <v>6.2258598994377001</v>
      </c>
      <c r="H47">
        <v>2.0812499999999901</v>
      </c>
      <c r="I47">
        <v>0</v>
      </c>
      <c r="J47" s="1">
        <v>2.5242296120458201E-3</v>
      </c>
    </row>
    <row r="48" spans="1:10">
      <c r="A48">
        <f t="shared" si="0"/>
        <v>2300</v>
      </c>
      <c r="B48">
        <v>46</v>
      </c>
      <c r="C48">
        <v>1099.2322479842701</v>
      </c>
      <c r="D48">
        <v>0</v>
      </c>
      <c r="E48">
        <v>164.148539378121</v>
      </c>
      <c r="F48">
        <v>0.40116631886966198</v>
      </c>
      <c r="G48">
        <v>6.2406183689019104</v>
      </c>
      <c r="H48">
        <v>2.0905</v>
      </c>
      <c r="I48">
        <v>0</v>
      </c>
      <c r="J48" s="1">
        <v>2.53795207881572E-3</v>
      </c>
    </row>
    <row r="49" spans="1:10">
      <c r="A49">
        <f t="shared" si="0"/>
        <v>2350</v>
      </c>
      <c r="B49">
        <v>47</v>
      </c>
      <c r="C49">
        <v>1099.5652580057099</v>
      </c>
      <c r="D49">
        <v>0</v>
      </c>
      <c r="E49">
        <v>164.02725919180099</v>
      </c>
      <c r="F49">
        <v>0.402633938707326</v>
      </c>
      <c r="G49">
        <v>6.2549451536434804</v>
      </c>
      <c r="H49">
        <v>2.09605</v>
      </c>
      <c r="I49">
        <v>0</v>
      </c>
      <c r="J49" s="1">
        <v>2.5520949452447201E-3</v>
      </c>
    </row>
    <row r="50" spans="1:10">
      <c r="A50">
        <f t="shared" si="0"/>
        <v>2400</v>
      </c>
      <c r="B50">
        <v>48</v>
      </c>
      <c r="C50">
        <v>1099.9056679589401</v>
      </c>
      <c r="D50">
        <v>0</v>
      </c>
      <c r="E50">
        <v>163.90006467548201</v>
      </c>
      <c r="F50">
        <v>0.40410707823000402</v>
      </c>
      <c r="G50">
        <v>6.2688479556630696</v>
      </c>
      <c r="H50">
        <v>2.09974999999999</v>
      </c>
      <c r="I50">
        <v>0</v>
      </c>
      <c r="J50" s="1">
        <v>2.5666676611829798E-3</v>
      </c>
    </row>
    <row r="51" spans="1:10">
      <c r="A51">
        <f t="shared" si="0"/>
        <v>2450</v>
      </c>
      <c r="B51">
        <v>49</v>
      </c>
      <c r="C51">
        <v>1100.2793774102399</v>
      </c>
      <c r="D51">
        <v>0</v>
      </c>
      <c r="E51">
        <v>163.73738294309501</v>
      </c>
      <c r="F51">
        <v>0.40555057848096099</v>
      </c>
      <c r="G51">
        <v>6.2823733476752297</v>
      </c>
      <c r="H51">
        <v>2.1053000000000002</v>
      </c>
      <c r="I51">
        <v>0</v>
      </c>
      <c r="J51" s="1">
        <v>2.5811176743808601E-3</v>
      </c>
    </row>
    <row r="52" spans="1:10">
      <c r="A52">
        <f t="shared" si="0"/>
        <v>2500</v>
      </c>
      <c r="B52">
        <v>50</v>
      </c>
      <c r="C52">
        <v>1100.6253365248599</v>
      </c>
      <c r="D52">
        <v>0</v>
      </c>
      <c r="E52">
        <v>163.60399189839401</v>
      </c>
      <c r="F52">
        <v>0.40694059344843198</v>
      </c>
      <c r="G52">
        <v>6.29556529259985</v>
      </c>
      <c r="H52">
        <v>2.109</v>
      </c>
      <c r="I52">
        <v>0</v>
      </c>
      <c r="J52" s="1">
        <v>2.5945828644261398E-3</v>
      </c>
    </row>
    <row r="53" spans="1:10">
      <c r="A53">
        <f t="shared" si="0"/>
        <v>2550</v>
      </c>
      <c r="B53">
        <v>51</v>
      </c>
      <c r="C53">
        <v>1100.9398454300199</v>
      </c>
      <c r="D53">
        <v>0</v>
      </c>
      <c r="E53">
        <v>163.49617854827201</v>
      </c>
      <c r="F53">
        <v>0.408287165779738</v>
      </c>
      <c r="G53">
        <v>6.3084477636017304</v>
      </c>
      <c r="H53">
        <v>2.11824999999999</v>
      </c>
      <c r="I53">
        <v>0</v>
      </c>
      <c r="J53" s="1">
        <v>2.60733914714428E-3</v>
      </c>
    </row>
    <row r="54" spans="1:10">
      <c r="A54">
        <f t="shared" si="0"/>
        <v>2600</v>
      </c>
      <c r="B54">
        <v>52</v>
      </c>
      <c r="C54">
        <v>1101.26175399612</v>
      </c>
      <c r="D54">
        <v>0</v>
      </c>
      <c r="E54">
        <v>163.38254734413101</v>
      </c>
      <c r="F54">
        <v>0.409583198545448</v>
      </c>
      <c r="G54">
        <v>6.3210409290111604</v>
      </c>
      <c r="H54">
        <v>2.12564999999999</v>
      </c>
      <c r="I54">
        <v>0</v>
      </c>
      <c r="J54" s="1">
        <v>2.6200795577289702E-3</v>
      </c>
    </row>
    <row r="55" spans="1:10">
      <c r="A55">
        <f t="shared" si="0"/>
        <v>2650</v>
      </c>
      <c r="B55">
        <v>53</v>
      </c>
      <c r="C55">
        <v>1101.5411125484</v>
      </c>
      <c r="D55">
        <v>0</v>
      </c>
      <c r="E55">
        <v>163.305606788083</v>
      </c>
      <c r="F55">
        <v>0.41081635486009999</v>
      </c>
      <c r="G55">
        <v>6.33336901389396</v>
      </c>
      <c r="H55">
        <v>2.1385999999999901</v>
      </c>
      <c r="I55">
        <v>0</v>
      </c>
      <c r="J55" s="1">
        <v>2.6329314095330301E-3</v>
      </c>
    </row>
    <row r="56" spans="1:10">
      <c r="A56">
        <f t="shared" si="0"/>
        <v>2700</v>
      </c>
      <c r="B56">
        <v>54</v>
      </c>
      <c r="C56">
        <v>1101.87967135845</v>
      </c>
      <c r="D56">
        <v>0</v>
      </c>
      <c r="E56">
        <v>163.16176505874199</v>
      </c>
      <c r="F56">
        <v>0.41200523099210901</v>
      </c>
      <c r="G56">
        <v>6.3454256728837199</v>
      </c>
      <c r="H56">
        <v>2.1589499999999999</v>
      </c>
      <c r="I56">
        <v>0</v>
      </c>
      <c r="J56" s="1">
        <v>2.6456021317664202E-3</v>
      </c>
    </row>
    <row r="57" spans="1:10">
      <c r="A57">
        <f t="shared" si="0"/>
        <v>2750</v>
      </c>
      <c r="B57">
        <v>55</v>
      </c>
      <c r="C57">
        <v>1102.21823058889</v>
      </c>
      <c r="D57">
        <v>0</v>
      </c>
      <c r="E57">
        <v>163.026865926971</v>
      </c>
      <c r="F57">
        <v>0.41318735501008802</v>
      </c>
      <c r="G57">
        <v>6.35718763377605</v>
      </c>
      <c r="H57">
        <v>2.17004999999999</v>
      </c>
      <c r="I57">
        <v>0</v>
      </c>
      <c r="J57" s="1">
        <v>2.65799311770066E-3</v>
      </c>
    </row>
    <row r="58" spans="1:10">
      <c r="A58">
        <f t="shared" si="0"/>
        <v>2800</v>
      </c>
      <c r="B58">
        <v>56</v>
      </c>
      <c r="C58">
        <v>1102.5993402443301</v>
      </c>
      <c r="D58">
        <v>0</v>
      </c>
      <c r="E58">
        <v>162.84906942098499</v>
      </c>
      <c r="F58">
        <v>0.41439984859182599</v>
      </c>
      <c r="G58">
        <v>6.3686391091405401</v>
      </c>
      <c r="H58">
        <v>2.1811500000000001</v>
      </c>
      <c r="I58">
        <v>0</v>
      </c>
      <c r="J58" s="1">
        <v>2.6704953696977899E-3</v>
      </c>
    </row>
    <row r="59" spans="1:10">
      <c r="A59">
        <f t="shared" si="0"/>
        <v>2850</v>
      </c>
      <c r="B59">
        <v>57</v>
      </c>
      <c r="C59">
        <v>1102.94345005998</v>
      </c>
      <c r="D59">
        <v>0</v>
      </c>
      <c r="E59">
        <v>162.70789380916099</v>
      </c>
      <c r="F59">
        <v>0.41564524155945498</v>
      </c>
      <c r="G59">
        <v>6.37978726175088</v>
      </c>
      <c r="H59">
        <v>2.19225</v>
      </c>
      <c r="I59">
        <v>0</v>
      </c>
      <c r="J59" s="1">
        <v>2.6835346451428801E-3</v>
      </c>
    </row>
    <row r="60" spans="1:10">
      <c r="A60">
        <f t="shared" si="0"/>
        <v>2900</v>
      </c>
      <c r="B60">
        <v>58</v>
      </c>
      <c r="C60">
        <v>1103.29310936619</v>
      </c>
      <c r="D60">
        <v>0</v>
      </c>
      <c r="E60">
        <v>162.56267998888001</v>
      </c>
      <c r="F60">
        <v>0.41690355937755202</v>
      </c>
      <c r="G60">
        <v>6.3906413141135099</v>
      </c>
      <c r="H60">
        <v>2.2014999999999998</v>
      </c>
      <c r="I60">
        <v>0</v>
      </c>
      <c r="J60" s="1">
        <v>2.6967191321936299E-3</v>
      </c>
    </row>
    <row r="61" spans="1:10">
      <c r="A61">
        <f t="shared" si="0"/>
        <v>2950</v>
      </c>
      <c r="B61">
        <v>59</v>
      </c>
      <c r="C61">
        <v>1103.6020683582001</v>
      </c>
      <c r="D61">
        <v>0</v>
      </c>
      <c r="E61">
        <v>162.46340857930301</v>
      </c>
      <c r="F61">
        <v>0.41815285094166599</v>
      </c>
      <c r="G61">
        <v>6.40123733307128</v>
      </c>
      <c r="H61">
        <v>2.2052</v>
      </c>
      <c r="I61">
        <v>0</v>
      </c>
      <c r="J61" s="1">
        <v>2.7094997431768601E-3</v>
      </c>
    </row>
    <row r="62" spans="1:10">
      <c r="A62">
        <f t="shared" si="0"/>
        <v>3000</v>
      </c>
      <c r="B62">
        <v>60</v>
      </c>
      <c r="C62">
        <v>1103.9073271815801</v>
      </c>
      <c r="D62">
        <v>0</v>
      </c>
      <c r="E62">
        <v>162.363816651733</v>
      </c>
      <c r="F62">
        <v>0.41938757552507799</v>
      </c>
      <c r="G62">
        <v>6.4116005127465501</v>
      </c>
      <c r="H62">
        <v>2.2126000000000001</v>
      </c>
      <c r="I62">
        <v>0</v>
      </c>
      <c r="J62" s="1">
        <v>2.7221129055736101E-3</v>
      </c>
    </row>
    <row r="63" spans="1:10">
      <c r="A63">
        <f t="shared" si="0"/>
        <v>3050</v>
      </c>
      <c r="B63">
        <v>61</v>
      </c>
      <c r="C63">
        <v>1092.1281168431101</v>
      </c>
      <c r="D63">
        <v>0</v>
      </c>
      <c r="E63">
        <v>175.154418482842</v>
      </c>
      <c r="F63">
        <v>0.34534722399519602</v>
      </c>
      <c r="G63">
        <v>6.2787678873992903</v>
      </c>
      <c r="H63">
        <v>1.2099</v>
      </c>
      <c r="I63">
        <v>0</v>
      </c>
      <c r="J63" s="1">
        <v>2.2897781633984902E-3</v>
      </c>
    </row>
    <row r="64" spans="1:10">
      <c r="A64">
        <f t="shared" si="0"/>
        <v>3100</v>
      </c>
      <c r="B64">
        <v>62</v>
      </c>
      <c r="C64">
        <v>1087.37162524274</v>
      </c>
      <c r="D64">
        <v>0</v>
      </c>
      <c r="E64">
        <v>180.45829260172999</v>
      </c>
      <c r="F64">
        <v>0.28917504003954198</v>
      </c>
      <c r="G64">
        <v>6.1872909512341403</v>
      </c>
      <c r="H64">
        <v>0.66599999999999904</v>
      </c>
      <c r="I64">
        <v>0</v>
      </c>
      <c r="J64" s="1">
        <v>1.79502353432056E-3</v>
      </c>
    </row>
    <row r="65" spans="1:10">
      <c r="A65">
        <f t="shared" si="0"/>
        <v>3150</v>
      </c>
      <c r="B65">
        <v>63</v>
      </c>
      <c r="C65">
        <v>1084.75194837705</v>
      </c>
      <c r="D65">
        <v>0</v>
      </c>
      <c r="E65">
        <v>183.339329122322</v>
      </c>
      <c r="F65">
        <v>0.244703838651809</v>
      </c>
      <c r="G65">
        <v>6.1154347604318797</v>
      </c>
      <c r="H65">
        <v>0.40699999999999997</v>
      </c>
      <c r="I65">
        <v>0</v>
      </c>
      <c r="J65" s="1">
        <v>1.4834341037691899E-3</v>
      </c>
    </row>
    <row r="66" spans="1:10">
      <c r="A66">
        <f t="shared" si="0"/>
        <v>3200</v>
      </c>
      <c r="B66">
        <v>64</v>
      </c>
      <c r="C66">
        <v>1083.29965497532</v>
      </c>
      <c r="D66">
        <v>0</v>
      </c>
      <c r="E66">
        <v>184.91569339988101</v>
      </c>
      <c r="F66">
        <v>0.20753656832649001</v>
      </c>
      <c r="G66">
        <v>6.0553342573422899</v>
      </c>
      <c r="H66">
        <v>0.28489999999999899</v>
      </c>
      <c r="I66">
        <v>0</v>
      </c>
      <c r="J66" s="1">
        <v>1.2554376797657501E-3</v>
      </c>
    </row>
    <row r="67" spans="1:10">
      <c r="A67">
        <f t="shared" ref="A67:A122" si="1">B67*50</f>
        <v>3250</v>
      </c>
      <c r="B67">
        <v>65</v>
      </c>
      <c r="C67">
        <v>1082.40977910987</v>
      </c>
      <c r="D67">
        <v>0</v>
      </c>
      <c r="E67">
        <v>185.82231757822899</v>
      </c>
      <c r="F67">
        <v>0.17596785943606799</v>
      </c>
      <c r="G67">
        <v>6.0032465238281398</v>
      </c>
      <c r="H67">
        <v>0.27010000000000001</v>
      </c>
      <c r="I67">
        <v>0</v>
      </c>
      <c r="J67" s="1">
        <v>1.04734793967067E-3</v>
      </c>
    </row>
    <row r="68" spans="1:10">
      <c r="A68">
        <f t="shared" si="1"/>
        <v>3300</v>
      </c>
      <c r="B68">
        <v>66</v>
      </c>
      <c r="C68">
        <v>1081.6586597949999</v>
      </c>
      <c r="D68">
        <v>0</v>
      </c>
      <c r="E68">
        <v>186.58649357719599</v>
      </c>
      <c r="F68">
        <v>0.149402345376102</v>
      </c>
      <c r="G68">
        <v>5.9570609809970998</v>
      </c>
      <c r="H68">
        <v>0.25900000000000001</v>
      </c>
      <c r="I68">
        <v>0</v>
      </c>
      <c r="J68" s="1">
        <v>8.5885206423336495E-4</v>
      </c>
    </row>
    <row r="69" spans="1:10">
      <c r="A69">
        <f t="shared" si="1"/>
        <v>3350</v>
      </c>
      <c r="B69">
        <v>67</v>
      </c>
      <c r="C69">
        <v>1081.1128933504301</v>
      </c>
      <c r="D69">
        <v>0</v>
      </c>
      <c r="E69">
        <v>187.14159675914101</v>
      </c>
      <c r="F69">
        <v>0.12730341498516401</v>
      </c>
      <c r="G69">
        <v>5.9154261215703396</v>
      </c>
      <c r="H69">
        <v>0.25159999999999899</v>
      </c>
      <c r="I69">
        <v>0</v>
      </c>
      <c r="J69" s="1">
        <v>6.9893148986897803E-4</v>
      </c>
    </row>
    <row r="70" spans="1:10">
      <c r="A70">
        <f t="shared" si="1"/>
        <v>3400</v>
      </c>
      <c r="B70">
        <v>68</v>
      </c>
      <c r="C70">
        <v>1080.62077905448</v>
      </c>
      <c r="D70">
        <v>0</v>
      </c>
      <c r="E70">
        <v>187.64299258854101</v>
      </c>
      <c r="F70">
        <v>0.10896501650904999</v>
      </c>
      <c r="G70">
        <v>5.87744211314675</v>
      </c>
      <c r="H70">
        <v>0.2442</v>
      </c>
      <c r="I70">
        <v>0</v>
      </c>
      <c r="J70" s="1">
        <v>5.6781539270983703E-4</v>
      </c>
    </row>
    <row r="71" spans="1:10">
      <c r="A71">
        <f t="shared" si="1"/>
        <v>3450</v>
      </c>
      <c r="B71">
        <v>69</v>
      </c>
      <c r="C71">
        <v>1080.1860173760499</v>
      </c>
      <c r="D71">
        <v>0</v>
      </c>
      <c r="E71">
        <v>188.08888083909699</v>
      </c>
      <c r="F71" s="1">
        <v>9.3683078957176105E-2</v>
      </c>
      <c r="G71">
        <v>5.8424742276487898</v>
      </c>
      <c r="H71">
        <v>0.23494999999999999</v>
      </c>
      <c r="I71">
        <v>0</v>
      </c>
      <c r="J71" s="1">
        <v>4.6164591538857598E-4</v>
      </c>
    </row>
    <row r="72" spans="1:10">
      <c r="A72">
        <f t="shared" si="1"/>
        <v>3500</v>
      </c>
      <c r="B72">
        <v>70</v>
      </c>
      <c r="C72">
        <v>1079.72905506197</v>
      </c>
      <c r="D72">
        <v>0</v>
      </c>
      <c r="E72">
        <v>188.560612320026</v>
      </c>
      <c r="F72" s="1">
        <v>8.0902834374019003E-2</v>
      </c>
      <c r="G72">
        <v>5.8100389166655297</v>
      </c>
      <c r="H72">
        <v>0.222</v>
      </c>
      <c r="I72">
        <v>0</v>
      </c>
      <c r="J72" s="1">
        <v>3.7606816568165299E-4</v>
      </c>
    </row>
    <row r="73" spans="1:10">
      <c r="A73">
        <f t="shared" si="1"/>
        <v>3550</v>
      </c>
      <c r="B73">
        <v>71</v>
      </c>
      <c r="C73">
        <v>1079.3830948775001</v>
      </c>
      <c r="D73">
        <v>0</v>
      </c>
      <c r="E73">
        <v>188.91206992538599</v>
      </c>
      <c r="F73" s="1">
        <v>7.0169636983089798E-2</v>
      </c>
      <c r="G73">
        <v>5.77976845744067</v>
      </c>
      <c r="H73">
        <v>0.21829999999999899</v>
      </c>
      <c r="I73">
        <v>0</v>
      </c>
      <c r="J73" s="1">
        <v>3.0732773038032201E-4</v>
      </c>
    </row>
    <row r="74" spans="1:10">
      <c r="A74">
        <f t="shared" si="1"/>
        <v>3600</v>
      </c>
      <c r="B74">
        <v>72</v>
      </c>
      <c r="C74">
        <v>1079.07968677432</v>
      </c>
      <c r="D74">
        <v>0</v>
      </c>
      <c r="E74">
        <v>189.22096868404799</v>
      </c>
      <c r="F74" s="1">
        <v>6.10426833825174E-2</v>
      </c>
      <c r="G74">
        <v>5.75138875595034</v>
      </c>
      <c r="H74">
        <v>0.21460000000000001</v>
      </c>
      <c r="I74">
        <v>0</v>
      </c>
      <c r="J74" s="1">
        <v>2.5210559536880702E-4</v>
      </c>
    </row>
    <row r="75" spans="1:10">
      <c r="A75">
        <f t="shared" si="1"/>
        <v>3650</v>
      </c>
      <c r="B75">
        <v>73</v>
      </c>
      <c r="C75">
        <v>1078.83177918509</v>
      </c>
      <c r="D75">
        <v>0</v>
      </c>
      <c r="E75">
        <v>189.47252733204499</v>
      </c>
      <c r="F75" s="1">
        <v>5.3209887804293698E-2</v>
      </c>
      <c r="G75">
        <v>5.7246686039089401</v>
      </c>
      <c r="H75">
        <v>0.212749999999999</v>
      </c>
      <c r="I75">
        <v>0</v>
      </c>
      <c r="J75" s="1">
        <v>2.07483070755007E-4</v>
      </c>
    </row>
    <row r="76" spans="1:10">
      <c r="A76">
        <f t="shared" si="1"/>
        <v>3700</v>
      </c>
      <c r="B76">
        <v>74</v>
      </c>
      <c r="C76">
        <v>1078.5912718965201</v>
      </c>
      <c r="D76">
        <v>0</v>
      </c>
      <c r="E76">
        <v>189.72035989648299</v>
      </c>
      <c r="F76" s="1">
        <v>4.6445888741283803E-2</v>
      </c>
      <c r="G76">
        <v>5.6994145130996499</v>
      </c>
      <c r="H76">
        <v>0.2072</v>
      </c>
      <c r="I76">
        <v>0</v>
      </c>
      <c r="J76" s="1">
        <v>1.71245652061528E-4</v>
      </c>
    </row>
    <row r="77" spans="1:10">
      <c r="A77">
        <f t="shared" si="1"/>
        <v>3750</v>
      </c>
      <c r="B77">
        <v>75</v>
      </c>
      <c r="C77">
        <v>1078.39146444785</v>
      </c>
      <c r="D77">
        <v>0</v>
      </c>
      <c r="E77">
        <v>189.92746561899401</v>
      </c>
      <c r="F77" s="1">
        <v>4.05594349433617E-2</v>
      </c>
      <c r="G77">
        <v>5.6754694058239004</v>
      </c>
      <c r="H77">
        <v>0.20165</v>
      </c>
      <c r="I77">
        <v>0</v>
      </c>
      <c r="J77" s="1">
        <v>1.4160705237216501E-4</v>
      </c>
    </row>
    <row r="78" spans="1:10">
      <c r="A78">
        <f t="shared" si="1"/>
        <v>3800</v>
      </c>
      <c r="B78">
        <v>76</v>
      </c>
      <c r="C78">
        <v>1078.18795721331</v>
      </c>
      <c r="D78">
        <v>0</v>
      </c>
      <c r="E78">
        <v>190.13823487086</v>
      </c>
      <c r="F78" s="1">
        <v>3.5424967221087997E-2</v>
      </c>
      <c r="G78">
        <v>5.6526968407001803</v>
      </c>
      <c r="H78">
        <v>0.1961</v>
      </c>
      <c r="I78">
        <v>0</v>
      </c>
      <c r="J78" s="1">
        <v>1.17196612192048E-4</v>
      </c>
    </row>
    <row r="79" spans="1:10">
      <c r="A79">
        <f t="shared" si="1"/>
        <v>3850</v>
      </c>
      <c r="B79">
        <v>77</v>
      </c>
      <c r="C79">
        <v>1077.95670102347</v>
      </c>
      <c r="D79">
        <v>0</v>
      </c>
      <c r="E79">
        <v>190.37304115149601</v>
      </c>
      <c r="F79" s="1">
        <v>3.0890757560381499E-2</v>
      </c>
      <c r="G79">
        <v>5.6309919560154</v>
      </c>
      <c r="H79">
        <v>0.19425000000000001</v>
      </c>
      <c r="I79">
        <v>0</v>
      </c>
      <c r="J79" s="1">
        <v>9.6980870737629199E-5</v>
      </c>
    </row>
    <row r="80" spans="1:10">
      <c r="A80">
        <f t="shared" si="1"/>
        <v>3900</v>
      </c>
      <c r="B80">
        <v>78</v>
      </c>
      <c r="C80">
        <v>1077.6310935582401</v>
      </c>
      <c r="D80">
        <v>0</v>
      </c>
      <c r="E80">
        <v>190.715097825355</v>
      </c>
      <c r="F80" s="1">
        <v>2.6863464829968701E-2</v>
      </c>
      <c r="G80">
        <v>5.6102566497079902</v>
      </c>
      <c r="H80">
        <v>0.17945</v>
      </c>
      <c r="I80">
        <v>0</v>
      </c>
      <c r="J80" s="1">
        <v>8.0132196928243702E-5</v>
      </c>
    </row>
    <row r="81" spans="1:10">
      <c r="A81">
        <f t="shared" si="1"/>
        <v>3950</v>
      </c>
      <c r="B81">
        <v>79</v>
      </c>
      <c r="C81">
        <v>1077.2925348669601</v>
      </c>
      <c r="D81">
        <v>0</v>
      </c>
      <c r="E81">
        <v>191.06074382967799</v>
      </c>
      <c r="F81" s="1">
        <v>2.3364293713148101E-2</v>
      </c>
      <c r="G81">
        <v>5.5903859187996598</v>
      </c>
      <c r="H81">
        <v>0.1739</v>
      </c>
      <c r="I81">
        <v>0</v>
      </c>
      <c r="J81" s="1">
        <v>6.6018507312941293E-5</v>
      </c>
    </row>
    <row r="82" spans="1:10">
      <c r="A82">
        <f t="shared" si="1"/>
        <v>4000</v>
      </c>
      <c r="B82">
        <v>80</v>
      </c>
      <c r="C82">
        <v>1076.99837869151</v>
      </c>
      <c r="D82">
        <v>0</v>
      </c>
      <c r="E82">
        <v>191.36011362198201</v>
      </c>
      <c r="F82" s="1">
        <v>2.0231599006774001E-2</v>
      </c>
      <c r="G82">
        <v>5.5713328385422196</v>
      </c>
      <c r="H82">
        <v>0.17019999999999899</v>
      </c>
      <c r="I82">
        <v>0</v>
      </c>
      <c r="J82" s="1">
        <v>5.4139352642418099E-5</v>
      </c>
    </row>
    <row r="83" spans="1:10">
      <c r="A83">
        <f t="shared" si="1"/>
        <v>4050</v>
      </c>
      <c r="B83">
        <v>81</v>
      </c>
      <c r="C83">
        <v>1076.71347199201</v>
      </c>
      <c r="D83">
        <v>0</v>
      </c>
      <c r="E83">
        <v>191.65575419164401</v>
      </c>
      <c r="F83" s="1">
        <v>1.7418809229242601E-2</v>
      </c>
      <c r="G83">
        <v>5.55303143205035</v>
      </c>
      <c r="H83">
        <v>0.16094999999999901</v>
      </c>
      <c r="I83">
        <v>0</v>
      </c>
      <c r="J83" s="1">
        <v>4.4113692324643601E-5</v>
      </c>
    </row>
    <row r="84" spans="1:10">
      <c r="A84">
        <f t="shared" si="1"/>
        <v>4100</v>
      </c>
      <c r="B84">
        <v>82</v>
      </c>
      <c r="C84">
        <v>1076.4600148505001</v>
      </c>
      <c r="D84">
        <v>0</v>
      </c>
      <c r="E84">
        <v>191.91801296022899</v>
      </c>
      <c r="F84" s="1">
        <v>1.49249284003584E-2</v>
      </c>
      <c r="G84">
        <v>5.5354140981040301</v>
      </c>
      <c r="H84">
        <v>0.15354999999999999</v>
      </c>
      <c r="I84">
        <v>0</v>
      </c>
      <c r="J84" s="1">
        <v>3.5629161505557701E-5</v>
      </c>
    </row>
    <row r="85" spans="1:10">
      <c r="A85">
        <f t="shared" si="1"/>
        <v>4150</v>
      </c>
      <c r="B85">
        <v>83</v>
      </c>
      <c r="C85">
        <v>1076.2639087294399</v>
      </c>
      <c r="D85">
        <v>0</v>
      </c>
      <c r="E85">
        <v>192.12287388475801</v>
      </c>
      <c r="F85" s="1">
        <v>1.26812914803584E-2</v>
      </c>
      <c r="G85">
        <v>5.51844012998209</v>
      </c>
      <c r="H85">
        <v>0.14615</v>
      </c>
      <c r="I85">
        <v>0</v>
      </c>
      <c r="J85" s="1">
        <v>2.8434001747598999E-5</v>
      </c>
    </row>
    <row r="86" spans="1:10">
      <c r="A86">
        <f t="shared" si="1"/>
        <v>4200</v>
      </c>
      <c r="B86">
        <v>84</v>
      </c>
      <c r="C86">
        <v>1076.1011031220401</v>
      </c>
      <c r="D86">
        <v>0</v>
      </c>
      <c r="E86">
        <v>192.288848816751</v>
      </c>
      <c r="F86" s="1">
        <v>1.0666859309288399E-2</v>
      </c>
      <c r="G86">
        <v>5.5020638960141204</v>
      </c>
      <c r="H86">
        <v>0.14430000000000001</v>
      </c>
      <c r="I86">
        <v>0</v>
      </c>
      <c r="J86" s="1">
        <v>2.2344433602048901E-5</v>
      </c>
    </row>
    <row r="87" spans="1:10">
      <c r="A87">
        <f t="shared" si="1"/>
        <v>4250</v>
      </c>
      <c r="B87">
        <v>85</v>
      </c>
      <c r="C87">
        <v>1075.9086975317</v>
      </c>
      <c r="D87">
        <v>0</v>
      </c>
      <c r="E87">
        <v>192.48807246874301</v>
      </c>
      <c r="F87" s="1">
        <v>8.8317139769562292E-3</v>
      </c>
      <c r="G87">
        <v>5.4862466109065702</v>
      </c>
      <c r="H87">
        <v>0.13875000000000001</v>
      </c>
      <c r="I87">
        <v>0</v>
      </c>
      <c r="J87" s="1">
        <v>1.7199298044292801E-5</v>
      </c>
    </row>
    <row r="88" spans="1:10">
      <c r="A88">
        <f t="shared" si="1"/>
        <v>4300</v>
      </c>
      <c r="B88">
        <v>86</v>
      </c>
      <c r="C88">
        <v>1075.7699432184399</v>
      </c>
      <c r="D88">
        <v>0</v>
      </c>
      <c r="E88">
        <v>192.629925336778</v>
      </c>
      <c r="F88" s="1">
        <v>7.1509737929371098E-3</v>
      </c>
      <c r="G88">
        <v>5.4709553094321901</v>
      </c>
      <c r="H88">
        <v>0.13689999999999899</v>
      </c>
      <c r="I88">
        <v>0</v>
      </c>
      <c r="J88" s="1">
        <v>1.28804125308716E-5</v>
      </c>
    </row>
    <row r="89" spans="1:10">
      <c r="A89">
        <f t="shared" si="1"/>
        <v>4350</v>
      </c>
      <c r="B89">
        <v>87</v>
      </c>
      <c r="C89">
        <v>1075.6644891695601</v>
      </c>
      <c r="D89">
        <v>0</v>
      </c>
      <c r="E89">
        <v>192.738467565626</v>
      </c>
      <c r="F89" s="1">
        <v>5.5902437883219797E-3</v>
      </c>
      <c r="G89">
        <v>5.4561595602731598</v>
      </c>
      <c r="H89">
        <v>0.13505</v>
      </c>
      <c r="I89">
        <v>0</v>
      </c>
      <c r="J89" s="1">
        <v>9.2883621478859404E-6</v>
      </c>
    </row>
    <row r="90" spans="1:10">
      <c r="A90">
        <f t="shared" si="1"/>
        <v>4400</v>
      </c>
      <c r="B90">
        <v>88</v>
      </c>
      <c r="C90">
        <v>1075.52018478117</v>
      </c>
      <c r="D90">
        <v>0</v>
      </c>
      <c r="E90">
        <v>192.88581886179301</v>
      </c>
      <c r="F90" s="1">
        <v>4.15244702175528E-3</v>
      </c>
      <c r="G90">
        <v>5.4418227252902804</v>
      </c>
      <c r="H90">
        <v>0.13320000000000001</v>
      </c>
      <c r="I90">
        <v>0</v>
      </c>
      <c r="J90" s="1">
        <v>6.3459644304832499E-6</v>
      </c>
    </row>
    <row r="91" spans="1:10">
      <c r="A91">
        <f t="shared" si="1"/>
        <v>4450</v>
      </c>
      <c r="B91">
        <v>89</v>
      </c>
      <c r="C91">
        <v>1075.38143028685</v>
      </c>
      <c r="D91">
        <v>0</v>
      </c>
      <c r="E91">
        <v>193.031296758184</v>
      </c>
      <c r="F91" s="1">
        <v>2.8060302991377798E-3</v>
      </c>
      <c r="G91">
        <v>5.4279219599322799</v>
      </c>
      <c r="H91">
        <v>0.12765000000000001</v>
      </c>
      <c r="I91">
        <v>0</v>
      </c>
      <c r="J91" s="1">
        <v>3.9945864761954998E-6</v>
      </c>
    </row>
    <row r="92" spans="1:10">
      <c r="A92">
        <f t="shared" si="1"/>
        <v>4500</v>
      </c>
      <c r="B92">
        <v>90</v>
      </c>
      <c r="C92">
        <v>1075.1538736497901</v>
      </c>
      <c r="D92">
        <v>0</v>
      </c>
      <c r="E92">
        <v>193.282158378004</v>
      </c>
      <c r="F92" s="1">
        <v>1.58543442794717E-3</v>
      </c>
      <c r="G92">
        <v>5.41442155439392</v>
      </c>
      <c r="H92">
        <v>0.10545</v>
      </c>
      <c r="I92">
        <v>0</v>
      </c>
      <c r="J92" s="1">
        <v>2.1883847707529798E-6</v>
      </c>
    </row>
    <row r="93" spans="1:10">
      <c r="A93">
        <f t="shared" si="1"/>
        <v>4550</v>
      </c>
      <c r="B93">
        <v>91</v>
      </c>
      <c r="C93">
        <v>1074.52300590751</v>
      </c>
      <c r="D93">
        <v>0</v>
      </c>
      <c r="E93">
        <v>193.961881276366</v>
      </c>
      <c r="F93" s="1">
        <v>7.6223918909966795E-4</v>
      </c>
      <c r="G93">
        <v>5.4012315115519796</v>
      </c>
      <c r="H93" s="1">
        <v>5.7349999999999998E-2</v>
      </c>
      <c r="I93">
        <v>0</v>
      </c>
      <c r="J93" s="1">
        <v>8.9276220285771504E-7</v>
      </c>
    </row>
    <row r="94" spans="1:10">
      <c r="A94">
        <f t="shared" si="1"/>
        <v>4600</v>
      </c>
      <c r="B94">
        <v>92</v>
      </c>
      <c r="C94">
        <v>1073.89768733856</v>
      </c>
      <c r="D94">
        <v>0</v>
      </c>
      <c r="E94">
        <v>194.62459218652799</v>
      </c>
      <c r="F94" s="1">
        <v>3.6123187458023202E-4</v>
      </c>
      <c r="G94">
        <v>5.3883354983885798</v>
      </c>
      <c r="H94" s="1">
        <v>2.035E-2</v>
      </c>
      <c r="I94">
        <v>0</v>
      </c>
      <c r="J94" s="1">
        <v>9.8187792942986407E-8</v>
      </c>
    </row>
    <row r="95" spans="1:10">
      <c r="A95">
        <f t="shared" si="1"/>
        <v>4650</v>
      </c>
      <c r="B95">
        <v>93</v>
      </c>
      <c r="C95">
        <v>1073.5239757291499</v>
      </c>
      <c r="D95">
        <v>0</v>
      </c>
      <c r="E95">
        <v>195.01327542292699</v>
      </c>
      <c r="F95" s="1">
        <v>1.8776378899621401E-4</v>
      </c>
      <c r="G95">
        <v>5.3757611858286003</v>
      </c>
      <c r="H95" s="1">
        <v>5.5499999999999898E-3</v>
      </c>
      <c r="I95">
        <v>0</v>
      </c>
      <c r="J95">
        <v>0</v>
      </c>
    </row>
    <row r="96" spans="1:10">
      <c r="A96">
        <f t="shared" si="1"/>
        <v>4700</v>
      </c>
      <c r="B96">
        <v>94</v>
      </c>
      <c r="C96">
        <v>1073.1595173627099</v>
      </c>
      <c r="D96">
        <v>0</v>
      </c>
      <c r="E96">
        <v>195.381530903288</v>
      </c>
      <c r="F96" s="1">
        <v>1.1081475903046E-4</v>
      </c>
      <c r="G96">
        <v>5.3635178397027197</v>
      </c>
      <c r="H96" s="1">
        <v>1.8500000000000001E-3</v>
      </c>
      <c r="I96">
        <v>0</v>
      </c>
      <c r="J96">
        <v>0</v>
      </c>
    </row>
    <row r="97" spans="1:10">
      <c r="A97">
        <f t="shared" si="1"/>
        <v>4750</v>
      </c>
      <c r="B97">
        <v>95</v>
      </c>
      <c r="C97">
        <v>1072.9486117521201</v>
      </c>
      <c r="D97">
        <v>0</v>
      </c>
      <c r="E97">
        <v>195.592504133988</v>
      </c>
      <c r="F97" s="1">
        <v>7.5222516688493903E-5</v>
      </c>
      <c r="G97">
        <v>5.3515984785387598</v>
      </c>
      <c r="H97" s="1">
        <v>1.8500000000000001E-3</v>
      </c>
      <c r="I97">
        <v>0</v>
      </c>
      <c r="J97">
        <v>0</v>
      </c>
    </row>
    <row r="98" spans="1:10">
      <c r="A98">
        <f t="shared" si="1"/>
        <v>4800</v>
      </c>
      <c r="B98">
        <v>96</v>
      </c>
      <c r="C98">
        <v>1072.75250721101</v>
      </c>
      <c r="D98">
        <v>0</v>
      </c>
      <c r="E98">
        <v>195.788671962661</v>
      </c>
      <c r="F98" s="1">
        <v>4.6872592283263498E-5</v>
      </c>
      <c r="G98">
        <v>5.3399905154780702</v>
      </c>
      <c r="H98" s="1">
        <v>1.8500000000000001E-3</v>
      </c>
      <c r="I98">
        <v>0</v>
      </c>
      <c r="J98">
        <v>0</v>
      </c>
    </row>
    <row r="99" spans="1:10">
      <c r="A99">
        <f t="shared" si="1"/>
        <v>4850</v>
      </c>
      <c r="B99">
        <v>97</v>
      </c>
      <c r="C99">
        <v>1072.5527032028599</v>
      </c>
      <c r="D99">
        <v>0</v>
      </c>
      <c r="E99">
        <v>195.98853686324301</v>
      </c>
      <c r="F99" s="1">
        <v>2.27741020355503E-5</v>
      </c>
      <c r="G99">
        <v>5.3286773364823699</v>
      </c>
      <c r="H99" s="1">
        <v>1.8500000000000001E-3</v>
      </c>
      <c r="I99">
        <v>0</v>
      </c>
      <c r="J99">
        <v>0</v>
      </c>
    </row>
    <row r="100" spans="1:10">
      <c r="A100">
        <f t="shared" si="1"/>
        <v>4900</v>
      </c>
      <c r="B100">
        <v>98</v>
      </c>
      <c r="C100">
        <v>1072.40099957294</v>
      </c>
      <c r="D100">
        <v>0</v>
      </c>
      <c r="E100">
        <v>196.14029962744101</v>
      </c>
      <c r="F100" s="1">
        <v>8.0808832030666905E-7</v>
      </c>
      <c r="G100">
        <v>5.3176443766824599</v>
      </c>
      <c r="H100" s="1">
        <v>1.8500000000000001E-3</v>
      </c>
      <c r="I100">
        <v>0</v>
      </c>
      <c r="J100">
        <v>0</v>
      </c>
    </row>
    <row r="101" spans="1:10">
      <c r="A101">
        <f t="shared" si="1"/>
        <v>4950</v>
      </c>
      <c r="B101">
        <v>99</v>
      </c>
      <c r="C101">
        <v>1072.24374531943</v>
      </c>
      <c r="D101">
        <v>0</v>
      </c>
      <c r="E101">
        <v>196.29943989426599</v>
      </c>
      <c r="F101">
        <v>0</v>
      </c>
      <c r="G101">
        <v>5.30687264498264</v>
      </c>
      <c r="H101">
        <v>0</v>
      </c>
      <c r="I101">
        <v>0</v>
      </c>
      <c r="J101">
        <v>0</v>
      </c>
    </row>
    <row r="102" spans="1:10">
      <c r="A102">
        <f t="shared" si="1"/>
        <v>5000</v>
      </c>
      <c r="B102">
        <v>100</v>
      </c>
      <c r="C102">
        <v>1072.11794203723</v>
      </c>
      <c r="D102">
        <v>0</v>
      </c>
      <c r="E102">
        <v>196.42527804027901</v>
      </c>
      <c r="F102">
        <v>0</v>
      </c>
      <c r="G102">
        <v>5.2963565159181396</v>
      </c>
      <c r="H102">
        <v>0</v>
      </c>
      <c r="I102">
        <v>0</v>
      </c>
      <c r="J102">
        <v>0</v>
      </c>
    </row>
    <row r="103" spans="1:10">
      <c r="A103">
        <f t="shared" si="1"/>
        <v>5050</v>
      </c>
      <c r="B103">
        <v>101</v>
      </c>
      <c r="C103">
        <v>1072.0087890138</v>
      </c>
      <c r="D103">
        <v>0</v>
      </c>
      <c r="E103">
        <v>196.534464379897</v>
      </c>
      <c r="F103">
        <v>0</v>
      </c>
      <c r="G103">
        <v>5.2860842479018997</v>
      </c>
      <c r="H103">
        <v>0</v>
      </c>
      <c r="I103">
        <v>0</v>
      </c>
      <c r="J103">
        <v>0</v>
      </c>
    </row>
    <row r="104" spans="1:10">
      <c r="A104">
        <f t="shared" si="1"/>
        <v>5100</v>
      </c>
      <c r="B104">
        <v>102</v>
      </c>
      <c r="C104">
        <v>1071.91258617889</v>
      </c>
      <c r="D104">
        <v>0</v>
      </c>
      <c r="E104">
        <v>196.63069917114501</v>
      </c>
      <c r="F104">
        <v>0</v>
      </c>
      <c r="G104">
        <v>5.2760452673793896</v>
      </c>
      <c r="H104">
        <v>0</v>
      </c>
      <c r="I104">
        <v>0</v>
      </c>
      <c r="J104">
        <v>0</v>
      </c>
    </row>
    <row r="105" spans="1:10">
      <c r="A105">
        <f t="shared" si="1"/>
        <v>5150</v>
      </c>
      <c r="B105">
        <v>103</v>
      </c>
      <c r="C105">
        <v>1071.8089834965699</v>
      </c>
      <c r="D105">
        <v>0</v>
      </c>
      <c r="E105">
        <v>196.73433254463799</v>
      </c>
      <c r="F105">
        <v>0</v>
      </c>
      <c r="G105">
        <v>5.2662297405580798</v>
      </c>
      <c r="H105">
        <v>0</v>
      </c>
      <c r="I105">
        <v>0</v>
      </c>
      <c r="J105">
        <v>0</v>
      </c>
    </row>
    <row r="106" spans="1:10">
      <c r="A106">
        <f t="shared" si="1"/>
        <v>5200</v>
      </c>
      <c r="B106">
        <v>104</v>
      </c>
      <c r="C106">
        <v>1071.71648094949</v>
      </c>
      <c r="D106">
        <v>0</v>
      </c>
      <c r="E106">
        <v>196.82686459658001</v>
      </c>
      <c r="F106">
        <v>0</v>
      </c>
      <c r="G106">
        <v>5.2566284748848</v>
      </c>
      <c r="H106">
        <v>0</v>
      </c>
      <c r="I106">
        <v>0</v>
      </c>
      <c r="J106">
        <v>0</v>
      </c>
    </row>
    <row r="107" spans="1:10">
      <c r="A107">
        <f t="shared" si="1"/>
        <v>5250</v>
      </c>
      <c r="B107">
        <v>105</v>
      </c>
      <c r="C107">
        <v>1071.64247852316</v>
      </c>
      <c r="D107">
        <v>0</v>
      </c>
      <c r="E107">
        <v>196.90089540719799</v>
      </c>
      <c r="F107">
        <v>0</v>
      </c>
      <c r="G107">
        <v>5.2472328523782199</v>
      </c>
      <c r="H107">
        <v>0</v>
      </c>
      <c r="I107">
        <v>0</v>
      </c>
      <c r="J107">
        <v>0</v>
      </c>
    </row>
    <row r="108" spans="1:10">
      <c r="A108">
        <f t="shared" si="1"/>
        <v>5300</v>
      </c>
      <c r="B108">
        <v>106</v>
      </c>
      <c r="C108">
        <v>1071.5610762004601</v>
      </c>
      <c r="D108">
        <v>0</v>
      </c>
      <c r="E108">
        <v>196.982325049049</v>
      </c>
      <c r="F108">
        <v>0</v>
      </c>
      <c r="G108">
        <v>5.2380347764013102</v>
      </c>
      <c r="H108">
        <v>0</v>
      </c>
      <c r="I108">
        <v>0</v>
      </c>
      <c r="J108">
        <v>0</v>
      </c>
    </row>
    <row r="109" spans="1:10">
      <c r="A109">
        <f t="shared" si="1"/>
        <v>5350</v>
      </c>
      <c r="B109">
        <v>107</v>
      </c>
      <c r="C109">
        <v>1071.4778239724001</v>
      </c>
      <c r="D109">
        <v>0</v>
      </c>
      <c r="E109">
        <v>197.06560359101701</v>
      </c>
      <c r="F109">
        <v>0</v>
      </c>
      <c r="G109">
        <v>5.2290266266171601</v>
      </c>
      <c r="H109">
        <v>0</v>
      </c>
      <c r="I109">
        <v>0</v>
      </c>
      <c r="J109">
        <v>0</v>
      </c>
    </row>
    <row r="110" spans="1:10">
      <c r="A110">
        <f t="shared" si="1"/>
        <v>5400</v>
      </c>
      <c r="B110">
        <v>108</v>
      </c>
      <c r="C110">
        <v>1071.42232183649</v>
      </c>
      <c r="D110">
        <v>0</v>
      </c>
      <c r="E110">
        <v>197.121131099075</v>
      </c>
      <c r="F110">
        <v>0</v>
      </c>
      <c r="G110">
        <v>5.22020121975841</v>
      </c>
      <c r="H110">
        <v>0</v>
      </c>
      <c r="I110">
        <v>0</v>
      </c>
      <c r="J110">
        <v>0</v>
      </c>
    </row>
    <row r="111" spans="1:10">
      <c r="A111">
        <f t="shared" si="1"/>
        <v>5450</v>
      </c>
      <c r="B111">
        <v>109</v>
      </c>
      <c r="C111">
        <v>1071.3779197820199</v>
      </c>
      <c r="D111">
        <v>0</v>
      </c>
      <c r="E111">
        <v>197.16555763586899</v>
      </c>
      <c r="F111">
        <v>0</v>
      </c>
      <c r="G111">
        <v>5.2115517751887097</v>
      </c>
      <c r="H111">
        <v>0</v>
      </c>
      <c r="I111">
        <v>0</v>
      </c>
      <c r="J111">
        <v>0</v>
      </c>
    </row>
    <row r="112" spans="1:10">
      <c r="A112">
        <f t="shared" si="1"/>
        <v>5500</v>
      </c>
      <c r="B112">
        <v>110</v>
      </c>
      <c r="C112">
        <v>1071.29651779393</v>
      </c>
      <c r="D112">
        <v>0</v>
      </c>
      <c r="E112">
        <v>197.24698326105201</v>
      </c>
      <c r="F112">
        <v>0</v>
      </c>
      <c r="G112">
        <v>5.2030718840549701</v>
      </c>
      <c r="H112">
        <v>0</v>
      </c>
      <c r="I112">
        <v>0</v>
      </c>
      <c r="J112">
        <v>0</v>
      </c>
    </row>
    <row r="113" spans="1:10">
      <c r="A113">
        <f t="shared" si="1"/>
        <v>5550</v>
      </c>
      <c r="B113">
        <v>111</v>
      </c>
      <c r="C113">
        <v>1071.23176587736</v>
      </c>
      <c r="D113">
        <v>0</v>
      </c>
      <c r="E113">
        <v>197.311758032943</v>
      </c>
      <c r="F113">
        <v>0</v>
      </c>
      <c r="G113">
        <v>5.19475548169705</v>
      </c>
      <c r="H113">
        <v>0</v>
      </c>
      <c r="I113">
        <v>0</v>
      </c>
      <c r="J113">
        <v>0</v>
      </c>
    </row>
    <row r="114" spans="1:10">
      <c r="A114">
        <f t="shared" si="1"/>
        <v>5600</v>
      </c>
      <c r="B114">
        <v>112</v>
      </c>
      <c r="C114">
        <v>1071.1799640269801</v>
      </c>
      <c r="D114">
        <v>0</v>
      </c>
      <c r="E114">
        <v>197.36358200635399</v>
      </c>
      <c r="F114">
        <v>0</v>
      </c>
      <c r="G114">
        <v>5.1865968227850203</v>
      </c>
      <c r="H114">
        <v>0</v>
      </c>
      <c r="I114">
        <v>0</v>
      </c>
      <c r="J114">
        <v>0</v>
      </c>
    </row>
    <row r="115" spans="1:10">
      <c r="A115">
        <f t="shared" si="1"/>
        <v>5650</v>
      </c>
      <c r="B115">
        <v>113</v>
      </c>
      <c r="C115">
        <v>1071.11891223419</v>
      </c>
      <c r="D115">
        <v>0</v>
      </c>
      <c r="E115">
        <v>197.42465523274299</v>
      </c>
      <c r="F115">
        <v>0</v>
      </c>
      <c r="G115">
        <v>5.1785904586749396</v>
      </c>
      <c r="H115">
        <v>0</v>
      </c>
      <c r="I115">
        <v>0</v>
      </c>
      <c r="J115">
        <v>0</v>
      </c>
    </row>
    <row r="116" spans="1:10">
      <c r="A116">
        <f t="shared" si="1"/>
        <v>5700</v>
      </c>
      <c r="B116">
        <v>114</v>
      </c>
      <c r="C116">
        <v>1071.0634104982901</v>
      </c>
      <c r="D116">
        <v>0</v>
      </c>
      <c r="E116">
        <v>197.48017776115</v>
      </c>
      <c r="F116">
        <v>0</v>
      </c>
      <c r="G116">
        <v>5.1707312169558302</v>
      </c>
      <c r="H116">
        <v>0</v>
      </c>
      <c r="I116">
        <v>0</v>
      </c>
      <c r="J116">
        <v>0</v>
      </c>
    </row>
    <row r="117" spans="1:10">
      <c r="A117">
        <f t="shared" si="1"/>
        <v>5750</v>
      </c>
      <c r="B117">
        <v>115</v>
      </c>
      <c r="C117">
        <v>1071.0264088185099</v>
      </c>
      <c r="D117">
        <v>0</v>
      </c>
      <c r="E117">
        <v>197.51719963614499</v>
      </c>
      <c r="F117">
        <v>0</v>
      </c>
      <c r="G117">
        <v>5.1630141828680003</v>
      </c>
      <c r="H117">
        <v>0</v>
      </c>
      <c r="I117">
        <v>0</v>
      </c>
      <c r="J117">
        <v>0</v>
      </c>
    </row>
    <row r="118" spans="1:10">
      <c r="A118">
        <f t="shared" si="1"/>
        <v>5800</v>
      </c>
      <c r="B118">
        <v>116</v>
      </c>
      <c r="C118">
        <v>1070.9783071859299</v>
      </c>
      <c r="D118">
        <v>0</v>
      </c>
      <c r="E118">
        <v>197.565320898647</v>
      </c>
      <c r="F118">
        <v>0</v>
      </c>
      <c r="G118">
        <v>5.1554346821631603</v>
      </c>
      <c r="H118">
        <v>0</v>
      </c>
      <c r="I118">
        <v>0</v>
      </c>
      <c r="J118">
        <v>0</v>
      </c>
    </row>
    <row r="119" spans="1:10">
      <c r="A119">
        <f t="shared" si="1"/>
        <v>5850</v>
      </c>
      <c r="B119">
        <v>117</v>
      </c>
      <c r="C119">
        <v>1070.9043055950301</v>
      </c>
      <c r="D119">
        <v>0</v>
      </c>
      <c r="E119">
        <v>197.63934158452199</v>
      </c>
      <c r="F119">
        <v>0</v>
      </c>
      <c r="G119">
        <v>5.1479882655308096</v>
      </c>
      <c r="H119">
        <v>0</v>
      </c>
      <c r="I119">
        <v>0</v>
      </c>
      <c r="J119">
        <v>0</v>
      </c>
    </row>
    <row r="120" spans="1:10">
      <c r="A120">
        <f t="shared" si="1"/>
        <v>5900</v>
      </c>
      <c r="B120">
        <v>118</v>
      </c>
      <c r="C120">
        <v>1070.8451040514501</v>
      </c>
      <c r="D120">
        <v>0</v>
      </c>
      <c r="E120">
        <v>197.69856172647201</v>
      </c>
      <c r="F120">
        <v>0</v>
      </c>
      <c r="G120">
        <v>5.1406706942678602</v>
      </c>
      <c r="H120">
        <v>0</v>
      </c>
      <c r="I120">
        <v>0</v>
      </c>
      <c r="J120">
        <v>0</v>
      </c>
    </row>
    <row r="121" spans="1:10">
      <c r="A121">
        <f t="shared" si="1"/>
        <v>5950</v>
      </c>
      <c r="B121">
        <v>119</v>
      </c>
      <c r="C121">
        <v>1070.8025525533301</v>
      </c>
      <c r="D121">
        <v>0</v>
      </c>
      <c r="E121">
        <v>197.74113135277599</v>
      </c>
      <c r="F121">
        <v>0</v>
      </c>
      <c r="G121">
        <v>5.1334779271345496</v>
      </c>
      <c r="H121">
        <v>0</v>
      </c>
      <c r="I121">
        <v>0</v>
      </c>
      <c r="J121">
        <v>0</v>
      </c>
    </row>
    <row r="122" spans="1:10">
      <c r="A122">
        <f t="shared" si="1"/>
        <v>6000</v>
      </c>
      <c r="B122">
        <v>120</v>
      </c>
      <c r="C122">
        <v>1070.7692510971599</v>
      </c>
      <c r="D122">
        <v>0</v>
      </c>
      <c r="E122">
        <v>197.77445048813601</v>
      </c>
      <c r="F122">
        <v>0</v>
      </c>
      <c r="G122">
        <v>5.1264061081278296</v>
      </c>
      <c r="H122">
        <v>0</v>
      </c>
      <c r="I122">
        <v>0</v>
      </c>
      <c r="J12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activeCell="A2" sqref="A2:E104"/>
    </sheetView>
  </sheetViews>
  <sheetFormatPr baseColWidth="10" defaultRowHeight="15" x14ac:dyDescent="0"/>
  <cols>
    <col min="1" max="1" width="10.1640625" bestFit="1" customWidth="1"/>
    <col min="2" max="2" width="20" bestFit="1" customWidth="1"/>
    <col min="3" max="3" width="22.1640625" bestFit="1" customWidth="1"/>
    <col min="4" max="4" width="18.33203125" bestFit="1" customWidth="1"/>
    <col min="5" max="5" width="15" bestFit="1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>
      <c r="A2" s="7">
        <v>0</v>
      </c>
      <c r="B2" s="7">
        <v>926.77</v>
      </c>
      <c r="C2" s="7">
        <v>177.14</v>
      </c>
      <c r="D2" s="7">
        <v>0</v>
      </c>
      <c r="E2" s="7">
        <v>0</v>
      </c>
    </row>
    <row r="3" spans="1:5">
      <c r="A3" s="7">
        <v>20</v>
      </c>
      <c r="B3" s="7">
        <v>931.02</v>
      </c>
      <c r="C3" s="7">
        <v>172.98</v>
      </c>
      <c r="D3" s="8">
        <v>2.32E-3</v>
      </c>
      <c r="E3" s="8">
        <v>1.12E-7</v>
      </c>
    </row>
    <row r="4" spans="1:5">
      <c r="A4" s="7">
        <v>40</v>
      </c>
      <c r="B4" s="7">
        <v>936.49</v>
      </c>
      <c r="C4" s="7">
        <v>167.6</v>
      </c>
      <c r="D4" s="8">
        <v>1.06E-2</v>
      </c>
      <c r="E4" s="8">
        <v>7.2799999999999995E-7</v>
      </c>
    </row>
    <row r="5" spans="1:5">
      <c r="A5" s="7">
        <v>60</v>
      </c>
      <c r="B5" s="7">
        <v>938.87</v>
      </c>
      <c r="C5" s="7">
        <v>165.31</v>
      </c>
      <c r="D5" s="8">
        <v>1.78E-2</v>
      </c>
      <c r="E5" s="8">
        <v>1.4699999999999999E-6</v>
      </c>
    </row>
    <row r="6" spans="1:5">
      <c r="A6" s="7">
        <v>120</v>
      </c>
      <c r="B6" s="7">
        <v>943.13</v>
      </c>
      <c r="C6" s="7">
        <v>161.31</v>
      </c>
      <c r="D6" s="8">
        <v>4.6699999999999998E-2</v>
      </c>
      <c r="E6" s="8">
        <v>5.0100000000000003E-6</v>
      </c>
    </row>
    <row r="7" spans="1:5">
      <c r="A7" s="7">
        <v>180</v>
      </c>
      <c r="B7" s="7">
        <v>946.14</v>
      </c>
      <c r="C7" s="7">
        <v>158.56</v>
      </c>
      <c r="D7" s="8">
        <v>8.1000000000000003E-2</v>
      </c>
      <c r="E7" s="8">
        <v>4.6299999999999997E-6</v>
      </c>
    </row>
    <row r="8" spans="1:5">
      <c r="A8" s="7">
        <v>240</v>
      </c>
      <c r="B8" s="7">
        <v>948.87</v>
      </c>
      <c r="C8" s="7">
        <v>156.08000000000001</v>
      </c>
      <c r="D8" s="7">
        <v>0.11953999999999999</v>
      </c>
      <c r="E8" s="8">
        <v>5.6899999999999997E-6</v>
      </c>
    </row>
    <row r="9" spans="1:5">
      <c r="A9" s="7">
        <v>300</v>
      </c>
      <c r="B9" s="7">
        <v>951.2</v>
      </c>
      <c r="C9" s="7">
        <v>153.99</v>
      </c>
      <c r="D9" s="7">
        <v>0.16216</v>
      </c>
      <c r="E9" s="8">
        <v>6.9600000000000003E-6</v>
      </c>
    </row>
    <row r="10" spans="1:5">
      <c r="A10" s="7">
        <v>360</v>
      </c>
      <c r="B10" s="7">
        <v>953.17</v>
      </c>
      <c r="C10" s="7">
        <v>152.27000000000001</v>
      </c>
      <c r="D10" s="7">
        <v>0.20757999999999999</v>
      </c>
      <c r="E10" s="8">
        <v>7.7700000000000001E-6</v>
      </c>
    </row>
    <row r="11" spans="1:5">
      <c r="A11" s="7">
        <v>420</v>
      </c>
      <c r="B11" s="7">
        <v>954.72</v>
      </c>
      <c r="C11" s="7">
        <v>150.96</v>
      </c>
      <c r="D11" s="7">
        <v>0.25634000000000001</v>
      </c>
      <c r="E11" s="8">
        <v>8.3999999999999992E-6</v>
      </c>
    </row>
    <row r="12" spans="1:5">
      <c r="A12" s="7">
        <v>480</v>
      </c>
      <c r="B12" s="7">
        <v>955.68</v>
      </c>
      <c r="C12" s="7">
        <v>150.25</v>
      </c>
      <c r="D12" s="7">
        <v>0.30675999999999998</v>
      </c>
      <c r="E12" s="8">
        <v>9.2099999999999999E-6</v>
      </c>
    </row>
    <row r="13" spans="1:5">
      <c r="A13" s="7">
        <v>540</v>
      </c>
      <c r="B13" s="7">
        <v>956.9</v>
      </c>
      <c r="C13" s="7">
        <v>149.27000000000001</v>
      </c>
      <c r="D13" s="7">
        <v>0.35877999999999999</v>
      </c>
      <c r="E13" s="8">
        <v>1.0000000000000001E-5</v>
      </c>
    </row>
    <row r="14" spans="1:5">
      <c r="A14" s="7">
        <v>600</v>
      </c>
      <c r="B14" s="7">
        <v>957.65</v>
      </c>
      <c r="C14" s="7">
        <v>148.76</v>
      </c>
      <c r="D14" s="7">
        <v>0.41267999999999999</v>
      </c>
      <c r="E14" s="8">
        <v>1.08E-5</v>
      </c>
    </row>
    <row r="15" spans="1:5">
      <c r="A15" s="7">
        <v>660</v>
      </c>
      <c r="B15" s="7">
        <v>958.22</v>
      </c>
      <c r="C15" s="7">
        <v>148.41999999999999</v>
      </c>
      <c r="D15" s="7">
        <v>0.46692</v>
      </c>
      <c r="E15" s="8">
        <v>1.1800000000000001E-5</v>
      </c>
    </row>
    <row r="16" spans="1:5">
      <c r="A16" s="7">
        <v>720</v>
      </c>
      <c r="B16" s="7">
        <v>958.65</v>
      </c>
      <c r="C16" s="7">
        <v>148.24</v>
      </c>
      <c r="D16" s="7">
        <v>0.52200999999999997</v>
      </c>
      <c r="E16" s="8">
        <v>1.45E-5</v>
      </c>
    </row>
    <row r="17" spans="1:5">
      <c r="A17" s="7">
        <v>780</v>
      </c>
      <c r="B17" s="7">
        <v>959.22</v>
      </c>
      <c r="C17" s="7">
        <v>147.9</v>
      </c>
      <c r="D17" s="7">
        <v>0.57774999999999999</v>
      </c>
      <c r="E17" s="8">
        <v>1.5400000000000002E-5</v>
      </c>
    </row>
    <row r="18" spans="1:5">
      <c r="A18" s="7">
        <v>840</v>
      </c>
      <c r="B18" s="7">
        <v>960.02</v>
      </c>
      <c r="C18" s="7">
        <v>147.34</v>
      </c>
      <c r="D18" s="7">
        <v>0.63456999999999997</v>
      </c>
      <c r="E18" s="8">
        <v>1.63E-5</v>
      </c>
    </row>
    <row r="19" spans="1:5">
      <c r="A19" s="7">
        <v>900</v>
      </c>
      <c r="B19" s="7">
        <v>960.75</v>
      </c>
      <c r="C19" s="7">
        <v>146.84</v>
      </c>
      <c r="D19" s="7">
        <v>0.69289999999999996</v>
      </c>
      <c r="E19" s="8">
        <v>1.7399999999999999E-5</v>
      </c>
    </row>
    <row r="20" spans="1:5">
      <c r="A20" s="7">
        <v>960</v>
      </c>
      <c r="B20" s="7">
        <v>960.95</v>
      </c>
      <c r="C20" s="7">
        <v>146.88</v>
      </c>
      <c r="D20" s="7">
        <v>0.75102000000000002</v>
      </c>
      <c r="E20" s="8">
        <v>1.88E-5</v>
      </c>
    </row>
    <row r="21" spans="1:5">
      <c r="A21" s="7">
        <v>1020</v>
      </c>
      <c r="B21" s="7">
        <v>961.15</v>
      </c>
      <c r="C21" s="7">
        <v>146.91999999999999</v>
      </c>
      <c r="D21" s="7">
        <v>0.80942999999999998</v>
      </c>
      <c r="E21" s="8">
        <v>2.0400000000000001E-5</v>
      </c>
    </row>
    <row r="22" spans="1:5">
      <c r="A22" s="7">
        <v>1080</v>
      </c>
      <c r="B22" s="7">
        <v>961.55</v>
      </c>
      <c r="C22" s="7">
        <v>146.75</v>
      </c>
      <c r="D22" s="7">
        <v>0.86826999999999999</v>
      </c>
      <c r="E22" s="8">
        <v>2.2200000000000001E-5</v>
      </c>
    </row>
    <row r="23" spans="1:5">
      <c r="A23" s="7">
        <v>1140</v>
      </c>
      <c r="B23" s="7">
        <v>962.43</v>
      </c>
      <c r="C23" s="7">
        <v>146.1</v>
      </c>
      <c r="D23" s="7">
        <v>0.92798999999999998</v>
      </c>
      <c r="E23" s="8">
        <v>2.44E-5</v>
      </c>
    </row>
    <row r="24" spans="1:5">
      <c r="A24" s="7">
        <v>1200</v>
      </c>
      <c r="B24" s="7">
        <v>963.03</v>
      </c>
      <c r="C24" s="7">
        <v>145.74</v>
      </c>
      <c r="D24" s="7">
        <v>0.98848000000000003</v>
      </c>
      <c r="E24" s="8">
        <v>2.7500000000000001E-5</v>
      </c>
    </row>
    <row r="25" spans="1:5">
      <c r="A25" s="7">
        <v>1260</v>
      </c>
      <c r="B25" s="7">
        <v>963.5</v>
      </c>
      <c r="C25" s="7">
        <v>145.49</v>
      </c>
      <c r="D25" s="7">
        <v>1.0496000000000001</v>
      </c>
      <c r="E25" s="8">
        <v>3.1300000000000002E-5</v>
      </c>
    </row>
    <row r="26" spans="1:5">
      <c r="A26" s="7">
        <v>1320</v>
      </c>
      <c r="B26" s="7">
        <v>964.07</v>
      </c>
      <c r="C26" s="7">
        <v>145.16</v>
      </c>
      <c r="D26" s="7">
        <v>1.1108</v>
      </c>
      <c r="E26" s="8">
        <v>3.4900000000000001E-5</v>
      </c>
    </row>
    <row r="27" spans="1:5">
      <c r="A27" s="7">
        <v>1380</v>
      </c>
      <c r="B27" s="7">
        <v>964.75</v>
      </c>
      <c r="C27" s="7">
        <v>144.71</v>
      </c>
      <c r="D27" s="7">
        <v>1.1728000000000001</v>
      </c>
      <c r="E27" s="8">
        <v>3.82E-5</v>
      </c>
    </row>
    <row r="28" spans="1:5">
      <c r="A28" s="7">
        <v>1440</v>
      </c>
      <c r="B28" s="7">
        <v>965.01</v>
      </c>
      <c r="C28" s="7">
        <v>144.69</v>
      </c>
      <c r="D28" s="7">
        <v>1.2350000000000001</v>
      </c>
      <c r="E28" s="8">
        <v>4.1999999999999998E-5</v>
      </c>
    </row>
    <row r="29" spans="1:5">
      <c r="A29" s="7">
        <v>1500</v>
      </c>
      <c r="B29" s="7">
        <v>965.71</v>
      </c>
      <c r="C29" s="7">
        <v>144.21</v>
      </c>
      <c r="D29" s="7">
        <v>1.2975000000000001</v>
      </c>
      <c r="E29" s="8">
        <v>4.6600000000000001E-5</v>
      </c>
    </row>
    <row r="30" spans="1:5">
      <c r="A30" s="7">
        <v>1560</v>
      </c>
      <c r="B30" s="7">
        <v>966.34</v>
      </c>
      <c r="C30" s="7">
        <v>143.81</v>
      </c>
      <c r="D30" s="7">
        <v>1.3605</v>
      </c>
      <c r="E30" s="8">
        <v>5.2099999999999999E-5</v>
      </c>
    </row>
    <row r="31" spans="1:5">
      <c r="A31" s="7">
        <v>1620</v>
      </c>
      <c r="B31" s="7">
        <v>966.56</v>
      </c>
      <c r="C31" s="7">
        <v>143.82</v>
      </c>
      <c r="D31" s="7">
        <v>1.4239999999999999</v>
      </c>
      <c r="E31" s="8">
        <v>5.9200000000000002E-5</v>
      </c>
    </row>
    <row r="32" spans="1:5">
      <c r="A32" s="7">
        <v>1680</v>
      </c>
      <c r="B32" s="7">
        <v>967.09</v>
      </c>
      <c r="C32" s="7">
        <v>143.52000000000001</v>
      </c>
      <c r="D32" s="7">
        <v>1.4873000000000001</v>
      </c>
      <c r="E32" s="8">
        <v>6.8800000000000005E-5</v>
      </c>
    </row>
    <row r="33" spans="1:5">
      <c r="A33" s="7">
        <v>1740</v>
      </c>
      <c r="B33" s="7">
        <v>967.41</v>
      </c>
      <c r="C33" s="7">
        <v>143.43</v>
      </c>
      <c r="D33" s="7">
        <v>1.5502</v>
      </c>
      <c r="E33" s="8">
        <v>8.2899999999999996E-5</v>
      </c>
    </row>
    <row r="34" spans="1:5">
      <c r="A34" s="7">
        <v>1800</v>
      </c>
      <c r="B34" s="7">
        <v>967.72</v>
      </c>
      <c r="C34" s="7">
        <v>143.34</v>
      </c>
      <c r="D34" s="7">
        <v>1.6124000000000001</v>
      </c>
      <c r="E34" s="8">
        <v>1.0399999999999999E-4</v>
      </c>
    </row>
    <row r="35" spans="1:5">
      <c r="A35" s="7">
        <v>1860</v>
      </c>
      <c r="B35" s="7">
        <v>968.07</v>
      </c>
      <c r="C35" s="7">
        <v>143.22</v>
      </c>
      <c r="D35" s="7">
        <v>1.6733</v>
      </c>
      <c r="E35" s="8">
        <v>1.34E-4</v>
      </c>
    </row>
    <row r="36" spans="1:5">
      <c r="A36" s="7">
        <v>1920</v>
      </c>
      <c r="B36" s="7">
        <v>968.49</v>
      </c>
      <c r="C36" s="7">
        <v>143.02000000000001</v>
      </c>
      <c r="D36" s="7">
        <v>1.7329000000000001</v>
      </c>
      <c r="E36" s="8">
        <v>1.66E-4</v>
      </c>
    </row>
    <row r="37" spans="1:5">
      <c r="A37" s="7">
        <v>1980</v>
      </c>
      <c r="B37" s="7">
        <v>969.14</v>
      </c>
      <c r="C37" s="7">
        <v>142.6</v>
      </c>
      <c r="D37" s="7">
        <v>1.7911999999999999</v>
      </c>
      <c r="E37" s="8">
        <v>1.92E-4</v>
      </c>
    </row>
    <row r="38" spans="1:5">
      <c r="A38" s="7">
        <v>2040</v>
      </c>
      <c r="B38" s="7">
        <v>969.75</v>
      </c>
      <c r="C38" s="7">
        <v>142.22</v>
      </c>
      <c r="D38" s="7">
        <v>1.849</v>
      </c>
      <c r="E38" s="8">
        <v>2.0799999999999999E-4</v>
      </c>
    </row>
    <row r="39" spans="1:5">
      <c r="A39" s="7">
        <v>2100</v>
      </c>
      <c r="B39" s="7">
        <v>970.19</v>
      </c>
      <c r="C39" s="7">
        <v>142</v>
      </c>
      <c r="D39" s="7">
        <v>1.9068000000000001</v>
      </c>
      <c r="E39" s="8">
        <v>2.2000000000000001E-4</v>
      </c>
    </row>
    <row r="40" spans="1:5">
      <c r="A40" s="7">
        <v>2160</v>
      </c>
      <c r="B40" s="7">
        <v>970.59</v>
      </c>
      <c r="C40" s="7">
        <v>141.83000000000001</v>
      </c>
      <c r="D40" s="7">
        <v>1.9643999999999999</v>
      </c>
      <c r="E40" s="8">
        <v>2.33E-4</v>
      </c>
    </row>
    <row r="41" spans="1:5">
      <c r="A41" s="7">
        <v>2220</v>
      </c>
      <c r="B41" s="7">
        <v>971.12</v>
      </c>
      <c r="C41" s="7">
        <v>141.52000000000001</v>
      </c>
      <c r="D41" s="7">
        <v>2.0217000000000001</v>
      </c>
      <c r="E41" s="8">
        <v>2.4600000000000002E-4</v>
      </c>
    </row>
    <row r="42" spans="1:5">
      <c r="A42" s="7">
        <v>2280</v>
      </c>
      <c r="B42" s="7">
        <v>971.81</v>
      </c>
      <c r="C42" s="7">
        <v>141.05000000000001</v>
      </c>
      <c r="D42" s="7">
        <v>2.0788000000000002</v>
      </c>
      <c r="E42" s="8">
        <v>2.5900000000000001E-4</v>
      </c>
    </row>
    <row r="43" spans="1:5">
      <c r="A43" s="7">
        <v>2340</v>
      </c>
      <c r="B43" s="7">
        <v>972.36</v>
      </c>
      <c r="C43" s="7">
        <v>140.72999999999999</v>
      </c>
      <c r="D43" s="7">
        <v>2.1358999999999999</v>
      </c>
      <c r="E43" s="8">
        <v>2.7E-4</v>
      </c>
    </row>
    <row r="44" spans="1:5">
      <c r="A44" s="7">
        <v>2400</v>
      </c>
      <c r="B44" s="7">
        <v>972.87</v>
      </c>
      <c r="C44" s="7">
        <v>140.44</v>
      </c>
      <c r="D44" s="7">
        <v>2.1926000000000001</v>
      </c>
      <c r="E44" s="8">
        <v>2.7999999999999998E-4</v>
      </c>
    </row>
    <row r="45" spans="1:5">
      <c r="A45" s="7">
        <v>2460</v>
      </c>
      <c r="B45" s="7">
        <v>973.22</v>
      </c>
      <c r="C45" s="7">
        <v>140.31</v>
      </c>
      <c r="D45" s="7">
        <v>2.2490999999999999</v>
      </c>
      <c r="E45" s="8">
        <v>2.9E-4</v>
      </c>
    </row>
    <row r="46" spans="1:5">
      <c r="A46" s="7">
        <v>2520</v>
      </c>
      <c r="B46" s="7">
        <v>973.65</v>
      </c>
      <c r="C46" s="7">
        <v>140.1</v>
      </c>
      <c r="D46" s="7">
        <v>2.306</v>
      </c>
      <c r="E46" s="8">
        <v>2.9999999999999997E-4</v>
      </c>
    </row>
    <row r="47" spans="1:5">
      <c r="A47" s="7">
        <v>2580</v>
      </c>
      <c r="B47" s="7">
        <v>974.24</v>
      </c>
      <c r="C47" s="7">
        <v>139.72999999999999</v>
      </c>
      <c r="D47" s="7">
        <v>2.3624000000000001</v>
      </c>
      <c r="E47" s="8">
        <v>3.0899999999999998E-4</v>
      </c>
    </row>
    <row r="48" spans="1:5">
      <c r="A48" s="7">
        <v>2640</v>
      </c>
      <c r="B48" s="7">
        <v>974.77</v>
      </c>
      <c r="C48" s="7">
        <v>139.41999999999999</v>
      </c>
      <c r="D48" s="7">
        <v>2.4184000000000001</v>
      </c>
      <c r="E48" s="8">
        <v>3.19E-4</v>
      </c>
    </row>
    <row r="49" spans="1:5">
      <c r="A49" s="7">
        <v>2700</v>
      </c>
      <c r="B49" s="7">
        <v>974.92</v>
      </c>
      <c r="C49" s="7">
        <v>139.49</v>
      </c>
      <c r="D49" s="7">
        <v>2.4742999999999999</v>
      </c>
      <c r="E49" s="8">
        <v>3.28E-4</v>
      </c>
    </row>
    <row r="50" spans="1:5">
      <c r="A50" s="7">
        <v>2760</v>
      </c>
      <c r="B50" s="7">
        <v>975.35</v>
      </c>
      <c r="C50" s="7">
        <v>139.28</v>
      </c>
      <c r="D50" s="7">
        <v>2.5306000000000002</v>
      </c>
      <c r="E50" s="8">
        <v>3.3799999999999998E-4</v>
      </c>
    </row>
    <row r="51" spans="1:5">
      <c r="A51" s="7">
        <v>2820</v>
      </c>
      <c r="B51" s="7">
        <v>976.09</v>
      </c>
      <c r="C51" s="7">
        <v>138.76</v>
      </c>
      <c r="D51" s="7">
        <v>2.5863</v>
      </c>
      <c r="E51" s="8">
        <v>3.4699999999999998E-4</v>
      </c>
    </row>
    <row r="52" spans="1:5">
      <c r="A52" s="7">
        <v>2880</v>
      </c>
      <c r="B52" s="7">
        <v>976.49</v>
      </c>
      <c r="C52" s="7">
        <v>138.58000000000001</v>
      </c>
      <c r="D52" s="7">
        <v>2.6421999999999999</v>
      </c>
      <c r="E52" s="8">
        <v>3.5799999999999997E-4</v>
      </c>
    </row>
    <row r="53" spans="1:5">
      <c r="A53" s="7">
        <v>2940</v>
      </c>
      <c r="B53" s="7">
        <v>977.27</v>
      </c>
      <c r="C53" s="7">
        <v>138.02000000000001</v>
      </c>
      <c r="D53" s="7">
        <v>2.6983999999999999</v>
      </c>
      <c r="E53" s="8">
        <v>3.6900000000000002E-4</v>
      </c>
    </row>
    <row r="54" spans="1:5">
      <c r="A54" s="7">
        <v>3000</v>
      </c>
      <c r="B54" s="7">
        <v>977.97</v>
      </c>
      <c r="C54" s="7">
        <v>137.53</v>
      </c>
      <c r="D54" s="7">
        <v>2.7545999999999999</v>
      </c>
      <c r="E54" s="8">
        <v>3.8000000000000002E-4</v>
      </c>
    </row>
    <row r="55" spans="1:5">
      <c r="A55" s="7">
        <v>3060</v>
      </c>
      <c r="B55" s="7">
        <v>966.31</v>
      </c>
      <c r="C55" s="7">
        <v>149.21</v>
      </c>
      <c r="D55" s="7">
        <v>2.7248999999999999</v>
      </c>
      <c r="E55" s="8">
        <v>2.9700000000000001E-4</v>
      </c>
    </row>
    <row r="56" spans="1:5">
      <c r="A56" s="7">
        <v>3120</v>
      </c>
      <c r="B56" s="7">
        <v>963.01</v>
      </c>
      <c r="C56" s="7">
        <v>152.53</v>
      </c>
      <c r="D56" s="7">
        <v>2.7040000000000002</v>
      </c>
      <c r="E56" s="8">
        <v>2.6499999999999999E-4</v>
      </c>
    </row>
    <row r="57" spans="1:5">
      <c r="A57" s="7">
        <v>3180</v>
      </c>
      <c r="B57" s="7">
        <v>961.69</v>
      </c>
      <c r="C57" s="7">
        <v>153.86000000000001</v>
      </c>
      <c r="D57" s="7">
        <v>2.6839</v>
      </c>
      <c r="E57" s="8">
        <v>2.5000000000000001E-4</v>
      </c>
    </row>
    <row r="58" spans="1:5">
      <c r="A58" s="7">
        <v>3240</v>
      </c>
      <c r="B58" s="7">
        <v>960.77</v>
      </c>
      <c r="C58" s="7">
        <v>154.79</v>
      </c>
      <c r="D58" s="7">
        <v>2.6644000000000001</v>
      </c>
      <c r="E58" s="8">
        <v>2.33E-4</v>
      </c>
    </row>
    <row r="59" spans="1:5">
      <c r="A59" s="7">
        <v>3300</v>
      </c>
      <c r="B59" s="7">
        <v>960.11</v>
      </c>
      <c r="C59" s="7">
        <v>155.44999999999999</v>
      </c>
      <c r="D59" s="7">
        <v>2.6457000000000002</v>
      </c>
      <c r="E59" s="8">
        <v>2.1699999999999999E-4</v>
      </c>
    </row>
    <row r="60" spans="1:5">
      <c r="A60" s="7">
        <v>3360</v>
      </c>
      <c r="B60" s="7">
        <v>959.01</v>
      </c>
      <c r="C60" s="7">
        <v>156.55000000000001</v>
      </c>
      <c r="D60" s="7">
        <v>2.6276000000000002</v>
      </c>
      <c r="E60" s="8">
        <v>2.04E-4</v>
      </c>
    </row>
    <row r="61" spans="1:5">
      <c r="A61" s="7">
        <v>3420</v>
      </c>
      <c r="B61" s="7">
        <v>958.65</v>
      </c>
      <c r="C61" s="7">
        <v>156.91999999999999</v>
      </c>
      <c r="D61" s="7">
        <v>2.6101000000000001</v>
      </c>
      <c r="E61" s="8">
        <v>1.93E-4</v>
      </c>
    </row>
    <row r="62" spans="1:5">
      <c r="A62" s="7">
        <v>3480</v>
      </c>
      <c r="B62" s="7">
        <v>958.39</v>
      </c>
      <c r="C62" s="7">
        <v>157.19</v>
      </c>
      <c r="D62" s="7">
        <v>2.5929000000000002</v>
      </c>
      <c r="E62" s="8">
        <v>1.83E-4</v>
      </c>
    </row>
    <row r="63" spans="1:5">
      <c r="A63" s="7">
        <v>3540</v>
      </c>
      <c r="B63" s="7">
        <v>958.18</v>
      </c>
      <c r="C63" s="7">
        <v>157.4</v>
      </c>
      <c r="D63" s="7">
        <v>2.5760999999999998</v>
      </c>
      <c r="E63" s="8">
        <v>1.75E-4</v>
      </c>
    </row>
    <row r="64" spans="1:5">
      <c r="A64" s="7">
        <v>3600</v>
      </c>
      <c r="B64" s="7">
        <v>957.96</v>
      </c>
      <c r="C64" s="7">
        <v>157.63</v>
      </c>
      <c r="D64" s="7">
        <v>2.5598000000000001</v>
      </c>
      <c r="E64" s="8">
        <v>1.6799999999999999E-4</v>
      </c>
    </row>
    <row r="65" spans="1:5">
      <c r="A65" s="7">
        <v>3660</v>
      </c>
      <c r="B65" s="7">
        <v>957.7</v>
      </c>
      <c r="C65" s="7">
        <v>157.88</v>
      </c>
      <c r="D65" s="7">
        <v>2.5438000000000001</v>
      </c>
      <c r="E65" s="8">
        <v>1.6100000000000001E-4</v>
      </c>
    </row>
    <row r="66" spans="1:5">
      <c r="A66" s="7">
        <v>3720</v>
      </c>
      <c r="B66" s="7">
        <v>957.65</v>
      </c>
      <c r="C66" s="7">
        <v>157.94</v>
      </c>
      <c r="D66" s="7">
        <v>2.528</v>
      </c>
      <c r="E66" s="8">
        <v>1.55E-4</v>
      </c>
    </row>
    <row r="67" spans="1:5">
      <c r="A67" s="7">
        <v>3780</v>
      </c>
      <c r="B67" s="7">
        <v>957.57</v>
      </c>
      <c r="C67" s="7">
        <v>158.02000000000001</v>
      </c>
      <c r="D67" s="7">
        <v>2.5125000000000002</v>
      </c>
      <c r="E67" s="8">
        <v>1.4999999999999999E-4</v>
      </c>
    </row>
    <row r="68" spans="1:5">
      <c r="A68" s="7">
        <v>3840</v>
      </c>
      <c r="B68" s="7">
        <v>957.53</v>
      </c>
      <c r="C68" s="7">
        <v>158.07</v>
      </c>
      <c r="D68" s="7">
        <v>2.4973000000000001</v>
      </c>
      <c r="E68" s="8">
        <v>1.45E-4</v>
      </c>
    </row>
    <row r="69" spans="1:5">
      <c r="A69" s="7">
        <v>3900</v>
      </c>
      <c r="B69" s="7">
        <v>957.39</v>
      </c>
      <c r="C69" s="7">
        <v>158.21</v>
      </c>
      <c r="D69" s="7">
        <v>2.4823</v>
      </c>
      <c r="E69" s="8">
        <v>1.3999999999999999E-4</v>
      </c>
    </row>
    <row r="70" spans="1:5">
      <c r="A70" s="7">
        <v>3960</v>
      </c>
      <c r="B70" s="7">
        <v>957.19</v>
      </c>
      <c r="C70" s="7">
        <v>158.41999999999999</v>
      </c>
      <c r="D70" s="7">
        <v>2.4676</v>
      </c>
      <c r="E70" s="8">
        <v>1.36E-4</v>
      </c>
    </row>
    <row r="71" spans="1:5">
      <c r="A71" s="7">
        <v>4020</v>
      </c>
      <c r="B71" s="7">
        <v>957.05</v>
      </c>
      <c r="C71" s="7">
        <v>158.56</v>
      </c>
      <c r="D71" s="7">
        <v>2.4533999999999998</v>
      </c>
      <c r="E71" s="8">
        <v>1.3200000000000001E-4</v>
      </c>
    </row>
    <row r="72" spans="1:5">
      <c r="A72" s="7">
        <v>4080</v>
      </c>
      <c r="B72" s="7">
        <v>956.96</v>
      </c>
      <c r="C72" s="7">
        <v>158.65</v>
      </c>
      <c r="D72" s="7">
        <v>2.4392999999999998</v>
      </c>
      <c r="E72" s="8">
        <v>1.2799999999999999E-4</v>
      </c>
    </row>
    <row r="73" spans="1:5">
      <c r="A73" s="7">
        <v>4140</v>
      </c>
      <c r="B73" s="7">
        <v>956.86</v>
      </c>
      <c r="C73" s="7">
        <v>158.75</v>
      </c>
      <c r="D73" s="7">
        <v>2.4253999999999998</v>
      </c>
      <c r="E73" s="8">
        <v>1.2400000000000001E-4</v>
      </c>
    </row>
    <row r="74" spans="1:5">
      <c r="A74" s="7">
        <v>4200</v>
      </c>
      <c r="B74" s="7">
        <v>956.84</v>
      </c>
      <c r="C74" s="7">
        <v>158.77000000000001</v>
      </c>
      <c r="D74" s="7">
        <v>2.4116</v>
      </c>
      <c r="E74" s="8">
        <v>1.21E-4</v>
      </c>
    </row>
    <row r="75" spans="1:5">
      <c r="A75" s="7">
        <v>4260</v>
      </c>
      <c r="B75" s="7">
        <v>956.67</v>
      </c>
      <c r="C75" s="7">
        <v>158.94999999999999</v>
      </c>
      <c r="D75" s="7">
        <v>2.3980000000000001</v>
      </c>
      <c r="E75" s="8">
        <v>1.17E-4</v>
      </c>
    </row>
    <row r="76" spans="1:5">
      <c r="A76" s="7">
        <v>4320</v>
      </c>
      <c r="B76" s="7">
        <v>956.55</v>
      </c>
      <c r="C76" s="7">
        <v>159.07</v>
      </c>
      <c r="D76" s="7">
        <v>2.3845999999999998</v>
      </c>
      <c r="E76" s="8">
        <v>1.1400000000000001E-4</v>
      </c>
    </row>
    <row r="77" spans="1:5">
      <c r="A77" s="7">
        <v>4380</v>
      </c>
      <c r="B77" s="7">
        <v>956.44</v>
      </c>
      <c r="C77" s="7">
        <v>159.18</v>
      </c>
      <c r="D77" s="7">
        <v>2.3714</v>
      </c>
      <c r="E77" s="8">
        <v>1.11E-4</v>
      </c>
    </row>
    <row r="78" spans="1:5">
      <c r="A78" s="7">
        <v>4440</v>
      </c>
      <c r="B78" s="7">
        <v>956.37</v>
      </c>
      <c r="C78" s="7">
        <v>159.26</v>
      </c>
      <c r="D78" s="7">
        <v>2.3584000000000001</v>
      </c>
      <c r="E78" s="8">
        <v>1.0900000000000001E-4</v>
      </c>
    </row>
    <row r="79" spans="1:5">
      <c r="A79" s="7">
        <v>4500</v>
      </c>
      <c r="B79" s="7">
        <v>956.25</v>
      </c>
      <c r="C79" s="7">
        <v>159.38</v>
      </c>
      <c r="D79" s="7">
        <v>2.3456000000000001</v>
      </c>
      <c r="E79" s="8">
        <v>1.06E-4</v>
      </c>
    </row>
    <row r="80" spans="1:5">
      <c r="A80" s="7">
        <v>4560</v>
      </c>
      <c r="B80" s="7">
        <v>956.18</v>
      </c>
      <c r="C80" s="7">
        <v>159.44999999999999</v>
      </c>
      <c r="D80" s="7">
        <v>2.3327</v>
      </c>
      <c r="E80" s="8">
        <v>1.03E-4</v>
      </c>
    </row>
    <row r="81" spans="1:5">
      <c r="A81" s="7">
        <v>4620</v>
      </c>
      <c r="B81" s="7">
        <v>955.99</v>
      </c>
      <c r="C81" s="7">
        <v>159.65</v>
      </c>
      <c r="D81" s="7">
        <v>2.3201999999999998</v>
      </c>
      <c r="E81" s="8">
        <v>1.01E-4</v>
      </c>
    </row>
    <row r="82" spans="1:5">
      <c r="A82" s="7">
        <v>4680</v>
      </c>
      <c r="B82" s="7">
        <v>955.76</v>
      </c>
      <c r="C82" s="7">
        <v>159.88</v>
      </c>
      <c r="D82" s="7">
        <v>2.3077999999999999</v>
      </c>
      <c r="E82" s="8">
        <v>9.7999999999999997E-5</v>
      </c>
    </row>
    <row r="83" spans="1:5">
      <c r="A83" s="7">
        <v>4740</v>
      </c>
      <c r="B83" s="7">
        <v>955.72</v>
      </c>
      <c r="C83" s="7">
        <v>159.93</v>
      </c>
      <c r="D83" s="7">
        <v>2.2955999999999999</v>
      </c>
      <c r="E83" s="8">
        <v>9.5600000000000006E-5</v>
      </c>
    </row>
    <row r="84" spans="1:5">
      <c r="A84" s="7">
        <v>4800</v>
      </c>
      <c r="B84" s="7">
        <v>955.71</v>
      </c>
      <c r="C84" s="7">
        <v>159.93</v>
      </c>
      <c r="D84" s="7">
        <v>2.2835000000000001</v>
      </c>
      <c r="E84" s="8">
        <v>9.3300000000000005E-5</v>
      </c>
    </row>
    <row r="85" spans="1:5">
      <c r="A85" s="7">
        <v>4860</v>
      </c>
      <c r="B85" s="7">
        <v>955.62</v>
      </c>
      <c r="C85" s="7">
        <v>160.03</v>
      </c>
      <c r="D85" s="7">
        <v>2.2713999999999999</v>
      </c>
      <c r="E85" s="8">
        <v>9.1000000000000003E-5</v>
      </c>
    </row>
    <row r="86" spans="1:5">
      <c r="A86" s="7">
        <v>4920</v>
      </c>
      <c r="B86" s="7">
        <v>955.59</v>
      </c>
      <c r="C86" s="7">
        <v>160.06</v>
      </c>
      <c r="D86" s="7">
        <v>2.2593999999999999</v>
      </c>
      <c r="E86" s="8">
        <v>8.8800000000000004E-5</v>
      </c>
    </row>
    <row r="87" spans="1:5">
      <c r="A87" s="7">
        <v>4980</v>
      </c>
      <c r="B87" s="7">
        <v>955.64</v>
      </c>
      <c r="C87" s="7">
        <v>160.01</v>
      </c>
      <c r="D87" s="7">
        <v>2.2477999999999998</v>
      </c>
      <c r="E87" s="8">
        <v>8.6600000000000004E-5</v>
      </c>
    </row>
    <row r="88" spans="1:5">
      <c r="A88" s="7">
        <v>5040</v>
      </c>
      <c r="B88" s="7">
        <v>955.62</v>
      </c>
      <c r="C88" s="7">
        <v>160.04</v>
      </c>
      <c r="D88" s="7">
        <v>2.2361</v>
      </c>
      <c r="E88" s="8">
        <v>8.4400000000000005E-5</v>
      </c>
    </row>
    <row r="89" spans="1:5">
      <c r="A89" s="7">
        <v>5100</v>
      </c>
      <c r="B89" s="7">
        <v>955.58</v>
      </c>
      <c r="C89" s="7">
        <v>160.08000000000001</v>
      </c>
      <c r="D89" s="7">
        <v>2.2246999999999999</v>
      </c>
      <c r="E89" s="8">
        <v>8.2299999999999995E-5</v>
      </c>
    </row>
    <row r="90" spans="1:5">
      <c r="A90" s="7">
        <v>5160</v>
      </c>
      <c r="B90" s="7">
        <v>955.52</v>
      </c>
      <c r="C90" s="7">
        <v>160.13999999999999</v>
      </c>
      <c r="D90" s="7">
        <v>2.2134</v>
      </c>
      <c r="E90" s="8">
        <v>8.03E-5</v>
      </c>
    </row>
    <row r="91" spans="1:5">
      <c r="A91" s="7">
        <v>5220</v>
      </c>
      <c r="B91" s="7">
        <v>955.53</v>
      </c>
      <c r="C91" s="7">
        <v>160.13999999999999</v>
      </c>
      <c r="D91" s="7">
        <v>2.2021000000000002</v>
      </c>
      <c r="E91" s="8">
        <v>7.8399999999999995E-5</v>
      </c>
    </row>
    <row r="92" spans="1:5">
      <c r="A92" s="7">
        <v>5280</v>
      </c>
      <c r="B92" s="7">
        <v>955.47</v>
      </c>
      <c r="C92" s="7">
        <v>160.19999999999999</v>
      </c>
      <c r="D92" s="7">
        <v>2.1909000000000001</v>
      </c>
      <c r="E92" s="8">
        <v>7.64E-5</v>
      </c>
    </row>
    <row r="93" spans="1:5">
      <c r="A93" s="7">
        <v>5340</v>
      </c>
      <c r="B93" s="7">
        <v>955.44</v>
      </c>
      <c r="C93" s="7">
        <v>160.24</v>
      </c>
      <c r="D93" s="7">
        <v>2.1800000000000002</v>
      </c>
      <c r="E93" s="8">
        <v>7.4599999999999997E-5</v>
      </c>
    </row>
    <row r="94" spans="1:5">
      <c r="A94" s="7">
        <v>5400</v>
      </c>
      <c r="B94" s="7">
        <v>955.44</v>
      </c>
      <c r="C94" s="7">
        <v>160.24</v>
      </c>
      <c r="D94" s="7">
        <v>2.1690999999999998</v>
      </c>
      <c r="E94" s="8">
        <v>7.2799999999999994E-5</v>
      </c>
    </row>
    <row r="95" spans="1:5">
      <c r="A95" s="7">
        <v>5460</v>
      </c>
      <c r="B95" s="7">
        <v>955.42</v>
      </c>
      <c r="C95" s="7">
        <v>160.26</v>
      </c>
      <c r="D95" s="7">
        <v>2.1581999999999999</v>
      </c>
      <c r="E95" s="8">
        <v>7.1000000000000005E-5</v>
      </c>
    </row>
    <row r="96" spans="1:5">
      <c r="A96" s="7">
        <v>5520</v>
      </c>
      <c r="B96" s="7">
        <v>955.39</v>
      </c>
      <c r="C96" s="7">
        <v>160.30000000000001</v>
      </c>
      <c r="D96" s="7">
        <v>2.1469</v>
      </c>
      <c r="E96" s="8">
        <v>6.9300000000000004E-5</v>
      </c>
    </row>
    <row r="97" spans="1:5">
      <c r="A97" s="7">
        <v>5580</v>
      </c>
      <c r="B97" s="7">
        <v>955.36</v>
      </c>
      <c r="C97" s="7">
        <v>160.33000000000001</v>
      </c>
      <c r="D97" s="7">
        <v>2.1364999999999998</v>
      </c>
      <c r="E97" s="8">
        <v>6.7600000000000003E-5</v>
      </c>
    </row>
    <row r="98" spans="1:5">
      <c r="A98" s="7">
        <v>5640</v>
      </c>
      <c r="B98" s="7">
        <v>955.35</v>
      </c>
      <c r="C98" s="7">
        <v>160.34</v>
      </c>
      <c r="D98" s="7">
        <v>2.1261000000000001</v>
      </c>
      <c r="E98" s="8">
        <v>6.6000000000000005E-5</v>
      </c>
    </row>
    <row r="99" spans="1:5">
      <c r="A99" s="7">
        <v>5700</v>
      </c>
      <c r="B99" s="7">
        <v>955.32</v>
      </c>
      <c r="C99" s="7">
        <v>160.37</v>
      </c>
      <c r="D99" s="7">
        <v>2.1156999999999999</v>
      </c>
      <c r="E99" s="8">
        <v>6.4300000000000004E-5</v>
      </c>
    </row>
    <row r="100" spans="1:5">
      <c r="A100" s="7">
        <v>5760</v>
      </c>
      <c r="B100" s="7">
        <v>955.3</v>
      </c>
      <c r="C100" s="7">
        <v>160.4</v>
      </c>
      <c r="D100" s="7">
        <v>2.1049000000000002</v>
      </c>
      <c r="E100" s="8">
        <v>6.2700000000000006E-5</v>
      </c>
    </row>
    <row r="101" spans="1:5">
      <c r="A101" s="7">
        <v>5820</v>
      </c>
      <c r="B101" s="7">
        <v>955.27</v>
      </c>
      <c r="C101" s="7">
        <v>160.43</v>
      </c>
      <c r="D101" s="7">
        <v>2.0949</v>
      </c>
      <c r="E101" s="8">
        <v>6.1199999999999997E-5</v>
      </c>
    </row>
    <row r="102" spans="1:5">
      <c r="A102" s="7">
        <v>5880</v>
      </c>
      <c r="B102" s="7">
        <v>955.23</v>
      </c>
      <c r="C102" s="7">
        <v>160.47999999999999</v>
      </c>
      <c r="D102" s="7">
        <v>2.085</v>
      </c>
      <c r="E102" s="8">
        <v>5.9700000000000001E-5</v>
      </c>
    </row>
    <row r="103" spans="1:5">
      <c r="A103" s="7">
        <v>5940</v>
      </c>
      <c r="B103" s="7">
        <v>955.23</v>
      </c>
      <c r="C103" s="7">
        <v>160.47999999999999</v>
      </c>
      <c r="D103" s="7">
        <v>2.0750000000000002</v>
      </c>
      <c r="E103" s="8">
        <v>5.8199999999999998E-5</v>
      </c>
    </row>
    <row r="104" spans="1:5">
      <c r="A104" s="7">
        <v>6000</v>
      </c>
      <c r="B104" s="7">
        <v>955.24</v>
      </c>
      <c r="C104" s="7">
        <v>160.47999999999999</v>
      </c>
      <c r="D104" s="7">
        <v>2.0651000000000002</v>
      </c>
      <c r="E104" s="8">
        <v>5.6700000000000003E-5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63"/>
  <sheetViews>
    <sheetView workbookViewId="0">
      <selection activeCell="M3" sqref="M3:M102"/>
    </sheetView>
  </sheetViews>
  <sheetFormatPr baseColWidth="10" defaultRowHeight="15" x14ac:dyDescent="0"/>
  <cols>
    <col min="12" max="12" width="9.5" bestFit="1" customWidth="1"/>
    <col min="15" max="15" width="14" bestFit="1" customWidth="1"/>
  </cols>
  <sheetData>
    <row r="1" spans="1:55">
      <c r="A1" s="9" t="s">
        <v>23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/>
      <c r="I1" s="9" t="s">
        <v>29</v>
      </c>
      <c r="J1" s="9" t="s">
        <v>29</v>
      </c>
      <c r="K1" s="9" t="s">
        <v>30</v>
      </c>
      <c r="L1" s="9" t="s">
        <v>30</v>
      </c>
      <c r="M1" s="9" t="s">
        <v>31</v>
      </c>
      <c r="N1" s="9" t="s">
        <v>31</v>
      </c>
      <c r="O1" s="9" t="s">
        <v>32</v>
      </c>
      <c r="P1" s="9"/>
      <c r="Q1" s="9"/>
      <c r="R1" s="9" t="s">
        <v>33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1:55">
      <c r="A2" s="9" t="s">
        <v>34</v>
      </c>
      <c r="B2" s="9" t="s">
        <v>40</v>
      </c>
      <c r="C2" s="9" t="s">
        <v>33</v>
      </c>
      <c r="D2" s="9" t="s">
        <v>33</v>
      </c>
      <c r="E2" s="9" t="s">
        <v>33</v>
      </c>
      <c r="F2" s="9" t="s">
        <v>33</v>
      </c>
      <c r="G2" s="9" t="s">
        <v>35</v>
      </c>
      <c r="H2" s="9"/>
      <c r="I2" s="9" t="s">
        <v>33</v>
      </c>
      <c r="J2" s="9" t="s">
        <v>39</v>
      </c>
      <c r="K2" s="9" t="s">
        <v>33</v>
      </c>
      <c r="L2" s="9" t="s">
        <v>39</v>
      </c>
      <c r="M2" s="9" t="s">
        <v>33</v>
      </c>
      <c r="N2" s="9" t="s">
        <v>39</v>
      </c>
      <c r="O2" s="9" t="s">
        <v>33</v>
      </c>
      <c r="P2" s="9"/>
      <c r="Q2" s="9" t="s">
        <v>36</v>
      </c>
      <c r="R2" s="9">
        <v>0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</row>
    <row r="3" spans="1:55">
      <c r="A3" s="9">
        <v>0</v>
      </c>
      <c r="B3" s="9">
        <f>A3*60</f>
        <v>0</v>
      </c>
      <c r="C3" s="1">
        <v>0</v>
      </c>
      <c r="D3" s="1">
        <v>0</v>
      </c>
      <c r="E3" s="1">
        <v>0</v>
      </c>
      <c r="F3" s="1">
        <v>0</v>
      </c>
      <c r="G3" s="1">
        <f>(1022.25*F3)/(60*1000)</f>
        <v>0</v>
      </c>
      <c r="H3" s="10"/>
      <c r="I3" s="10">
        <v>0</v>
      </c>
      <c r="J3" s="10">
        <f>I3/1000*1022.25</f>
        <v>0</v>
      </c>
      <c r="K3" s="10">
        <v>197.79590364392274</v>
      </c>
      <c r="L3" s="10">
        <f>K3/1000*1022.25</f>
        <v>202.19686250000004</v>
      </c>
      <c r="M3" s="10">
        <v>1028.5999999999999</v>
      </c>
      <c r="N3" s="10">
        <f>M3/1000*1022.25</f>
        <v>1051.4863499999999</v>
      </c>
      <c r="O3" s="10">
        <v>5780</v>
      </c>
      <c r="P3" s="11"/>
      <c r="Q3" s="9" t="s">
        <v>37</v>
      </c>
      <c r="R3" s="9">
        <v>2351.5449739999999</v>
      </c>
      <c r="S3" s="12"/>
      <c r="T3" s="9"/>
      <c r="U3" s="11"/>
      <c r="V3" s="11"/>
      <c r="W3" s="11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</row>
    <row r="4" spans="1:55">
      <c r="A4" s="9">
        <v>1</v>
      </c>
      <c r="B4" s="9">
        <f t="shared" ref="B4:B67" si="0">A4*60</f>
        <v>60</v>
      </c>
      <c r="C4" s="1">
        <v>4.3141100000000002E-2</v>
      </c>
      <c r="D4" s="1">
        <v>0.17865860000000003</v>
      </c>
      <c r="E4" s="1">
        <v>0.1175191</v>
      </c>
      <c r="F4" s="1">
        <v>0</v>
      </c>
      <c r="G4" s="1">
        <f t="shared" ref="G4:G67" si="1">(1022.25*F4)/(60*1000)</f>
        <v>0</v>
      </c>
      <c r="H4" s="10"/>
      <c r="I4" s="10">
        <v>4.3141100000000002E-2</v>
      </c>
      <c r="J4" s="10">
        <f t="shared" ref="J4:J67" si="2">I4/1000*1022.25</f>
        <v>4.4100989474999998E-2</v>
      </c>
      <c r="K4" s="10">
        <v>197.97456224392275</v>
      </c>
      <c r="L4" s="10">
        <f t="shared" ref="L4:N67" si="3">K4/1000*1022.25</f>
        <v>202.37949625385002</v>
      </c>
      <c r="M4" s="10">
        <v>1028.7175190999999</v>
      </c>
      <c r="N4" s="10">
        <f t="shared" si="3"/>
        <v>1051.606483899975</v>
      </c>
      <c r="O4" s="10">
        <v>5780</v>
      </c>
      <c r="P4" s="11"/>
      <c r="Q4" s="9" t="s">
        <v>38</v>
      </c>
      <c r="R4" s="9">
        <v>1028.5999999999999</v>
      </c>
      <c r="S4" s="9"/>
      <c r="T4" s="9"/>
      <c r="U4" s="11"/>
      <c r="V4" s="11"/>
      <c r="W4" s="11"/>
      <c r="X4" s="9"/>
      <c r="Y4" s="10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10"/>
    </row>
    <row r="5" spans="1:55">
      <c r="A5" s="9">
        <v>2</v>
      </c>
      <c r="B5" s="9">
        <f t="shared" si="0"/>
        <v>120</v>
      </c>
      <c r="C5" s="1">
        <v>4.1120429999999999E-2</v>
      </c>
      <c r="D5" s="1">
        <v>0.14071949999999997</v>
      </c>
      <c r="E5" s="1">
        <v>0.1425428</v>
      </c>
      <c r="F5" s="1">
        <v>0</v>
      </c>
      <c r="G5" s="1">
        <f t="shared" si="1"/>
        <v>0</v>
      </c>
      <c r="H5" s="10"/>
      <c r="I5" s="10">
        <v>8.4261530000000001E-2</v>
      </c>
      <c r="J5" s="10">
        <f t="shared" si="2"/>
        <v>8.6136349042499991E-2</v>
      </c>
      <c r="K5" s="10">
        <v>198.11528174392274</v>
      </c>
      <c r="L5" s="10">
        <f t="shared" si="3"/>
        <v>202.52334676272503</v>
      </c>
      <c r="M5" s="10">
        <v>1028.8600618999999</v>
      </c>
      <c r="N5" s="10">
        <f t="shared" si="3"/>
        <v>1051.7521982772748</v>
      </c>
      <c r="O5" s="10">
        <v>5790</v>
      </c>
      <c r="P5" s="11"/>
      <c r="Q5" s="9"/>
      <c r="R5" s="9"/>
      <c r="S5" s="9"/>
      <c r="T5" s="9"/>
      <c r="U5" s="11"/>
      <c r="V5" s="11"/>
      <c r="W5" s="11"/>
      <c r="X5" s="9"/>
      <c r="Y5" s="10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10"/>
    </row>
    <row r="6" spans="1:55">
      <c r="A6" s="9">
        <v>3</v>
      </c>
      <c r="B6" s="9">
        <f t="shared" si="0"/>
        <v>180</v>
      </c>
      <c r="C6" s="1">
        <v>5.7241939999999998E-2</v>
      </c>
      <c r="D6" s="1">
        <v>0.11601000000000003</v>
      </c>
      <c r="E6" s="1">
        <v>0.15980320000000001</v>
      </c>
      <c r="F6" s="1">
        <v>0</v>
      </c>
      <c r="G6" s="1">
        <f t="shared" si="1"/>
        <v>0</v>
      </c>
      <c r="H6" s="10"/>
      <c r="I6" s="10">
        <v>0.14150346999999999</v>
      </c>
      <c r="J6" s="10">
        <f t="shared" si="2"/>
        <v>0.14465192220749998</v>
      </c>
      <c r="K6" s="10">
        <v>198.23129174392272</v>
      </c>
      <c r="L6" s="10">
        <f t="shared" si="3"/>
        <v>202.64193798522501</v>
      </c>
      <c r="M6" s="10">
        <v>1029.0198650999998</v>
      </c>
      <c r="N6" s="10">
        <f t="shared" si="3"/>
        <v>1051.9155570984747</v>
      </c>
      <c r="O6" s="10">
        <v>5790</v>
      </c>
      <c r="P6" s="11"/>
      <c r="Q6" s="9"/>
      <c r="R6" s="9"/>
      <c r="S6" s="9"/>
      <c r="T6" s="9"/>
      <c r="U6" s="11"/>
      <c r="V6" s="11"/>
      <c r="W6" s="11"/>
      <c r="X6" s="10"/>
      <c r="Y6" s="10"/>
      <c r="Z6" s="9"/>
      <c r="AA6" s="9"/>
      <c r="AB6" s="9"/>
      <c r="AC6" s="10"/>
      <c r="AD6" s="9"/>
      <c r="AE6" s="9"/>
      <c r="AF6" s="9"/>
      <c r="AG6" s="9"/>
      <c r="AH6" s="9"/>
      <c r="AI6" s="9"/>
      <c r="AJ6" s="10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10"/>
    </row>
    <row r="7" spans="1:55">
      <c r="A7" s="9">
        <v>4</v>
      </c>
      <c r="B7" s="9">
        <f t="shared" si="0"/>
        <v>240</v>
      </c>
      <c r="C7" s="1">
        <v>6.2259889999999998E-2</v>
      </c>
      <c r="D7" s="1">
        <v>0.11382759999999997</v>
      </c>
      <c r="E7" s="1">
        <v>0.15685370000000001</v>
      </c>
      <c r="F7" s="1">
        <v>0</v>
      </c>
      <c r="G7" s="1">
        <f t="shared" si="1"/>
        <v>0</v>
      </c>
      <c r="H7" s="10"/>
      <c r="I7" s="10">
        <v>0.20376336</v>
      </c>
      <c r="J7" s="10">
        <f t="shared" si="2"/>
        <v>0.20829709476</v>
      </c>
      <c r="K7" s="10">
        <v>198.34511934392273</v>
      </c>
      <c r="L7" s="10">
        <f t="shared" si="3"/>
        <v>202.75829824932501</v>
      </c>
      <c r="M7" s="10">
        <v>1029.1767187999999</v>
      </c>
      <c r="N7" s="10">
        <f t="shared" si="3"/>
        <v>1052.0759007932998</v>
      </c>
      <c r="O7" s="10">
        <v>5790</v>
      </c>
      <c r="P7" s="11"/>
      <c r="Q7" s="9"/>
      <c r="R7" s="9"/>
      <c r="S7" s="9"/>
      <c r="T7" s="9"/>
      <c r="U7" s="11"/>
      <c r="V7" s="11"/>
      <c r="W7" s="11"/>
      <c r="X7" s="9"/>
      <c r="Y7" s="10"/>
      <c r="Z7" s="9"/>
      <c r="AA7" s="9"/>
      <c r="AB7" s="9"/>
      <c r="AC7" s="9"/>
      <c r="AD7" s="9"/>
      <c r="AE7" s="10"/>
      <c r="AF7" s="9"/>
      <c r="AG7" s="10"/>
      <c r="AH7" s="9"/>
      <c r="AI7" s="9"/>
      <c r="AJ7" s="10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10"/>
    </row>
    <row r="8" spans="1:55">
      <c r="A8" s="9">
        <v>5</v>
      </c>
      <c r="B8" s="9">
        <f t="shared" si="0"/>
        <v>300</v>
      </c>
      <c r="C8" s="1">
        <v>6.5493140000000005E-2</v>
      </c>
      <c r="D8" s="1">
        <v>9.6083100000000032E-2</v>
      </c>
      <c r="E8" s="1">
        <v>0.17157549999999999</v>
      </c>
      <c r="F8" s="1">
        <v>0</v>
      </c>
      <c r="G8" s="1">
        <f t="shared" si="1"/>
        <v>0</v>
      </c>
      <c r="H8" s="10"/>
      <c r="I8" s="10">
        <v>0.26925650000000001</v>
      </c>
      <c r="J8" s="10">
        <f t="shared" si="2"/>
        <v>0.27524745712499998</v>
      </c>
      <c r="K8" s="10">
        <v>198.44120244392272</v>
      </c>
      <c r="L8" s="10">
        <f t="shared" si="3"/>
        <v>202.85651919829999</v>
      </c>
      <c r="M8" s="10">
        <v>1029.3482942999999</v>
      </c>
      <c r="N8" s="10">
        <f t="shared" si="3"/>
        <v>1052.2512938481748</v>
      </c>
      <c r="O8" s="10">
        <v>5790</v>
      </c>
      <c r="P8" s="11"/>
      <c r="Q8" s="9"/>
      <c r="R8" s="9"/>
      <c r="S8" s="9"/>
      <c r="T8" s="9"/>
      <c r="U8" s="11"/>
      <c r="V8" s="11"/>
      <c r="W8" s="11"/>
      <c r="X8" s="9"/>
      <c r="Y8" s="10"/>
      <c r="Z8" s="9"/>
      <c r="AA8" s="9"/>
      <c r="AB8" s="9"/>
      <c r="AC8" s="9"/>
      <c r="AD8" s="9"/>
      <c r="AE8" s="10"/>
      <c r="AF8" s="9"/>
      <c r="AG8" s="10"/>
      <c r="AH8" s="9"/>
      <c r="AI8" s="9"/>
      <c r="AJ8" s="10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1:55">
      <c r="A9" s="9">
        <v>6</v>
      </c>
      <c r="B9" s="9">
        <f t="shared" si="0"/>
        <v>360</v>
      </c>
      <c r="C9" s="1">
        <v>6.8473510000000001E-2</v>
      </c>
      <c r="D9" s="1">
        <v>8.4359200000000023E-2</v>
      </c>
      <c r="E9" s="1">
        <v>0.1807463</v>
      </c>
      <c r="F9" s="1">
        <v>0</v>
      </c>
      <c r="G9" s="1">
        <f t="shared" si="1"/>
        <v>0</v>
      </c>
      <c r="H9" s="10"/>
      <c r="I9" s="10">
        <v>0.33773001000000002</v>
      </c>
      <c r="J9" s="10">
        <f t="shared" si="2"/>
        <v>0.34524450272250001</v>
      </c>
      <c r="K9" s="10">
        <v>198.52556164392271</v>
      </c>
      <c r="L9" s="10">
        <f t="shared" si="3"/>
        <v>202.9427553905</v>
      </c>
      <c r="M9" s="10">
        <v>1029.5290405999999</v>
      </c>
      <c r="N9" s="10">
        <f t="shared" si="3"/>
        <v>1052.43606175335</v>
      </c>
      <c r="O9" s="10">
        <v>5790</v>
      </c>
      <c r="P9" s="11"/>
      <c r="Q9" s="13"/>
      <c r="R9" s="9"/>
      <c r="S9" s="9"/>
      <c r="T9" s="9"/>
      <c r="U9" s="11"/>
      <c r="V9" s="11"/>
      <c r="W9" s="11"/>
      <c r="X9" s="9"/>
      <c r="Y9" s="10"/>
      <c r="Z9" s="10"/>
      <c r="AA9" s="9"/>
      <c r="AB9" s="9"/>
      <c r="AC9" s="9"/>
      <c r="AD9" s="9"/>
      <c r="AE9" s="10"/>
      <c r="AF9" s="10"/>
      <c r="AG9" s="10"/>
      <c r="AH9" s="9"/>
      <c r="AI9" s="9"/>
      <c r="AJ9" s="10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10"/>
    </row>
    <row r="10" spans="1:55">
      <c r="A10" s="9">
        <v>7</v>
      </c>
      <c r="B10" s="9">
        <f t="shared" si="0"/>
        <v>420</v>
      </c>
      <c r="C10" s="1">
        <v>7.0691970000000007E-2</v>
      </c>
      <c r="D10" s="1">
        <v>7.8162800000000004E-2</v>
      </c>
      <c r="E10" s="1">
        <v>0.184137</v>
      </c>
      <c r="F10" s="1">
        <v>0</v>
      </c>
      <c r="G10" s="1">
        <f t="shared" si="1"/>
        <v>0</v>
      </c>
      <c r="H10" s="10"/>
      <c r="I10" s="10">
        <v>0.40842198000000002</v>
      </c>
      <c r="J10" s="10">
        <f t="shared" si="2"/>
        <v>0.41750936905500002</v>
      </c>
      <c r="K10" s="10">
        <v>198.60372444392272</v>
      </c>
      <c r="L10" s="10">
        <f t="shared" si="3"/>
        <v>203.02265731279999</v>
      </c>
      <c r="M10" s="10">
        <v>1029.7131775999999</v>
      </c>
      <c r="N10" s="10">
        <f t="shared" si="3"/>
        <v>1052.6242958015998</v>
      </c>
      <c r="O10" s="10">
        <v>5790</v>
      </c>
      <c r="P10" s="11"/>
      <c r="Q10" s="13"/>
      <c r="R10" s="9"/>
      <c r="S10" s="9"/>
      <c r="T10" s="9"/>
      <c r="U10" s="11"/>
      <c r="V10" s="11"/>
      <c r="W10" s="11"/>
      <c r="X10" s="9"/>
      <c r="Y10" s="10"/>
      <c r="Z10" s="9"/>
      <c r="AA10" s="9"/>
      <c r="AB10" s="9"/>
      <c r="AC10" s="9"/>
      <c r="AD10" s="9"/>
      <c r="AE10" s="10"/>
      <c r="AF10" s="9"/>
      <c r="AG10" s="10"/>
      <c r="AH10" s="9"/>
      <c r="AI10" s="9"/>
      <c r="AJ10" s="10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10"/>
    </row>
    <row r="11" spans="1:55">
      <c r="A11" s="9">
        <v>8</v>
      </c>
      <c r="B11" s="9">
        <f t="shared" si="0"/>
        <v>480</v>
      </c>
      <c r="C11" s="1">
        <v>7.1739220000000006E-2</v>
      </c>
      <c r="D11" s="1">
        <v>7.7440199999999987E-2</v>
      </c>
      <c r="E11" s="1">
        <v>0.1831161</v>
      </c>
      <c r="F11" s="1">
        <v>1.015518E-3</v>
      </c>
      <c r="G11" s="1">
        <f t="shared" si="1"/>
        <v>1.7301887925000001E-5</v>
      </c>
      <c r="H11" s="10"/>
      <c r="I11" s="10">
        <v>0.48016120000000001</v>
      </c>
      <c r="J11" s="10">
        <f t="shared" si="2"/>
        <v>0.49084478670000004</v>
      </c>
      <c r="K11" s="10">
        <v>198.68116464392273</v>
      </c>
      <c r="L11" s="10">
        <f t="shared" si="3"/>
        <v>203.10182055724999</v>
      </c>
      <c r="M11" s="10">
        <v>1029.8962936999999</v>
      </c>
      <c r="N11" s="10">
        <f t="shared" si="3"/>
        <v>1052.8114862348248</v>
      </c>
      <c r="O11" s="10">
        <v>5790</v>
      </c>
      <c r="P11" s="11"/>
      <c r="Q11" s="13"/>
      <c r="R11" s="9"/>
      <c r="S11" s="9"/>
      <c r="T11" s="9"/>
      <c r="U11" s="11"/>
      <c r="V11" s="11"/>
      <c r="W11" s="11"/>
      <c r="X11" s="9"/>
      <c r="Y11" s="10"/>
      <c r="Z11" s="9"/>
      <c r="AA11" s="9"/>
      <c r="AB11" s="9"/>
      <c r="AC11" s="9"/>
      <c r="AD11" s="9"/>
      <c r="AE11" s="10"/>
      <c r="AF11" s="9"/>
      <c r="AG11" s="10"/>
      <c r="AH11" s="9"/>
      <c r="AI11" s="9"/>
      <c r="AJ11" s="10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10"/>
    </row>
    <row r="12" spans="1:55">
      <c r="A12" s="9">
        <v>9</v>
      </c>
      <c r="B12" s="9">
        <f t="shared" si="0"/>
        <v>540</v>
      </c>
      <c r="C12" s="1">
        <v>7.3453110000000002E-2</v>
      </c>
      <c r="D12" s="1">
        <v>6.9580899999999973E-2</v>
      </c>
      <c r="E12" s="1">
        <v>0.18917970000000001</v>
      </c>
      <c r="F12" s="1">
        <v>1.097878E-3</v>
      </c>
      <c r="G12" s="1">
        <f t="shared" si="1"/>
        <v>1.8705096425000002E-5</v>
      </c>
      <c r="H12" s="10"/>
      <c r="I12" s="10">
        <v>0.55361431000000005</v>
      </c>
      <c r="J12" s="10">
        <f t="shared" si="2"/>
        <v>0.56593222839750013</v>
      </c>
      <c r="K12" s="10">
        <v>198.75074554392273</v>
      </c>
      <c r="L12" s="10">
        <f t="shared" si="3"/>
        <v>203.17294963227502</v>
      </c>
      <c r="M12" s="10">
        <v>1030.0854734</v>
      </c>
      <c r="N12" s="10">
        <f t="shared" si="3"/>
        <v>1053.00487518315</v>
      </c>
      <c r="O12" s="10">
        <v>5790</v>
      </c>
      <c r="P12" s="11"/>
      <c r="Q12" s="13"/>
      <c r="R12" s="9"/>
      <c r="S12" s="9"/>
      <c r="T12" s="9"/>
      <c r="U12" s="11"/>
      <c r="V12" s="11"/>
      <c r="W12" s="11"/>
      <c r="X12" s="9"/>
      <c r="Y12" s="10"/>
      <c r="Z12" s="9"/>
      <c r="AA12" s="9"/>
      <c r="AB12" s="9"/>
      <c r="AC12" s="9"/>
      <c r="AD12" s="9"/>
      <c r="AE12" s="10"/>
      <c r="AF12" s="9"/>
      <c r="AG12" s="10"/>
      <c r="AH12" s="9"/>
      <c r="AI12" s="9"/>
      <c r="AJ12" s="10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10"/>
    </row>
    <row r="13" spans="1:55">
      <c r="A13" s="9">
        <v>10</v>
      </c>
      <c r="B13" s="9">
        <f t="shared" si="0"/>
        <v>600</v>
      </c>
      <c r="C13" s="1">
        <v>7.4888750000000004E-2</v>
      </c>
      <c r="D13" s="1">
        <v>6.1787499999999967E-2</v>
      </c>
      <c r="E13" s="1">
        <v>0.19531399999999999</v>
      </c>
      <c r="F13" s="1">
        <v>1.3297960000000001E-3</v>
      </c>
      <c r="G13" s="1">
        <f t="shared" si="1"/>
        <v>2.265639935E-5</v>
      </c>
      <c r="H13" s="10"/>
      <c r="I13" s="10">
        <v>0.62850306000000011</v>
      </c>
      <c r="J13" s="10">
        <f t="shared" si="2"/>
        <v>0.6424872530850001</v>
      </c>
      <c r="K13" s="10">
        <v>198.81253304392274</v>
      </c>
      <c r="L13" s="10">
        <f t="shared" si="3"/>
        <v>203.23611190415002</v>
      </c>
      <c r="M13" s="10">
        <v>1030.2807874</v>
      </c>
      <c r="N13" s="10">
        <f t="shared" si="3"/>
        <v>1053.2045349196499</v>
      </c>
      <c r="O13" s="10">
        <v>5790</v>
      </c>
      <c r="P13" s="11"/>
      <c r="Q13" s="13"/>
      <c r="R13" s="9"/>
      <c r="S13" s="9"/>
      <c r="T13" s="9"/>
      <c r="U13" s="11"/>
      <c r="V13" s="11"/>
      <c r="W13" s="11"/>
      <c r="X13" s="9"/>
      <c r="Y13" s="10"/>
      <c r="Z13" s="9"/>
      <c r="AA13" s="9"/>
      <c r="AB13" s="9"/>
      <c r="AC13" s="9"/>
      <c r="AD13" s="9"/>
      <c r="AE13" s="10"/>
      <c r="AF13" s="9"/>
      <c r="AG13" s="10"/>
      <c r="AH13" s="9"/>
      <c r="AI13" s="9"/>
      <c r="AJ13" s="10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10"/>
    </row>
    <row r="14" spans="1:55">
      <c r="A14" s="9">
        <v>11</v>
      </c>
      <c r="B14" s="9">
        <f t="shared" si="0"/>
        <v>660</v>
      </c>
      <c r="C14" s="1">
        <v>7.6546710000000004E-2</v>
      </c>
      <c r="D14" s="1">
        <v>5.1169300000000001E-2</v>
      </c>
      <c r="E14" s="1">
        <v>0.20428959999999999</v>
      </c>
      <c r="F14" s="1">
        <v>1.523211E-3</v>
      </c>
      <c r="G14" s="1">
        <f t="shared" si="1"/>
        <v>2.59517074125E-5</v>
      </c>
      <c r="H14" s="10"/>
      <c r="I14" s="10">
        <v>0.70504977000000013</v>
      </c>
      <c r="J14" s="10">
        <f t="shared" si="2"/>
        <v>0.72073712738250006</v>
      </c>
      <c r="K14" s="10">
        <v>198.86370234392274</v>
      </c>
      <c r="L14" s="10">
        <f t="shared" si="3"/>
        <v>203.288419721075</v>
      </c>
      <c r="M14" s="10">
        <v>1030.485077</v>
      </c>
      <c r="N14" s="10">
        <f t="shared" si="3"/>
        <v>1053.41336996325</v>
      </c>
      <c r="O14" s="10">
        <v>5790</v>
      </c>
      <c r="P14" s="11"/>
      <c r="Q14" s="13"/>
      <c r="R14" s="9"/>
      <c r="S14" s="9"/>
      <c r="T14" s="9"/>
      <c r="U14" s="11"/>
      <c r="V14" s="11"/>
      <c r="W14" s="11"/>
      <c r="X14" s="9"/>
      <c r="Y14" s="10"/>
      <c r="Z14" s="9"/>
      <c r="AA14" s="9"/>
      <c r="AB14" s="9"/>
      <c r="AC14" s="9"/>
      <c r="AD14" s="9"/>
      <c r="AE14" s="10"/>
      <c r="AF14" s="9"/>
      <c r="AG14" s="10"/>
      <c r="AH14" s="9"/>
      <c r="AI14" s="9"/>
      <c r="AJ14" s="10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10"/>
    </row>
    <row r="15" spans="1:55">
      <c r="A15" s="9">
        <v>12</v>
      </c>
      <c r="B15" s="9">
        <f t="shared" si="0"/>
        <v>720</v>
      </c>
      <c r="C15" s="1">
        <v>7.6496320000000007E-2</v>
      </c>
      <c r="D15" s="1">
        <v>5.0359600000000004E-2</v>
      </c>
      <c r="E15" s="1">
        <v>0.203961</v>
      </c>
      <c r="F15" s="1">
        <v>2.8410470000000002E-3</v>
      </c>
      <c r="G15" s="1">
        <f t="shared" si="1"/>
        <v>4.8404338262500007E-5</v>
      </c>
      <c r="H15" s="10"/>
      <c r="I15" s="10">
        <v>0.78154609000000019</v>
      </c>
      <c r="J15" s="10">
        <f t="shared" si="2"/>
        <v>0.79893549050250023</v>
      </c>
      <c r="K15" s="10">
        <v>198.91406194392275</v>
      </c>
      <c r="L15" s="10">
        <f t="shared" si="3"/>
        <v>203.33989982217503</v>
      </c>
      <c r="M15" s="10">
        <v>1030.689038</v>
      </c>
      <c r="N15" s="10">
        <f t="shared" si="3"/>
        <v>1053.6218690955</v>
      </c>
      <c r="O15" s="10">
        <v>5790</v>
      </c>
      <c r="P15" s="11"/>
      <c r="Q15" s="13"/>
      <c r="R15" s="9"/>
      <c r="S15" s="9"/>
      <c r="T15" s="9"/>
      <c r="U15" s="11"/>
      <c r="V15" s="11"/>
      <c r="W15" s="11"/>
      <c r="X15" s="9"/>
      <c r="Y15" s="10"/>
      <c r="Z15" s="9"/>
      <c r="AA15" s="9"/>
      <c r="AB15" s="9"/>
      <c r="AC15" s="9"/>
      <c r="AD15" s="9"/>
      <c r="AE15" s="10"/>
      <c r="AF15" s="9"/>
      <c r="AG15" s="10"/>
      <c r="AH15" s="9"/>
      <c r="AI15" s="9"/>
      <c r="AJ15" s="10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10"/>
    </row>
    <row r="16" spans="1:55">
      <c r="A16" s="9">
        <v>13</v>
      </c>
      <c r="B16" s="9">
        <f t="shared" si="0"/>
        <v>780</v>
      </c>
      <c r="C16" s="1">
        <v>7.602971E-2</v>
      </c>
      <c r="D16" s="1">
        <v>4.2304199999999986E-2</v>
      </c>
      <c r="E16" s="1">
        <v>0.21054970000000001</v>
      </c>
      <c r="F16" s="1">
        <v>4.3627049999999997E-3</v>
      </c>
      <c r="G16" s="1">
        <f t="shared" si="1"/>
        <v>7.4329586437500001E-5</v>
      </c>
      <c r="H16" s="10"/>
      <c r="I16" s="10">
        <v>0.85757580000000022</v>
      </c>
      <c r="J16" s="10">
        <f t="shared" si="2"/>
        <v>0.87665686155000022</v>
      </c>
      <c r="K16" s="10">
        <v>198.95636614392274</v>
      </c>
      <c r="L16" s="10">
        <f t="shared" si="3"/>
        <v>203.38314529062501</v>
      </c>
      <c r="M16" s="10">
        <v>1030.8995877</v>
      </c>
      <c r="N16" s="10">
        <f t="shared" si="3"/>
        <v>1053.8371035263251</v>
      </c>
      <c r="O16" s="10">
        <v>5790</v>
      </c>
      <c r="P16" s="11"/>
      <c r="Q16" s="13"/>
      <c r="R16" s="9"/>
      <c r="S16" s="9"/>
      <c r="T16" s="9"/>
      <c r="U16" s="11"/>
      <c r="V16" s="11"/>
      <c r="W16" s="11"/>
      <c r="X16" s="9"/>
      <c r="Y16" s="10"/>
      <c r="Z16" s="9"/>
      <c r="AA16" s="9"/>
      <c r="AB16" s="9"/>
      <c r="AC16" s="9"/>
      <c r="AD16" s="9"/>
      <c r="AE16" s="10"/>
      <c r="AF16" s="9"/>
      <c r="AG16" s="10"/>
      <c r="AH16" s="9"/>
      <c r="AI16" s="9"/>
      <c r="AJ16" s="10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10"/>
    </row>
    <row r="17" spans="1:55">
      <c r="A17" s="9">
        <v>14</v>
      </c>
      <c r="B17" s="9">
        <f t="shared" si="0"/>
        <v>840</v>
      </c>
      <c r="C17" s="1">
        <v>7.6048840000000006E-2</v>
      </c>
      <c r="D17" s="1">
        <v>3.8676899999999986E-2</v>
      </c>
      <c r="E17" s="1">
        <v>0.2133283</v>
      </c>
      <c r="F17" s="1">
        <v>5.2769239999999997E-3</v>
      </c>
      <c r="G17" s="1">
        <f t="shared" si="1"/>
        <v>8.9905592649999999E-5</v>
      </c>
      <c r="H17" s="10"/>
      <c r="I17" s="10">
        <v>0.93362464000000023</v>
      </c>
      <c r="J17" s="10">
        <f t="shared" si="2"/>
        <v>0.95439778824000021</v>
      </c>
      <c r="K17" s="10">
        <v>198.99504304392275</v>
      </c>
      <c r="L17" s="10">
        <f t="shared" si="3"/>
        <v>203.42268275165003</v>
      </c>
      <c r="M17" s="10">
        <v>1031.112916</v>
      </c>
      <c r="N17" s="10">
        <f t="shared" si="3"/>
        <v>1054.0551783810001</v>
      </c>
      <c r="O17" s="10">
        <v>5790</v>
      </c>
      <c r="P17" s="11"/>
      <c r="Q17" s="13"/>
      <c r="R17" s="9"/>
      <c r="S17" s="9"/>
      <c r="T17" s="9"/>
      <c r="U17" s="11"/>
      <c r="V17" s="12"/>
      <c r="W17" s="11"/>
      <c r="X17" s="9"/>
      <c r="Y17" s="10"/>
      <c r="Z17" s="9"/>
      <c r="AA17" s="9"/>
      <c r="AB17" s="9"/>
      <c r="AC17" s="9"/>
      <c r="AD17" s="9"/>
      <c r="AE17" s="10"/>
      <c r="AF17" s="10"/>
      <c r="AG17" s="10"/>
      <c r="AH17" s="9"/>
      <c r="AI17" s="9"/>
      <c r="AJ17" s="10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10"/>
    </row>
    <row r="18" spans="1:55">
      <c r="A18" s="9">
        <v>15</v>
      </c>
      <c r="B18" s="9">
        <f t="shared" si="0"/>
        <v>900</v>
      </c>
      <c r="C18" s="1">
        <v>7.5700110000000001E-2</v>
      </c>
      <c r="D18" s="1">
        <v>3.3045799999999986E-2</v>
      </c>
      <c r="E18" s="1">
        <v>0.21826690000000001</v>
      </c>
      <c r="F18" s="1">
        <v>6.3960939999999997E-3</v>
      </c>
      <c r="G18" s="1">
        <f t="shared" si="1"/>
        <v>1.0897345152499999E-4</v>
      </c>
      <c r="H18" s="10"/>
      <c r="I18" s="10">
        <v>1.0093247500000002</v>
      </c>
      <c r="J18" s="10">
        <f t="shared" si="2"/>
        <v>1.0317822256875002</v>
      </c>
      <c r="K18" s="10">
        <v>199.02808884392275</v>
      </c>
      <c r="L18" s="10">
        <f t="shared" si="3"/>
        <v>203.45646382070004</v>
      </c>
      <c r="M18" s="10">
        <v>1031.3311828999999</v>
      </c>
      <c r="N18" s="10">
        <f t="shared" si="3"/>
        <v>1054.278301719525</v>
      </c>
      <c r="O18" s="10">
        <v>5790</v>
      </c>
      <c r="P18" s="11"/>
      <c r="Q18" s="13"/>
      <c r="R18" s="9"/>
      <c r="S18" s="9"/>
      <c r="T18" s="9"/>
      <c r="U18" s="11"/>
      <c r="V18" s="11"/>
      <c r="W18" s="11"/>
      <c r="X18" s="9"/>
      <c r="Y18" s="10"/>
      <c r="Z18" s="9"/>
      <c r="AA18" s="9"/>
      <c r="AB18" s="9"/>
      <c r="AC18" s="9"/>
      <c r="AD18" s="9"/>
      <c r="AE18" s="10"/>
      <c r="AF18" s="9"/>
      <c r="AG18" s="10"/>
      <c r="AH18" s="9"/>
      <c r="AI18" s="9"/>
      <c r="AJ18" s="10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10"/>
    </row>
    <row r="19" spans="1:55">
      <c r="A19" s="9">
        <v>16</v>
      </c>
      <c r="B19" s="9">
        <f t="shared" si="0"/>
        <v>960</v>
      </c>
      <c r="C19" s="1">
        <v>7.6014999999999999E-2</v>
      </c>
      <c r="D19" s="1">
        <v>3.0478400000000017E-2</v>
      </c>
      <c r="E19" s="1">
        <v>0.2196697</v>
      </c>
      <c r="F19" s="1">
        <v>6.9897750000000002E-3</v>
      </c>
      <c r="G19" s="1">
        <f t="shared" si="1"/>
        <v>1.1908829156250001E-4</v>
      </c>
      <c r="H19" s="10"/>
      <c r="I19" s="10">
        <v>1.0853397500000002</v>
      </c>
      <c r="J19" s="10">
        <f t="shared" si="2"/>
        <v>1.1094885594375001</v>
      </c>
      <c r="K19" s="10">
        <v>199.05856724392274</v>
      </c>
      <c r="L19" s="10">
        <f t="shared" si="3"/>
        <v>203.48762036510001</v>
      </c>
      <c r="M19" s="10">
        <v>1031.5508525999999</v>
      </c>
      <c r="N19" s="10">
        <f t="shared" si="3"/>
        <v>1054.5028590703498</v>
      </c>
      <c r="O19" s="10">
        <v>5790</v>
      </c>
      <c r="P19" s="11"/>
      <c r="Q19" s="13"/>
      <c r="R19" s="9"/>
      <c r="S19" s="9"/>
      <c r="T19" s="9"/>
      <c r="U19" s="11"/>
      <c r="V19" s="11"/>
      <c r="W19" s="11"/>
      <c r="X19" s="9"/>
      <c r="Y19" s="10"/>
      <c r="Z19" s="9"/>
      <c r="AA19" s="9"/>
      <c r="AB19" s="9"/>
      <c r="AC19" s="9"/>
      <c r="AD19" s="9"/>
      <c r="AE19" s="10"/>
      <c r="AF19" s="9"/>
      <c r="AG19" s="10"/>
      <c r="AH19" s="9"/>
      <c r="AI19" s="9"/>
      <c r="AJ19" s="10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10"/>
    </row>
    <row r="20" spans="1:55">
      <c r="A20" s="9">
        <v>17</v>
      </c>
      <c r="B20" s="9">
        <f t="shared" si="0"/>
        <v>1020</v>
      </c>
      <c r="C20" s="1">
        <v>7.6287980000000005E-2</v>
      </c>
      <c r="D20" s="1">
        <v>2.7578999999999992E-2</v>
      </c>
      <c r="E20" s="1">
        <v>0.2220473</v>
      </c>
      <c r="F20" s="1">
        <v>7.4664450000000004E-3</v>
      </c>
      <c r="G20" s="1">
        <f t="shared" si="1"/>
        <v>1.2720955668750001E-4</v>
      </c>
      <c r="H20" s="10"/>
      <c r="I20" s="10">
        <v>1.1616277300000002</v>
      </c>
      <c r="J20" s="10">
        <f t="shared" si="2"/>
        <v>1.1874739469925002</v>
      </c>
      <c r="K20" s="10">
        <v>199.08614624392274</v>
      </c>
      <c r="L20" s="10">
        <f t="shared" si="3"/>
        <v>203.51581299785002</v>
      </c>
      <c r="M20" s="10">
        <v>1031.7728998999999</v>
      </c>
      <c r="N20" s="10">
        <f t="shared" si="3"/>
        <v>1054.7298469227749</v>
      </c>
      <c r="O20" s="10">
        <v>5790</v>
      </c>
      <c r="P20" s="11"/>
      <c r="Q20" s="13"/>
      <c r="R20" s="9"/>
      <c r="S20" s="9"/>
      <c r="T20" s="9"/>
      <c r="U20" s="11"/>
      <c r="V20" s="11"/>
      <c r="W20" s="11"/>
      <c r="X20" s="9"/>
      <c r="Y20" s="10"/>
      <c r="Z20" s="9"/>
      <c r="AA20" s="9"/>
      <c r="AB20" s="9"/>
      <c r="AC20" s="9"/>
      <c r="AD20" s="9"/>
      <c r="AE20" s="10"/>
      <c r="AF20" s="10"/>
      <c r="AG20" s="10"/>
      <c r="AH20" s="9"/>
      <c r="AI20" s="9"/>
      <c r="AJ20" s="10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10"/>
    </row>
    <row r="21" spans="1:55">
      <c r="A21" s="9">
        <v>18</v>
      </c>
      <c r="B21" s="9">
        <f t="shared" si="0"/>
        <v>1080</v>
      </c>
      <c r="C21" s="1">
        <v>7.5746389999999997E-2</v>
      </c>
      <c r="D21" s="1">
        <v>2.3411299999999996E-2</v>
      </c>
      <c r="E21" s="1">
        <v>0.2254217</v>
      </c>
      <c r="F21" s="1">
        <v>8.9817130000000005E-3</v>
      </c>
      <c r="G21" s="1">
        <f t="shared" si="1"/>
        <v>1.5302593523750001E-4</v>
      </c>
      <c r="H21" s="10"/>
      <c r="I21" s="10">
        <v>1.2373741200000001</v>
      </c>
      <c r="J21" s="10">
        <f t="shared" si="2"/>
        <v>1.2649056941700003</v>
      </c>
      <c r="K21" s="10">
        <v>199.10955754392273</v>
      </c>
      <c r="L21" s="10">
        <f t="shared" si="3"/>
        <v>203.53974519927502</v>
      </c>
      <c r="M21" s="10">
        <v>1031.9983215999998</v>
      </c>
      <c r="N21" s="10">
        <f t="shared" si="3"/>
        <v>1054.9602842555998</v>
      </c>
      <c r="O21" s="10">
        <v>5790</v>
      </c>
      <c r="P21" s="11"/>
      <c r="Q21" s="10"/>
      <c r="R21" s="9"/>
      <c r="S21" s="9"/>
      <c r="T21" s="9"/>
      <c r="U21" s="11"/>
      <c r="V21" s="11"/>
      <c r="W21" s="11"/>
      <c r="X21" s="9"/>
      <c r="Y21" s="10"/>
      <c r="Z21" s="9"/>
      <c r="AA21" s="9"/>
      <c r="AB21" s="9"/>
      <c r="AC21" s="9"/>
      <c r="AD21" s="9"/>
      <c r="AE21" s="9"/>
      <c r="AF21" s="10"/>
      <c r="AG21" s="10"/>
      <c r="AH21" s="9"/>
      <c r="AI21" s="9"/>
      <c r="AJ21" s="10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10"/>
    </row>
    <row r="22" spans="1:55">
      <c r="A22" s="9">
        <v>19</v>
      </c>
      <c r="B22" s="9">
        <f t="shared" si="0"/>
        <v>1140</v>
      </c>
      <c r="C22" s="1">
        <v>7.4143550000000003E-2</v>
      </c>
      <c r="D22" s="1">
        <v>1.9341200000000003E-2</v>
      </c>
      <c r="E22" s="1">
        <v>0.22909589999999999</v>
      </c>
      <c r="F22" s="1">
        <v>1.077416E-2</v>
      </c>
      <c r="G22" s="1">
        <f t="shared" si="1"/>
        <v>1.83564751E-4</v>
      </c>
      <c r="H22" s="10"/>
      <c r="I22" s="10">
        <v>1.3115176700000002</v>
      </c>
      <c r="J22" s="10">
        <f t="shared" si="2"/>
        <v>1.3406989381575003</v>
      </c>
      <c r="K22" s="10">
        <v>199.12889874392275</v>
      </c>
      <c r="L22" s="10">
        <f t="shared" si="3"/>
        <v>203.55951674097503</v>
      </c>
      <c r="M22" s="10">
        <v>1032.2274174999998</v>
      </c>
      <c r="N22" s="10">
        <f t="shared" si="3"/>
        <v>1055.1944775393747</v>
      </c>
      <c r="O22" s="10">
        <v>5790</v>
      </c>
      <c r="P22" s="11"/>
      <c r="Q22" s="10"/>
      <c r="R22" s="9"/>
      <c r="S22" s="9"/>
      <c r="T22" s="9"/>
      <c r="U22" s="11"/>
      <c r="V22" s="11"/>
      <c r="W22" s="11"/>
      <c r="X22" s="9"/>
      <c r="Y22" s="10"/>
      <c r="Z22" s="9"/>
      <c r="AA22" s="9"/>
      <c r="AB22" s="9"/>
      <c r="AC22" s="9"/>
      <c r="AD22" s="9"/>
      <c r="AE22" s="9"/>
      <c r="AF22" s="10"/>
      <c r="AG22" s="10"/>
      <c r="AH22" s="9"/>
      <c r="AI22" s="9"/>
      <c r="AJ22" s="10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10"/>
    </row>
    <row r="23" spans="1:55">
      <c r="A23" s="9">
        <v>20</v>
      </c>
      <c r="B23" s="9">
        <f t="shared" si="0"/>
        <v>1200</v>
      </c>
      <c r="C23" s="1">
        <v>7.2838219999999995E-2</v>
      </c>
      <c r="D23" s="1">
        <v>1.496260000000002E-2</v>
      </c>
      <c r="E23" s="1">
        <v>0.23248959999999999</v>
      </c>
      <c r="F23" s="1">
        <v>1.2716180000000001E-2</v>
      </c>
      <c r="G23" s="1">
        <f t="shared" si="1"/>
        <v>2.1665191674999999E-4</v>
      </c>
      <c r="H23" s="10"/>
      <c r="I23" s="10">
        <v>1.3843558900000001</v>
      </c>
      <c r="J23" s="10">
        <f t="shared" si="2"/>
        <v>1.4151578085525003</v>
      </c>
      <c r="K23" s="10">
        <v>199.14386134392274</v>
      </c>
      <c r="L23" s="10">
        <f t="shared" si="3"/>
        <v>203.57481225882501</v>
      </c>
      <c r="M23" s="10">
        <v>1032.4599070999998</v>
      </c>
      <c r="N23" s="10">
        <f t="shared" si="3"/>
        <v>1055.4321400329748</v>
      </c>
      <c r="O23" s="10">
        <v>5790</v>
      </c>
      <c r="P23" s="11"/>
      <c r="Q23" s="10"/>
      <c r="R23" s="9"/>
      <c r="S23" s="9"/>
      <c r="T23" s="9"/>
      <c r="U23" s="11"/>
      <c r="V23" s="11"/>
      <c r="W23" s="11"/>
      <c r="X23" s="10"/>
      <c r="Y23" s="10"/>
      <c r="Z23" s="9"/>
      <c r="AA23" s="9"/>
      <c r="AB23" s="9"/>
      <c r="AC23" s="9"/>
      <c r="AD23" s="9"/>
      <c r="AE23" s="9"/>
      <c r="AF23" s="10"/>
      <c r="AG23" s="10"/>
      <c r="AH23" s="9"/>
      <c r="AI23" s="9"/>
      <c r="AJ23" s="10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10"/>
    </row>
    <row r="24" spans="1:55">
      <c r="A24" s="9">
        <v>21</v>
      </c>
      <c r="B24" s="9">
        <f t="shared" si="0"/>
        <v>1260</v>
      </c>
      <c r="C24" s="1">
        <v>7.1440879999999998E-2</v>
      </c>
      <c r="D24" s="1">
        <v>1.1441400000000018E-2</v>
      </c>
      <c r="E24" s="1">
        <v>0.2352552</v>
      </c>
      <c r="F24" s="1">
        <v>1.50294E-2</v>
      </c>
      <c r="G24" s="1">
        <f t="shared" si="1"/>
        <v>2.5606340250000002E-4</v>
      </c>
      <c r="H24" s="10"/>
      <c r="I24" s="10">
        <v>1.4557967700000001</v>
      </c>
      <c r="J24" s="10">
        <f t="shared" si="2"/>
        <v>1.4881882481324999</v>
      </c>
      <c r="K24" s="10">
        <v>199.15530274392273</v>
      </c>
      <c r="L24" s="10">
        <f t="shared" si="3"/>
        <v>203.58650822997501</v>
      </c>
      <c r="M24" s="10">
        <v>1032.6951622999998</v>
      </c>
      <c r="N24" s="10">
        <f t="shared" si="3"/>
        <v>1055.6726296611748</v>
      </c>
      <c r="O24" s="10">
        <v>5790</v>
      </c>
      <c r="P24" s="11"/>
      <c r="Q24" s="9"/>
      <c r="R24" s="9"/>
      <c r="S24" s="9"/>
      <c r="T24" s="9"/>
      <c r="U24" s="11"/>
      <c r="V24" s="11"/>
      <c r="W24" s="11"/>
      <c r="X24" s="10"/>
      <c r="Y24" s="10"/>
      <c r="Z24" s="9"/>
      <c r="AA24" s="9"/>
      <c r="AB24" s="9"/>
      <c r="AC24" s="9"/>
      <c r="AD24" s="9"/>
      <c r="AE24" s="9"/>
      <c r="AF24" s="9"/>
      <c r="AG24" s="10"/>
      <c r="AH24" s="9"/>
      <c r="AI24" s="9"/>
      <c r="AJ24" s="10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10"/>
    </row>
    <row r="25" spans="1:55">
      <c r="A25" s="9">
        <v>22</v>
      </c>
      <c r="B25" s="9">
        <f t="shared" si="0"/>
        <v>1320</v>
      </c>
      <c r="C25" s="1">
        <v>6.9518479999999994E-2</v>
      </c>
      <c r="D25" s="1">
        <v>4.6976999999999991E-3</v>
      </c>
      <c r="E25" s="1">
        <v>0.2410476</v>
      </c>
      <c r="F25" s="1">
        <v>1.7810489999999998E-2</v>
      </c>
      <c r="G25" s="1">
        <f t="shared" si="1"/>
        <v>3.0344622337499994E-4</v>
      </c>
      <c r="H25" s="10"/>
      <c r="I25" s="10">
        <v>1.52531525</v>
      </c>
      <c r="J25" s="10">
        <f t="shared" si="2"/>
        <v>1.5592535143125001</v>
      </c>
      <c r="K25" s="10">
        <v>199.16000044392274</v>
      </c>
      <c r="L25" s="10">
        <f t="shared" si="3"/>
        <v>203.59131045380002</v>
      </c>
      <c r="M25" s="10">
        <v>1032.9362098999998</v>
      </c>
      <c r="N25" s="10">
        <f t="shared" si="3"/>
        <v>1055.9190405702748</v>
      </c>
      <c r="O25" s="10">
        <v>5790</v>
      </c>
      <c r="P25" s="11"/>
      <c r="Q25" s="9"/>
      <c r="R25" s="9"/>
      <c r="S25" s="9"/>
      <c r="T25" s="9"/>
      <c r="U25" s="11"/>
      <c r="V25" s="11"/>
      <c r="W25" s="11"/>
      <c r="X25" s="10"/>
      <c r="Y25" s="10"/>
      <c r="Z25" s="9"/>
      <c r="AA25" s="9"/>
      <c r="AB25" s="9"/>
      <c r="AC25" s="9"/>
      <c r="AD25" s="9"/>
      <c r="AE25" s="9"/>
      <c r="AF25" s="9"/>
      <c r="AG25" s="10"/>
      <c r="AH25" s="9"/>
      <c r="AI25" s="9"/>
      <c r="AJ25" s="10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10"/>
    </row>
    <row r="26" spans="1:55">
      <c r="A26" s="9">
        <v>23</v>
      </c>
      <c r="B26" s="9">
        <f t="shared" si="0"/>
        <v>1380</v>
      </c>
      <c r="C26" s="1">
        <v>6.6707799999999998E-2</v>
      </c>
      <c r="D26" s="1">
        <v>2.3412000000000155E-3</v>
      </c>
      <c r="E26" s="1">
        <v>0.24266489999999999</v>
      </c>
      <c r="F26" s="1">
        <v>2.1178019999999999E-2</v>
      </c>
      <c r="G26" s="1">
        <f t="shared" si="1"/>
        <v>3.6082051574999998E-4</v>
      </c>
      <c r="H26" s="10"/>
      <c r="I26" s="10">
        <v>1.5920230500000001</v>
      </c>
      <c r="J26" s="10">
        <f t="shared" si="2"/>
        <v>1.6274455628625002</v>
      </c>
      <c r="K26" s="10">
        <v>199.16234164392273</v>
      </c>
      <c r="L26" s="10">
        <f t="shared" si="3"/>
        <v>203.59370374550002</v>
      </c>
      <c r="M26" s="10">
        <v>1033.1788747999997</v>
      </c>
      <c r="N26" s="10">
        <f t="shared" si="3"/>
        <v>1056.1671047642997</v>
      </c>
      <c r="O26" s="10">
        <v>5790</v>
      </c>
      <c r="P26" s="11"/>
      <c r="Q26" s="10"/>
      <c r="R26" s="9"/>
      <c r="S26" s="9"/>
      <c r="T26" s="9"/>
      <c r="U26" s="11"/>
      <c r="V26" s="11"/>
      <c r="W26" s="11"/>
      <c r="X26" s="9"/>
      <c r="Y26" s="10"/>
      <c r="Z26" s="9"/>
      <c r="AA26" s="9"/>
      <c r="AB26" s="9"/>
      <c r="AC26" s="9"/>
      <c r="AD26" s="9"/>
      <c r="AE26" s="9"/>
      <c r="AF26" s="10"/>
      <c r="AG26" s="10"/>
      <c r="AH26" s="9"/>
      <c r="AI26" s="9"/>
      <c r="AJ26" s="10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10"/>
    </row>
    <row r="27" spans="1:55">
      <c r="A27" s="9">
        <v>24</v>
      </c>
      <c r="B27" s="9">
        <f t="shared" si="0"/>
        <v>1440</v>
      </c>
      <c r="C27" s="1">
        <v>6.3924469999999997E-2</v>
      </c>
      <c r="D27" s="1">
        <v>-1.0106000000000004E-3</v>
      </c>
      <c r="E27" s="1">
        <v>0.24518599999999999</v>
      </c>
      <c r="F27" s="1">
        <v>2.483252E-2</v>
      </c>
      <c r="G27" s="1">
        <f t="shared" si="1"/>
        <v>4.2308405949999998E-4</v>
      </c>
      <c r="H27" s="10"/>
      <c r="I27" s="10">
        <v>1.65594752</v>
      </c>
      <c r="J27" s="10">
        <f t="shared" si="2"/>
        <v>1.6927923523199999</v>
      </c>
      <c r="K27" s="10">
        <v>199.16133104392273</v>
      </c>
      <c r="L27" s="10">
        <f t="shared" si="3"/>
        <v>203.59267065965</v>
      </c>
      <c r="M27" s="10">
        <v>1033.4240607999998</v>
      </c>
      <c r="N27" s="10">
        <f t="shared" si="3"/>
        <v>1056.4177461527997</v>
      </c>
      <c r="O27" s="10">
        <v>5800</v>
      </c>
      <c r="P27" s="11"/>
      <c r="Q27" s="10"/>
      <c r="R27" s="9"/>
      <c r="S27" s="9"/>
      <c r="T27" s="9"/>
      <c r="U27" s="11"/>
      <c r="V27" s="11"/>
      <c r="W27" s="11"/>
      <c r="X27" s="10"/>
      <c r="Y27" s="10"/>
      <c r="Z27" s="9"/>
      <c r="AA27" s="9"/>
      <c r="AB27" s="9"/>
      <c r="AC27" s="9"/>
      <c r="AD27" s="9"/>
      <c r="AE27" s="9"/>
      <c r="AF27" s="10"/>
      <c r="AG27" s="10"/>
      <c r="AH27" s="9"/>
      <c r="AI27" s="9"/>
      <c r="AJ27" s="10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10"/>
    </row>
    <row r="28" spans="1:55">
      <c r="A28" s="9">
        <v>25</v>
      </c>
      <c r="B28" s="9">
        <f t="shared" si="0"/>
        <v>1500</v>
      </c>
      <c r="C28" s="1">
        <v>6.0716079999999999E-2</v>
      </c>
      <c r="D28" s="1">
        <v>-3.8969999999999283E-4</v>
      </c>
      <c r="E28" s="1">
        <v>0.24399609999999999</v>
      </c>
      <c r="F28" s="1">
        <v>2.8617299999999998E-2</v>
      </c>
      <c r="G28" s="1">
        <f t="shared" si="1"/>
        <v>4.8756724874999998E-4</v>
      </c>
      <c r="H28" s="10"/>
      <c r="I28" s="10">
        <v>1.7166636</v>
      </c>
      <c r="J28" s="10">
        <f t="shared" si="2"/>
        <v>1.7548593651</v>
      </c>
      <c r="K28" s="10">
        <v>199.16094134392273</v>
      </c>
      <c r="L28" s="10">
        <f t="shared" si="3"/>
        <v>203.592272288825</v>
      </c>
      <c r="M28" s="10">
        <v>1033.6680568999998</v>
      </c>
      <c r="N28" s="10">
        <f t="shared" si="3"/>
        <v>1056.6671711660249</v>
      </c>
      <c r="O28" s="10">
        <v>5800</v>
      </c>
      <c r="P28" s="11"/>
      <c r="Q28" s="10"/>
      <c r="R28" s="9"/>
      <c r="S28" s="9"/>
      <c r="T28" s="9"/>
      <c r="U28" s="11"/>
      <c r="V28" s="11"/>
      <c r="W28" s="11"/>
      <c r="X28" s="9"/>
      <c r="Y28" s="10"/>
      <c r="Z28" s="9"/>
      <c r="AA28" s="9"/>
      <c r="AB28" s="9"/>
      <c r="AC28" s="9"/>
      <c r="AD28" s="9"/>
      <c r="AE28" s="9"/>
      <c r="AF28" s="10"/>
      <c r="AG28" s="10"/>
      <c r="AH28" s="9"/>
      <c r="AI28" s="9"/>
      <c r="AJ28" s="10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</row>
    <row r="29" spans="1:55">
      <c r="A29" s="9">
        <v>26</v>
      </c>
      <c r="B29" s="9">
        <f t="shared" si="0"/>
        <v>1560</v>
      </c>
      <c r="C29" s="1">
        <v>5.746544E-2</v>
      </c>
      <c r="D29" s="1">
        <v>-2.2561000000000109E-3</v>
      </c>
      <c r="E29" s="1">
        <v>0.24510960000000001</v>
      </c>
      <c r="F29" s="1">
        <v>3.2593110000000002E-2</v>
      </c>
      <c r="G29" s="1">
        <f t="shared" si="1"/>
        <v>5.5530511162500001E-4</v>
      </c>
      <c r="H29" s="10"/>
      <c r="I29" s="10">
        <v>1.77412904</v>
      </c>
      <c r="J29" s="10">
        <f t="shared" si="2"/>
        <v>1.8136034111399999</v>
      </c>
      <c r="K29" s="10">
        <v>199.15868524392272</v>
      </c>
      <c r="L29" s="10">
        <f t="shared" si="3"/>
        <v>203.58996599060001</v>
      </c>
      <c r="M29" s="10">
        <v>1033.9131664999998</v>
      </c>
      <c r="N29" s="10">
        <f t="shared" si="3"/>
        <v>1056.9177344546249</v>
      </c>
      <c r="O29" s="10">
        <v>5800</v>
      </c>
      <c r="P29" s="11"/>
      <c r="Q29" s="10"/>
      <c r="R29" s="9"/>
      <c r="S29" s="9"/>
      <c r="T29" s="9"/>
      <c r="U29" s="11"/>
      <c r="V29" s="11"/>
      <c r="W29" s="11"/>
      <c r="X29" s="9"/>
      <c r="Y29" s="10"/>
      <c r="Z29" s="9"/>
      <c r="AA29" s="9"/>
      <c r="AB29" s="9"/>
      <c r="AC29" s="9"/>
      <c r="AD29" s="9"/>
      <c r="AE29" s="9"/>
      <c r="AF29" s="10"/>
      <c r="AG29" s="10"/>
      <c r="AH29" s="9"/>
      <c r="AI29" s="9"/>
      <c r="AJ29" s="10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10"/>
    </row>
    <row r="30" spans="1:55">
      <c r="A30" s="9">
        <v>27</v>
      </c>
      <c r="B30" s="9">
        <f t="shared" si="0"/>
        <v>1620</v>
      </c>
      <c r="C30" s="1">
        <v>5.4229880000000001E-2</v>
      </c>
      <c r="D30" s="1">
        <v>-3.2424000000000064E-3</v>
      </c>
      <c r="E30" s="1">
        <v>0.24558360000000001</v>
      </c>
      <c r="F30" s="1">
        <v>3.6637030000000001E-2</v>
      </c>
      <c r="G30" s="1">
        <f t="shared" si="1"/>
        <v>6.2420339862500002E-4</v>
      </c>
      <c r="H30" s="10"/>
      <c r="I30" s="10">
        <v>1.8283589200000001</v>
      </c>
      <c r="J30" s="10">
        <f t="shared" si="2"/>
        <v>1.8690399059700002</v>
      </c>
      <c r="K30" s="10">
        <v>199.15544284392271</v>
      </c>
      <c r="L30" s="10">
        <f t="shared" si="3"/>
        <v>203.58665144720001</v>
      </c>
      <c r="M30" s="10">
        <v>1034.1587500999997</v>
      </c>
      <c r="N30" s="10">
        <f t="shared" si="3"/>
        <v>1057.1687822897245</v>
      </c>
      <c r="O30" s="10">
        <v>5800</v>
      </c>
      <c r="P30" s="11"/>
      <c r="Q30" s="10"/>
      <c r="R30" s="9"/>
      <c r="S30" s="9"/>
      <c r="T30" s="9"/>
      <c r="U30" s="11"/>
      <c r="V30" s="11"/>
      <c r="W30" s="11"/>
      <c r="X30" s="9"/>
      <c r="Y30" s="10"/>
      <c r="Z30" s="9"/>
      <c r="AA30" s="9"/>
      <c r="AB30" s="9"/>
      <c r="AC30" s="9"/>
      <c r="AD30" s="9"/>
      <c r="AE30" s="9"/>
      <c r="AF30" s="10"/>
      <c r="AG30" s="10"/>
      <c r="AH30" s="9"/>
      <c r="AI30" s="9"/>
      <c r="AJ30" s="10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10"/>
    </row>
    <row r="31" spans="1:55">
      <c r="A31" s="9">
        <v>28</v>
      </c>
      <c r="B31" s="9">
        <f t="shared" si="0"/>
        <v>1680</v>
      </c>
      <c r="C31" s="1">
        <v>5.0864819999999998E-2</v>
      </c>
      <c r="D31" s="1">
        <v>-6.0880000000000101E-3</v>
      </c>
      <c r="E31" s="1">
        <v>0.24775620000000001</v>
      </c>
      <c r="F31" s="1">
        <v>4.0491949999999999E-2</v>
      </c>
      <c r="G31" s="1">
        <f t="shared" si="1"/>
        <v>6.8988159812499999E-4</v>
      </c>
      <c r="H31" s="10"/>
      <c r="I31" s="10">
        <v>1.87922374</v>
      </c>
      <c r="J31" s="10">
        <f t="shared" si="2"/>
        <v>1.9210364682150001</v>
      </c>
      <c r="K31" s="10">
        <v>199.14935484392271</v>
      </c>
      <c r="L31" s="10">
        <f t="shared" si="3"/>
        <v>203.58042798919999</v>
      </c>
      <c r="M31" s="10">
        <v>1034.4065062999996</v>
      </c>
      <c r="N31" s="10">
        <f t="shared" si="3"/>
        <v>1057.4220510651746</v>
      </c>
      <c r="O31" s="10">
        <v>5800</v>
      </c>
      <c r="P31" s="11"/>
      <c r="Q31" s="10"/>
      <c r="R31" s="9"/>
      <c r="S31" s="9"/>
      <c r="T31" s="9"/>
      <c r="U31" s="11"/>
      <c r="V31" s="11"/>
      <c r="W31" s="11"/>
      <c r="X31" s="9"/>
      <c r="Y31" s="10"/>
      <c r="Z31" s="9"/>
      <c r="AA31" s="9"/>
      <c r="AB31" s="9"/>
      <c r="AC31" s="9"/>
      <c r="AD31" s="9"/>
      <c r="AE31" s="9"/>
      <c r="AF31" s="10"/>
      <c r="AG31" s="10"/>
      <c r="AH31" s="9"/>
      <c r="AI31" s="9"/>
      <c r="AJ31" s="10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10"/>
    </row>
    <row r="32" spans="1:55">
      <c r="A32" s="9">
        <v>29</v>
      </c>
      <c r="B32" s="9">
        <f t="shared" si="0"/>
        <v>1740</v>
      </c>
      <c r="C32" s="1">
        <v>4.7507920000000002E-2</v>
      </c>
      <c r="D32" s="1">
        <v>-3.1573000000000018E-3</v>
      </c>
      <c r="E32" s="1">
        <v>0.2443044</v>
      </c>
      <c r="F32" s="1">
        <v>4.4137370000000002E-2</v>
      </c>
      <c r="G32" s="1">
        <f t="shared" si="1"/>
        <v>7.5199044137500004E-4</v>
      </c>
      <c r="H32" s="10"/>
      <c r="I32" s="10">
        <v>1.92673166</v>
      </c>
      <c r="J32" s="10">
        <f t="shared" si="2"/>
        <v>1.9696014394349999</v>
      </c>
      <c r="K32" s="10">
        <v>199.14619754392271</v>
      </c>
      <c r="L32" s="10">
        <f t="shared" si="3"/>
        <v>203.577200439275</v>
      </c>
      <c r="M32" s="10">
        <v>1034.6508106999995</v>
      </c>
      <c r="N32" s="10">
        <f t="shared" si="3"/>
        <v>1057.6717912380743</v>
      </c>
      <c r="O32" s="10">
        <v>5800</v>
      </c>
      <c r="P32" s="11"/>
      <c r="Q32" s="10"/>
      <c r="R32" s="9"/>
      <c r="S32" s="9"/>
      <c r="T32" s="9"/>
      <c r="U32" s="11"/>
      <c r="V32" s="11"/>
      <c r="W32" s="11"/>
      <c r="X32" s="9"/>
      <c r="Y32" s="10"/>
      <c r="Z32" s="9"/>
      <c r="AA32" s="9"/>
      <c r="AB32" s="9"/>
      <c r="AC32" s="9"/>
      <c r="AD32" s="9"/>
      <c r="AE32" s="9"/>
      <c r="AF32" s="10"/>
      <c r="AG32" s="10"/>
      <c r="AH32" s="9"/>
      <c r="AI32" s="9"/>
      <c r="AJ32" s="10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</row>
    <row r="33" spans="1:55">
      <c r="A33" s="9">
        <v>30</v>
      </c>
      <c r="B33" s="9">
        <f t="shared" si="0"/>
        <v>1800</v>
      </c>
      <c r="C33" s="1">
        <v>4.4889449999999997E-2</v>
      </c>
      <c r="D33" s="1">
        <v>-1.0072200000000003E-2</v>
      </c>
      <c r="E33" s="1">
        <v>0.25070300000000001</v>
      </c>
      <c r="F33" s="1">
        <v>4.7651529999999998E-2</v>
      </c>
      <c r="G33" s="1">
        <f t="shared" si="1"/>
        <v>8.1186294237499998E-4</v>
      </c>
      <c r="H33" s="10"/>
      <c r="I33" s="10">
        <v>1.9716211100000001</v>
      </c>
      <c r="J33" s="10">
        <f t="shared" si="2"/>
        <v>2.0154896796975001</v>
      </c>
      <c r="K33" s="10">
        <v>199.13612534392271</v>
      </c>
      <c r="L33" s="10">
        <f t="shared" si="3"/>
        <v>203.56690413282499</v>
      </c>
      <c r="M33" s="10">
        <v>1034.9015136999994</v>
      </c>
      <c r="N33" s="10">
        <f t="shared" si="3"/>
        <v>1057.9280723798245</v>
      </c>
      <c r="O33" s="10">
        <v>5800</v>
      </c>
      <c r="P33" s="11"/>
      <c r="Q33" s="10"/>
      <c r="R33" s="9"/>
      <c r="S33" s="9"/>
      <c r="T33" s="9"/>
      <c r="U33" s="11"/>
      <c r="V33" s="11"/>
      <c r="W33" s="11"/>
      <c r="X33" s="9"/>
      <c r="Y33" s="10"/>
      <c r="Z33" s="9"/>
      <c r="AA33" s="9"/>
      <c r="AB33" s="9"/>
      <c r="AC33" s="9"/>
      <c r="AD33" s="9"/>
      <c r="AE33" s="9"/>
      <c r="AF33" s="10"/>
      <c r="AG33" s="10"/>
      <c r="AH33" s="9"/>
      <c r="AI33" s="9"/>
      <c r="AJ33" s="10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10"/>
    </row>
    <row r="34" spans="1:55">
      <c r="A34" s="9">
        <v>31</v>
      </c>
      <c r="B34" s="9">
        <f t="shared" si="0"/>
        <v>1860</v>
      </c>
      <c r="C34" s="1">
        <v>4.187229E-2</v>
      </c>
      <c r="D34" s="1">
        <v>-9.4283999999999757E-3</v>
      </c>
      <c r="E34" s="1">
        <v>0.24955459999999999</v>
      </c>
      <c r="F34" s="1">
        <v>5.1100609999999998E-2</v>
      </c>
      <c r="G34" s="1">
        <f t="shared" si="1"/>
        <v>8.7062664287499997E-4</v>
      </c>
      <c r="H34" s="10"/>
      <c r="I34" s="10">
        <v>2.0134934000000002</v>
      </c>
      <c r="J34" s="10">
        <f t="shared" si="2"/>
        <v>2.0582936281499999</v>
      </c>
      <c r="K34" s="10">
        <v>199.12669694392272</v>
      </c>
      <c r="L34" s="10">
        <f t="shared" si="3"/>
        <v>203.55726595092503</v>
      </c>
      <c r="M34" s="10">
        <v>1035.1510682999995</v>
      </c>
      <c r="N34" s="10">
        <f t="shared" si="3"/>
        <v>1058.1831795696744</v>
      </c>
      <c r="O34" s="10">
        <v>5800</v>
      </c>
      <c r="P34" s="11"/>
      <c r="Q34" s="10"/>
      <c r="R34" s="9"/>
      <c r="S34" s="9"/>
      <c r="T34" s="9"/>
      <c r="U34" s="11"/>
      <c r="V34" s="11"/>
      <c r="W34" s="11"/>
      <c r="X34" s="9"/>
      <c r="Y34" s="10"/>
      <c r="Z34" s="9"/>
      <c r="AA34" s="9"/>
      <c r="AB34" s="9"/>
      <c r="AC34" s="9"/>
      <c r="AD34" s="9"/>
      <c r="AE34" s="9"/>
      <c r="AF34" s="10"/>
      <c r="AG34" s="10"/>
      <c r="AH34" s="9"/>
      <c r="AI34" s="9"/>
      <c r="AJ34" s="10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10"/>
    </row>
    <row r="35" spans="1:55">
      <c r="A35" s="9">
        <v>32</v>
      </c>
      <c r="B35" s="9">
        <f t="shared" si="0"/>
        <v>1920</v>
      </c>
      <c r="C35" s="1">
        <v>3.9219530000000002E-2</v>
      </c>
      <c r="D35" s="1">
        <v>-1.146910000000001E-2</v>
      </c>
      <c r="E35" s="1">
        <v>0.25117719999999999</v>
      </c>
      <c r="F35" s="1">
        <v>5.4356660000000001E-2</v>
      </c>
      <c r="G35" s="1">
        <f t="shared" si="1"/>
        <v>9.2610159475000004E-4</v>
      </c>
      <c r="H35" s="10"/>
      <c r="I35" s="10">
        <v>2.0527129300000002</v>
      </c>
      <c r="J35" s="10">
        <f t="shared" si="2"/>
        <v>2.0983857926925</v>
      </c>
      <c r="K35" s="10">
        <v>199.11522784392272</v>
      </c>
      <c r="L35" s="10">
        <f t="shared" si="3"/>
        <v>203.54554166345</v>
      </c>
      <c r="M35" s="10">
        <v>1035.4022454999995</v>
      </c>
      <c r="N35" s="10">
        <f t="shared" si="3"/>
        <v>1058.4399454623745</v>
      </c>
      <c r="O35" s="10">
        <v>5800</v>
      </c>
      <c r="P35" s="11"/>
      <c r="Q35" s="10"/>
      <c r="R35" s="9"/>
      <c r="S35" s="9"/>
      <c r="T35" s="9"/>
      <c r="U35" s="11"/>
      <c r="V35" s="11"/>
      <c r="W35" s="11"/>
      <c r="X35" s="9"/>
      <c r="Y35" s="10"/>
      <c r="Z35" s="9"/>
      <c r="AA35" s="9"/>
      <c r="AB35" s="9"/>
      <c r="AC35" s="9"/>
      <c r="AD35" s="9"/>
      <c r="AE35" s="9"/>
      <c r="AF35" s="9"/>
      <c r="AG35" s="10"/>
      <c r="AH35" s="9"/>
      <c r="AI35" s="9"/>
      <c r="AJ35" s="10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10"/>
    </row>
    <row r="36" spans="1:55">
      <c r="A36" s="9">
        <v>33</v>
      </c>
      <c r="B36" s="9">
        <f t="shared" si="0"/>
        <v>1980</v>
      </c>
      <c r="C36" s="1">
        <v>3.6506980000000001E-2</v>
      </c>
      <c r="D36" s="1">
        <v>-1.66404E-2</v>
      </c>
      <c r="E36" s="1">
        <v>0.25588830000000001</v>
      </c>
      <c r="F36" s="1">
        <v>5.7410839999999998E-2</v>
      </c>
      <c r="G36" s="1">
        <f t="shared" si="1"/>
        <v>9.7813718649999992E-4</v>
      </c>
      <c r="H36" s="10"/>
      <c r="I36" s="10">
        <v>2.0892199100000002</v>
      </c>
      <c r="J36" s="10">
        <f t="shared" si="2"/>
        <v>2.1357050529974999</v>
      </c>
      <c r="K36" s="10">
        <v>199.09858744392272</v>
      </c>
      <c r="L36" s="10">
        <f t="shared" si="3"/>
        <v>203.52853101455</v>
      </c>
      <c r="M36" s="10">
        <v>1035.6581337999994</v>
      </c>
      <c r="N36" s="10">
        <f t="shared" si="3"/>
        <v>1058.7015272770495</v>
      </c>
      <c r="O36" s="10">
        <v>5800</v>
      </c>
      <c r="P36" s="11"/>
      <c r="Q36" s="10"/>
      <c r="R36" s="9"/>
      <c r="S36" s="9"/>
      <c r="T36" s="9"/>
      <c r="U36" s="11"/>
      <c r="V36" s="11"/>
      <c r="W36" s="11"/>
      <c r="X36" s="9"/>
      <c r="Y36" s="10"/>
      <c r="Z36" s="9"/>
      <c r="AA36" s="9"/>
      <c r="AB36" s="9"/>
      <c r="AC36" s="9"/>
      <c r="AD36" s="9"/>
      <c r="AE36" s="9"/>
      <c r="AF36" s="10"/>
      <c r="AG36" s="10"/>
      <c r="AH36" s="9"/>
      <c r="AI36" s="9"/>
      <c r="AJ36" s="10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10"/>
    </row>
    <row r="37" spans="1:55">
      <c r="A37" s="9">
        <v>34</v>
      </c>
      <c r="B37" s="9">
        <f t="shared" si="0"/>
        <v>2040</v>
      </c>
      <c r="C37" s="1">
        <v>3.4174740000000002E-2</v>
      </c>
      <c r="D37" s="1">
        <v>-1.5797200000000011E-2</v>
      </c>
      <c r="E37" s="1">
        <v>0.2545984</v>
      </c>
      <c r="F37" s="1">
        <v>6.0267090000000002E-2</v>
      </c>
      <c r="G37" s="1">
        <f t="shared" si="1"/>
        <v>1.026800545875E-3</v>
      </c>
      <c r="H37" s="10"/>
      <c r="I37" s="10">
        <v>2.1233946500000003</v>
      </c>
      <c r="J37" s="10">
        <f t="shared" si="2"/>
        <v>2.1706401809625002</v>
      </c>
      <c r="K37" s="10">
        <v>199.08279024392272</v>
      </c>
      <c r="L37" s="10">
        <f t="shared" si="3"/>
        <v>203.51238232685</v>
      </c>
      <c r="M37" s="10">
        <v>1035.9127321999995</v>
      </c>
      <c r="N37" s="10">
        <f t="shared" si="3"/>
        <v>1058.9617904914494</v>
      </c>
      <c r="O37" s="10">
        <v>5800</v>
      </c>
      <c r="P37" s="11"/>
      <c r="Q37" s="10"/>
      <c r="R37" s="9"/>
      <c r="S37" s="9"/>
      <c r="T37" s="9"/>
      <c r="U37" s="11"/>
      <c r="V37" s="11"/>
      <c r="W37" s="11"/>
      <c r="X37" s="9"/>
      <c r="Y37" s="10"/>
      <c r="Z37" s="9"/>
      <c r="AA37" s="9"/>
      <c r="AB37" s="9"/>
      <c r="AC37" s="9"/>
      <c r="AD37" s="9"/>
      <c r="AE37" s="9"/>
      <c r="AF37" s="10"/>
      <c r="AG37" s="10"/>
      <c r="AH37" s="9"/>
      <c r="AI37" s="9"/>
      <c r="AJ37" s="10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10"/>
    </row>
    <row r="38" spans="1:55">
      <c r="A38" s="9">
        <v>35</v>
      </c>
      <c r="B38" s="9">
        <f t="shared" si="0"/>
        <v>2100</v>
      </c>
      <c r="C38" s="1">
        <v>3.2128209999999997E-2</v>
      </c>
      <c r="D38" s="1">
        <v>-1.7016399999999987E-2</v>
      </c>
      <c r="E38" s="1">
        <v>0.25550030000000001</v>
      </c>
      <c r="F38" s="1">
        <v>6.2887520000000002E-2</v>
      </c>
      <c r="G38" s="1">
        <f t="shared" si="1"/>
        <v>1.0714461219999999E-3</v>
      </c>
      <c r="H38" s="10"/>
      <c r="I38" s="10">
        <v>2.1555228600000005</v>
      </c>
      <c r="J38" s="10">
        <f t="shared" si="2"/>
        <v>2.2034832436350005</v>
      </c>
      <c r="K38" s="10">
        <v>199.06577384392273</v>
      </c>
      <c r="L38" s="10">
        <f t="shared" si="3"/>
        <v>203.49498731195001</v>
      </c>
      <c r="M38" s="10">
        <v>1036.1682324999995</v>
      </c>
      <c r="N38" s="10">
        <f t="shared" si="3"/>
        <v>1059.2229756731244</v>
      </c>
      <c r="O38" s="10">
        <v>5800</v>
      </c>
      <c r="P38" s="11"/>
      <c r="Q38" s="10"/>
      <c r="R38" s="9"/>
      <c r="S38" s="9"/>
      <c r="T38" s="9"/>
      <c r="U38" s="11"/>
      <c r="V38" s="11"/>
      <c r="W38" s="11"/>
      <c r="X38" s="9"/>
      <c r="Y38" s="10"/>
      <c r="Z38" s="9"/>
      <c r="AA38" s="9"/>
      <c r="AB38" s="9"/>
      <c r="AC38" s="9"/>
      <c r="AD38" s="9"/>
      <c r="AE38" s="9"/>
      <c r="AF38" s="10"/>
      <c r="AG38" s="10"/>
      <c r="AH38" s="9"/>
      <c r="AI38" s="9"/>
      <c r="AJ38" s="10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10"/>
    </row>
    <row r="39" spans="1:55">
      <c r="A39" s="9">
        <v>36</v>
      </c>
      <c r="B39" s="9">
        <f t="shared" si="0"/>
        <v>2160</v>
      </c>
      <c r="C39" s="1">
        <v>2.9869840000000002E-2</v>
      </c>
      <c r="D39" s="1">
        <v>-2.0524600000000004E-2</v>
      </c>
      <c r="E39" s="1">
        <v>0.25825049999999999</v>
      </c>
      <c r="F39" s="1">
        <v>6.5362069999999994E-2</v>
      </c>
      <c r="G39" s="1">
        <f t="shared" si="1"/>
        <v>1.1136062676249999E-3</v>
      </c>
      <c r="H39" s="10"/>
      <c r="I39" s="10">
        <v>2.1853927000000004</v>
      </c>
      <c r="J39" s="10">
        <f t="shared" si="2"/>
        <v>2.2340176875750002</v>
      </c>
      <c r="K39" s="10">
        <v>199.04524924392274</v>
      </c>
      <c r="L39" s="10">
        <f t="shared" si="3"/>
        <v>203.47400603960003</v>
      </c>
      <c r="M39" s="10">
        <v>1036.4264829999995</v>
      </c>
      <c r="N39" s="10">
        <f t="shared" si="3"/>
        <v>1059.4869722467495</v>
      </c>
      <c r="O39" s="10">
        <v>5800</v>
      </c>
      <c r="P39" s="11"/>
      <c r="Q39" s="10"/>
      <c r="R39" s="9"/>
      <c r="S39" s="9"/>
      <c r="T39" s="9"/>
      <c r="U39" s="11"/>
      <c r="V39" s="11"/>
      <c r="W39" s="11"/>
      <c r="X39" s="9"/>
      <c r="Y39" s="10"/>
      <c r="Z39" s="9"/>
      <c r="AA39" s="9"/>
      <c r="AB39" s="9"/>
      <c r="AC39" s="9"/>
      <c r="AD39" s="9"/>
      <c r="AE39" s="9"/>
      <c r="AF39" s="10"/>
      <c r="AG39" s="10"/>
      <c r="AH39" s="9"/>
      <c r="AI39" s="9"/>
      <c r="AJ39" s="10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10"/>
    </row>
    <row r="40" spans="1:55">
      <c r="A40" s="9">
        <v>37</v>
      </c>
      <c r="B40" s="9">
        <f t="shared" si="0"/>
        <v>2220</v>
      </c>
      <c r="C40" s="1">
        <v>2.796471E-2</v>
      </c>
      <c r="D40" s="1">
        <v>-2.1010000000000001E-2</v>
      </c>
      <c r="E40" s="1">
        <v>0.25851750000000001</v>
      </c>
      <c r="F40" s="1">
        <v>6.7751889999999995E-2</v>
      </c>
      <c r="G40" s="1">
        <f t="shared" si="1"/>
        <v>1.1543228258749998E-3</v>
      </c>
      <c r="H40" s="10"/>
      <c r="I40" s="10">
        <v>2.2133574100000004</v>
      </c>
      <c r="J40" s="10">
        <f t="shared" si="2"/>
        <v>2.2626046123725003</v>
      </c>
      <c r="K40" s="10">
        <v>199.02423924392275</v>
      </c>
      <c r="L40" s="10">
        <f t="shared" si="3"/>
        <v>203.45252856710005</v>
      </c>
      <c r="M40" s="10">
        <v>1036.6850004999994</v>
      </c>
      <c r="N40" s="10">
        <f t="shared" si="3"/>
        <v>1059.7512417611244</v>
      </c>
      <c r="O40" s="10">
        <v>5800</v>
      </c>
      <c r="P40" s="11"/>
      <c r="Q40" s="10"/>
      <c r="R40" s="9"/>
      <c r="S40" s="9"/>
      <c r="T40" s="9"/>
      <c r="U40" s="11"/>
      <c r="V40" s="11"/>
      <c r="W40" s="11"/>
      <c r="X40" s="9"/>
      <c r="Y40" s="10"/>
      <c r="Z40" s="9"/>
      <c r="AA40" s="9"/>
      <c r="AB40" s="9"/>
      <c r="AC40" s="9"/>
      <c r="AD40" s="9"/>
      <c r="AE40" s="9"/>
      <c r="AF40" s="10"/>
      <c r="AG40" s="10"/>
      <c r="AH40" s="9"/>
      <c r="AI40" s="9"/>
      <c r="AJ40" s="10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10"/>
    </row>
    <row r="41" spans="1:55">
      <c r="A41" s="9">
        <v>38</v>
      </c>
      <c r="B41" s="9">
        <f t="shared" si="0"/>
        <v>2280</v>
      </c>
      <c r="C41" s="1">
        <v>2.6030560000000001E-2</v>
      </c>
      <c r="D41" s="1">
        <v>-2.2166700000000011E-2</v>
      </c>
      <c r="E41" s="1">
        <v>0.25901740000000001</v>
      </c>
      <c r="F41" s="1">
        <v>7.0094020000000007E-2</v>
      </c>
      <c r="G41" s="1">
        <f t="shared" si="1"/>
        <v>1.1942268657500002E-3</v>
      </c>
      <c r="H41" s="10"/>
      <c r="I41" s="10">
        <v>2.2393879700000006</v>
      </c>
      <c r="J41" s="10">
        <f t="shared" si="2"/>
        <v>2.2892143523325008</v>
      </c>
      <c r="K41" s="10">
        <v>199.00207254392274</v>
      </c>
      <c r="L41" s="10">
        <f t="shared" si="3"/>
        <v>203.42986865802501</v>
      </c>
      <c r="M41" s="10">
        <v>1036.9440178999994</v>
      </c>
      <c r="N41" s="10">
        <f t="shared" si="3"/>
        <v>1060.0160222982743</v>
      </c>
      <c r="O41" s="10">
        <v>5800</v>
      </c>
      <c r="P41" s="11"/>
      <c r="Q41" s="10"/>
      <c r="R41" s="9"/>
      <c r="S41" s="9"/>
      <c r="T41" s="9"/>
      <c r="U41" s="11"/>
      <c r="V41" s="11"/>
      <c r="W41" s="11"/>
      <c r="X41" s="9"/>
      <c r="Y41" s="10"/>
      <c r="Z41" s="9"/>
      <c r="AA41" s="9"/>
      <c r="AB41" s="9"/>
      <c r="AC41" s="9"/>
      <c r="AD41" s="9"/>
      <c r="AE41" s="9"/>
      <c r="AF41" s="10"/>
      <c r="AG41" s="10"/>
      <c r="AH41" s="9"/>
      <c r="AI41" s="9"/>
      <c r="AJ41" s="10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10"/>
    </row>
    <row r="42" spans="1:55">
      <c r="A42" s="9">
        <v>39</v>
      </c>
      <c r="B42" s="9">
        <f t="shared" si="0"/>
        <v>2340</v>
      </c>
      <c r="C42" s="1">
        <v>2.4234080000000002E-2</v>
      </c>
      <c r="D42" s="1">
        <v>-2.1435900000000008E-2</v>
      </c>
      <c r="E42" s="1">
        <v>0.25806010000000001</v>
      </c>
      <c r="F42" s="1">
        <v>7.2277480000000005E-2</v>
      </c>
      <c r="G42" s="1">
        <f t="shared" si="1"/>
        <v>1.2314275655000001E-3</v>
      </c>
      <c r="H42" s="10"/>
      <c r="I42" s="10">
        <v>2.2636220500000004</v>
      </c>
      <c r="J42" s="10">
        <f t="shared" si="2"/>
        <v>2.3139876406125004</v>
      </c>
      <c r="K42" s="10">
        <v>198.98063664392274</v>
      </c>
      <c r="L42" s="10">
        <f t="shared" si="3"/>
        <v>203.40795580925001</v>
      </c>
      <c r="M42" s="10">
        <v>1037.2020779999993</v>
      </c>
      <c r="N42" s="10">
        <f t="shared" si="3"/>
        <v>1060.2798242354993</v>
      </c>
      <c r="O42" s="10">
        <v>5800</v>
      </c>
      <c r="P42" s="11"/>
      <c r="Q42" s="10"/>
      <c r="R42" s="9"/>
      <c r="S42" s="9"/>
      <c r="T42" s="9"/>
      <c r="U42" s="11"/>
      <c r="V42" s="11"/>
      <c r="W42" s="11"/>
      <c r="X42" s="9"/>
      <c r="Y42" s="10"/>
      <c r="Z42" s="9"/>
      <c r="AA42" s="9"/>
      <c r="AB42" s="9"/>
      <c r="AC42" s="9"/>
      <c r="AD42" s="9"/>
      <c r="AE42" s="9"/>
      <c r="AF42" s="10"/>
      <c r="AG42" s="10"/>
      <c r="AH42" s="9"/>
      <c r="AI42" s="9"/>
      <c r="AJ42" s="10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10"/>
    </row>
    <row r="43" spans="1:55">
      <c r="A43" s="9">
        <v>40</v>
      </c>
      <c r="B43" s="9">
        <f t="shared" si="0"/>
        <v>2400</v>
      </c>
      <c r="C43" s="1">
        <v>2.260475E-2</v>
      </c>
      <c r="D43" s="1">
        <v>-2.4323599999999973E-2</v>
      </c>
      <c r="E43" s="1">
        <v>0.26085360000000002</v>
      </c>
      <c r="F43" s="1">
        <v>7.4228450000000001E-2</v>
      </c>
      <c r="G43" s="1">
        <f t="shared" si="1"/>
        <v>1.2646672168750001E-3</v>
      </c>
      <c r="H43" s="10"/>
      <c r="I43" s="10">
        <v>2.2862268000000006</v>
      </c>
      <c r="J43" s="10">
        <f t="shared" si="2"/>
        <v>2.3370953463000004</v>
      </c>
      <c r="K43" s="10">
        <v>198.95631304392273</v>
      </c>
      <c r="L43" s="10">
        <f t="shared" si="3"/>
        <v>203.38309100915001</v>
      </c>
      <c r="M43" s="10">
        <v>1037.4629315999994</v>
      </c>
      <c r="N43" s="10">
        <f t="shared" si="3"/>
        <v>1060.5464818280996</v>
      </c>
      <c r="O43" s="10">
        <v>5800</v>
      </c>
      <c r="P43" s="11"/>
      <c r="Q43" s="10"/>
      <c r="R43" s="9"/>
      <c r="S43" s="9"/>
      <c r="T43" s="9"/>
      <c r="U43" s="11"/>
      <c r="V43" s="11"/>
      <c r="W43" s="11"/>
      <c r="X43" s="9"/>
      <c r="Y43" s="10"/>
      <c r="Z43" s="9"/>
      <c r="AA43" s="9"/>
      <c r="AB43" s="9"/>
      <c r="AC43" s="9"/>
      <c r="AD43" s="9"/>
      <c r="AE43" s="9"/>
      <c r="AF43" s="10"/>
      <c r="AG43" s="10"/>
      <c r="AH43" s="9"/>
      <c r="AI43" s="9"/>
      <c r="AJ43" s="10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10"/>
    </row>
    <row r="44" spans="1:55">
      <c r="A44" s="9">
        <v>41</v>
      </c>
      <c r="B44" s="9">
        <f t="shared" si="0"/>
        <v>2460</v>
      </c>
      <c r="C44" s="1">
        <v>2.075047E-2</v>
      </c>
      <c r="D44" s="1">
        <v>-2.4938200000000021E-2</v>
      </c>
      <c r="E44" s="1">
        <v>0.26143270000000002</v>
      </c>
      <c r="F44" s="1">
        <v>7.6025980000000007E-2</v>
      </c>
      <c r="G44" s="1">
        <f t="shared" si="1"/>
        <v>1.2952926342500001E-3</v>
      </c>
      <c r="H44" s="10"/>
      <c r="I44" s="10">
        <v>2.3069772700000004</v>
      </c>
      <c r="J44" s="10">
        <f t="shared" si="2"/>
        <v>2.3583075142575001</v>
      </c>
      <c r="K44" s="10">
        <v>198.93137484392273</v>
      </c>
      <c r="L44" s="10">
        <f t="shared" si="3"/>
        <v>203.35759793420002</v>
      </c>
      <c r="M44" s="10">
        <v>1037.7243642999993</v>
      </c>
      <c r="N44" s="10">
        <f t="shared" si="3"/>
        <v>1060.8137314056742</v>
      </c>
      <c r="O44" s="10">
        <v>5800</v>
      </c>
      <c r="P44" s="11"/>
      <c r="Q44" s="10"/>
      <c r="R44" s="9"/>
      <c r="S44" s="9"/>
      <c r="T44" s="9"/>
      <c r="U44" s="11"/>
      <c r="V44" s="11"/>
      <c r="W44" s="11"/>
      <c r="X44" s="9"/>
      <c r="Y44" s="10"/>
      <c r="Z44" s="9"/>
      <c r="AA44" s="9"/>
      <c r="AB44" s="9"/>
      <c r="AC44" s="9"/>
      <c r="AD44" s="9"/>
      <c r="AE44" s="9"/>
      <c r="AF44" s="10"/>
      <c r="AG44" s="10"/>
      <c r="AH44" s="9"/>
      <c r="AI44" s="9"/>
      <c r="AJ44" s="10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10"/>
    </row>
    <row r="45" spans="1:55">
      <c r="A45" s="9">
        <v>42</v>
      </c>
      <c r="B45" s="9">
        <f t="shared" si="0"/>
        <v>2520</v>
      </c>
      <c r="C45" s="1">
        <v>1.9697579999999999E-2</v>
      </c>
      <c r="D45" s="1">
        <v>-2.7933200000000019E-2</v>
      </c>
      <c r="E45" s="1">
        <v>0.26393159999999999</v>
      </c>
      <c r="F45" s="1">
        <v>7.7759019999999998E-2</v>
      </c>
      <c r="G45" s="1">
        <f t="shared" si="1"/>
        <v>1.3248193032500001E-3</v>
      </c>
      <c r="H45" s="10"/>
      <c r="I45" s="10">
        <v>2.3266748500000003</v>
      </c>
      <c r="J45" s="10">
        <f t="shared" si="2"/>
        <v>2.3784433654125006</v>
      </c>
      <c r="K45" s="10">
        <v>198.90344164392272</v>
      </c>
      <c r="L45" s="10">
        <f t="shared" si="3"/>
        <v>203.32904322049998</v>
      </c>
      <c r="M45" s="10">
        <v>1037.9882958999992</v>
      </c>
      <c r="N45" s="10">
        <f t="shared" si="3"/>
        <v>1061.0835354837743</v>
      </c>
      <c r="O45" s="10">
        <v>5800</v>
      </c>
      <c r="P45" s="11"/>
      <c r="Q45" s="10"/>
      <c r="R45" s="9"/>
      <c r="S45" s="9"/>
      <c r="T45" s="9"/>
      <c r="U45" s="11"/>
      <c r="V45" s="11"/>
      <c r="W45" s="11"/>
      <c r="X45" s="9"/>
      <c r="Y45" s="10"/>
      <c r="Z45" s="9"/>
      <c r="AA45" s="9"/>
      <c r="AB45" s="9"/>
      <c r="AC45" s="9"/>
      <c r="AD45" s="9"/>
      <c r="AE45" s="9"/>
      <c r="AF45" s="10"/>
      <c r="AG45" s="10"/>
      <c r="AH45" s="9"/>
      <c r="AI45" s="9"/>
      <c r="AJ45" s="10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10"/>
    </row>
    <row r="46" spans="1:55">
      <c r="A46" s="9">
        <v>43</v>
      </c>
      <c r="B46" s="9">
        <f t="shared" si="0"/>
        <v>2580</v>
      </c>
      <c r="C46" s="1">
        <v>1.8400010000000001E-2</v>
      </c>
      <c r="D46" s="1">
        <v>-3.380600000000003E-2</v>
      </c>
      <c r="E46" s="1">
        <v>0.26927099999999998</v>
      </c>
      <c r="F46" s="1">
        <v>7.9421240000000004E-2</v>
      </c>
      <c r="G46" s="1">
        <f t="shared" si="1"/>
        <v>1.3531393765000002E-3</v>
      </c>
      <c r="H46" s="10"/>
      <c r="I46" s="10">
        <v>2.3450748600000004</v>
      </c>
      <c r="J46" s="10">
        <f t="shared" si="2"/>
        <v>2.3972527756350006</v>
      </c>
      <c r="K46" s="10">
        <v>198.86963564392272</v>
      </c>
      <c r="L46" s="10">
        <f t="shared" si="3"/>
        <v>203.29448503699999</v>
      </c>
      <c r="M46" s="10">
        <v>1038.2575668999991</v>
      </c>
      <c r="N46" s="10">
        <f t="shared" si="3"/>
        <v>1061.3587977635241</v>
      </c>
      <c r="O46" s="10">
        <v>5800</v>
      </c>
      <c r="P46" s="11"/>
      <c r="Q46" s="10"/>
      <c r="R46" s="9"/>
      <c r="S46" s="9"/>
      <c r="T46" s="9"/>
      <c r="U46" s="11"/>
      <c r="V46" s="11"/>
      <c r="W46" s="11"/>
      <c r="X46" s="9"/>
      <c r="Y46" s="10"/>
      <c r="Z46" s="9"/>
      <c r="AA46" s="9"/>
      <c r="AB46" s="9"/>
      <c r="AC46" s="9"/>
      <c r="AD46" s="9"/>
      <c r="AE46" s="9"/>
      <c r="AF46" s="10"/>
      <c r="AG46" s="10"/>
      <c r="AH46" s="9"/>
      <c r="AI46" s="9"/>
      <c r="AJ46" s="10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10"/>
    </row>
    <row r="47" spans="1:55">
      <c r="A47" s="9">
        <v>44</v>
      </c>
      <c r="B47" s="9">
        <f t="shared" si="0"/>
        <v>2640</v>
      </c>
      <c r="C47" s="1">
        <v>1.7307159999999999E-2</v>
      </c>
      <c r="D47" s="1">
        <v>-3.462659999999998E-2</v>
      </c>
      <c r="E47" s="1">
        <v>0.26965630000000002</v>
      </c>
      <c r="F47" s="1">
        <v>8.090195E-2</v>
      </c>
      <c r="G47" s="1">
        <f t="shared" si="1"/>
        <v>1.3783669731250001E-3</v>
      </c>
      <c r="H47" s="10"/>
      <c r="I47" s="10">
        <v>2.3623820200000005</v>
      </c>
      <c r="J47" s="10">
        <f t="shared" si="2"/>
        <v>2.4149450199450007</v>
      </c>
      <c r="K47" s="10">
        <v>198.83500904392272</v>
      </c>
      <c r="L47" s="10">
        <f t="shared" si="3"/>
        <v>203.25908799515003</v>
      </c>
      <c r="M47" s="10">
        <v>1038.5272231999991</v>
      </c>
      <c r="N47" s="10">
        <f t="shared" si="3"/>
        <v>1061.6344539161992</v>
      </c>
      <c r="O47" s="10">
        <v>5800</v>
      </c>
      <c r="P47" s="11"/>
      <c r="Q47" s="10"/>
      <c r="R47" s="9"/>
      <c r="S47" s="9"/>
      <c r="T47" s="9"/>
      <c r="U47" s="11"/>
      <c r="V47" s="11"/>
      <c r="W47" s="11"/>
      <c r="X47" s="9"/>
      <c r="Y47" s="10"/>
      <c r="Z47" s="9"/>
      <c r="AA47" s="9"/>
      <c r="AB47" s="9"/>
      <c r="AC47" s="9"/>
      <c r="AD47" s="9"/>
      <c r="AE47" s="9"/>
      <c r="AF47" s="10"/>
      <c r="AG47" s="10"/>
      <c r="AH47" s="9"/>
      <c r="AI47" s="9"/>
      <c r="AJ47" s="10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10"/>
    </row>
    <row r="48" spans="1:55">
      <c r="A48" s="9">
        <v>45</v>
      </c>
      <c r="B48" s="9">
        <f t="shared" si="0"/>
        <v>2700</v>
      </c>
      <c r="C48" s="1">
        <v>1.5960410000000001E-2</v>
      </c>
      <c r="D48" s="1">
        <v>-3.2203599999999999E-2</v>
      </c>
      <c r="E48" s="1">
        <v>0.26725559999999998</v>
      </c>
      <c r="F48" s="1">
        <v>8.226456E-2</v>
      </c>
      <c r="G48" s="1">
        <f t="shared" si="1"/>
        <v>1.4015824410000001E-3</v>
      </c>
      <c r="H48" s="10"/>
      <c r="I48" s="10">
        <v>2.3783424300000005</v>
      </c>
      <c r="J48" s="10">
        <f t="shared" si="2"/>
        <v>2.4312605490675003</v>
      </c>
      <c r="K48" s="10">
        <v>198.80280544392272</v>
      </c>
      <c r="L48" s="10">
        <f t="shared" si="3"/>
        <v>203.22616786505</v>
      </c>
      <c r="M48" s="10">
        <v>1038.7944787999991</v>
      </c>
      <c r="N48" s="10">
        <f t="shared" si="3"/>
        <v>1061.9076559532989</v>
      </c>
      <c r="O48" s="10">
        <v>5800</v>
      </c>
      <c r="P48" s="11"/>
      <c r="Q48" s="10"/>
      <c r="R48" s="9"/>
      <c r="S48" s="9"/>
      <c r="T48" s="9"/>
      <c r="U48" s="11"/>
      <c r="V48" s="11"/>
      <c r="W48" s="11"/>
      <c r="X48" s="9"/>
      <c r="Y48" s="10"/>
      <c r="Z48" s="9"/>
      <c r="AA48" s="9"/>
      <c r="AB48" s="9"/>
      <c r="AC48" s="9"/>
      <c r="AD48" s="9"/>
      <c r="AE48" s="9"/>
      <c r="AF48" s="10"/>
      <c r="AG48" s="10"/>
      <c r="AH48" s="9"/>
      <c r="AI48" s="9"/>
      <c r="AJ48" s="10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10"/>
    </row>
    <row r="49" spans="1:55">
      <c r="A49" s="9">
        <v>46</v>
      </c>
      <c r="B49" s="9">
        <f t="shared" si="0"/>
        <v>2760</v>
      </c>
      <c r="C49" s="1">
        <v>1.5085029999999999E-2</v>
      </c>
      <c r="D49" s="1">
        <v>-3.6629000000000023E-2</v>
      </c>
      <c r="E49" s="1">
        <v>0.27105610000000002</v>
      </c>
      <c r="F49" s="1">
        <v>8.3598249999999999E-2</v>
      </c>
      <c r="G49" s="1">
        <f t="shared" si="1"/>
        <v>1.4243051843750001E-3</v>
      </c>
      <c r="H49" s="10"/>
      <c r="I49" s="10">
        <v>2.3934274600000003</v>
      </c>
      <c r="J49" s="10">
        <f t="shared" si="2"/>
        <v>2.4466812209850004</v>
      </c>
      <c r="K49" s="10">
        <v>198.76617644392272</v>
      </c>
      <c r="L49" s="10">
        <f t="shared" si="3"/>
        <v>203.18872386980001</v>
      </c>
      <c r="M49" s="10">
        <v>1039.065534899999</v>
      </c>
      <c r="N49" s="10">
        <f t="shared" si="3"/>
        <v>1062.1847430515238</v>
      </c>
      <c r="O49" s="10">
        <v>5800</v>
      </c>
      <c r="P49" s="11"/>
      <c r="Q49" s="10"/>
      <c r="R49" s="9"/>
      <c r="S49" s="9"/>
      <c r="T49" s="9"/>
      <c r="U49" s="11"/>
      <c r="V49" s="11"/>
      <c r="W49" s="11"/>
      <c r="X49" s="9"/>
      <c r="Y49" s="10"/>
      <c r="Z49" s="9"/>
      <c r="AA49" s="9"/>
      <c r="AB49" s="9"/>
      <c r="AC49" s="9"/>
      <c r="AD49" s="9"/>
      <c r="AE49" s="9"/>
      <c r="AF49" s="10"/>
      <c r="AG49" s="10"/>
      <c r="AH49" s="9"/>
      <c r="AI49" s="9"/>
      <c r="AJ49" s="10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10"/>
    </row>
    <row r="50" spans="1:55">
      <c r="A50" s="9">
        <v>47</v>
      </c>
      <c r="B50" s="9">
        <f t="shared" si="0"/>
        <v>2820</v>
      </c>
      <c r="C50" s="1">
        <v>1.4096930000000001E-2</v>
      </c>
      <c r="D50" s="1">
        <v>-3.6288700000000007E-2</v>
      </c>
      <c r="E50" s="1">
        <v>0.27062310000000001</v>
      </c>
      <c r="F50" s="1">
        <v>8.4898070000000006E-2</v>
      </c>
      <c r="G50" s="1">
        <f t="shared" si="1"/>
        <v>1.446450867625E-3</v>
      </c>
      <c r="H50" s="10"/>
      <c r="I50" s="10">
        <v>2.4075243900000003</v>
      </c>
      <c r="J50" s="10">
        <f t="shared" si="2"/>
        <v>2.4610918076775006</v>
      </c>
      <c r="K50" s="10">
        <v>198.72988774392272</v>
      </c>
      <c r="L50" s="10">
        <f t="shared" si="3"/>
        <v>203.15162774622502</v>
      </c>
      <c r="M50" s="10">
        <v>1039.3361579999989</v>
      </c>
      <c r="N50" s="10">
        <f t="shared" si="3"/>
        <v>1062.4613875154989</v>
      </c>
      <c r="O50" s="10">
        <v>5800</v>
      </c>
      <c r="P50" s="11"/>
      <c r="Q50" s="10"/>
      <c r="R50" s="9"/>
      <c r="S50" s="9"/>
      <c r="T50" s="9"/>
      <c r="U50" s="11"/>
      <c r="V50" s="11"/>
      <c r="W50" s="11"/>
      <c r="X50" s="9"/>
      <c r="Y50" s="10"/>
      <c r="Z50" s="9"/>
      <c r="AA50" s="9"/>
      <c r="AB50" s="9"/>
      <c r="AC50" s="9"/>
      <c r="AD50" s="9"/>
      <c r="AE50" s="9"/>
      <c r="AF50" s="10"/>
      <c r="AG50" s="10"/>
      <c r="AH50" s="9"/>
      <c r="AI50" s="9"/>
      <c r="AJ50" s="10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10"/>
    </row>
    <row r="51" spans="1:55">
      <c r="A51" s="9">
        <v>48</v>
      </c>
      <c r="B51" s="9">
        <f t="shared" si="0"/>
        <v>2880</v>
      </c>
      <c r="C51" s="1">
        <v>1.3477579999999999E-2</v>
      </c>
      <c r="D51" s="1">
        <v>-3.9607900000000001E-2</v>
      </c>
      <c r="E51" s="1">
        <v>0.2734955</v>
      </c>
      <c r="F51" s="1">
        <v>8.6083129999999994E-2</v>
      </c>
      <c r="G51" s="1">
        <f t="shared" si="1"/>
        <v>1.4666413273749998E-3</v>
      </c>
      <c r="H51" s="10"/>
      <c r="I51" s="10">
        <v>2.4210019700000003</v>
      </c>
      <c r="J51" s="10">
        <f t="shared" si="2"/>
        <v>2.4748692638325003</v>
      </c>
      <c r="K51" s="10">
        <v>198.69027984392272</v>
      </c>
      <c r="L51" s="10">
        <f t="shared" si="3"/>
        <v>203.11113857045001</v>
      </c>
      <c r="M51" s="10">
        <v>1039.609653499999</v>
      </c>
      <c r="N51" s="10">
        <f t="shared" si="3"/>
        <v>1062.740968290374</v>
      </c>
      <c r="O51" s="10">
        <v>5800</v>
      </c>
      <c r="P51" s="11"/>
      <c r="Q51" s="10"/>
      <c r="R51" s="9"/>
      <c r="S51" s="9"/>
      <c r="T51" s="9"/>
      <c r="U51" s="11"/>
      <c r="V51" s="11"/>
      <c r="W51" s="11"/>
      <c r="X51" s="9"/>
      <c r="Y51" s="10"/>
      <c r="Z51" s="9"/>
      <c r="AA51" s="9"/>
      <c r="AB51" s="9"/>
      <c r="AC51" s="10"/>
      <c r="AD51" s="9"/>
      <c r="AE51" s="9"/>
      <c r="AF51" s="10"/>
      <c r="AG51" s="10"/>
      <c r="AH51" s="9"/>
      <c r="AI51" s="9"/>
      <c r="AJ51" s="10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10"/>
    </row>
    <row r="52" spans="1:55">
      <c r="A52" s="9">
        <v>49</v>
      </c>
      <c r="B52" s="9">
        <f t="shared" si="0"/>
        <v>2940</v>
      </c>
      <c r="C52" s="1">
        <v>1.2670229999999999E-2</v>
      </c>
      <c r="D52" s="1">
        <v>-4.2213100000000003E-2</v>
      </c>
      <c r="E52" s="1">
        <v>0.2754837</v>
      </c>
      <c r="F52" s="1">
        <v>8.7083969999999997E-2</v>
      </c>
      <c r="G52" s="1">
        <f t="shared" si="1"/>
        <v>1.4836931388749999E-3</v>
      </c>
      <c r="H52" s="10"/>
      <c r="I52" s="10">
        <v>2.4336722000000002</v>
      </c>
      <c r="J52" s="10">
        <f t="shared" si="2"/>
        <v>2.4878214064500002</v>
      </c>
      <c r="K52" s="10">
        <v>198.64806674392273</v>
      </c>
      <c r="L52" s="10">
        <f t="shared" si="3"/>
        <v>203.067986228975</v>
      </c>
      <c r="M52" s="10">
        <v>1039.885137199999</v>
      </c>
      <c r="N52" s="10">
        <f t="shared" si="3"/>
        <v>1063.022581502699</v>
      </c>
      <c r="O52" s="10">
        <v>5800</v>
      </c>
      <c r="P52" s="11"/>
      <c r="Q52" s="10"/>
      <c r="R52" s="9"/>
      <c r="S52" s="9"/>
      <c r="T52" s="9"/>
      <c r="U52" s="11"/>
      <c r="V52" s="11"/>
      <c r="W52" s="11"/>
      <c r="X52" s="9"/>
      <c r="Y52" s="10"/>
      <c r="Z52" s="9"/>
      <c r="AA52" s="9"/>
      <c r="AB52" s="9"/>
      <c r="AC52" s="9"/>
      <c r="AD52" s="9"/>
      <c r="AE52" s="9"/>
      <c r="AF52" s="10"/>
      <c r="AG52" s="10"/>
      <c r="AH52" s="9"/>
      <c r="AI52" s="9"/>
      <c r="AJ52" s="10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10"/>
    </row>
    <row r="53" spans="1:55">
      <c r="A53" s="9">
        <v>50</v>
      </c>
      <c r="B53" s="9">
        <f t="shared" si="0"/>
        <v>3000</v>
      </c>
      <c r="C53" s="1">
        <v>1.1786049999999999E-2</v>
      </c>
      <c r="D53" s="1">
        <v>-4.3318800000000018E-2</v>
      </c>
      <c r="E53" s="1">
        <v>0.27670339999999999</v>
      </c>
      <c r="F53" s="1">
        <v>8.8049260000000004E-2</v>
      </c>
      <c r="G53" s="1">
        <f t="shared" si="1"/>
        <v>1.5001392672500001E-3</v>
      </c>
      <c r="H53" s="10"/>
      <c r="I53" s="10">
        <v>2.4454582500000002</v>
      </c>
      <c r="J53" s="10">
        <f t="shared" si="2"/>
        <v>2.4998696960625</v>
      </c>
      <c r="K53" s="10">
        <v>198.60474794392272</v>
      </c>
      <c r="L53" s="10">
        <f t="shared" si="3"/>
        <v>203.02370358567501</v>
      </c>
      <c r="M53" s="10">
        <v>1040.1618405999991</v>
      </c>
      <c r="N53" s="10">
        <f t="shared" si="3"/>
        <v>1063.3054415533491</v>
      </c>
      <c r="O53" s="10">
        <v>5800</v>
      </c>
      <c r="P53" s="11"/>
      <c r="Q53" s="10"/>
      <c r="R53" s="9"/>
      <c r="S53" s="9"/>
      <c r="T53" s="9"/>
      <c r="U53" s="11"/>
      <c r="V53" s="11"/>
      <c r="W53" s="11"/>
      <c r="X53" s="9"/>
      <c r="Y53" s="10"/>
      <c r="Z53" s="9"/>
      <c r="AA53" s="9"/>
      <c r="AB53" s="9"/>
      <c r="AC53" s="9"/>
      <c r="AD53" s="9"/>
      <c r="AE53" s="9"/>
      <c r="AF53" s="10"/>
      <c r="AG53" s="10"/>
      <c r="AH53" s="9"/>
      <c r="AI53" s="9"/>
      <c r="AJ53" s="10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10"/>
    </row>
    <row r="54" spans="1:55">
      <c r="A54" s="9">
        <v>51</v>
      </c>
      <c r="B54" s="9">
        <f t="shared" si="0"/>
        <v>3060</v>
      </c>
      <c r="C54" s="1">
        <v>-9.2405609999999999E-2</v>
      </c>
      <c r="D54" s="1">
        <v>-0.26455033999999999</v>
      </c>
      <c r="E54" s="1">
        <v>0.27868379999999998</v>
      </c>
      <c r="F54" s="1">
        <v>7.8873059999999995E-2</v>
      </c>
      <c r="G54" s="1">
        <f t="shared" si="1"/>
        <v>1.3437997597499998E-3</v>
      </c>
      <c r="H54" s="10"/>
      <c r="I54" s="10">
        <v>2.35305264</v>
      </c>
      <c r="J54" s="10">
        <f t="shared" si="2"/>
        <v>2.4054080612400002</v>
      </c>
      <c r="K54" s="10">
        <v>198.34019760392272</v>
      </c>
      <c r="L54" s="10">
        <f t="shared" si="3"/>
        <v>202.75326700060998</v>
      </c>
      <c r="M54" s="10">
        <v>1040.440524399999</v>
      </c>
      <c r="N54" s="10">
        <f t="shared" si="3"/>
        <v>1063.590326067899</v>
      </c>
      <c r="O54" s="10">
        <v>5800</v>
      </c>
      <c r="P54" s="11"/>
      <c r="Q54" s="10"/>
      <c r="R54" s="9"/>
      <c r="S54" s="9"/>
      <c r="T54" s="9"/>
      <c r="U54" s="11"/>
      <c r="V54" s="11"/>
      <c r="W54" s="11"/>
      <c r="X54" s="9"/>
      <c r="Y54" s="10"/>
      <c r="Z54" s="10"/>
      <c r="AA54" s="9"/>
      <c r="AB54" s="9"/>
      <c r="AC54" s="9"/>
      <c r="AD54" s="9"/>
      <c r="AE54" s="9"/>
      <c r="AF54" s="10"/>
      <c r="AG54" s="10"/>
      <c r="AH54" s="9"/>
      <c r="AI54" s="9"/>
      <c r="AJ54" s="10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10"/>
    </row>
    <row r="55" spans="1:55">
      <c r="A55" s="9">
        <v>52</v>
      </c>
      <c r="B55" s="9">
        <f t="shared" si="0"/>
        <v>3120</v>
      </c>
      <c r="C55" s="1">
        <v>-7.9934859999999996E-2</v>
      </c>
      <c r="D55" s="1">
        <v>-0.29766309999999996</v>
      </c>
      <c r="E55" s="1">
        <v>0.3089885</v>
      </c>
      <c r="F55" s="1">
        <v>6.8632070000000003E-2</v>
      </c>
      <c r="G55" s="1">
        <f t="shared" si="1"/>
        <v>1.1693188926249999E-3</v>
      </c>
      <c r="H55" s="10"/>
      <c r="I55" s="10">
        <v>2.2731177800000002</v>
      </c>
      <c r="J55" s="10">
        <f t="shared" si="2"/>
        <v>2.3236946506050002</v>
      </c>
      <c r="K55" s="10">
        <v>198.04253450392272</v>
      </c>
      <c r="L55" s="10">
        <f t="shared" si="3"/>
        <v>202.44898089663502</v>
      </c>
      <c r="M55" s="10">
        <v>1040.749512899999</v>
      </c>
      <c r="N55" s="10">
        <f t="shared" si="3"/>
        <v>1063.9061895620241</v>
      </c>
      <c r="O55" s="10">
        <v>5800</v>
      </c>
      <c r="P55" s="11"/>
      <c r="Q55" s="10"/>
      <c r="R55" s="9"/>
      <c r="S55" s="9"/>
      <c r="T55" s="9"/>
      <c r="U55" s="11"/>
      <c r="V55" s="11"/>
      <c r="W55" s="11"/>
      <c r="X55" s="9"/>
      <c r="Y55" s="10"/>
      <c r="Z55" s="9"/>
      <c r="AA55" s="9"/>
      <c r="AB55" s="9"/>
      <c r="AC55" s="9"/>
      <c r="AD55" s="9"/>
      <c r="AE55" s="9"/>
      <c r="AF55" s="10"/>
      <c r="AG55" s="10"/>
      <c r="AH55" s="9"/>
      <c r="AI55" s="9"/>
      <c r="AJ55" s="10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10"/>
    </row>
    <row r="56" spans="1:55">
      <c r="A56" s="9">
        <v>53</v>
      </c>
      <c r="B56" s="9">
        <f t="shared" si="0"/>
        <v>3180</v>
      </c>
      <c r="C56" s="1">
        <v>-7.2871089999999999E-2</v>
      </c>
      <c r="D56" s="1">
        <v>-0.31793836999999997</v>
      </c>
      <c r="E56" s="1">
        <v>0.32902189999999998</v>
      </c>
      <c r="F56" s="1">
        <v>6.176338E-2</v>
      </c>
      <c r="G56" s="1">
        <f t="shared" si="1"/>
        <v>1.0522935867500001E-3</v>
      </c>
      <c r="H56" s="10"/>
      <c r="I56" s="10">
        <v>2.2002466900000002</v>
      </c>
      <c r="J56" s="10">
        <f t="shared" si="2"/>
        <v>2.2492021788525003</v>
      </c>
      <c r="K56" s="10">
        <v>197.72459613392272</v>
      </c>
      <c r="L56" s="10">
        <f t="shared" si="3"/>
        <v>202.1239683979025</v>
      </c>
      <c r="M56" s="10">
        <v>1041.078534799999</v>
      </c>
      <c r="N56" s="10">
        <f t="shared" si="3"/>
        <v>1064.2425321992991</v>
      </c>
      <c r="O56" s="10">
        <v>5800</v>
      </c>
      <c r="P56" s="11"/>
      <c r="Q56" s="10"/>
      <c r="R56" s="9"/>
      <c r="S56" s="9"/>
      <c r="T56" s="9"/>
      <c r="U56" s="11"/>
      <c r="V56" s="11"/>
      <c r="W56" s="11"/>
      <c r="X56" s="9"/>
      <c r="Y56" s="10"/>
      <c r="Z56" s="9"/>
      <c r="AA56" s="9"/>
      <c r="AB56" s="9"/>
      <c r="AC56" s="9"/>
      <c r="AD56" s="9"/>
      <c r="AE56" s="9"/>
      <c r="AF56" s="10"/>
      <c r="AG56" s="10"/>
      <c r="AH56" s="9"/>
      <c r="AI56" s="9"/>
      <c r="AJ56" s="10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10"/>
    </row>
    <row r="57" spans="1:55">
      <c r="A57" s="9">
        <v>54</v>
      </c>
      <c r="B57" s="9">
        <f t="shared" si="0"/>
        <v>3240</v>
      </c>
      <c r="C57" s="1">
        <v>-6.7324729999999999E-2</v>
      </c>
      <c r="D57" s="1">
        <v>-0.32445995999999999</v>
      </c>
      <c r="E57" s="1">
        <v>0.3355011</v>
      </c>
      <c r="F57" s="1">
        <v>5.6179739999999999E-2</v>
      </c>
      <c r="G57" s="1">
        <f t="shared" si="1"/>
        <v>9.5716232024999992E-4</v>
      </c>
      <c r="H57" s="10"/>
      <c r="I57" s="10">
        <v>2.13292196</v>
      </c>
      <c r="J57" s="10">
        <f t="shared" si="2"/>
        <v>2.18037947361</v>
      </c>
      <c r="K57" s="10">
        <v>197.4001361739227</v>
      </c>
      <c r="L57" s="10">
        <f t="shared" si="3"/>
        <v>201.79228920379251</v>
      </c>
      <c r="M57" s="10">
        <v>1041.4140358999991</v>
      </c>
      <c r="N57" s="10">
        <f t="shared" si="3"/>
        <v>1064.5854981987741</v>
      </c>
      <c r="O57" s="10">
        <v>5800</v>
      </c>
      <c r="P57" s="11"/>
      <c r="Q57" s="10"/>
      <c r="R57" s="9"/>
      <c r="S57" s="9"/>
      <c r="T57" s="9"/>
      <c r="U57" s="11"/>
      <c r="V57" s="11"/>
      <c r="W57" s="11"/>
      <c r="X57" s="9"/>
      <c r="Y57" s="10"/>
      <c r="Z57" s="9"/>
      <c r="AA57" s="9"/>
      <c r="AB57" s="9"/>
      <c r="AC57" s="10"/>
      <c r="AD57" s="9"/>
      <c r="AE57" s="9"/>
      <c r="AF57" s="10"/>
      <c r="AG57" s="10"/>
      <c r="AH57" s="9"/>
      <c r="AI57" s="9"/>
      <c r="AJ57" s="10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10"/>
    </row>
    <row r="58" spans="1:55">
      <c r="A58" s="9">
        <v>55</v>
      </c>
      <c r="B58" s="9">
        <f t="shared" si="0"/>
        <v>3300</v>
      </c>
      <c r="C58" s="1">
        <v>-6.2360859999999997E-2</v>
      </c>
      <c r="D58" s="1">
        <v>-0.33142756000000001</v>
      </c>
      <c r="E58" s="1">
        <v>0.34246389999999999</v>
      </c>
      <c r="F58" s="1">
        <v>5.1199380000000003E-2</v>
      </c>
      <c r="G58" s="1">
        <f t="shared" si="1"/>
        <v>8.7230943675000003E-4</v>
      </c>
      <c r="H58" s="10"/>
      <c r="I58" s="10">
        <v>2.0705610999999999</v>
      </c>
      <c r="J58" s="10">
        <f t="shared" si="2"/>
        <v>2.1166310844749998</v>
      </c>
      <c r="K58" s="10">
        <v>197.06870861392269</v>
      </c>
      <c r="L58" s="10">
        <f t="shared" si="3"/>
        <v>201.45348738058249</v>
      </c>
      <c r="M58" s="10">
        <v>1041.7564997999991</v>
      </c>
      <c r="N58" s="10">
        <f t="shared" si="3"/>
        <v>1064.9355819205491</v>
      </c>
      <c r="O58" s="10">
        <v>5800</v>
      </c>
      <c r="P58" s="11"/>
      <c r="Q58" s="10"/>
      <c r="R58" s="9"/>
      <c r="S58" s="9"/>
      <c r="T58" s="9"/>
      <c r="U58" s="11"/>
      <c r="V58" s="11"/>
      <c r="W58" s="11"/>
      <c r="X58" s="9"/>
      <c r="Y58" s="10"/>
      <c r="Z58" s="9"/>
      <c r="AA58" s="9"/>
      <c r="AB58" s="9"/>
      <c r="AC58" s="9"/>
      <c r="AD58" s="9"/>
      <c r="AE58" s="9"/>
      <c r="AF58" s="10"/>
      <c r="AG58" s="10"/>
      <c r="AH58" s="9"/>
      <c r="AI58" s="9"/>
      <c r="AJ58" s="10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10"/>
    </row>
    <row r="59" spans="1:55">
      <c r="A59" s="9">
        <v>56</v>
      </c>
      <c r="B59" s="9">
        <f t="shared" si="0"/>
        <v>3360</v>
      </c>
      <c r="C59" s="1">
        <v>-5.7885279999999997E-2</v>
      </c>
      <c r="D59" s="1">
        <v>-0.33757693999999999</v>
      </c>
      <c r="E59" s="1">
        <v>0.34861439999999999</v>
      </c>
      <c r="F59" s="1">
        <v>4.675605E-2</v>
      </c>
      <c r="G59" s="1">
        <f t="shared" si="1"/>
        <v>7.9660620187500006E-4</v>
      </c>
      <c r="H59" s="10"/>
      <c r="I59" s="10">
        <v>2.0126758200000001</v>
      </c>
      <c r="J59" s="10">
        <f t="shared" si="2"/>
        <v>2.0574578569950002</v>
      </c>
      <c r="K59" s="10">
        <v>196.7311316739227</v>
      </c>
      <c r="L59" s="10">
        <f t="shared" si="3"/>
        <v>201.10839935366747</v>
      </c>
      <c r="M59" s="10">
        <v>1042.1051141999992</v>
      </c>
      <c r="N59" s="10">
        <f t="shared" si="3"/>
        <v>1065.2919529909493</v>
      </c>
      <c r="O59" s="10">
        <v>5800</v>
      </c>
      <c r="P59" s="11"/>
      <c r="Q59" s="10"/>
      <c r="R59" s="9"/>
      <c r="S59" s="9"/>
      <c r="T59" s="9"/>
      <c r="U59" s="11"/>
      <c r="V59" s="11"/>
      <c r="W59" s="11"/>
      <c r="X59" s="9"/>
      <c r="Y59" s="10"/>
      <c r="Z59" s="9"/>
      <c r="AA59" s="9"/>
      <c r="AB59" s="9"/>
      <c r="AC59" s="9"/>
      <c r="AD59" s="9"/>
      <c r="AE59" s="9"/>
      <c r="AF59" s="10"/>
      <c r="AG59" s="10"/>
      <c r="AH59" s="9"/>
      <c r="AI59" s="9"/>
      <c r="AJ59" s="10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10"/>
    </row>
    <row r="60" spans="1:55">
      <c r="A60" s="9">
        <v>57</v>
      </c>
      <c r="B60" s="9">
        <f t="shared" si="0"/>
        <v>3420</v>
      </c>
      <c r="C60" s="1">
        <v>-5.3991299999999999E-2</v>
      </c>
      <c r="D60" s="1">
        <v>-0.33549607999999997</v>
      </c>
      <c r="E60" s="1">
        <v>0.34655249999999999</v>
      </c>
      <c r="F60" s="1">
        <v>4.283294E-2</v>
      </c>
      <c r="G60" s="1">
        <f t="shared" si="1"/>
        <v>7.2976621525000008E-4</v>
      </c>
      <c r="H60" s="10"/>
      <c r="I60" s="10">
        <v>1.95868452</v>
      </c>
      <c r="J60" s="10">
        <f t="shared" si="2"/>
        <v>2.0022652505700003</v>
      </c>
      <c r="K60" s="10">
        <v>196.39563559392269</v>
      </c>
      <c r="L60" s="10">
        <f t="shared" si="3"/>
        <v>200.76543848588747</v>
      </c>
      <c r="M60" s="10">
        <v>1042.4516666999991</v>
      </c>
      <c r="N60" s="10">
        <f t="shared" si="3"/>
        <v>1065.6462162840742</v>
      </c>
      <c r="O60" s="10">
        <v>5800</v>
      </c>
      <c r="P60" s="11"/>
      <c r="Q60" s="10"/>
      <c r="R60" s="9"/>
      <c r="S60" s="9"/>
      <c r="T60" s="9"/>
      <c r="U60" s="11"/>
      <c r="V60" s="11"/>
      <c r="W60" s="11"/>
      <c r="X60" s="9"/>
      <c r="Y60" s="10"/>
      <c r="Z60" s="10"/>
      <c r="AA60" s="9"/>
      <c r="AB60" s="9"/>
      <c r="AC60" s="9"/>
      <c r="AD60" s="9"/>
      <c r="AE60" s="9"/>
      <c r="AF60" s="10"/>
      <c r="AG60" s="10"/>
      <c r="AH60" s="9"/>
      <c r="AI60" s="9"/>
      <c r="AJ60" s="10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10"/>
    </row>
    <row r="61" spans="1:55">
      <c r="A61" s="9">
        <v>58</v>
      </c>
      <c r="B61" s="9">
        <f t="shared" si="0"/>
        <v>3480</v>
      </c>
      <c r="C61" s="1">
        <v>-5.0511210000000001E-2</v>
      </c>
      <c r="D61" s="1">
        <v>-0.33263241000000004</v>
      </c>
      <c r="E61" s="1">
        <v>0.34363129999999997</v>
      </c>
      <c r="F61" s="1">
        <v>3.9328439999999999E-2</v>
      </c>
      <c r="G61" s="1">
        <f t="shared" si="1"/>
        <v>6.7005829649999997E-4</v>
      </c>
      <c r="H61" s="10"/>
      <c r="I61" s="10">
        <v>1.90817331</v>
      </c>
      <c r="J61" s="10">
        <f t="shared" si="2"/>
        <v>1.9506301661475001</v>
      </c>
      <c r="K61" s="10">
        <v>196.06300318392269</v>
      </c>
      <c r="L61" s="10">
        <f t="shared" si="3"/>
        <v>200.42540500476497</v>
      </c>
      <c r="M61" s="10">
        <v>1042.7952979999991</v>
      </c>
      <c r="N61" s="10">
        <f t="shared" si="3"/>
        <v>1065.997493380499</v>
      </c>
      <c r="O61" s="10">
        <v>5800</v>
      </c>
      <c r="P61" s="11"/>
      <c r="Q61" s="10"/>
      <c r="R61" s="9"/>
      <c r="S61" s="9"/>
      <c r="T61" s="9"/>
      <c r="U61" s="11"/>
      <c r="V61" s="11"/>
      <c r="W61" s="11"/>
      <c r="X61" s="9"/>
      <c r="Y61" s="10"/>
      <c r="Z61" s="9"/>
      <c r="AA61" s="9"/>
      <c r="AB61" s="9"/>
      <c r="AC61" s="9"/>
      <c r="AD61" s="9"/>
      <c r="AE61" s="9"/>
      <c r="AF61" s="10"/>
      <c r="AG61" s="10"/>
      <c r="AH61" s="9"/>
      <c r="AI61" s="9"/>
      <c r="AJ61" s="10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10"/>
    </row>
    <row r="62" spans="1:55">
      <c r="A62" s="9">
        <v>59</v>
      </c>
      <c r="B62" s="9">
        <f t="shared" si="0"/>
        <v>3540</v>
      </c>
      <c r="C62" s="1">
        <v>-4.7392339999999998E-2</v>
      </c>
      <c r="D62" s="1">
        <v>-0.33647227000000002</v>
      </c>
      <c r="E62" s="1">
        <v>0.3475162</v>
      </c>
      <c r="F62" s="1">
        <v>3.6177399999999998E-2</v>
      </c>
      <c r="G62" s="1">
        <f t="shared" si="1"/>
        <v>6.1637245249999994E-4</v>
      </c>
      <c r="H62" s="10"/>
      <c r="I62" s="10">
        <v>1.86078097</v>
      </c>
      <c r="J62" s="10">
        <f t="shared" si="2"/>
        <v>1.9021833465825</v>
      </c>
      <c r="K62" s="10">
        <v>195.72653091392269</v>
      </c>
      <c r="L62" s="10">
        <f t="shared" si="3"/>
        <v>200.08144622675746</v>
      </c>
      <c r="M62" s="10">
        <v>1043.1428141999991</v>
      </c>
      <c r="N62" s="10">
        <f t="shared" si="3"/>
        <v>1066.352741815949</v>
      </c>
      <c r="O62" s="10">
        <v>5800</v>
      </c>
      <c r="P62" s="11"/>
      <c r="Q62" s="10"/>
      <c r="R62" s="9"/>
      <c r="S62" s="9"/>
      <c r="T62" s="9"/>
      <c r="U62" s="11"/>
      <c r="V62" s="11"/>
      <c r="W62" s="11"/>
      <c r="X62" s="9"/>
      <c r="Y62" s="10"/>
      <c r="Z62" s="9"/>
      <c r="AA62" s="9"/>
      <c r="AB62" s="9"/>
      <c r="AC62" s="10"/>
      <c r="AD62" s="9"/>
      <c r="AE62" s="9"/>
      <c r="AF62" s="10"/>
      <c r="AG62" s="10"/>
      <c r="AH62" s="9"/>
      <c r="AI62" s="9"/>
      <c r="AJ62" s="10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10"/>
    </row>
    <row r="63" spans="1:55">
      <c r="A63" s="9">
        <v>60</v>
      </c>
      <c r="B63" s="9">
        <f t="shared" si="0"/>
        <v>3600</v>
      </c>
      <c r="C63" s="1">
        <v>-4.4488409999999999E-2</v>
      </c>
      <c r="D63" s="1">
        <v>-0.32716215999999998</v>
      </c>
      <c r="E63" s="1">
        <v>0.33818169999999997</v>
      </c>
      <c r="F63" s="1">
        <v>3.327012E-2</v>
      </c>
      <c r="G63" s="1">
        <f t="shared" si="1"/>
        <v>5.6683966950000001E-4</v>
      </c>
      <c r="H63" s="10"/>
      <c r="I63" s="10">
        <v>1.8162925599999999</v>
      </c>
      <c r="J63" s="10">
        <f t="shared" si="2"/>
        <v>1.8567050694599998</v>
      </c>
      <c r="K63" s="10">
        <v>195.39936875392269</v>
      </c>
      <c r="L63" s="10">
        <f t="shared" si="3"/>
        <v>199.74700470869746</v>
      </c>
      <c r="M63" s="10">
        <v>1043.480995899999</v>
      </c>
      <c r="N63" s="10">
        <f t="shared" si="3"/>
        <v>1066.6984480587741</v>
      </c>
      <c r="O63" s="10">
        <v>5800</v>
      </c>
      <c r="P63" s="11"/>
      <c r="Q63" s="10"/>
      <c r="R63" s="9"/>
      <c r="S63" s="9"/>
      <c r="T63" s="9"/>
      <c r="U63" s="11"/>
      <c r="V63" s="11"/>
      <c r="W63" s="11"/>
      <c r="X63" s="9"/>
      <c r="Y63" s="10"/>
      <c r="Z63" s="9"/>
      <c r="AA63" s="9"/>
      <c r="AB63" s="9"/>
      <c r="AC63" s="9"/>
      <c r="AD63" s="9"/>
      <c r="AE63" s="9"/>
      <c r="AF63" s="10"/>
      <c r="AG63" s="10"/>
      <c r="AH63" s="9"/>
      <c r="AI63" s="9"/>
      <c r="AJ63" s="10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10"/>
    </row>
    <row r="64" spans="1:55">
      <c r="A64" s="9">
        <v>61</v>
      </c>
      <c r="B64" s="9">
        <f t="shared" si="0"/>
        <v>3660</v>
      </c>
      <c r="C64" s="1">
        <v>-4.1705800000000001E-2</v>
      </c>
      <c r="D64" s="1">
        <v>-0.32150416999999998</v>
      </c>
      <c r="E64" s="1">
        <v>0.33251009999999998</v>
      </c>
      <c r="F64" s="1">
        <v>3.0521880000000001E-2</v>
      </c>
      <c r="G64" s="1">
        <f t="shared" si="1"/>
        <v>5.2001653050000004E-4</v>
      </c>
      <c r="H64" s="10"/>
      <c r="I64" s="10">
        <v>1.77458676</v>
      </c>
      <c r="J64" s="10">
        <f t="shared" si="2"/>
        <v>1.8140713154100001</v>
      </c>
      <c r="K64" s="10">
        <v>195.07786458392269</v>
      </c>
      <c r="L64" s="10">
        <f t="shared" si="3"/>
        <v>199.41834707091496</v>
      </c>
      <c r="M64" s="10">
        <v>1043.8135059999991</v>
      </c>
      <c r="N64" s="10">
        <f t="shared" si="3"/>
        <v>1067.0383565084992</v>
      </c>
      <c r="O64" s="10">
        <v>5800</v>
      </c>
      <c r="P64" s="11"/>
      <c r="Q64" s="10"/>
      <c r="R64" s="9"/>
      <c r="S64" s="9"/>
      <c r="T64" s="9"/>
      <c r="U64" s="11"/>
      <c r="V64" s="11"/>
      <c r="W64" s="11"/>
      <c r="X64" s="9"/>
      <c r="Y64" s="10"/>
      <c r="Z64" s="9"/>
      <c r="AA64" s="9"/>
      <c r="AB64" s="9"/>
      <c r="AC64" s="10"/>
      <c r="AD64" s="9"/>
      <c r="AE64" s="9"/>
      <c r="AF64" s="10"/>
      <c r="AG64" s="10"/>
      <c r="AH64" s="9"/>
      <c r="AI64" s="9"/>
      <c r="AJ64" s="10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10"/>
    </row>
    <row r="65" spans="1:55">
      <c r="A65" s="9">
        <v>62</v>
      </c>
      <c r="B65" s="9">
        <f t="shared" si="0"/>
        <v>3720</v>
      </c>
      <c r="C65" s="1">
        <v>-3.9531070000000001E-2</v>
      </c>
      <c r="D65" s="1">
        <v>-0.30823081000000002</v>
      </c>
      <c r="E65" s="1">
        <v>0.3192315</v>
      </c>
      <c r="F65" s="1">
        <v>2.8335630000000001E-2</v>
      </c>
      <c r="G65" s="1">
        <f t="shared" si="1"/>
        <v>4.8276829612499997E-4</v>
      </c>
      <c r="H65" s="10"/>
      <c r="I65" s="10">
        <v>1.73505569</v>
      </c>
      <c r="J65" s="10">
        <f t="shared" si="2"/>
        <v>1.7736606791025</v>
      </c>
      <c r="K65" s="10">
        <v>194.76963377392269</v>
      </c>
      <c r="L65" s="10">
        <f t="shared" si="3"/>
        <v>199.10325812539247</v>
      </c>
      <c r="M65" s="10">
        <v>1044.1327374999989</v>
      </c>
      <c r="N65" s="10">
        <f t="shared" si="3"/>
        <v>1067.3646909093738</v>
      </c>
      <c r="O65" s="10">
        <v>5800</v>
      </c>
      <c r="P65" s="11"/>
      <c r="Q65" s="10"/>
      <c r="R65" s="9"/>
      <c r="S65" s="9"/>
      <c r="T65" s="9"/>
      <c r="U65" s="11"/>
      <c r="V65" s="11"/>
      <c r="W65" s="11"/>
      <c r="X65" s="9"/>
      <c r="Y65" s="10"/>
      <c r="Z65" s="10"/>
      <c r="AA65" s="9"/>
      <c r="AB65" s="9"/>
      <c r="AC65" s="9"/>
      <c r="AD65" s="9"/>
      <c r="AE65" s="9"/>
      <c r="AF65" s="10"/>
      <c r="AG65" s="10"/>
      <c r="AH65" s="9"/>
      <c r="AI65" s="9"/>
      <c r="AJ65" s="10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10"/>
    </row>
    <row r="66" spans="1:55">
      <c r="A66" s="9">
        <v>63</v>
      </c>
      <c r="B66" s="9">
        <f t="shared" si="0"/>
        <v>3780</v>
      </c>
      <c r="C66" s="1">
        <v>-3.7433090000000002E-2</v>
      </c>
      <c r="D66" s="1">
        <v>-0.30176567000000004</v>
      </c>
      <c r="E66" s="1">
        <v>0.31280989999999997</v>
      </c>
      <c r="F66" s="1">
        <v>2.6295490000000001E-2</v>
      </c>
      <c r="G66" s="1">
        <f t="shared" si="1"/>
        <v>4.4800941087500001E-4</v>
      </c>
      <c r="H66" s="10"/>
      <c r="I66" s="10">
        <v>1.6976226000000001</v>
      </c>
      <c r="J66" s="10">
        <f t="shared" si="2"/>
        <v>1.7353947028500001</v>
      </c>
      <c r="K66" s="10">
        <v>194.46786810392268</v>
      </c>
      <c r="L66" s="10">
        <f t="shared" si="3"/>
        <v>198.79477816923497</v>
      </c>
      <c r="M66" s="10">
        <v>1044.445547399999</v>
      </c>
      <c r="N66" s="10">
        <f t="shared" si="3"/>
        <v>1067.684460829649</v>
      </c>
      <c r="O66" s="10">
        <v>5800</v>
      </c>
      <c r="P66" s="11"/>
      <c r="Q66" s="10"/>
      <c r="R66" s="9"/>
      <c r="S66" s="9"/>
      <c r="T66" s="9"/>
      <c r="U66" s="11"/>
      <c r="V66" s="11"/>
      <c r="W66" s="11"/>
      <c r="X66" s="9"/>
      <c r="Y66" s="10"/>
      <c r="Z66" s="9"/>
      <c r="AA66" s="9"/>
      <c r="AB66" s="9"/>
      <c r="AC66" s="9"/>
      <c r="AD66" s="9"/>
      <c r="AE66" s="9"/>
      <c r="AF66" s="10"/>
      <c r="AG66" s="10"/>
      <c r="AH66" s="9"/>
      <c r="AI66" s="9"/>
      <c r="AJ66" s="10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10"/>
    </row>
    <row r="67" spans="1:55">
      <c r="A67" s="9">
        <v>64</v>
      </c>
      <c r="B67" s="9">
        <f t="shared" si="0"/>
        <v>3840</v>
      </c>
      <c r="C67" s="1">
        <v>-3.5531630000000002E-2</v>
      </c>
      <c r="D67" s="1">
        <v>-0.29339493</v>
      </c>
      <c r="E67" s="1">
        <v>0.3044036</v>
      </c>
      <c r="F67" s="1">
        <v>2.4411970000000002E-2</v>
      </c>
      <c r="G67" s="1">
        <f t="shared" si="1"/>
        <v>4.1591893887500003E-4</v>
      </c>
      <c r="H67" s="10"/>
      <c r="I67" s="10">
        <v>1.6620909700000002</v>
      </c>
      <c r="J67" s="10">
        <f t="shared" si="2"/>
        <v>1.6990724940825002</v>
      </c>
      <c r="K67" s="10">
        <v>194.17447317392268</v>
      </c>
      <c r="L67" s="10">
        <f t="shared" si="3"/>
        <v>198.49485520204246</v>
      </c>
      <c r="M67" s="10">
        <v>1044.7499509999989</v>
      </c>
      <c r="N67" s="10">
        <f t="shared" si="3"/>
        <v>1067.995637409749</v>
      </c>
      <c r="O67" s="10">
        <v>5800</v>
      </c>
      <c r="P67" s="11"/>
      <c r="Q67" s="10"/>
      <c r="R67" s="9"/>
      <c r="S67" s="9"/>
      <c r="T67" s="9"/>
      <c r="U67" s="11"/>
      <c r="V67" s="11"/>
      <c r="W67" s="11"/>
      <c r="X67" s="9"/>
      <c r="Y67" s="10"/>
      <c r="Z67" s="10"/>
      <c r="AA67" s="9"/>
      <c r="AB67" s="9"/>
      <c r="AC67" s="10"/>
      <c r="AD67" s="9"/>
      <c r="AE67" s="9"/>
      <c r="AF67" s="10"/>
      <c r="AG67" s="10"/>
      <c r="AH67" s="9"/>
      <c r="AI67" s="9"/>
      <c r="AJ67" s="10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10"/>
    </row>
    <row r="68" spans="1:55">
      <c r="A68" s="9">
        <v>65</v>
      </c>
      <c r="B68" s="9">
        <f t="shared" ref="B68:B102" si="4">A68*60</f>
        <v>3900</v>
      </c>
      <c r="C68" s="1">
        <v>-3.3752110000000002E-2</v>
      </c>
      <c r="D68" s="1">
        <v>-0.28314451000000002</v>
      </c>
      <c r="E68" s="1">
        <v>0.29417759999999998</v>
      </c>
      <c r="F68" s="1">
        <v>2.2675850000000001E-2</v>
      </c>
      <c r="G68" s="1">
        <f t="shared" ref="G68:G102" si="5">(1022.25*F68)/(60*1000)</f>
        <v>3.86339794375E-4</v>
      </c>
      <c r="H68" s="10"/>
      <c r="I68" s="10">
        <v>1.6283388600000002</v>
      </c>
      <c r="J68" s="10">
        <f t="shared" ref="J68:J102" si="6">I68/1000*1022.25</f>
        <v>1.6645693996350002</v>
      </c>
      <c r="K68" s="10">
        <v>193.89132866392268</v>
      </c>
      <c r="L68" s="10">
        <f t="shared" ref="L68:N102" si="7">K68/1000*1022.25</f>
        <v>198.20541072669494</v>
      </c>
      <c r="M68" s="10">
        <v>1045.0441285999989</v>
      </c>
      <c r="N68" s="10">
        <f t="shared" si="7"/>
        <v>1068.296360461349</v>
      </c>
      <c r="O68" s="10">
        <v>5800</v>
      </c>
      <c r="P68" s="11"/>
      <c r="Q68" s="10"/>
      <c r="R68" s="9"/>
      <c r="S68" s="9"/>
      <c r="T68" s="9"/>
      <c r="U68" s="11"/>
      <c r="V68" s="11"/>
      <c r="W68" s="11"/>
      <c r="X68" s="9"/>
      <c r="Y68" s="10"/>
      <c r="Z68" s="9"/>
      <c r="AA68" s="9"/>
      <c r="AB68" s="9"/>
      <c r="AC68" s="9"/>
      <c r="AD68" s="9"/>
      <c r="AE68" s="9"/>
      <c r="AF68" s="10"/>
      <c r="AG68" s="10"/>
      <c r="AH68" s="9"/>
      <c r="AI68" s="9"/>
      <c r="AJ68" s="10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10"/>
    </row>
    <row r="69" spans="1:55">
      <c r="A69" s="9">
        <v>66</v>
      </c>
      <c r="B69" s="9">
        <f t="shared" si="4"/>
        <v>3960</v>
      </c>
      <c r="C69" s="1">
        <v>-3.2122989999999997E-2</v>
      </c>
      <c r="D69" s="1">
        <v>-0.27080268000000002</v>
      </c>
      <c r="E69" s="1">
        <v>0.28184029999999999</v>
      </c>
      <c r="F69" s="1">
        <v>2.105284E-2</v>
      </c>
      <c r="G69" s="1">
        <f t="shared" si="5"/>
        <v>3.586877615E-4</v>
      </c>
      <c r="H69" s="10"/>
      <c r="I69" s="10">
        <v>1.5962158700000002</v>
      </c>
      <c r="J69" s="10">
        <f t="shared" si="6"/>
        <v>1.6317316731075002</v>
      </c>
      <c r="K69" s="10">
        <v>193.62052598392268</v>
      </c>
      <c r="L69" s="10">
        <f t="shared" si="7"/>
        <v>197.92858268706496</v>
      </c>
      <c r="M69" s="10">
        <v>1045.325968899999</v>
      </c>
      <c r="N69" s="10">
        <f t="shared" si="7"/>
        <v>1068.584471708024</v>
      </c>
      <c r="O69" s="10">
        <v>5800</v>
      </c>
      <c r="P69" s="11"/>
      <c r="Q69" s="10"/>
      <c r="R69" s="9"/>
      <c r="S69" s="9"/>
      <c r="T69" s="9"/>
      <c r="U69" s="11"/>
      <c r="V69" s="11"/>
      <c r="W69" s="11"/>
      <c r="X69" s="9"/>
      <c r="Y69" s="10"/>
      <c r="Z69" s="9"/>
      <c r="AA69" s="9"/>
      <c r="AB69" s="9"/>
      <c r="AC69" s="10"/>
      <c r="AD69" s="9"/>
      <c r="AE69" s="9"/>
      <c r="AF69" s="10"/>
      <c r="AG69" s="10"/>
      <c r="AH69" s="9"/>
      <c r="AI69" s="9"/>
      <c r="AJ69" s="10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10"/>
    </row>
    <row r="70" spans="1:55">
      <c r="A70" s="9">
        <v>67</v>
      </c>
      <c r="B70" s="9">
        <f t="shared" si="4"/>
        <v>4020</v>
      </c>
      <c r="C70" s="1">
        <v>-3.0532589999999998E-2</v>
      </c>
      <c r="D70" s="1">
        <v>-0.26698591999999999</v>
      </c>
      <c r="E70" s="1">
        <v>0.2780667</v>
      </c>
      <c r="F70" s="1">
        <v>1.9501979999999999E-2</v>
      </c>
      <c r="G70" s="1">
        <f t="shared" si="5"/>
        <v>3.3226498425E-4</v>
      </c>
      <c r="H70" s="10"/>
      <c r="I70" s="10">
        <v>1.5656832800000002</v>
      </c>
      <c r="J70" s="10">
        <f t="shared" si="6"/>
        <v>1.6005197329800003</v>
      </c>
      <c r="K70" s="10">
        <v>193.35354006392268</v>
      </c>
      <c r="L70" s="10">
        <f t="shared" si="7"/>
        <v>197.65565633034498</v>
      </c>
      <c r="M70" s="10">
        <v>1045.604035599999</v>
      </c>
      <c r="N70" s="10">
        <f t="shared" si="7"/>
        <v>1068.8687253920989</v>
      </c>
      <c r="O70" s="10">
        <v>5800</v>
      </c>
      <c r="P70" s="11"/>
      <c r="Q70" s="10"/>
      <c r="R70" s="9"/>
      <c r="S70" s="9"/>
      <c r="T70" s="9"/>
      <c r="U70" s="11"/>
      <c r="V70" s="11"/>
      <c r="W70" s="11"/>
      <c r="X70" s="9"/>
      <c r="Y70" s="10"/>
      <c r="Z70" s="10"/>
      <c r="AA70" s="9"/>
      <c r="AB70" s="9"/>
      <c r="AC70" s="9"/>
      <c r="AD70" s="9"/>
      <c r="AE70" s="9"/>
      <c r="AF70" s="9"/>
      <c r="AG70" s="10"/>
      <c r="AH70" s="9"/>
      <c r="AI70" s="9"/>
      <c r="AJ70" s="10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10"/>
    </row>
    <row r="71" spans="1:55">
      <c r="A71" s="9">
        <v>68</v>
      </c>
      <c r="B71" s="9">
        <f t="shared" si="4"/>
        <v>4080</v>
      </c>
      <c r="C71" s="1">
        <v>-2.9328509999999999E-2</v>
      </c>
      <c r="D71" s="1">
        <v>-0.26176116999999999</v>
      </c>
      <c r="E71" s="1">
        <v>0.27275650000000001</v>
      </c>
      <c r="F71" s="1">
        <v>1.8264329999999999E-2</v>
      </c>
      <c r="G71" s="1">
        <f t="shared" si="5"/>
        <v>3.1117852237499998E-4</v>
      </c>
      <c r="H71" s="10"/>
      <c r="I71" s="10">
        <v>1.5363547700000002</v>
      </c>
      <c r="J71" s="10">
        <f t="shared" si="6"/>
        <v>1.5705386636325001</v>
      </c>
      <c r="K71" s="10">
        <v>193.09177889392268</v>
      </c>
      <c r="L71" s="10">
        <f t="shared" si="7"/>
        <v>197.38807097431246</v>
      </c>
      <c r="M71" s="10">
        <v>1045.876792099999</v>
      </c>
      <c r="N71" s="10">
        <f t="shared" si="7"/>
        <v>1069.1475507242239</v>
      </c>
      <c r="O71" s="10">
        <v>5800</v>
      </c>
      <c r="P71" s="11"/>
      <c r="Q71" s="10"/>
      <c r="R71" s="9"/>
      <c r="S71" s="9"/>
      <c r="T71" s="9"/>
      <c r="U71" s="11"/>
      <c r="V71" s="11"/>
      <c r="W71" s="11"/>
      <c r="X71" s="9"/>
      <c r="Y71" s="10"/>
      <c r="Z71" s="9"/>
      <c r="AA71" s="9"/>
      <c r="AB71" s="9"/>
      <c r="AC71" s="10"/>
      <c r="AD71" s="9"/>
      <c r="AE71" s="9"/>
      <c r="AF71" s="9"/>
      <c r="AG71" s="10"/>
      <c r="AH71" s="9"/>
      <c r="AI71" s="9"/>
      <c r="AJ71" s="10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10"/>
    </row>
    <row r="72" spans="1:55">
      <c r="A72" s="9">
        <v>69</v>
      </c>
      <c r="B72" s="9">
        <f t="shared" si="4"/>
        <v>4140</v>
      </c>
      <c r="C72" s="1">
        <v>-2.798813E-2</v>
      </c>
      <c r="D72" s="1">
        <v>-0.25761855</v>
      </c>
      <c r="E72" s="1">
        <v>0.26860849999999997</v>
      </c>
      <c r="F72" s="1">
        <v>1.7053059999999998E-2</v>
      </c>
      <c r="G72" s="1">
        <f t="shared" si="5"/>
        <v>2.9054150974999998E-4</v>
      </c>
      <c r="H72" s="10"/>
      <c r="I72" s="10">
        <v>1.5083666400000002</v>
      </c>
      <c r="J72" s="10">
        <f t="shared" si="6"/>
        <v>1.5419277977400001</v>
      </c>
      <c r="K72" s="10">
        <v>192.83416034392269</v>
      </c>
      <c r="L72" s="10">
        <f t="shared" si="7"/>
        <v>197.12472041157497</v>
      </c>
      <c r="M72" s="10">
        <v>1046.145400599999</v>
      </c>
      <c r="N72" s="10">
        <f t="shared" si="7"/>
        <v>1069.4221357633489</v>
      </c>
      <c r="O72" s="10">
        <v>5790</v>
      </c>
      <c r="P72" s="11"/>
      <c r="Q72" s="10"/>
      <c r="R72" s="9"/>
      <c r="S72" s="9"/>
      <c r="T72" s="9"/>
      <c r="U72" s="11"/>
      <c r="V72" s="11"/>
      <c r="W72" s="11"/>
      <c r="X72" s="9"/>
      <c r="Y72" s="10"/>
      <c r="Z72" s="10"/>
      <c r="AA72" s="9"/>
      <c r="AB72" s="9"/>
      <c r="AC72" s="9"/>
      <c r="AD72" s="9"/>
      <c r="AE72" s="9"/>
      <c r="AF72" s="9"/>
      <c r="AG72" s="10"/>
      <c r="AH72" s="9"/>
      <c r="AI72" s="9"/>
      <c r="AJ72" s="10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10"/>
    </row>
    <row r="73" spans="1:55">
      <c r="A73" s="9">
        <v>70</v>
      </c>
      <c r="B73" s="9">
        <f t="shared" si="4"/>
        <v>4200</v>
      </c>
      <c r="C73" s="1">
        <v>-2.6721959999999999E-2</v>
      </c>
      <c r="D73" s="1">
        <v>-0.25765858000000003</v>
      </c>
      <c r="E73" s="1">
        <v>0.268509</v>
      </c>
      <c r="F73" s="1">
        <v>1.5943909999999999E-2</v>
      </c>
      <c r="G73" s="1">
        <f t="shared" si="5"/>
        <v>2.7164436662499997E-4</v>
      </c>
      <c r="H73" s="10"/>
      <c r="I73" s="10">
        <v>1.4816446800000003</v>
      </c>
      <c r="J73" s="10">
        <f t="shared" si="6"/>
        <v>1.5146112741300002</v>
      </c>
      <c r="K73" s="10">
        <v>192.57650176392269</v>
      </c>
      <c r="L73" s="10">
        <f t="shared" si="7"/>
        <v>196.86132892816997</v>
      </c>
      <c r="M73" s="10">
        <v>1046.413909599999</v>
      </c>
      <c r="N73" s="10">
        <f t="shared" si="7"/>
        <v>1069.6966190885989</v>
      </c>
      <c r="O73" s="10">
        <v>5790</v>
      </c>
      <c r="P73" s="11"/>
      <c r="Q73" s="10"/>
      <c r="R73" s="9"/>
      <c r="S73" s="9"/>
      <c r="T73" s="9"/>
      <c r="U73" s="11"/>
      <c r="V73" s="11"/>
      <c r="W73" s="11"/>
      <c r="X73" s="9"/>
      <c r="Y73" s="10"/>
      <c r="Z73" s="9"/>
      <c r="AA73" s="9"/>
      <c r="AB73" s="9"/>
      <c r="AC73" s="10"/>
      <c r="AD73" s="9"/>
      <c r="AE73" s="9"/>
      <c r="AF73" s="9"/>
      <c r="AG73" s="10"/>
      <c r="AH73" s="9"/>
      <c r="AI73" s="9"/>
      <c r="AJ73" s="10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10"/>
    </row>
    <row r="74" spans="1:55">
      <c r="A74" s="9">
        <v>71</v>
      </c>
      <c r="B74" s="9">
        <f t="shared" si="4"/>
        <v>4260</v>
      </c>
      <c r="C74" s="1">
        <v>-2.5450509999999999E-2</v>
      </c>
      <c r="D74" s="1">
        <v>-0.25727438999999996</v>
      </c>
      <c r="E74" s="1">
        <v>0.2680302</v>
      </c>
      <c r="F74" s="1">
        <v>1.4916270000000001E-2</v>
      </c>
      <c r="G74" s="1">
        <f t="shared" si="5"/>
        <v>2.54135950125E-4</v>
      </c>
      <c r="H74" s="10"/>
      <c r="I74" s="10">
        <v>1.4561941700000003</v>
      </c>
      <c r="J74" s="10">
        <f t="shared" si="6"/>
        <v>1.4885944902825003</v>
      </c>
      <c r="K74" s="10">
        <v>192.3192273739227</v>
      </c>
      <c r="L74" s="10">
        <f t="shared" si="7"/>
        <v>196.5983301829925</v>
      </c>
      <c r="M74" s="10">
        <v>1046.6819397999991</v>
      </c>
      <c r="N74" s="10">
        <f t="shared" si="7"/>
        <v>1069.970612960549</v>
      </c>
      <c r="O74" s="10">
        <v>5790</v>
      </c>
      <c r="P74" s="11"/>
      <c r="Q74" s="10"/>
      <c r="R74" s="9"/>
      <c r="S74" s="9"/>
      <c r="T74" s="9"/>
      <c r="U74" s="11"/>
      <c r="V74" s="11"/>
      <c r="W74" s="11"/>
      <c r="X74" s="9"/>
      <c r="Y74" s="10"/>
      <c r="Z74" s="10"/>
      <c r="AA74" s="9"/>
      <c r="AB74" s="9"/>
      <c r="AC74" s="9"/>
      <c r="AD74" s="9"/>
      <c r="AE74" s="9"/>
      <c r="AF74" s="9"/>
      <c r="AG74" s="10"/>
      <c r="AH74" s="9"/>
      <c r="AI74" s="9"/>
      <c r="AJ74" s="10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10"/>
    </row>
    <row r="75" spans="1:55">
      <c r="A75" s="9">
        <v>72</v>
      </c>
      <c r="B75" s="9">
        <f t="shared" si="4"/>
        <v>4320</v>
      </c>
      <c r="C75" s="1">
        <v>-2.4017489999999999E-2</v>
      </c>
      <c r="D75" s="1">
        <v>-0.25731577</v>
      </c>
      <c r="E75" s="1">
        <v>0.26793470000000003</v>
      </c>
      <c r="F75" s="1">
        <v>1.373622E-2</v>
      </c>
      <c r="G75" s="1">
        <f t="shared" si="5"/>
        <v>2.3403084825000001E-4</v>
      </c>
      <c r="H75" s="10"/>
      <c r="I75" s="10">
        <v>1.4321766800000002</v>
      </c>
      <c r="J75" s="10">
        <f t="shared" si="6"/>
        <v>1.4640426111300002</v>
      </c>
      <c r="K75" s="10">
        <v>192.06191160392271</v>
      </c>
      <c r="L75" s="10">
        <f t="shared" si="7"/>
        <v>196.33528913711001</v>
      </c>
      <c r="M75" s="10">
        <v>1046.9498744999992</v>
      </c>
      <c r="N75" s="10">
        <f t="shared" si="7"/>
        <v>1070.2445092076241</v>
      </c>
      <c r="O75" s="10">
        <v>5790</v>
      </c>
      <c r="P75" s="11"/>
      <c r="Q75" s="10"/>
      <c r="R75" s="9"/>
      <c r="S75" s="9"/>
      <c r="T75" s="9"/>
      <c r="U75" s="11"/>
      <c r="V75" s="11"/>
      <c r="W75" s="11"/>
      <c r="X75" s="9"/>
      <c r="Y75" s="10"/>
      <c r="Z75" s="9"/>
      <c r="AA75" s="9"/>
      <c r="AB75" s="9"/>
      <c r="AC75" s="9"/>
      <c r="AD75" s="9"/>
      <c r="AE75" s="9"/>
      <c r="AF75" s="10"/>
      <c r="AG75" s="10"/>
      <c r="AH75" s="9"/>
      <c r="AI75" s="9"/>
      <c r="AJ75" s="10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10"/>
    </row>
    <row r="76" spans="1:55">
      <c r="A76" s="9">
        <v>73</v>
      </c>
      <c r="B76" s="9">
        <f t="shared" si="4"/>
        <v>4380</v>
      </c>
      <c r="C76" s="1">
        <v>-2.2781530000000001E-2</v>
      </c>
      <c r="D76" s="1">
        <v>-0.26295588000000003</v>
      </c>
      <c r="E76" s="1">
        <v>0.2732349</v>
      </c>
      <c r="F76" s="1">
        <v>1.286432E-2</v>
      </c>
      <c r="G76" s="1">
        <f t="shared" si="5"/>
        <v>2.1917585200000001E-4</v>
      </c>
      <c r="H76" s="10"/>
      <c r="I76" s="10">
        <v>1.4093951500000002</v>
      </c>
      <c r="J76" s="10">
        <f t="shared" si="6"/>
        <v>1.4407541920875002</v>
      </c>
      <c r="K76" s="10">
        <v>191.79895572392272</v>
      </c>
      <c r="L76" s="10">
        <f t="shared" si="7"/>
        <v>196.06648248878</v>
      </c>
      <c r="M76" s="10">
        <v>1047.2231093999992</v>
      </c>
      <c r="N76" s="10">
        <f t="shared" si="7"/>
        <v>1070.5238235841493</v>
      </c>
      <c r="O76" s="10">
        <v>5790</v>
      </c>
      <c r="P76" s="11"/>
      <c r="Q76" s="10"/>
      <c r="R76" s="9"/>
      <c r="S76" s="9"/>
      <c r="T76" s="9"/>
      <c r="U76" s="11"/>
      <c r="V76" s="11"/>
      <c r="W76" s="11"/>
      <c r="X76" s="9"/>
      <c r="Y76" s="10"/>
      <c r="Z76" s="10"/>
      <c r="AA76" s="9"/>
      <c r="AB76" s="9"/>
      <c r="AC76" s="9"/>
      <c r="AD76" s="9"/>
      <c r="AE76" s="9"/>
      <c r="AF76" s="10"/>
      <c r="AG76" s="10"/>
      <c r="AH76" s="9"/>
      <c r="AI76" s="9"/>
      <c r="AJ76" s="10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10"/>
    </row>
    <row r="77" spans="1:55">
      <c r="A77" s="9">
        <v>74</v>
      </c>
      <c r="B77" s="9">
        <f t="shared" si="4"/>
        <v>4440</v>
      </c>
      <c r="C77" s="1">
        <v>-2.177281E-2</v>
      </c>
      <c r="D77" s="1">
        <v>-0.25920448000000001</v>
      </c>
      <c r="E77" s="1">
        <v>0.26921339999999999</v>
      </c>
      <c r="F77" s="1">
        <v>1.216341E-2</v>
      </c>
      <c r="G77" s="1">
        <f t="shared" si="5"/>
        <v>2.0723409787499998E-4</v>
      </c>
      <c r="H77" s="10"/>
      <c r="I77" s="10">
        <v>1.3876223400000001</v>
      </c>
      <c r="J77" s="10">
        <f t="shared" si="6"/>
        <v>1.418496937065</v>
      </c>
      <c r="K77" s="10">
        <v>191.53975124392272</v>
      </c>
      <c r="L77" s="10">
        <f t="shared" si="7"/>
        <v>195.8015107091</v>
      </c>
      <c r="M77" s="10">
        <v>1047.4923227999991</v>
      </c>
      <c r="N77" s="10">
        <f t="shared" si="7"/>
        <v>1070.799026982299</v>
      </c>
      <c r="O77" s="10">
        <v>5790</v>
      </c>
      <c r="P77" s="11"/>
      <c r="Q77" s="10"/>
      <c r="R77" s="9"/>
      <c r="S77" s="9"/>
      <c r="T77" s="9"/>
      <c r="U77" s="11"/>
      <c r="V77" s="11"/>
      <c r="W77" s="11"/>
      <c r="X77" s="9"/>
      <c r="Y77" s="10"/>
      <c r="Z77" s="9"/>
      <c r="AA77" s="9"/>
      <c r="AB77" s="9"/>
      <c r="AC77" s="10"/>
      <c r="AD77" s="9"/>
      <c r="AE77" s="9"/>
      <c r="AF77" s="10"/>
      <c r="AG77" s="10"/>
      <c r="AH77" s="9"/>
      <c r="AI77" s="9"/>
      <c r="AJ77" s="10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10"/>
    </row>
    <row r="78" spans="1:55">
      <c r="A78" s="9">
        <v>75</v>
      </c>
      <c r="B78" s="9">
        <f t="shared" si="4"/>
        <v>4500</v>
      </c>
      <c r="C78" s="1">
        <v>-2.0732299999999999E-2</v>
      </c>
      <c r="D78" s="1">
        <v>-0.261388071</v>
      </c>
      <c r="E78" s="1">
        <v>0.27109440000000001</v>
      </c>
      <c r="F78" s="1">
        <v>1.148915E-2</v>
      </c>
      <c r="G78" s="1">
        <f t="shared" si="5"/>
        <v>1.9574639312500001E-4</v>
      </c>
      <c r="H78" s="10"/>
      <c r="I78" s="10">
        <v>1.3668900400000001</v>
      </c>
      <c r="J78" s="10">
        <f t="shared" si="6"/>
        <v>1.3973033433900002</v>
      </c>
      <c r="K78" s="10">
        <v>191.27836317292272</v>
      </c>
      <c r="L78" s="10">
        <f t="shared" si="7"/>
        <v>195.53430675352024</v>
      </c>
      <c r="M78" s="10">
        <v>1047.7634171999991</v>
      </c>
      <c r="N78" s="10">
        <f t="shared" si="7"/>
        <v>1071.0761532326992</v>
      </c>
      <c r="O78" s="10">
        <v>5790</v>
      </c>
      <c r="P78" s="11"/>
      <c r="Q78" s="10"/>
      <c r="R78" s="9"/>
      <c r="S78" s="9"/>
      <c r="T78" s="9"/>
      <c r="U78" s="11"/>
      <c r="V78" s="11"/>
      <c r="W78" s="11"/>
      <c r="X78" s="9"/>
      <c r="Y78" s="10"/>
      <c r="Z78" s="9"/>
      <c r="AA78" s="9"/>
      <c r="AB78" s="9"/>
      <c r="AC78" s="9"/>
      <c r="AD78" s="9"/>
      <c r="AE78" s="9"/>
      <c r="AF78" s="9"/>
      <c r="AG78" s="10"/>
      <c r="AH78" s="9"/>
      <c r="AI78" s="9"/>
      <c r="AJ78" s="10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10"/>
    </row>
    <row r="79" spans="1:55">
      <c r="A79" s="9">
        <v>76</v>
      </c>
      <c r="B79" s="9">
        <f t="shared" si="4"/>
        <v>4560</v>
      </c>
      <c r="C79" s="1">
        <v>-1.9870329999999999E-2</v>
      </c>
      <c r="D79" s="1">
        <v>-0.26613888699999999</v>
      </c>
      <c r="E79" s="1">
        <v>0.27549590000000002</v>
      </c>
      <c r="F79" s="1">
        <v>1.084514E-2</v>
      </c>
      <c r="G79" s="1">
        <f t="shared" si="5"/>
        <v>1.8477407275E-4</v>
      </c>
      <c r="H79" s="10"/>
      <c r="I79" s="10">
        <v>1.3470197100000001</v>
      </c>
      <c r="J79" s="10">
        <f t="shared" si="6"/>
        <v>1.3769908985475001</v>
      </c>
      <c r="K79" s="10">
        <v>191.01222428592271</v>
      </c>
      <c r="L79" s="10">
        <f t="shared" si="7"/>
        <v>195.26224627628449</v>
      </c>
      <c r="M79" s="10">
        <v>1048.038913099999</v>
      </c>
      <c r="N79" s="10">
        <f t="shared" si="7"/>
        <v>1071.357778916474</v>
      </c>
      <c r="O79" s="10">
        <v>5790</v>
      </c>
      <c r="P79" s="11"/>
      <c r="Q79" s="10"/>
      <c r="R79" s="9"/>
      <c r="S79" s="9"/>
      <c r="T79" s="9"/>
      <c r="U79" s="11"/>
      <c r="V79" s="11"/>
      <c r="W79" s="11"/>
      <c r="X79" s="9"/>
      <c r="Y79" s="10"/>
      <c r="Z79" s="9"/>
      <c r="AA79" s="9"/>
      <c r="AB79" s="9"/>
      <c r="AC79" s="10"/>
      <c r="AD79" s="9"/>
      <c r="AE79" s="9"/>
      <c r="AF79" s="10"/>
      <c r="AG79" s="10"/>
      <c r="AH79" s="9"/>
      <c r="AI79" s="9"/>
      <c r="AJ79" s="10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10"/>
    </row>
    <row r="80" spans="1:55">
      <c r="A80" s="9">
        <v>77</v>
      </c>
      <c r="B80" s="9">
        <f t="shared" si="4"/>
        <v>4620</v>
      </c>
      <c r="C80" s="1">
        <v>-1.8928319999999998E-2</v>
      </c>
      <c r="D80" s="1">
        <v>-0.264790633</v>
      </c>
      <c r="E80" s="1">
        <v>0.27389940000000002</v>
      </c>
      <c r="F80" s="1">
        <v>1.0234500000000001E-2</v>
      </c>
      <c r="G80" s="1">
        <f t="shared" si="5"/>
        <v>1.7437029375000002E-4</v>
      </c>
      <c r="H80" s="10"/>
      <c r="I80" s="10">
        <v>1.32809139</v>
      </c>
      <c r="J80" s="10">
        <f t="shared" si="6"/>
        <v>1.3576414234275</v>
      </c>
      <c r="K80" s="10">
        <v>190.74743365292272</v>
      </c>
      <c r="L80" s="10">
        <f t="shared" si="7"/>
        <v>194.99156405170024</v>
      </c>
      <c r="M80" s="10">
        <v>1048.3128124999989</v>
      </c>
      <c r="N80" s="10">
        <f t="shared" si="7"/>
        <v>1071.637772578124</v>
      </c>
      <c r="O80" s="10">
        <v>5790</v>
      </c>
      <c r="P80" s="11"/>
      <c r="Q80" s="10"/>
      <c r="R80" s="9"/>
      <c r="S80" s="9"/>
      <c r="T80" s="9"/>
      <c r="U80" s="11"/>
      <c r="V80" s="11"/>
      <c r="W80" s="11"/>
      <c r="X80" s="9"/>
      <c r="Y80" s="10"/>
      <c r="Z80" s="10"/>
      <c r="AA80" s="9"/>
      <c r="AB80" s="9"/>
      <c r="AC80" s="10"/>
      <c r="AD80" s="9"/>
      <c r="AE80" s="9"/>
      <c r="AF80" s="10"/>
      <c r="AG80" s="10"/>
      <c r="AH80" s="9"/>
      <c r="AI80" s="9"/>
      <c r="AJ80" s="10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10"/>
    </row>
    <row r="81" spans="1:55">
      <c r="A81" s="9">
        <v>78</v>
      </c>
      <c r="B81" s="9">
        <f t="shared" si="4"/>
        <v>4680</v>
      </c>
      <c r="C81" s="1">
        <v>-1.8141029999999999E-2</v>
      </c>
      <c r="D81" s="1">
        <v>-0.25948042599999999</v>
      </c>
      <c r="E81" s="1">
        <v>0.26834429999999998</v>
      </c>
      <c r="F81" s="1">
        <v>9.6593819999999993E-3</v>
      </c>
      <c r="G81" s="1">
        <f t="shared" si="5"/>
        <v>1.6457172082499997E-4</v>
      </c>
      <c r="H81" s="10"/>
      <c r="I81" s="10">
        <v>1.30995036</v>
      </c>
      <c r="J81" s="10">
        <f t="shared" si="6"/>
        <v>1.33909675551</v>
      </c>
      <c r="K81" s="10">
        <v>190.48795322692271</v>
      </c>
      <c r="L81" s="10">
        <f t="shared" si="7"/>
        <v>194.72631018622175</v>
      </c>
      <c r="M81" s="10">
        <v>1048.581156799999</v>
      </c>
      <c r="N81" s="10">
        <f t="shared" si="7"/>
        <v>1071.9120875387989</v>
      </c>
      <c r="O81" s="10">
        <v>5790</v>
      </c>
      <c r="P81" s="11"/>
      <c r="Q81" s="10"/>
      <c r="R81" s="9"/>
      <c r="S81" s="9"/>
      <c r="T81" s="9"/>
      <c r="U81" s="11"/>
      <c r="V81" s="11"/>
      <c r="W81" s="11"/>
      <c r="X81" s="9"/>
      <c r="Y81" s="10"/>
      <c r="Z81" s="9"/>
      <c r="AA81" s="9"/>
      <c r="AB81" s="9"/>
      <c r="AC81" s="9"/>
      <c r="AD81" s="9"/>
      <c r="AE81" s="9"/>
      <c r="AF81" s="9"/>
      <c r="AG81" s="10"/>
      <c r="AH81" s="9"/>
      <c r="AI81" s="9"/>
      <c r="AJ81" s="10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10"/>
    </row>
    <row r="82" spans="1:55">
      <c r="A82" s="9">
        <v>79</v>
      </c>
      <c r="B82" s="9">
        <f t="shared" si="4"/>
        <v>4740</v>
      </c>
      <c r="C82" s="1">
        <v>-1.7464279999999999E-2</v>
      </c>
      <c r="D82" s="1">
        <v>-0.26212475800000001</v>
      </c>
      <c r="E82" s="1">
        <v>0.27073829999999999</v>
      </c>
      <c r="F82" s="1">
        <v>9.1221940000000001E-3</v>
      </c>
      <c r="G82" s="1">
        <f t="shared" si="5"/>
        <v>1.55419380275E-4</v>
      </c>
      <c r="H82" s="10"/>
      <c r="I82" s="10">
        <v>1.29248608</v>
      </c>
      <c r="J82" s="10">
        <f t="shared" si="6"/>
        <v>1.3212438952799999</v>
      </c>
      <c r="K82" s="10">
        <v>190.22582846892271</v>
      </c>
      <c r="L82" s="10">
        <f t="shared" si="7"/>
        <v>194.45835315235624</v>
      </c>
      <c r="M82" s="10">
        <v>1048.851895099999</v>
      </c>
      <c r="N82" s="10">
        <f t="shared" si="7"/>
        <v>1072.1888497659741</v>
      </c>
      <c r="O82" s="10">
        <v>5790</v>
      </c>
      <c r="P82" s="11"/>
      <c r="Q82" s="10"/>
      <c r="R82" s="9"/>
      <c r="S82" s="9"/>
      <c r="T82" s="9"/>
      <c r="U82" s="11"/>
      <c r="V82" s="11"/>
      <c r="W82" s="11"/>
      <c r="X82" s="9"/>
      <c r="Y82" s="10"/>
      <c r="Z82" s="10"/>
      <c r="AA82" s="9"/>
      <c r="AB82" s="9"/>
      <c r="AC82" s="10"/>
      <c r="AD82" s="9"/>
      <c r="AE82" s="9"/>
      <c r="AF82" s="9"/>
      <c r="AG82" s="10"/>
      <c r="AH82" s="9"/>
      <c r="AI82" s="9"/>
      <c r="AJ82" s="10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10"/>
    </row>
    <row r="83" spans="1:55">
      <c r="A83" s="9">
        <v>80</v>
      </c>
      <c r="B83" s="9">
        <f t="shared" si="4"/>
        <v>4800</v>
      </c>
      <c r="C83" s="1">
        <v>-1.6803700000000001E-2</v>
      </c>
      <c r="D83" s="1">
        <v>-0.26671086300000002</v>
      </c>
      <c r="E83" s="1">
        <v>0.27518049999999999</v>
      </c>
      <c r="F83" s="1">
        <v>8.5965729999999997E-3</v>
      </c>
      <c r="G83" s="1">
        <f t="shared" si="5"/>
        <v>1.4646411248749999E-4</v>
      </c>
      <c r="H83" s="10"/>
      <c r="I83" s="10">
        <v>1.2756823799999999</v>
      </c>
      <c r="J83" s="10">
        <f t="shared" si="6"/>
        <v>1.3040663129550001</v>
      </c>
      <c r="K83" s="10">
        <v>189.95911760592273</v>
      </c>
      <c r="L83" s="10">
        <f t="shared" si="7"/>
        <v>194.18570797265451</v>
      </c>
      <c r="M83" s="10">
        <v>1049.127075599999</v>
      </c>
      <c r="N83" s="10">
        <f t="shared" si="7"/>
        <v>1072.470153032099</v>
      </c>
      <c r="O83" s="10">
        <v>5790</v>
      </c>
      <c r="P83" s="11"/>
      <c r="Q83" s="10"/>
      <c r="R83" s="9"/>
      <c r="S83" s="9"/>
      <c r="T83" s="9"/>
      <c r="U83" s="11"/>
      <c r="V83" s="11"/>
      <c r="W83" s="11"/>
      <c r="X83" s="9"/>
      <c r="Y83" s="10"/>
      <c r="Z83" s="10"/>
      <c r="AA83" s="9"/>
      <c r="AB83" s="9"/>
      <c r="AC83" s="10"/>
      <c r="AD83" s="9"/>
      <c r="AE83" s="9"/>
      <c r="AF83" s="10"/>
      <c r="AG83" s="10"/>
      <c r="AH83" s="9"/>
      <c r="AI83" s="9"/>
      <c r="AJ83" s="10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10"/>
    </row>
    <row r="84" spans="1:55">
      <c r="A84" s="9">
        <v>81</v>
      </c>
      <c r="B84" s="9">
        <f t="shared" si="4"/>
        <v>4860</v>
      </c>
      <c r="C84" s="1">
        <v>-1.6105620000000001E-2</v>
      </c>
      <c r="D84" s="1">
        <v>-0.26252337799999997</v>
      </c>
      <c r="E84" s="1">
        <v>0.27101170000000002</v>
      </c>
      <c r="F84" s="1">
        <v>8.0297170000000005E-3</v>
      </c>
      <c r="G84" s="1">
        <f t="shared" si="5"/>
        <v>1.368063033875E-4</v>
      </c>
      <c r="H84" s="10"/>
      <c r="I84" s="10">
        <v>1.2595767599999999</v>
      </c>
      <c r="J84" s="10">
        <f t="shared" si="6"/>
        <v>1.2876023429099999</v>
      </c>
      <c r="K84" s="10">
        <v>189.69659422792273</v>
      </c>
      <c r="L84" s="10">
        <f t="shared" si="7"/>
        <v>193.91734344949401</v>
      </c>
      <c r="M84" s="10">
        <v>1049.3980872999989</v>
      </c>
      <c r="N84" s="10">
        <f t="shared" si="7"/>
        <v>1072.7471947424237</v>
      </c>
      <c r="O84" s="10">
        <v>5790</v>
      </c>
      <c r="P84" s="11"/>
      <c r="Q84" s="10"/>
      <c r="R84" s="9"/>
      <c r="S84" s="9"/>
      <c r="T84" s="9"/>
      <c r="U84" s="11"/>
      <c r="V84" s="11"/>
      <c r="W84" s="11"/>
      <c r="X84" s="9"/>
      <c r="Y84" s="10"/>
      <c r="Z84" s="9"/>
      <c r="AA84" s="9"/>
      <c r="AB84" s="9"/>
      <c r="AC84" s="9"/>
      <c r="AD84" s="9"/>
      <c r="AE84" s="9"/>
      <c r="AF84" s="10"/>
      <c r="AG84" s="10"/>
      <c r="AH84" s="9"/>
      <c r="AI84" s="9"/>
      <c r="AJ84" s="10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10"/>
    </row>
    <row r="85" spans="1:55">
      <c r="A85" s="9">
        <v>82</v>
      </c>
      <c r="B85" s="9">
        <f t="shared" si="4"/>
        <v>4920</v>
      </c>
      <c r="C85" s="1">
        <v>-1.5711900000000001E-2</v>
      </c>
      <c r="D85" s="1">
        <v>-0.26260260099999999</v>
      </c>
      <c r="E85" s="1">
        <v>0.27104669999999997</v>
      </c>
      <c r="F85" s="1">
        <v>7.5871760000000002E-3</v>
      </c>
      <c r="G85" s="1">
        <f t="shared" si="5"/>
        <v>1.292665111E-4</v>
      </c>
      <c r="H85" s="10"/>
      <c r="I85" s="10">
        <v>1.24386486</v>
      </c>
      <c r="J85" s="10">
        <f t="shared" si="6"/>
        <v>1.2715408531349999</v>
      </c>
      <c r="K85" s="10">
        <v>189.43399162692273</v>
      </c>
      <c r="L85" s="10">
        <f t="shared" si="7"/>
        <v>193.64889794062177</v>
      </c>
      <c r="M85" s="10">
        <v>1049.6691339999988</v>
      </c>
      <c r="N85" s="10">
        <f t="shared" si="7"/>
        <v>1073.0242722314988</v>
      </c>
      <c r="O85" s="10">
        <v>5790</v>
      </c>
      <c r="P85" s="11"/>
      <c r="Q85" s="10"/>
      <c r="R85" s="9"/>
      <c r="S85" s="9"/>
      <c r="T85" s="9"/>
      <c r="U85" s="11"/>
      <c r="V85" s="11"/>
      <c r="W85" s="11"/>
      <c r="X85" s="9"/>
      <c r="Y85" s="10"/>
      <c r="Z85" s="10"/>
      <c r="AA85" s="9"/>
      <c r="AB85" s="9"/>
      <c r="AC85" s="10"/>
      <c r="AD85" s="9"/>
      <c r="AE85" s="9"/>
      <c r="AF85" s="10"/>
      <c r="AG85" s="10"/>
      <c r="AH85" s="9"/>
      <c r="AI85" s="9"/>
      <c r="AJ85" s="10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10"/>
    </row>
    <row r="86" spans="1:55">
      <c r="A86" s="9">
        <v>83</v>
      </c>
      <c r="B86" s="9">
        <f t="shared" si="4"/>
        <v>4980</v>
      </c>
      <c r="C86" s="1">
        <v>-1.540129E-2</v>
      </c>
      <c r="D86" s="1">
        <v>-0.26027702800000002</v>
      </c>
      <c r="E86" s="1">
        <v>0.26854800000000001</v>
      </c>
      <c r="F86" s="1">
        <v>7.2201950000000004E-3</v>
      </c>
      <c r="G86" s="1">
        <f t="shared" si="5"/>
        <v>1.2301407231249999E-4</v>
      </c>
      <c r="H86" s="10"/>
      <c r="I86" s="10">
        <v>1.2284635699999999</v>
      </c>
      <c r="J86" s="10">
        <f t="shared" si="6"/>
        <v>1.2557968844324998</v>
      </c>
      <c r="K86" s="10">
        <v>189.17371459892274</v>
      </c>
      <c r="L86" s="10">
        <f t="shared" si="7"/>
        <v>193.38282974874878</v>
      </c>
      <c r="M86" s="10">
        <v>1049.9376819999989</v>
      </c>
      <c r="N86" s="10">
        <f t="shared" si="7"/>
        <v>1073.2987954244988</v>
      </c>
      <c r="O86" s="10">
        <v>5790</v>
      </c>
      <c r="P86" s="11"/>
      <c r="Q86" s="10"/>
      <c r="R86" s="9"/>
      <c r="S86" s="9"/>
      <c r="T86" s="9"/>
      <c r="U86" s="11"/>
      <c r="V86" s="11"/>
      <c r="W86" s="11"/>
      <c r="X86" s="9"/>
      <c r="Y86" s="10"/>
      <c r="Z86" s="10"/>
      <c r="AA86" s="9"/>
      <c r="AB86" s="9"/>
      <c r="AC86" s="10"/>
      <c r="AD86" s="9"/>
      <c r="AE86" s="9"/>
      <c r="AF86" s="10"/>
      <c r="AG86" s="10"/>
      <c r="AH86" s="9"/>
      <c r="AI86" s="9"/>
      <c r="AJ86" s="10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10"/>
    </row>
    <row r="87" spans="1:55">
      <c r="A87" s="9">
        <v>84</v>
      </c>
      <c r="B87" s="9">
        <f t="shared" si="4"/>
        <v>5040</v>
      </c>
      <c r="C87" s="1">
        <v>-1.4929980000000001E-2</v>
      </c>
      <c r="D87" s="1">
        <v>-0.25735242200000003</v>
      </c>
      <c r="E87" s="1">
        <v>0.26548349999999998</v>
      </c>
      <c r="F87" s="1">
        <v>6.9081869999999997E-3</v>
      </c>
      <c r="G87" s="1">
        <f t="shared" si="5"/>
        <v>1.176982360125E-4</v>
      </c>
      <c r="H87" s="10"/>
      <c r="I87" s="10">
        <v>1.2135335899999999</v>
      </c>
      <c r="J87" s="10">
        <f t="shared" si="6"/>
        <v>1.2405347123774999</v>
      </c>
      <c r="K87" s="10">
        <v>188.91636217692275</v>
      </c>
      <c r="L87" s="10">
        <f t="shared" si="7"/>
        <v>193.1197512353593</v>
      </c>
      <c r="M87" s="10">
        <v>1050.2031654999989</v>
      </c>
      <c r="N87" s="10">
        <f t="shared" si="7"/>
        <v>1073.570185932374</v>
      </c>
      <c r="O87" s="10">
        <v>5790</v>
      </c>
      <c r="P87" s="11"/>
      <c r="Q87" s="10"/>
      <c r="R87" s="9"/>
      <c r="S87" s="9"/>
      <c r="T87" s="9"/>
      <c r="U87" s="11"/>
      <c r="V87" s="11"/>
      <c r="W87" s="11"/>
      <c r="X87" s="9"/>
      <c r="Y87" s="10"/>
      <c r="Z87" s="9"/>
      <c r="AA87" s="9"/>
      <c r="AB87" s="9"/>
      <c r="AC87" s="10"/>
      <c r="AD87" s="9"/>
      <c r="AE87" s="9"/>
      <c r="AF87" s="10"/>
      <c r="AG87" s="10"/>
      <c r="AH87" s="9"/>
      <c r="AI87" s="9"/>
      <c r="AJ87" s="10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10"/>
    </row>
    <row r="88" spans="1:55">
      <c r="A88" s="9">
        <v>85</v>
      </c>
      <c r="B88" s="9">
        <f t="shared" si="4"/>
        <v>5100</v>
      </c>
      <c r="C88" s="1">
        <v>-1.459273E-2</v>
      </c>
      <c r="D88" s="1">
        <v>-0.24975829699999999</v>
      </c>
      <c r="E88" s="1">
        <v>0.25761719999999999</v>
      </c>
      <c r="F88" s="1">
        <v>6.5572319999999996E-3</v>
      </c>
      <c r="G88" s="1">
        <f t="shared" si="5"/>
        <v>1.1171884019999999E-4</v>
      </c>
      <c r="H88" s="10"/>
      <c r="I88" s="10">
        <v>1.19894086</v>
      </c>
      <c r="J88" s="10">
        <f t="shared" si="6"/>
        <v>1.2256172941349999</v>
      </c>
      <c r="K88" s="10">
        <v>188.66660387992275</v>
      </c>
      <c r="L88" s="10">
        <f t="shared" si="7"/>
        <v>192.86443581625102</v>
      </c>
      <c r="M88" s="10">
        <v>1050.4607826999988</v>
      </c>
      <c r="N88" s="10">
        <f t="shared" si="7"/>
        <v>1073.8335351150738</v>
      </c>
      <c r="O88" s="10">
        <v>5790</v>
      </c>
      <c r="P88" s="11"/>
      <c r="Q88" s="10"/>
      <c r="R88" s="9"/>
      <c r="S88" s="9"/>
      <c r="T88" s="9"/>
      <c r="U88" s="11"/>
      <c r="V88" s="11"/>
      <c r="W88" s="11"/>
      <c r="X88" s="9"/>
      <c r="Y88" s="10"/>
      <c r="Z88" s="10"/>
      <c r="AA88" s="9"/>
      <c r="AB88" s="9"/>
      <c r="AC88" s="10"/>
      <c r="AD88" s="9"/>
      <c r="AE88" s="9"/>
      <c r="AF88" s="10"/>
      <c r="AG88" s="10"/>
      <c r="AH88" s="9"/>
      <c r="AI88" s="9"/>
      <c r="AJ88" s="10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10"/>
    </row>
    <row r="89" spans="1:55">
      <c r="A89" s="9">
        <v>86</v>
      </c>
      <c r="B89" s="9">
        <f t="shared" si="4"/>
        <v>5160</v>
      </c>
      <c r="C89" s="1">
        <v>-1.4185619999999999E-2</v>
      </c>
      <c r="D89" s="1">
        <v>-0.24218098199999999</v>
      </c>
      <c r="E89" s="1">
        <v>0.25004280000000001</v>
      </c>
      <c r="F89" s="1">
        <v>6.2147299999999999E-3</v>
      </c>
      <c r="G89" s="1">
        <f t="shared" si="5"/>
        <v>1.05883462375E-4</v>
      </c>
      <c r="H89" s="10"/>
      <c r="I89" s="10">
        <v>1.1847552400000001</v>
      </c>
      <c r="J89" s="10">
        <f t="shared" si="6"/>
        <v>1.2111160440900002</v>
      </c>
      <c r="K89" s="10">
        <v>188.42442289792274</v>
      </c>
      <c r="L89" s="10">
        <f t="shared" si="7"/>
        <v>192.61686630740152</v>
      </c>
      <c r="M89" s="10">
        <v>1050.7108254999989</v>
      </c>
      <c r="N89" s="10">
        <f t="shared" si="7"/>
        <v>1074.0891413673737</v>
      </c>
      <c r="O89" s="10">
        <v>5790</v>
      </c>
      <c r="P89" s="11"/>
      <c r="Q89" s="10"/>
      <c r="R89" s="9"/>
      <c r="S89" s="9"/>
      <c r="T89" s="9"/>
      <c r="U89" s="11"/>
      <c r="V89" s="11"/>
      <c r="W89" s="11"/>
      <c r="X89" s="9"/>
      <c r="Y89" s="10"/>
      <c r="Z89" s="10"/>
      <c r="AA89" s="9"/>
      <c r="AB89" s="9"/>
      <c r="AC89" s="10"/>
      <c r="AD89" s="9"/>
      <c r="AE89" s="9"/>
      <c r="AF89" s="10"/>
      <c r="AG89" s="10"/>
      <c r="AH89" s="9"/>
      <c r="AI89" s="9"/>
      <c r="AJ89" s="10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10"/>
    </row>
    <row r="90" spans="1:55">
      <c r="A90" s="9">
        <v>87</v>
      </c>
      <c r="B90" s="9">
        <f t="shared" si="4"/>
        <v>5220</v>
      </c>
      <c r="C90" s="1">
        <v>-1.3728300000000001E-2</v>
      </c>
      <c r="D90" s="1">
        <v>-0.22808499500000001</v>
      </c>
      <c r="E90" s="1">
        <v>0.23592769999999999</v>
      </c>
      <c r="F90" s="1">
        <v>5.8966690000000002E-3</v>
      </c>
      <c r="G90" s="1">
        <f t="shared" si="5"/>
        <v>1.004644980875E-4</v>
      </c>
      <c r="H90" s="10"/>
      <c r="I90" s="10">
        <v>1.1710269400000002</v>
      </c>
      <c r="J90" s="10">
        <f t="shared" si="6"/>
        <v>1.1970822894150004</v>
      </c>
      <c r="K90" s="10">
        <v>188.19633790292275</v>
      </c>
      <c r="L90" s="10">
        <f t="shared" si="7"/>
        <v>192.38370642126279</v>
      </c>
      <c r="M90" s="10">
        <v>1050.946753199999</v>
      </c>
      <c r="N90" s="10">
        <f t="shared" si="7"/>
        <v>1074.3303184586989</v>
      </c>
      <c r="O90" s="10">
        <v>5790</v>
      </c>
      <c r="P90" s="11"/>
      <c r="Q90" s="10"/>
      <c r="R90" s="9"/>
      <c r="S90" s="9"/>
      <c r="T90" s="9"/>
      <c r="U90" s="11"/>
      <c r="V90" s="11"/>
      <c r="W90" s="11"/>
      <c r="X90" s="9"/>
      <c r="Y90" s="10"/>
      <c r="Z90" s="10"/>
      <c r="AA90" s="9"/>
      <c r="AB90" s="9"/>
      <c r="AC90" s="9"/>
      <c r="AD90" s="9"/>
      <c r="AE90" s="9"/>
      <c r="AF90" s="10"/>
      <c r="AG90" s="10"/>
      <c r="AH90" s="9"/>
      <c r="AI90" s="9"/>
      <c r="AJ90" s="10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10"/>
    </row>
    <row r="91" spans="1:55">
      <c r="A91" s="9">
        <v>88</v>
      </c>
      <c r="B91" s="9">
        <f t="shared" si="4"/>
        <v>5280</v>
      </c>
      <c r="C91" s="1">
        <v>-1.3375369999999999E-2</v>
      </c>
      <c r="D91" s="1">
        <v>-0.21888100300000002</v>
      </c>
      <c r="E91" s="1">
        <v>0.22670489999999999</v>
      </c>
      <c r="F91" s="1">
        <v>5.6039430000000001E-3</v>
      </c>
      <c r="G91" s="1">
        <f t="shared" si="5"/>
        <v>9.54771788625E-5</v>
      </c>
      <c r="H91" s="10"/>
      <c r="I91" s="10">
        <v>1.1576515700000001</v>
      </c>
      <c r="J91" s="10">
        <f t="shared" si="6"/>
        <v>1.1834093174325</v>
      </c>
      <c r="K91" s="10">
        <v>187.97745689992274</v>
      </c>
      <c r="L91" s="10">
        <f t="shared" si="7"/>
        <v>192.15995531594601</v>
      </c>
      <c r="M91" s="10">
        <v>1051.1734580999989</v>
      </c>
      <c r="N91" s="10">
        <f t="shared" si="7"/>
        <v>1074.562067542724</v>
      </c>
      <c r="O91" s="10">
        <v>5790</v>
      </c>
      <c r="P91" s="11"/>
      <c r="Q91" s="10"/>
      <c r="R91" s="9"/>
      <c r="S91" s="9"/>
      <c r="T91" s="9"/>
      <c r="U91" s="11"/>
      <c r="V91" s="11"/>
      <c r="W91" s="11"/>
      <c r="X91" s="9"/>
      <c r="Y91" s="10"/>
      <c r="Z91" s="10"/>
      <c r="AA91" s="9"/>
      <c r="AB91" s="9"/>
      <c r="AC91" s="10"/>
      <c r="AD91" s="9"/>
      <c r="AE91" s="9"/>
      <c r="AF91" s="10"/>
      <c r="AG91" s="10"/>
      <c r="AH91" s="9"/>
      <c r="AI91" s="9"/>
      <c r="AJ91" s="10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10"/>
    </row>
    <row r="92" spans="1:55">
      <c r="A92" s="9">
        <v>89</v>
      </c>
      <c r="B92" s="9">
        <f t="shared" si="4"/>
        <v>5340</v>
      </c>
      <c r="C92" s="1">
        <v>-1.2932509999999999E-2</v>
      </c>
      <c r="D92" s="1">
        <v>-0.204266582</v>
      </c>
      <c r="E92" s="1">
        <v>0.21212239999999999</v>
      </c>
      <c r="F92" s="1">
        <v>5.3243810000000004E-3</v>
      </c>
      <c r="G92" s="1">
        <f t="shared" si="5"/>
        <v>9.0714141287499996E-5</v>
      </c>
      <c r="H92" s="10"/>
      <c r="I92" s="10">
        <v>1.1447190600000001</v>
      </c>
      <c r="J92" s="10">
        <f t="shared" si="6"/>
        <v>1.1701890590850001</v>
      </c>
      <c r="K92" s="10">
        <v>187.77319031792274</v>
      </c>
      <c r="L92" s="10">
        <f t="shared" si="7"/>
        <v>191.95114380249652</v>
      </c>
      <c r="M92" s="10">
        <v>1051.3855804999989</v>
      </c>
      <c r="N92" s="10">
        <f t="shared" si="7"/>
        <v>1074.778909666124</v>
      </c>
      <c r="O92" s="10">
        <v>5790</v>
      </c>
      <c r="P92" s="11"/>
      <c r="Q92" s="10"/>
      <c r="R92" s="9"/>
      <c r="S92" s="9"/>
      <c r="T92" s="9"/>
      <c r="U92" s="11"/>
      <c r="V92" s="11"/>
      <c r="W92" s="11"/>
      <c r="X92" s="9"/>
      <c r="Y92" s="10"/>
      <c r="Z92" s="10"/>
      <c r="AA92" s="9"/>
      <c r="AB92" s="9"/>
      <c r="AC92" s="9"/>
      <c r="AD92" s="9"/>
      <c r="AE92" s="9"/>
      <c r="AF92" s="10"/>
      <c r="AG92" s="10"/>
      <c r="AH92" s="9"/>
      <c r="AI92" s="9"/>
      <c r="AJ92" s="10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10"/>
    </row>
    <row r="93" spans="1:55">
      <c r="A93" s="9">
        <v>90</v>
      </c>
      <c r="B93" s="9">
        <f t="shared" si="4"/>
        <v>5400</v>
      </c>
      <c r="C93" s="1">
        <v>-1.2745609999999999E-2</v>
      </c>
      <c r="D93" s="1">
        <v>-0.19527224300000001</v>
      </c>
      <c r="E93" s="1">
        <v>0.2034166</v>
      </c>
      <c r="F93" s="1">
        <v>5.061467E-3</v>
      </c>
      <c r="G93" s="1">
        <f t="shared" si="5"/>
        <v>8.6234744012500007E-5</v>
      </c>
      <c r="H93" s="10"/>
      <c r="I93" s="10">
        <v>1.13197345</v>
      </c>
      <c r="J93" s="10">
        <f t="shared" si="6"/>
        <v>1.1571598592625001</v>
      </c>
      <c r="K93" s="10">
        <v>187.57791807492274</v>
      </c>
      <c r="L93" s="10">
        <f t="shared" si="7"/>
        <v>191.75152675208977</v>
      </c>
      <c r="M93" s="10">
        <v>1051.588997099999</v>
      </c>
      <c r="N93" s="10">
        <f t="shared" si="7"/>
        <v>1074.986852285474</v>
      </c>
      <c r="O93" s="10">
        <v>5790</v>
      </c>
      <c r="P93" s="11"/>
      <c r="Q93" s="10"/>
      <c r="R93" s="9"/>
      <c r="S93" s="9"/>
      <c r="T93" s="9"/>
      <c r="U93" s="11"/>
      <c r="V93" s="11"/>
      <c r="W93" s="11"/>
      <c r="X93" s="9"/>
      <c r="Y93" s="10"/>
      <c r="Z93" s="9"/>
      <c r="AA93" s="9"/>
      <c r="AB93" s="9"/>
      <c r="AC93" s="10"/>
      <c r="AD93" s="9"/>
      <c r="AE93" s="9"/>
      <c r="AF93" s="10"/>
      <c r="AG93" s="10"/>
      <c r="AH93" s="9"/>
      <c r="AI93" s="9"/>
      <c r="AJ93" s="10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10"/>
    </row>
    <row r="94" spans="1:55">
      <c r="A94" s="9">
        <v>91</v>
      </c>
      <c r="B94" s="9">
        <f t="shared" si="4"/>
        <v>5460</v>
      </c>
      <c r="C94" s="1">
        <v>-1.2595189999999999E-2</v>
      </c>
      <c r="D94" s="1">
        <v>-0.18372797800000001</v>
      </c>
      <c r="E94" s="1">
        <v>0.19204470000000001</v>
      </c>
      <c r="F94" s="1">
        <v>4.8118249999999996E-3</v>
      </c>
      <c r="G94" s="1">
        <f t="shared" si="5"/>
        <v>8.1981468437499998E-5</v>
      </c>
      <c r="H94" s="10"/>
      <c r="I94" s="10">
        <v>1.11937826</v>
      </c>
      <c r="J94" s="10">
        <f t="shared" si="6"/>
        <v>1.1442844262849998</v>
      </c>
      <c r="K94" s="10">
        <v>187.39419009692273</v>
      </c>
      <c r="L94" s="10">
        <f t="shared" si="7"/>
        <v>191.56371082657927</v>
      </c>
      <c r="M94" s="10">
        <v>1051.781041799999</v>
      </c>
      <c r="N94" s="10">
        <f t="shared" si="7"/>
        <v>1075.1831699800491</v>
      </c>
      <c r="O94" s="10">
        <v>5790</v>
      </c>
      <c r="P94" s="11"/>
      <c r="Q94" s="10"/>
      <c r="R94" s="9"/>
      <c r="S94" s="9"/>
      <c r="T94" s="9"/>
      <c r="U94" s="11"/>
      <c r="V94" s="11"/>
      <c r="W94" s="11"/>
      <c r="X94" s="9"/>
      <c r="Y94" s="10"/>
      <c r="Z94" s="10"/>
      <c r="AA94" s="9"/>
      <c r="AB94" s="9"/>
      <c r="AC94" s="10"/>
      <c r="AD94" s="9"/>
      <c r="AE94" s="9"/>
      <c r="AF94" s="10"/>
      <c r="AG94" s="10"/>
      <c r="AH94" s="9"/>
      <c r="AI94" s="9"/>
      <c r="AJ94" s="10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10"/>
    </row>
    <row r="95" spans="1:55">
      <c r="A95" s="9">
        <v>92</v>
      </c>
      <c r="B95" s="9">
        <f t="shared" si="4"/>
        <v>5520</v>
      </c>
      <c r="C95" s="1">
        <v>-1.244223E-2</v>
      </c>
      <c r="D95" s="1">
        <v>-0.17094364499999998</v>
      </c>
      <c r="E95" s="1">
        <v>0.1795582</v>
      </c>
      <c r="F95" s="1">
        <v>4.5685109999999999E-3</v>
      </c>
      <c r="G95" s="1">
        <f t="shared" si="5"/>
        <v>7.7836006162499999E-5</v>
      </c>
      <c r="H95" s="10"/>
      <c r="I95" s="10">
        <v>1.10693603</v>
      </c>
      <c r="J95" s="10">
        <f t="shared" si="6"/>
        <v>1.1315653566674999</v>
      </c>
      <c r="K95" s="10">
        <v>187.22324645192273</v>
      </c>
      <c r="L95" s="10">
        <f t="shared" si="7"/>
        <v>191.38896368547802</v>
      </c>
      <c r="M95" s="10">
        <v>1051.960599999999</v>
      </c>
      <c r="N95" s="10">
        <f t="shared" si="7"/>
        <v>1075.3667233499989</v>
      </c>
      <c r="O95" s="10">
        <v>5790</v>
      </c>
      <c r="P95" s="11"/>
      <c r="Q95" s="10"/>
      <c r="R95" s="9"/>
      <c r="S95" s="9"/>
      <c r="T95" s="9"/>
      <c r="U95" s="11"/>
      <c r="V95" s="11"/>
      <c r="W95" s="11"/>
      <c r="X95" s="9"/>
      <c r="Y95" s="10"/>
      <c r="Z95" s="9"/>
      <c r="AA95" s="9"/>
      <c r="AB95" s="9"/>
      <c r="AC95" s="10"/>
      <c r="AD95" s="9"/>
      <c r="AE95" s="9"/>
      <c r="AF95" s="10"/>
      <c r="AG95" s="10"/>
      <c r="AH95" s="9"/>
      <c r="AI95" s="9"/>
      <c r="AJ95" s="10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10"/>
    </row>
    <row r="96" spans="1:55">
      <c r="A96" s="9">
        <v>93</v>
      </c>
      <c r="B96" s="9">
        <f t="shared" si="4"/>
        <v>5580</v>
      </c>
      <c r="C96" s="1">
        <v>-1.244575E-2</v>
      </c>
      <c r="D96" s="1">
        <v>-0.162316669</v>
      </c>
      <c r="E96" s="1">
        <v>0.1711771</v>
      </c>
      <c r="F96" s="1">
        <v>4.3382910000000002E-3</v>
      </c>
      <c r="G96" s="1">
        <f t="shared" si="5"/>
        <v>7.3913632912500006E-5</v>
      </c>
      <c r="H96" s="10"/>
      <c r="I96" s="10">
        <v>1.09449028</v>
      </c>
      <c r="J96" s="10">
        <f t="shared" si="6"/>
        <v>1.11884268873</v>
      </c>
      <c r="K96" s="10">
        <v>187.06092978292273</v>
      </c>
      <c r="L96" s="10">
        <f t="shared" si="7"/>
        <v>191.22303547059275</v>
      </c>
      <c r="M96" s="10">
        <v>1052.131777099999</v>
      </c>
      <c r="N96" s="10">
        <f t="shared" si="7"/>
        <v>1075.5417091404738</v>
      </c>
      <c r="O96" s="10">
        <v>5790</v>
      </c>
      <c r="P96" s="11"/>
      <c r="Q96" s="10"/>
      <c r="R96" s="9"/>
      <c r="S96" s="9"/>
      <c r="T96" s="9"/>
      <c r="U96" s="11"/>
      <c r="V96" s="11"/>
      <c r="W96" s="11"/>
      <c r="X96" s="9"/>
      <c r="Y96" s="10"/>
      <c r="Z96" s="10"/>
      <c r="AA96" s="9"/>
      <c r="AB96" s="9"/>
      <c r="AC96" s="10"/>
      <c r="AD96" s="9"/>
      <c r="AE96" s="9"/>
      <c r="AF96" s="10"/>
      <c r="AG96" s="10"/>
      <c r="AH96" s="9"/>
      <c r="AI96" s="9"/>
      <c r="AJ96" s="10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10"/>
    </row>
    <row r="97" spans="1:55">
      <c r="A97" s="9">
        <v>94</v>
      </c>
      <c r="B97" s="9">
        <f t="shared" si="4"/>
        <v>5640</v>
      </c>
      <c r="C97" s="1">
        <v>-1.250182E-2</v>
      </c>
      <c r="D97" s="1">
        <v>-0.15174353600000001</v>
      </c>
      <c r="E97" s="1">
        <v>0.16085350000000001</v>
      </c>
      <c r="F97" s="1">
        <v>4.1233349999999997E-3</v>
      </c>
      <c r="G97" s="1">
        <f t="shared" si="5"/>
        <v>7.0251320062499984E-5</v>
      </c>
      <c r="H97" s="10"/>
      <c r="I97" s="10">
        <v>1.08198846</v>
      </c>
      <c r="J97" s="10">
        <f t="shared" si="6"/>
        <v>1.1060627032349999</v>
      </c>
      <c r="K97" s="10">
        <v>186.90918624692273</v>
      </c>
      <c r="L97" s="10">
        <f t="shared" si="7"/>
        <v>191.06791564091677</v>
      </c>
      <c r="M97" s="10">
        <v>1052.292630599999</v>
      </c>
      <c r="N97" s="10">
        <f t="shared" si="7"/>
        <v>1075.7061416308491</v>
      </c>
      <c r="O97" s="10">
        <v>5790</v>
      </c>
      <c r="P97" s="11"/>
      <c r="Q97" s="10"/>
      <c r="R97" s="9"/>
      <c r="S97" s="9"/>
      <c r="T97" s="9"/>
      <c r="U97" s="11"/>
      <c r="V97" s="11"/>
      <c r="W97" s="11"/>
      <c r="X97" s="9"/>
      <c r="Y97" s="10"/>
      <c r="Z97" s="10"/>
      <c r="AA97" s="9"/>
      <c r="AB97" s="9"/>
      <c r="AC97" s="10"/>
      <c r="AD97" s="9"/>
      <c r="AE97" s="9"/>
      <c r="AF97" s="10"/>
      <c r="AG97" s="10"/>
      <c r="AH97" s="9"/>
      <c r="AI97" s="9"/>
      <c r="AJ97" s="10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10"/>
    </row>
    <row r="98" spans="1:55">
      <c r="A98" s="9">
        <v>95</v>
      </c>
      <c r="B98" s="9">
        <f t="shared" si="4"/>
        <v>5700</v>
      </c>
      <c r="C98" s="1">
        <v>-1.2229469999999999E-2</v>
      </c>
      <c r="D98" s="1">
        <v>-0.14740234600000002</v>
      </c>
      <c r="E98" s="1">
        <v>0.1566159</v>
      </c>
      <c r="F98" s="1">
        <v>3.9176890000000002E-3</v>
      </c>
      <c r="G98" s="1">
        <f t="shared" si="5"/>
        <v>6.6747626337500002E-5</v>
      </c>
      <c r="H98" s="10"/>
      <c r="I98" s="10">
        <v>1.06975899</v>
      </c>
      <c r="J98" s="10">
        <f t="shared" si="6"/>
        <v>1.0935611275275001</v>
      </c>
      <c r="K98" s="10">
        <v>186.76178390092272</v>
      </c>
      <c r="L98" s="10">
        <f t="shared" si="7"/>
        <v>190.91723359271825</v>
      </c>
      <c r="M98" s="10">
        <v>1052.4492464999989</v>
      </c>
      <c r="N98" s="10">
        <f t="shared" si="7"/>
        <v>1075.8662422346238</v>
      </c>
      <c r="O98" s="10">
        <v>5790</v>
      </c>
      <c r="P98" s="11"/>
      <c r="Q98" s="10"/>
      <c r="R98" s="9"/>
      <c r="S98" s="9"/>
      <c r="T98" s="9"/>
      <c r="U98" s="11"/>
      <c r="V98" s="11"/>
      <c r="W98" s="11"/>
      <c r="X98" s="9"/>
      <c r="Y98" s="10"/>
      <c r="Z98" s="10"/>
      <c r="AA98" s="9"/>
      <c r="AB98" s="9"/>
      <c r="AC98" s="9"/>
      <c r="AD98" s="9"/>
      <c r="AE98" s="9"/>
      <c r="AF98" s="10"/>
      <c r="AG98" s="10"/>
      <c r="AH98" s="9"/>
      <c r="AI98" s="9"/>
      <c r="AJ98" s="10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10"/>
    </row>
    <row r="99" spans="1:55">
      <c r="A99" s="9">
        <v>96</v>
      </c>
      <c r="B99" s="9">
        <f t="shared" si="4"/>
        <v>5760</v>
      </c>
      <c r="C99" s="1">
        <v>-1.192787E-2</v>
      </c>
      <c r="D99" s="1">
        <v>-0.13020319999999999</v>
      </c>
      <c r="E99" s="1">
        <v>0.13931270000000001</v>
      </c>
      <c r="F99" s="1">
        <v>3.7304500000000002E-3</v>
      </c>
      <c r="G99" s="1">
        <f t="shared" si="5"/>
        <v>6.3557541875000005E-5</v>
      </c>
      <c r="H99" s="10"/>
      <c r="I99" s="10">
        <v>1.0578311199999999</v>
      </c>
      <c r="J99" s="10">
        <f t="shared" si="6"/>
        <v>1.0813678624199998</v>
      </c>
      <c r="K99" s="10">
        <v>186.63158070092271</v>
      </c>
      <c r="L99" s="10">
        <f t="shared" si="7"/>
        <v>190.78413337151824</v>
      </c>
      <c r="M99" s="10">
        <v>1052.5885591999988</v>
      </c>
      <c r="N99" s="10">
        <f t="shared" si="7"/>
        <v>1076.0086546421987</v>
      </c>
      <c r="O99" s="10">
        <v>5790</v>
      </c>
      <c r="P99" s="11"/>
      <c r="Q99" s="10"/>
      <c r="R99" s="9"/>
      <c r="S99" s="9"/>
      <c r="T99" s="9"/>
      <c r="U99" s="11"/>
      <c r="V99" s="11"/>
      <c r="W99" s="11"/>
      <c r="X99" s="9"/>
      <c r="Y99" s="10"/>
      <c r="Z99" s="10"/>
      <c r="AA99" s="9"/>
      <c r="AB99" s="9"/>
      <c r="AC99" s="9"/>
      <c r="AD99" s="9"/>
      <c r="AE99" s="9"/>
      <c r="AF99" s="10"/>
      <c r="AG99" s="10"/>
      <c r="AH99" s="9"/>
      <c r="AI99" s="9"/>
      <c r="AJ99" s="10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10"/>
    </row>
    <row r="100" spans="1:55">
      <c r="A100" s="9">
        <v>97</v>
      </c>
      <c r="B100" s="9">
        <f t="shared" si="4"/>
        <v>5820</v>
      </c>
      <c r="C100" s="1">
        <v>-1.151928E-2</v>
      </c>
      <c r="D100" s="1">
        <v>-0.11767456599999999</v>
      </c>
      <c r="E100" s="1">
        <v>0.1264623</v>
      </c>
      <c r="F100" s="1">
        <v>3.5512360000000001E-3</v>
      </c>
      <c r="G100" s="1">
        <f t="shared" si="5"/>
        <v>6.050418335E-5</v>
      </c>
      <c r="H100" s="10"/>
      <c r="I100" s="10">
        <v>1.04631184</v>
      </c>
      <c r="J100" s="10">
        <f t="shared" si="6"/>
        <v>1.06959227844</v>
      </c>
      <c r="K100" s="10">
        <v>186.51390613492271</v>
      </c>
      <c r="L100" s="10">
        <f t="shared" si="7"/>
        <v>190.66384054642475</v>
      </c>
      <c r="M100" s="10">
        <v>1052.7150214999988</v>
      </c>
      <c r="N100" s="10">
        <f t="shared" si="7"/>
        <v>1076.1379307283737</v>
      </c>
      <c r="O100" s="10">
        <v>5790</v>
      </c>
      <c r="P100" s="11"/>
      <c r="Q100" s="10"/>
      <c r="R100" s="9"/>
      <c r="S100" s="9"/>
      <c r="T100" s="9"/>
      <c r="U100" s="11"/>
      <c r="V100" s="11"/>
      <c r="W100" s="11"/>
      <c r="X100" s="9"/>
      <c r="Y100" s="10"/>
      <c r="Z100" s="10"/>
      <c r="AA100" s="9"/>
      <c r="AB100" s="9"/>
      <c r="AC100" s="10"/>
      <c r="AD100" s="9"/>
      <c r="AE100" s="9"/>
      <c r="AF100" s="10"/>
      <c r="AG100" s="10"/>
      <c r="AH100" s="9"/>
      <c r="AI100" s="9"/>
      <c r="AJ100" s="10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10"/>
    </row>
    <row r="101" spans="1:55">
      <c r="A101" s="9">
        <v>98</v>
      </c>
      <c r="B101" s="9">
        <f t="shared" si="4"/>
        <v>5880</v>
      </c>
      <c r="C101" s="1">
        <v>-1.112104E-2</v>
      </c>
      <c r="D101" s="1">
        <v>-0.10395955800000001</v>
      </c>
      <c r="E101" s="1">
        <v>0.11228249999999999</v>
      </c>
      <c r="F101" s="1">
        <v>3.3680070000000001E-3</v>
      </c>
      <c r="G101" s="1">
        <f t="shared" si="5"/>
        <v>5.7382419262499996E-5</v>
      </c>
      <c r="H101" s="10"/>
      <c r="I101" s="10">
        <v>1.0351908000000001</v>
      </c>
      <c r="J101" s="10">
        <f t="shared" si="6"/>
        <v>1.0582237953000002</v>
      </c>
      <c r="K101" s="10">
        <v>186.40994657692269</v>
      </c>
      <c r="L101" s="10">
        <f t="shared" si="7"/>
        <v>190.55756788825923</v>
      </c>
      <c r="M101" s="10">
        <v>1052.8273039999988</v>
      </c>
      <c r="N101" s="10">
        <f t="shared" si="7"/>
        <v>1076.2527115139987</v>
      </c>
      <c r="O101" s="10">
        <v>5790</v>
      </c>
      <c r="P101" s="11"/>
      <c r="Q101" s="10"/>
      <c r="R101" s="9"/>
      <c r="S101" s="9"/>
      <c r="T101" s="9"/>
      <c r="U101" s="11"/>
      <c r="V101" s="11"/>
      <c r="W101" s="11"/>
      <c r="X101" s="9"/>
      <c r="Y101" s="10"/>
      <c r="Z101" s="9"/>
      <c r="AA101" s="9"/>
      <c r="AB101" s="9"/>
      <c r="AC101" s="10"/>
      <c r="AD101" s="9"/>
      <c r="AE101" s="9"/>
      <c r="AF101" s="10"/>
      <c r="AG101" s="10"/>
      <c r="AH101" s="9"/>
      <c r="AI101" s="9"/>
      <c r="AJ101" s="10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10"/>
    </row>
    <row r="102" spans="1:55">
      <c r="A102" s="9">
        <v>99</v>
      </c>
      <c r="B102" s="9">
        <f t="shared" si="4"/>
        <v>5940</v>
      </c>
      <c r="C102" s="1">
        <v>-1.0879649999999999E-2</v>
      </c>
      <c r="D102" s="1">
        <v>-9.0800249E-2</v>
      </c>
      <c r="E102" s="1">
        <v>9.919733E-2</v>
      </c>
      <c r="F102" s="1">
        <v>3.192379E-3</v>
      </c>
      <c r="G102" s="1">
        <f t="shared" si="5"/>
        <v>5.4390157212500003E-5</v>
      </c>
      <c r="H102" s="10"/>
      <c r="I102" s="10">
        <v>1.0243111500000002</v>
      </c>
      <c r="J102" s="10">
        <f t="shared" si="6"/>
        <v>1.0471020730875003</v>
      </c>
      <c r="K102" s="10">
        <v>186.31914632792268</v>
      </c>
      <c r="L102" s="10">
        <f t="shared" si="7"/>
        <v>190.46474733371895</v>
      </c>
      <c r="M102" s="10">
        <v>1052.9265013299987</v>
      </c>
      <c r="N102" s="10">
        <f t="shared" si="7"/>
        <v>1076.3541159845911</v>
      </c>
      <c r="O102" s="10">
        <v>5790</v>
      </c>
      <c r="P102" s="11"/>
      <c r="Q102" s="10"/>
      <c r="R102" s="9"/>
      <c r="S102" s="9"/>
      <c r="T102" s="9"/>
      <c r="U102" s="11"/>
      <c r="V102" s="11"/>
      <c r="W102" s="11"/>
      <c r="X102" s="9"/>
      <c r="Y102" s="10"/>
      <c r="Z102" s="9"/>
      <c r="AA102" s="9"/>
      <c r="AB102" s="9"/>
      <c r="AC102" s="10"/>
      <c r="AD102" s="9"/>
      <c r="AE102" s="9"/>
      <c r="AF102" s="10"/>
      <c r="AG102" s="10"/>
      <c r="AH102" s="9"/>
      <c r="AI102" s="9"/>
      <c r="AJ102" s="10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10"/>
    </row>
    <row r="103" spans="1:55">
      <c r="A103" s="9"/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1"/>
      <c r="Q103" s="10"/>
      <c r="R103" s="9"/>
      <c r="S103" s="9"/>
      <c r="T103" s="9"/>
      <c r="U103" s="11"/>
      <c r="V103" s="11"/>
      <c r="W103" s="11"/>
      <c r="X103" s="9"/>
      <c r="Y103" s="10"/>
      <c r="Z103" s="10"/>
      <c r="AA103" s="9"/>
      <c r="AB103" s="9"/>
      <c r="AC103" s="10"/>
      <c r="AD103" s="9"/>
      <c r="AE103" s="9"/>
      <c r="AF103" s="10"/>
      <c r="AG103" s="10"/>
      <c r="AH103" s="9"/>
      <c r="AI103" s="9"/>
      <c r="AJ103" s="10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10"/>
    </row>
    <row r="104" spans="1:55">
      <c r="A104" s="9"/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1"/>
      <c r="Q104" s="10"/>
      <c r="R104" s="9"/>
      <c r="S104" s="9"/>
      <c r="T104" s="9"/>
      <c r="U104" s="11"/>
      <c r="V104" s="11"/>
      <c r="W104" s="11"/>
      <c r="X104" s="9"/>
      <c r="Y104" s="10"/>
      <c r="Z104" s="10"/>
      <c r="AA104" s="9"/>
      <c r="AB104" s="9"/>
      <c r="AC104" s="9"/>
      <c r="AD104" s="9"/>
      <c r="AE104" s="9"/>
      <c r="AF104" s="10"/>
      <c r="AG104" s="10"/>
      <c r="AH104" s="9"/>
      <c r="AI104" s="9"/>
      <c r="AJ104" s="10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10"/>
    </row>
    <row r="105" spans="1:55">
      <c r="A105" s="9"/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1"/>
      <c r="Q105" s="10"/>
      <c r="R105" s="9"/>
      <c r="S105" s="9"/>
      <c r="T105" s="9"/>
      <c r="U105" s="11"/>
      <c r="V105" s="11"/>
      <c r="W105" s="11"/>
      <c r="X105" s="9"/>
      <c r="Y105" s="10"/>
      <c r="Z105" s="10"/>
      <c r="AA105" s="9"/>
      <c r="AB105" s="9"/>
      <c r="AC105" s="10"/>
      <c r="AD105" s="9"/>
      <c r="AE105" s="9"/>
      <c r="AF105" s="10"/>
      <c r="AG105" s="10"/>
      <c r="AH105" s="9"/>
      <c r="AI105" s="9"/>
      <c r="AJ105" s="10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10"/>
    </row>
    <row r="106" spans="1:55">
      <c r="A106" s="9"/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1"/>
      <c r="Q106" s="10"/>
      <c r="R106" s="9"/>
      <c r="S106" s="9"/>
      <c r="T106" s="9"/>
      <c r="U106" s="11"/>
      <c r="V106" s="11"/>
      <c r="W106" s="11"/>
      <c r="X106" s="9"/>
      <c r="Y106" s="10"/>
      <c r="Z106" s="10"/>
      <c r="AA106" s="9"/>
      <c r="AB106" s="9"/>
      <c r="AC106" s="10"/>
      <c r="AD106" s="9"/>
      <c r="AE106" s="9"/>
      <c r="AF106" s="10"/>
      <c r="AG106" s="10"/>
      <c r="AH106" s="9"/>
      <c r="AI106" s="9"/>
      <c r="AJ106" s="10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10"/>
    </row>
    <row r="107" spans="1:55">
      <c r="A107" s="9"/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1"/>
      <c r="Q107" s="10"/>
      <c r="R107" s="9"/>
      <c r="S107" s="9"/>
      <c r="T107" s="9"/>
      <c r="U107" s="11"/>
      <c r="V107" s="11"/>
      <c r="W107" s="11"/>
      <c r="X107" s="9"/>
      <c r="Y107" s="10"/>
      <c r="Z107" s="9"/>
      <c r="AA107" s="9"/>
      <c r="AB107" s="9"/>
      <c r="AC107" s="10"/>
      <c r="AD107" s="9"/>
      <c r="AE107" s="9"/>
      <c r="AF107" s="10"/>
      <c r="AG107" s="10"/>
      <c r="AH107" s="9"/>
      <c r="AI107" s="9"/>
      <c r="AJ107" s="10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10"/>
    </row>
    <row r="108" spans="1:55">
      <c r="A108" s="9"/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1"/>
      <c r="Q108" s="10"/>
      <c r="R108" s="9"/>
      <c r="S108" s="9"/>
      <c r="T108" s="9"/>
      <c r="U108" s="11"/>
      <c r="V108" s="11"/>
      <c r="W108" s="11"/>
      <c r="X108" s="9"/>
      <c r="Y108" s="10"/>
      <c r="Z108" s="10"/>
      <c r="AA108" s="9"/>
      <c r="AB108" s="9"/>
      <c r="AC108" s="10"/>
      <c r="AD108" s="9"/>
      <c r="AE108" s="9"/>
      <c r="AF108" s="10"/>
      <c r="AG108" s="10"/>
      <c r="AH108" s="9"/>
      <c r="AI108" s="9"/>
      <c r="AJ108" s="10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10"/>
    </row>
    <row r="109" spans="1:55">
      <c r="A109" s="9"/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1"/>
      <c r="Q109" s="10"/>
      <c r="R109" s="9"/>
      <c r="S109" s="9"/>
      <c r="T109" s="9"/>
      <c r="U109" s="11"/>
      <c r="V109" s="11"/>
      <c r="W109" s="11"/>
      <c r="X109" s="9"/>
      <c r="Y109" s="10"/>
      <c r="Z109" s="10"/>
      <c r="AA109" s="9"/>
      <c r="AB109" s="9"/>
      <c r="AC109" s="9"/>
      <c r="AD109" s="9"/>
      <c r="AE109" s="9"/>
      <c r="AF109" s="10"/>
      <c r="AG109" s="10"/>
      <c r="AH109" s="9"/>
      <c r="AI109" s="9"/>
      <c r="AJ109" s="10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10"/>
    </row>
    <row r="110" spans="1:55">
      <c r="A110" s="9"/>
      <c r="B110" s="9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1"/>
      <c r="Q110" s="10"/>
      <c r="R110" s="9"/>
      <c r="S110" s="9"/>
      <c r="T110" s="9"/>
      <c r="U110" s="11"/>
      <c r="V110" s="11"/>
      <c r="W110" s="11"/>
      <c r="X110" s="9"/>
      <c r="Y110" s="10"/>
      <c r="Z110" s="10"/>
      <c r="AA110" s="9"/>
      <c r="AB110" s="9"/>
      <c r="AC110" s="10"/>
      <c r="AD110" s="9"/>
      <c r="AE110" s="9"/>
      <c r="AF110" s="10"/>
      <c r="AG110" s="10"/>
      <c r="AH110" s="9"/>
      <c r="AI110" s="9"/>
      <c r="AJ110" s="10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10"/>
    </row>
    <row r="111" spans="1:55">
      <c r="A111" s="9"/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1"/>
      <c r="Q111" s="10"/>
      <c r="R111" s="9"/>
      <c r="S111" s="9"/>
      <c r="T111" s="9"/>
      <c r="U111" s="11"/>
      <c r="V111" s="11"/>
      <c r="W111" s="11"/>
      <c r="X111" s="9"/>
      <c r="Y111" s="10"/>
      <c r="Z111" s="10"/>
      <c r="AA111" s="9"/>
      <c r="AB111" s="9"/>
      <c r="AC111" s="10"/>
      <c r="AD111" s="9"/>
      <c r="AE111" s="9"/>
      <c r="AF111" s="10"/>
      <c r="AG111" s="10"/>
      <c r="AH111" s="9"/>
      <c r="AI111" s="9"/>
      <c r="AJ111" s="10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10"/>
    </row>
    <row r="112" spans="1:55">
      <c r="A112" s="9"/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1"/>
      <c r="Q112" s="10"/>
      <c r="R112" s="9"/>
      <c r="S112" s="9"/>
      <c r="T112" s="9"/>
      <c r="U112" s="11"/>
      <c r="V112" s="11"/>
      <c r="W112" s="11"/>
      <c r="X112" s="9"/>
      <c r="Y112" s="10"/>
      <c r="Z112" s="9"/>
      <c r="AA112" s="9"/>
      <c r="AB112" s="9"/>
      <c r="AC112" s="10"/>
      <c r="AD112" s="9"/>
      <c r="AE112" s="9"/>
      <c r="AF112" s="10"/>
      <c r="AG112" s="10"/>
      <c r="AH112" s="9"/>
      <c r="AI112" s="9"/>
      <c r="AJ112" s="10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10"/>
    </row>
    <row r="113" spans="1:55">
      <c r="A113" s="9"/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1"/>
      <c r="Q113" s="10"/>
      <c r="R113" s="9"/>
      <c r="S113" s="9"/>
      <c r="T113" s="9"/>
      <c r="U113" s="11"/>
      <c r="V113" s="11"/>
      <c r="W113" s="11"/>
      <c r="X113" s="9"/>
      <c r="Y113" s="10"/>
      <c r="Z113" s="10"/>
      <c r="AA113" s="9"/>
      <c r="AB113" s="9"/>
      <c r="AC113" s="10"/>
      <c r="AD113" s="9"/>
      <c r="AE113" s="9"/>
      <c r="AF113" s="10"/>
      <c r="AG113" s="10"/>
      <c r="AH113" s="9"/>
      <c r="AI113" s="9"/>
      <c r="AJ113" s="10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10"/>
    </row>
    <row r="114" spans="1:55">
      <c r="A114" s="9"/>
      <c r="B114" s="9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1"/>
      <c r="Q114" s="10"/>
      <c r="R114" s="9"/>
      <c r="S114" s="9"/>
      <c r="T114" s="9"/>
      <c r="U114" s="11"/>
      <c r="V114" s="11"/>
      <c r="W114" s="11"/>
      <c r="X114" s="9"/>
      <c r="Y114" s="10"/>
      <c r="Z114" s="10"/>
      <c r="AA114" s="9"/>
      <c r="AB114" s="9"/>
      <c r="AC114" s="10"/>
      <c r="AD114" s="9"/>
      <c r="AE114" s="9"/>
      <c r="AF114" s="10"/>
      <c r="AG114" s="10"/>
      <c r="AH114" s="9"/>
      <c r="AI114" s="9"/>
      <c r="AJ114" s="10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10"/>
    </row>
    <row r="115" spans="1:55">
      <c r="A115" s="9"/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1"/>
      <c r="Q115" s="10"/>
      <c r="R115" s="9"/>
      <c r="S115" s="9"/>
      <c r="T115" s="9"/>
      <c r="U115" s="11"/>
      <c r="V115" s="11"/>
      <c r="W115" s="11"/>
      <c r="X115" s="10"/>
      <c r="Y115" s="10"/>
      <c r="Z115" s="10"/>
      <c r="AA115" s="9"/>
      <c r="AB115" s="9"/>
      <c r="AC115" s="9"/>
      <c r="AD115" s="9"/>
      <c r="AE115" s="9"/>
      <c r="AF115" s="10"/>
      <c r="AG115" s="10"/>
      <c r="AH115" s="9"/>
      <c r="AI115" s="9"/>
      <c r="AJ115" s="10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10"/>
    </row>
    <row r="116" spans="1:55">
      <c r="A116" s="9"/>
      <c r="B116" s="9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1"/>
      <c r="Q116" s="10"/>
      <c r="R116" s="9"/>
      <c r="S116" s="9"/>
      <c r="T116" s="9"/>
      <c r="U116" s="11"/>
      <c r="V116" s="11"/>
      <c r="W116" s="11"/>
      <c r="X116" s="9"/>
      <c r="Y116" s="10"/>
      <c r="Z116" s="10"/>
      <c r="AA116" s="9"/>
      <c r="AB116" s="9"/>
      <c r="AC116" s="10"/>
      <c r="AD116" s="9"/>
      <c r="AE116" s="9"/>
      <c r="AF116" s="10"/>
      <c r="AG116" s="10"/>
      <c r="AH116" s="9"/>
      <c r="AI116" s="9"/>
      <c r="AJ116" s="10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10"/>
    </row>
    <row r="117" spans="1:55">
      <c r="A117" s="9"/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1"/>
      <c r="Q117" s="10"/>
      <c r="R117" s="9"/>
      <c r="S117" s="9"/>
      <c r="T117" s="9"/>
      <c r="U117" s="11"/>
      <c r="V117" s="11"/>
      <c r="W117" s="11"/>
      <c r="X117" s="9"/>
      <c r="Y117" s="10"/>
      <c r="Z117" s="10"/>
      <c r="AA117" s="9"/>
      <c r="AB117" s="9"/>
      <c r="AC117" s="10"/>
      <c r="AD117" s="9"/>
      <c r="AE117" s="9"/>
      <c r="AF117" s="10"/>
      <c r="AG117" s="10"/>
      <c r="AH117" s="9"/>
      <c r="AI117" s="9"/>
      <c r="AJ117" s="10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10"/>
    </row>
    <row r="118" spans="1:55">
      <c r="A118" s="9"/>
      <c r="B118" s="9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1"/>
      <c r="Q118" s="10"/>
      <c r="R118" s="9"/>
      <c r="S118" s="9"/>
      <c r="T118" s="9"/>
      <c r="U118" s="11"/>
      <c r="V118" s="11"/>
      <c r="W118" s="11"/>
      <c r="X118" s="9"/>
      <c r="Y118" s="10"/>
      <c r="Z118" s="9"/>
      <c r="AA118" s="9"/>
      <c r="AB118" s="9"/>
      <c r="AC118" s="9"/>
      <c r="AD118" s="9"/>
      <c r="AE118" s="9"/>
      <c r="AF118" s="10"/>
      <c r="AG118" s="10"/>
      <c r="AH118" s="9"/>
      <c r="AI118" s="9"/>
      <c r="AJ118" s="10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10"/>
    </row>
    <row r="119" spans="1:55">
      <c r="A119" s="9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1"/>
      <c r="Q119" s="10"/>
      <c r="R119" s="9"/>
      <c r="S119" s="9"/>
      <c r="T119" s="9"/>
      <c r="U119" s="11"/>
      <c r="V119" s="11"/>
      <c r="W119" s="11"/>
      <c r="X119" s="9"/>
      <c r="Y119" s="10"/>
      <c r="Z119" s="10"/>
      <c r="AA119" s="9"/>
      <c r="AB119" s="9"/>
      <c r="AC119" s="10"/>
      <c r="AD119" s="9"/>
      <c r="AE119" s="9"/>
      <c r="AF119" s="10"/>
      <c r="AG119" s="10"/>
      <c r="AH119" s="9"/>
      <c r="AI119" s="9"/>
      <c r="AJ119" s="10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10"/>
    </row>
    <row r="120" spans="1:55">
      <c r="A120" s="9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1"/>
      <c r="Q120" s="10"/>
      <c r="R120" s="9"/>
      <c r="S120" s="9"/>
      <c r="T120" s="9"/>
      <c r="U120" s="11"/>
      <c r="V120" s="11"/>
      <c r="W120" s="11"/>
      <c r="X120" s="9"/>
      <c r="Y120" s="10"/>
      <c r="Z120" s="10"/>
      <c r="AA120" s="9"/>
      <c r="AB120" s="9"/>
      <c r="AC120" s="10"/>
      <c r="AD120" s="9"/>
      <c r="AE120" s="9"/>
      <c r="AF120" s="10"/>
      <c r="AG120" s="10"/>
      <c r="AH120" s="9"/>
      <c r="AI120" s="9"/>
      <c r="AJ120" s="10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10"/>
    </row>
    <row r="121" spans="1:55">
      <c r="A121" s="9"/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1"/>
      <c r="Q121" s="10"/>
      <c r="R121" s="9"/>
      <c r="S121" s="9"/>
      <c r="T121" s="9"/>
      <c r="U121" s="11"/>
      <c r="V121" s="11"/>
      <c r="W121" s="11"/>
      <c r="X121" s="9"/>
      <c r="Y121" s="10"/>
      <c r="Z121" s="9"/>
      <c r="AA121" s="9"/>
      <c r="AB121" s="9"/>
      <c r="AC121" s="10"/>
      <c r="AD121" s="9"/>
      <c r="AE121" s="9"/>
      <c r="AF121" s="10"/>
      <c r="AG121" s="10"/>
      <c r="AH121" s="9"/>
      <c r="AI121" s="9"/>
      <c r="AJ121" s="10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10"/>
    </row>
    <row r="122" spans="1:55">
      <c r="A122" s="9"/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1"/>
      <c r="Q122" s="10"/>
      <c r="R122" s="9"/>
      <c r="S122" s="9"/>
      <c r="T122" s="9"/>
      <c r="U122" s="11"/>
      <c r="V122" s="11"/>
      <c r="W122" s="11"/>
      <c r="X122" s="9"/>
      <c r="Y122" s="10"/>
      <c r="Z122" s="10"/>
      <c r="AA122" s="9"/>
      <c r="AB122" s="9"/>
      <c r="AC122" s="10"/>
      <c r="AD122" s="9"/>
      <c r="AE122" s="9"/>
      <c r="AF122" s="10"/>
      <c r="AG122" s="10"/>
      <c r="AH122" s="9"/>
      <c r="AI122" s="9"/>
      <c r="AJ122" s="10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10"/>
    </row>
    <row r="123" spans="1:55">
      <c r="A123" s="9"/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1"/>
      <c r="Q123" s="10"/>
      <c r="R123" s="9"/>
      <c r="S123" s="9"/>
      <c r="T123" s="9"/>
      <c r="U123" s="11"/>
      <c r="V123" s="11"/>
      <c r="W123" s="11"/>
      <c r="X123" s="9"/>
      <c r="Y123" s="10"/>
      <c r="Z123" s="10"/>
      <c r="AA123" s="9"/>
      <c r="AB123" s="9"/>
      <c r="AC123" s="10"/>
      <c r="AD123" s="9"/>
      <c r="AE123" s="9"/>
      <c r="AF123" s="10"/>
      <c r="AG123" s="10"/>
      <c r="AH123" s="9"/>
      <c r="AI123" s="9"/>
      <c r="AJ123" s="10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10"/>
    </row>
    <row r="124" spans="1:55">
      <c r="A124" s="9"/>
      <c r="B124" s="9"/>
      <c r="C124" s="11"/>
      <c r="D124" s="11"/>
      <c r="E124" s="11"/>
      <c r="F124" s="11"/>
      <c r="G124" s="11"/>
      <c r="H124" s="9"/>
      <c r="I124" s="11"/>
      <c r="J124" s="11"/>
      <c r="K124" s="11"/>
      <c r="L124" s="11"/>
      <c r="M124" s="11"/>
      <c r="N124" s="11"/>
      <c r="O124" s="11"/>
      <c r="P124" s="11"/>
      <c r="Q124" s="10"/>
      <c r="R124" s="9"/>
      <c r="S124" s="9"/>
      <c r="T124" s="9"/>
      <c r="U124" s="11"/>
      <c r="V124" s="11"/>
      <c r="W124" s="11"/>
      <c r="X124" s="9"/>
      <c r="Y124" s="10"/>
      <c r="Z124" s="10"/>
      <c r="AA124" s="9"/>
      <c r="AB124" s="9"/>
      <c r="AC124" s="10"/>
      <c r="AD124" s="9"/>
      <c r="AE124" s="9"/>
      <c r="AF124" s="10"/>
      <c r="AG124" s="10"/>
      <c r="AH124" s="9"/>
      <c r="AI124" s="9"/>
      <c r="AJ124" s="10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10"/>
    </row>
    <row r="125" spans="1:55">
      <c r="A125" s="9"/>
      <c r="B125" s="9"/>
      <c r="C125" s="11"/>
      <c r="D125" s="11"/>
      <c r="E125" s="11"/>
      <c r="F125" s="11"/>
      <c r="G125" s="11"/>
      <c r="H125" s="9"/>
      <c r="I125" s="11"/>
      <c r="J125" s="11"/>
      <c r="K125" s="11"/>
      <c r="L125" s="11"/>
      <c r="M125" s="11"/>
      <c r="N125" s="11"/>
      <c r="O125" s="11"/>
      <c r="P125" s="11"/>
      <c r="Q125" s="10"/>
      <c r="R125" s="9"/>
      <c r="S125" s="9"/>
      <c r="T125" s="9"/>
      <c r="U125" s="11"/>
      <c r="V125" s="11"/>
      <c r="W125" s="11"/>
      <c r="X125" s="10"/>
      <c r="Y125" s="10"/>
      <c r="Z125" s="10"/>
      <c r="AA125" s="9"/>
      <c r="AB125" s="9"/>
      <c r="AC125" s="9"/>
      <c r="AD125" s="9"/>
      <c r="AE125" s="9"/>
      <c r="AF125" s="10"/>
      <c r="AG125" s="10"/>
      <c r="AH125" s="9"/>
      <c r="AI125" s="9"/>
      <c r="AJ125" s="10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10"/>
    </row>
    <row r="126" spans="1:55">
      <c r="A126" s="9"/>
      <c r="B126" s="9"/>
      <c r="C126" s="11"/>
      <c r="D126" s="11"/>
      <c r="E126" s="11"/>
      <c r="F126" s="11"/>
      <c r="G126" s="11"/>
      <c r="H126" s="9"/>
      <c r="I126" s="11"/>
      <c r="J126" s="11"/>
      <c r="K126" s="11"/>
      <c r="L126" s="11"/>
      <c r="M126" s="11"/>
      <c r="N126" s="11"/>
      <c r="O126" s="11"/>
      <c r="P126" s="11"/>
      <c r="Q126" s="10"/>
      <c r="R126" s="9"/>
      <c r="S126" s="9"/>
      <c r="T126" s="9"/>
      <c r="U126" s="11"/>
      <c r="V126" s="11"/>
      <c r="W126" s="11"/>
      <c r="X126" s="9"/>
      <c r="Y126" s="10"/>
      <c r="Z126" s="10"/>
      <c r="AA126" s="9"/>
      <c r="AB126" s="9"/>
      <c r="AC126" s="10"/>
      <c r="AD126" s="9"/>
      <c r="AE126" s="9"/>
      <c r="AF126" s="10"/>
      <c r="AG126" s="10"/>
      <c r="AH126" s="9"/>
      <c r="AI126" s="9"/>
      <c r="AJ126" s="10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10"/>
    </row>
    <row r="127" spans="1:55">
      <c r="A127" s="9"/>
      <c r="B127" s="9"/>
      <c r="C127" s="11"/>
      <c r="D127" s="11"/>
      <c r="E127" s="11"/>
      <c r="F127" s="11"/>
      <c r="G127" s="11"/>
      <c r="H127" s="9"/>
      <c r="I127" s="11"/>
      <c r="J127" s="11"/>
      <c r="K127" s="11"/>
      <c r="L127" s="11"/>
      <c r="M127" s="11"/>
      <c r="N127" s="11"/>
      <c r="O127" s="11"/>
      <c r="P127" s="11"/>
      <c r="Q127" s="10"/>
      <c r="R127" s="9"/>
      <c r="S127" s="9"/>
      <c r="T127" s="9"/>
      <c r="U127" s="11"/>
      <c r="V127" s="11"/>
      <c r="W127" s="11"/>
      <c r="X127" s="9"/>
      <c r="Y127" s="10"/>
      <c r="Z127" s="10"/>
      <c r="AA127" s="9"/>
      <c r="AB127" s="9"/>
      <c r="AC127" s="10"/>
      <c r="AD127" s="9"/>
      <c r="AE127" s="9"/>
      <c r="AF127" s="10"/>
      <c r="AG127" s="10"/>
      <c r="AH127" s="9"/>
      <c r="AI127" s="9"/>
      <c r="AJ127" s="10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10"/>
    </row>
    <row r="128" spans="1:55">
      <c r="A128" s="9"/>
      <c r="B128" s="9"/>
      <c r="C128" s="11"/>
      <c r="D128" s="11"/>
      <c r="E128" s="11"/>
      <c r="F128" s="11"/>
      <c r="G128" s="11"/>
      <c r="H128" s="9"/>
      <c r="I128" s="11"/>
      <c r="J128" s="11"/>
      <c r="K128" s="11"/>
      <c r="L128" s="11"/>
      <c r="M128" s="11"/>
      <c r="N128" s="11"/>
      <c r="O128" s="11"/>
      <c r="P128" s="11"/>
      <c r="Q128" s="10"/>
      <c r="R128" s="9"/>
      <c r="S128" s="9"/>
      <c r="T128" s="9"/>
      <c r="U128" s="11"/>
      <c r="V128" s="11"/>
      <c r="W128" s="11"/>
      <c r="X128" s="9"/>
      <c r="Y128" s="10"/>
      <c r="Z128" s="9"/>
      <c r="AA128" s="9"/>
      <c r="AB128" s="9"/>
      <c r="AC128" s="10"/>
      <c r="AD128" s="9"/>
      <c r="AE128" s="9"/>
      <c r="AF128" s="10"/>
      <c r="AG128" s="10"/>
      <c r="AH128" s="9"/>
      <c r="AI128" s="9"/>
      <c r="AJ128" s="10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10"/>
    </row>
    <row r="129" spans="1:55">
      <c r="A129" s="9"/>
      <c r="B129" s="9"/>
      <c r="C129" s="11"/>
      <c r="D129" s="11"/>
      <c r="E129" s="11"/>
      <c r="F129" s="11"/>
      <c r="G129" s="11"/>
      <c r="H129" s="9"/>
      <c r="I129" s="11"/>
      <c r="J129" s="11"/>
      <c r="K129" s="11"/>
      <c r="L129" s="11"/>
      <c r="M129" s="11"/>
      <c r="N129" s="11"/>
      <c r="O129" s="11"/>
      <c r="P129" s="11"/>
      <c r="Q129" s="10"/>
      <c r="R129" s="9"/>
      <c r="S129" s="9"/>
      <c r="T129" s="9"/>
      <c r="U129" s="11"/>
      <c r="V129" s="11"/>
      <c r="W129" s="11"/>
      <c r="X129" s="9"/>
      <c r="Y129" s="10"/>
      <c r="Z129" s="10"/>
      <c r="AA129" s="9"/>
      <c r="AB129" s="9"/>
      <c r="AC129" s="10"/>
      <c r="AD129" s="9"/>
      <c r="AE129" s="9"/>
      <c r="AF129" s="10"/>
      <c r="AG129" s="10"/>
      <c r="AH129" s="9"/>
      <c r="AI129" s="9"/>
      <c r="AJ129" s="10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10"/>
    </row>
    <row r="130" spans="1:55">
      <c r="A130" s="9"/>
      <c r="B130" s="9"/>
      <c r="C130" s="11"/>
      <c r="D130" s="11"/>
      <c r="E130" s="11"/>
      <c r="F130" s="11"/>
      <c r="G130" s="11"/>
      <c r="H130" s="9"/>
      <c r="I130" s="11"/>
      <c r="J130" s="11"/>
      <c r="K130" s="11"/>
      <c r="L130" s="11"/>
      <c r="M130" s="11"/>
      <c r="N130" s="11"/>
      <c r="O130" s="11"/>
      <c r="P130" s="11"/>
      <c r="Q130" s="10"/>
      <c r="R130" s="9"/>
      <c r="S130" s="9"/>
      <c r="T130" s="9"/>
      <c r="U130" s="11"/>
      <c r="V130" s="11"/>
      <c r="W130" s="11"/>
      <c r="X130" s="9"/>
      <c r="Y130" s="10"/>
      <c r="Z130" s="10"/>
      <c r="AA130" s="9"/>
      <c r="AB130" s="9"/>
      <c r="AC130" s="9"/>
      <c r="AD130" s="9"/>
      <c r="AE130" s="9"/>
      <c r="AF130" s="10"/>
      <c r="AG130" s="10"/>
      <c r="AH130" s="9"/>
      <c r="AI130" s="9"/>
      <c r="AJ130" s="10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10"/>
    </row>
    <row r="131" spans="1:55">
      <c r="A131" s="9"/>
      <c r="B131" s="9"/>
      <c r="C131" s="11"/>
      <c r="D131" s="11"/>
      <c r="E131" s="11"/>
      <c r="F131" s="11"/>
      <c r="G131" s="11"/>
      <c r="H131" s="9"/>
      <c r="I131" s="11"/>
      <c r="J131" s="11"/>
      <c r="K131" s="11"/>
      <c r="L131" s="11"/>
      <c r="M131" s="11"/>
      <c r="N131" s="11"/>
      <c r="O131" s="11"/>
      <c r="P131" s="11"/>
      <c r="Q131" s="10"/>
      <c r="R131" s="9"/>
      <c r="S131" s="9"/>
      <c r="T131" s="9"/>
      <c r="U131" s="11"/>
      <c r="V131" s="11"/>
      <c r="W131" s="11"/>
      <c r="X131" s="9"/>
      <c r="Y131" s="10"/>
      <c r="Z131" s="10"/>
      <c r="AA131" s="9"/>
      <c r="AB131" s="9"/>
      <c r="AC131" s="10"/>
      <c r="AD131" s="9"/>
      <c r="AE131" s="9"/>
      <c r="AF131" s="10"/>
      <c r="AG131" s="10"/>
      <c r="AH131" s="9"/>
      <c r="AI131" s="9"/>
      <c r="AJ131" s="10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10"/>
    </row>
    <row r="132" spans="1:55">
      <c r="A132" s="9"/>
      <c r="B132" s="9"/>
      <c r="C132" s="11"/>
      <c r="D132" s="11"/>
      <c r="E132" s="11"/>
      <c r="F132" s="11"/>
      <c r="G132" s="11"/>
      <c r="H132" s="9"/>
      <c r="I132" s="11"/>
      <c r="J132" s="11"/>
      <c r="K132" s="11"/>
      <c r="L132" s="11"/>
      <c r="M132" s="11"/>
      <c r="N132" s="11"/>
      <c r="O132" s="11"/>
      <c r="P132" s="11"/>
      <c r="Q132" s="10"/>
      <c r="R132" s="9"/>
      <c r="S132" s="9"/>
      <c r="T132" s="9"/>
      <c r="U132" s="11"/>
      <c r="V132" s="11"/>
      <c r="W132" s="11"/>
      <c r="X132" s="9"/>
      <c r="Y132" s="10"/>
      <c r="Z132" s="10"/>
      <c r="AA132" s="9"/>
      <c r="AB132" s="9"/>
      <c r="AC132" s="10"/>
      <c r="AD132" s="9"/>
      <c r="AE132" s="9"/>
      <c r="AF132" s="10"/>
      <c r="AG132" s="10"/>
      <c r="AH132" s="9"/>
      <c r="AI132" s="9"/>
      <c r="AJ132" s="10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10"/>
    </row>
    <row r="133" spans="1:55">
      <c r="A133" s="9"/>
      <c r="B133" s="9"/>
      <c r="C133" s="11"/>
      <c r="D133" s="11"/>
      <c r="E133" s="11"/>
      <c r="F133" s="11"/>
      <c r="G133" s="11"/>
      <c r="H133" s="9"/>
      <c r="I133" s="11"/>
      <c r="J133" s="11"/>
      <c r="K133" s="11"/>
      <c r="L133" s="11"/>
      <c r="M133" s="11"/>
      <c r="N133" s="11"/>
      <c r="O133" s="11"/>
      <c r="P133" s="11"/>
      <c r="Q133" s="10"/>
      <c r="R133" s="9"/>
      <c r="S133" s="9"/>
      <c r="T133" s="9"/>
      <c r="U133" s="11"/>
      <c r="V133" s="11"/>
      <c r="W133" s="11"/>
      <c r="X133" s="9"/>
      <c r="Y133" s="10"/>
      <c r="Z133" s="9"/>
      <c r="AA133" s="9"/>
      <c r="AB133" s="9"/>
      <c r="AC133" s="10"/>
      <c r="AD133" s="9"/>
      <c r="AE133" s="9"/>
      <c r="AF133" s="10"/>
      <c r="AG133" s="10"/>
      <c r="AH133" s="9"/>
      <c r="AI133" s="9"/>
      <c r="AJ133" s="10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10"/>
    </row>
    <row r="134" spans="1:55">
      <c r="A134" s="9"/>
      <c r="B134" s="9"/>
      <c r="C134" s="11"/>
      <c r="D134" s="11"/>
      <c r="E134" s="11"/>
      <c r="F134" s="11"/>
      <c r="G134" s="11"/>
      <c r="H134" s="9"/>
      <c r="I134" s="11"/>
      <c r="J134" s="11"/>
      <c r="K134" s="11"/>
      <c r="L134" s="11"/>
      <c r="M134" s="11"/>
      <c r="N134" s="11"/>
      <c r="O134" s="11"/>
      <c r="P134" s="11"/>
      <c r="Q134" s="10"/>
      <c r="R134" s="9"/>
      <c r="S134" s="9"/>
      <c r="T134" s="9"/>
      <c r="U134" s="11"/>
      <c r="V134" s="11"/>
      <c r="W134" s="11"/>
      <c r="X134" s="9"/>
      <c r="Y134" s="10"/>
      <c r="Z134" s="10"/>
      <c r="AA134" s="9"/>
      <c r="AB134" s="9"/>
      <c r="AC134" s="9"/>
      <c r="AD134" s="9"/>
      <c r="AE134" s="9"/>
      <c r="AF134" s="10"/>
      <c r="AG134" s="10"/>
      <c r="AH134" s="9"/>
      <c r="AI134" s="9"/>
      <c r="AJ134" s="10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10"/>
    </row>
    <row r="135" spans="1:55">
      <c r="A135" s="9"/>
      <c r="B135" s="9"/>
      <c r="C135" s="11"/>
      <c r="D135" s="11"/>
      <c r="E135" s="11"/>
      <c r="F135" s="11"/>
      <c r="G135" s="11"/>
      <c r="H135" s="9"/>
      <c r="I135" s="11"/>
      <c r="J135" s="11"/>
      <c r="K135" s="11"/>
      <c r="L135" s="11"/>
      <c r="M135" s="11"/>
      <c r="N135" s="11"/>
      <c r="O135" s="11"/>
      <c r="P135" s="11"/>
      <c r="Q135" s="10"/>
      <c r="R135" s="9"/>
      <c r="S135" s="9"/>
      <c r="T135" s="9"/>
      <c r="U135" s="11"/>
      <c r="V135" s="11"/>
      <c r="W135" s="11"/>
      <c r="X135" s="9"/>
      <c r="Y135" s="10"/>
      <c r="Z135" s="10"/>
      <c r="AA135" s="9"/>
      <c r="AB135" s="9"/>
      <c r="AC135" s="10"/>
      <c r="AD135" s="9"/>
      <c r="AE135" s="9"/>
      <c r="AF135" s="10"/>
      <c r="AG135" s="10"/>
      <c r="AH135" s="9"/>
      <c r="AI135" s="9"/>
      <c r="AJ135" s="10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10"/>
    </row>
    <row r="136" spans="1:55">
      <c r="A136" s="9"/>
      <c r="B136" s="9"/>
      <c r="C136" s="11"/>
      <c r="D136" s="11"/>
      <c r="E136" s="11"/>
      <c r="F136" s="11"/>
      <c r="G136" s="11"/>
      <c r="H136" s="9"/>
      <c r="I136" s="11"/>
      <c r="J136" s="11"/>
      <c r="K136" s="11"/>
      <c r="L136" s="11"/>
      <c r="M136" s="11"/>
      <c r="N136" s="11"/>
      <c r="O136" s="11"/>
      <c r="P136" s="11"/>
      <c r="Q136" s="10"/>
      <c r="R136" s="9"/>
      <c r="S136" s="9"/>
      <c r="T136" s="9"/>
      <c r="U136" s="11"/>
      <c r="V136" s="11"/>
      <c r="W136" s="11"/>
      <c r="X136" s="9"/>
      <c r="Y136" s="10"/>
      <c r="Z136" s="10"/>
      <c r="AA136" s="9"/>
      <c r="AB136" s="9"/>
      <c r="AC136" s="9"/>
      <c r="AD136" s="9"/>
      <c r="AE136" s="9"/>
      <c r="AF136" s="10"/>
      <c r="AG136" s="10"/>
      <c r="AH136" s="9"/>
      <c r="AI136" s="9"/>
      <c r="AJ136" s="10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10"/>
    </row>
    <row r="137" spans="1:55">
      <c r="A137" s="9"/>
      <c r="B137" s="9"/>
      <c r="C137" s="11"/>
      <c r="D137" s="11"/>
      <c r="E137" s="11"/>
      <c r="F137" s="11"/>
      <c r="G137" s="11"/>
      <c r="H137" s="9"/>
      <c r="I137" s="11"/>
      <c r="J137" s="11"/>
      <c r="K137" s="11"/>
      <c r="L137" s="11"/>
      <c r="M137" s="11"/>
      <c r="N137" s="11"/>
      <c r="O137" s="11"/>
      <c r="P137" s="11"/>
      <c r="Q137" s="10"/>
      <c r="R137" s="9"/>
      <c r="S137" s="9"/>
      <c r="T137" s="9"/>
      <c r="U137" s="11"/>
      <c r="V137" s="11"/>
      <c r="W137" s="11"/>
      <c r="X137" s="10"/>
      <c r="Y137" s="10"/>
      <c r="Z137" s="9"/>
      <c r="AA137" s="9"/>
      <c r="AB137" s="9"/>
      <c r="AC137" s="9"/>
      <c r="AD137" s="9"/>
      <c r="AE137" s="9"/>
      <c r="AF137" s="10"/>
      <c r="AG137" s="10"/>
      <c r="AH137" s="9"/>
      <c r="AI137" s="9"/>
      <c r="AJ137" s="10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10"/>
    </row>
    <row r="138" spans="1:55">
      <c r="A138" s="9"/>
      <c r="B138" s="9"/>
      <c r="C138" s="11"/>
      <c r="D138" s="11"/>
      <c r="E138" s="11"/>
      <c r="F138" s="11"/>
      <c r="G138" s="11"/>
      <c r="H138" s="9"/>
      <c r="I138" s="11"/>
      <c r="J138" s="11"/>
      <c r="K138" s="11"/>
      <c r="L138" s="11"/>
      <c r="M138" s="11"/>
      <c r="N138" s="11"/>
      <c r="O138" s="11"/>
      <c r="P138" s="11"/>
      <c r="Q138" s="10"/>
      <c r="R138" s="9"/>
      <c r="S138" s="9"/>
      <c r="T138" s="9"/>
      <c r="U138" s="11"/>
      <c r="V138" s="11"/>
      <c r="W138" s="11"/>
      <c r="X138" s="10"/>
      <c r="Y138" s="10"/>
      <c r="Z138" s="10"/>
      <c r="AA138" s="9"/>
      <c r="AB138" s="9"/>
      <c r="AC138" s="9"/>
      <c r="AD138" s="9"/>
      <c r="AE138" s="9"/>
      <c r="AF138" s="10"/>
      <c r="AG138" s="10"/>
      <c r="AH138" s="9"/>
      <c r="AI138" s="9"/>
      <c r="AJ138" s="10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10"/>
    </row>
    <row r="139" spans="1:55">
      <c r="A139" s="9"/>
      <c r="B139" s="9"/>
      <c r="C139" s="11"/>
      <c r="D139" s="11"/>
      <c r="E139" s="11"/>
      <c r="F139" s="11"/>
      <c r="G139" s="11"/>
      <c r="H139" s="9"/>
      <c r="I139" s="11"/>
      <c r="J139" s="11"/>
      <c r="K139" s="11"/>
      <c r="L139" s="11"/>
      <c r="M139" s="11"/>
      <c r="N139" s="11"/>
      <c r="O139" s="11"/>
      <c r="P139" s="11"/>
      <c r="Q139" s="10"/>
      <c r="R139" s="9"/>
      <c r="S139" s="9"/>
      <c r="T139" s="9"/>
      <c r="U139" s="11"/>
      <c r="V139" s="11"/>
      <c r="W139" s="11"/>
      <c r="X139" s="9"/>
      <c r="Y139" s="10"/>
      <c r="Z139" s="9"/>
      <c r="AA139" s="9"/>
      <c r="AB139" s="9"/>
      <c r="AC139" s="10"/>
      <c r="AD139" s="9"/>
      <c r="AE139" s="9"/>
      <c r="AF139" s="10"/>
      <c r="AG139" s="10"/>
      <c r="AH139" s="9"/>
      <c r="AI139" s="9"/>
      <c r="AJ139" s="10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10"/>
    </row>
    <row r="140" spans="1:55">
      <c r="A140" s="9"/>
      <c r="B140" s="9"/>
      <c r="C140" s="11"/>
      <c r="D140" s="11"/>
      <c r="E140" s="11"/>
      <c r="F140" s="11"/>
      <c r="G140" s="11"/>
      <c r="H140" s="9"/>
      <c r="I140" s="11"/>
      <c r="J140" s="11"/>
      <c r="K140" s="11"/>
      <c r="L140" s="11"/>
      <c r="M140" s="11"/>
      <c r="N140" s="11"/>
      <c r="O140" s="11"/>
      <c r="P140" s="11"/>
      <c r="Q140" s="10"/>
      <c r="R140" s="9"/>
      <c r="S140" s="9"/>
      <c r="T140" s="9"/>
      <c r="U140" s="11"/>
      <c r="V140" s="11"/>
      <c r="W140" s="11"/>
      <c r="X140" s="9"/>
      <c r="Y140" s="10"/>
      <c r="Z140" s="9"/>
      <c r="AA140" s="9"/>
      <c r="AB140" s="9"/>
      <c r="AC140" s="10"/>
      <c r="AD140" s="9"/>
      <c r="AE140" s="9"/>
      <c r="AF140" s="10"/>
      <c r="AG140" s="10"/>
      <c r="AH140" s="9"/>
      <c r="AI140" s="9"/>
      <c r="AJ140" s="10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10"/>
    </row>
    <row r="141" spans="1:55">
      <c r="A141" s="9"/>
      <c r="B141" s="9"/>
      <c r="C141" s="11"/>
      <c r="D141" s="11"/>
      <c r="E141" s="11"/>
      <c r="F141" s="11"/>
      <c r="G141" s="11"/>
      <c r="H141" s="9"/>
      <c r="I141" s="11"/>
      <c r="J141" s="11"/>
      <c r="K141" s="11"/>
      <c r="L141" s="11"/>
      <c r="M141" s="11"/>
      <c r="N141" s="11"/>
      <c r="O141" s="11"/>
      <c r="P141" s="11"/>
      <c r="Q141" s="10"/>
      <c r="R141" s="9"/>
      <c r="S141" s="9"/>
      <c r="T141" s="9"/>
      <c r="U141" s="11"/>
      <c r="V141" s="11"/>
      <c r="W141" s="11"/>
      <c r="X141" s="9"/>
      <c r="Y141" s="10"/>
      <c r="Z141" s="9"/>
      <c r="AA141" s="9"/>
      <c r="AB141" s="9"/>
      <c r="AC141" s="10"/>
      <c r="AD141" s="9"/>
      <c r="AE141" s="9"/>
      <c r="AF141" s="10"/>
      <c r="AG141" s="10"/>
      <c r="AH141" s="9"/>
      <c r="AI141" s="9"/>
      <c r="AJ141" s="10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10"/>
    </row>
    <row r="142" spans="1:55">
      <c r="A142" s="9"/>
      <c r="B142" s="9"/>
      <c r="C142" s="11"/>
      <c r="D142" s="11"/>
      <c r="E142" s="11"/>
      <c r="F142" s="11"/>
      <c r="G142" s="11"/>
      <c r="H142" s="9"/>
      <c r="I142" s="11"/>
      <c r="J142" s="11"/>
      <c r="K142" s="11"/>
      <c r="L142" s="11"/>
      <c r="M142" s="11"/>
      <c r="N142" s="11"/>
      <c r="O142" s="11"/>
      <c r="P142" s="11"/>
      <c r="Q142" s="10"/>
      <c r="R142" s="9"/>
      <c r="S142" s="9"/>
      <c r="T142" s="9"/>
      <c r="U142" s="11"/>
      <c r="V142" s="11"/>
      <c r="W142" s="11"/>
      <c r="X142" s="9"/>
      <c r="Y142" s="10"/>
      <c r="Z142" s="10"/>
      <c r="AA142" s="9"/>
      <c r="AB142" s="9"/>
      <c r="AC142" s="10"/>
      <c r="AD142" s="9"/>
      <c r="AE142" s="9"/>
      <c r="AF142" s="10"/>
      <c r="AG142" s="10"/>
      <c r="AH142" s="9"/>
      <c r="AI142" s="9"/>
      <c r="AJ142" s="10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10"/>
    </row>
    <row r="143" spans="1:55">
      <c r="A143" s="9"/>
      <c r="B143" s="9"/>
      <c r="C143" s="11"/>
      <c r="D143" s="11"/>
      <c r="E143" s="11"/>
      <c r="F143" s="11"/>
      <c r="G143" s="11"/>
      <c r="H143" s="9"/>
      <c r="I143" s="11"/>
      <c r="J143" s="11"/>
      <c r="K143" s="11"/>
      <c r="L143" s="11"/>
      <c r="M143" s="11"/>
      <c r="N143" s="11"/>
      <c r="O143" s="11"/>
      <c r="P143" s="11"/>
      <c r="Q143" s="10"/>
      <c r="R143" s="9"/>
      <c r="S143" s="9"/>
      <c r="T143" s="9"/>
      <c r="U143" s="11"/>
      <c r="V143" s="11"/>
      <c r="W143" s="11"/>
      <c r="X143" s="9"/>
      <c r="Y143" s="10"/>
      <c r="Z143" s="10"/>
      <c r="AA143" s="9"/>
      <c r="AB143" s="9"/>
      <c r="AC143" s="10"/>
      <c r="AD143" s="9"/>
      <c r="AE143" s="9"/>
      <c r="AF143" s="10"/>
      <c r="AG143" s="10"/>
      <c r="AH143" s="9"/>
      <c r="AI143" s="9"/>
      <c r="AJ143" s="10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10"/>
    </row>
    <row r="144" spans="1:55">
      <c r="A144" s="9"/>
      <c r="B144" s="9"/>
      <c r="C144" s="11"/>
      <c r="D144" s="11"/>
      <c r="E144" s="11"/>
      <c r="F144" s="11"/>
      <c r="G144" s="11"/>
      <c r="H144" s="9"/>
      <c r="I144" s="11"/>
      <c r="J144" s="11"/>
      <c r="K144" s="11"/>
      <c r="L144" s="11"/>
      <c r="M144" s="11"/>
      <c r="N144" s="11"/>
      <c r="O144" s="11"/>
      <c r="P144" s="11"/>
      <c r="Q144" s="10"/>
      <c r="R144" s="9"/>
      <c r="S144" s="9"/>
      <c r="T144" s="9"/>
      <c r="U144" s="11"/>
      <c r="V144" s="11"/>
      <c r="W144" s="11"/>
      <c r="X144" s="9"/>
      <c r="Y144" s="10"/>
      <c r="Z144" s="10"/>
      <c r="AA144" s="9"/>
      <c r="AB144" s="9"/>
      <c r="AC144" s="10"/>
      <c r="AD144" s="9"/>
      <c r="AE144" s="9"/>
      <c r="AF144" s="10"/>
      <c r="AG144" s="10"/>
      <c r="AH144" s="9"/>
      <c r="AI144" s="9"/>
      <c r="AJ144" s="10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10"/>
    </row>
    <row r="145" spans="1:55">
      <c r="A145" s="9"/>
      <c r="B145" s="9"/>
      <c r="C145" s="11"/>
      <c r="D145" s="11"/>
      <c r="E145" s="11"/>
      <c r="F145" s="11"/>
      <c r="G145" s="11"/>
      <c r="H145" s="9"/>
      <c r="I145" s="11"/>
      <c r="J145" s="11"/>
      <c r="K145" s="11"/>
      <c r="L145" s="11"/>
      <c r="M145" s="11"/>
      <c r="N145" s="11"/>
      <c r="O145" s="11"/>
      <c r="P145" s="11"/>
      <c r="Q145" s="10"/>
      <c r="R145" s="9"/>
      <c r="S145" s="9"/>
      <c r="T145" s="9"/>
      <c r="U145" s="11"/>
      <c r="V145" s="11"/>
      <c r="W145" s="11"/>
      <c r="X145" s="9"/>
      <c r="Y145" s="10"/>
      <c r="Z145" s="10"/>
      <c r="AA145" s="9"/>
      <c r="AB145" s="9"/>
      <c r="AC145" s="10"/>
      <c r="AD145" s="9"/>
      <c r="AE145" s="9"/>
      <c r="AF145" s="10"/>
      <c r="AG145" s="10"/>
      <c r="AH145" s="9"/>
      <c r="AI145" s="9"/>
      <c r="AJ145" s="10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10"/>
    </row>
    <row r="146" spans="1:55">
      <c r="A146" s="9"/>
      <c r="B146" s="9"/>
      <c r="C146" s="11"/>
      <c r="D146" s="11"/>
      <c r="E146" s="11"/>
      <c r="F146" s="11"/>
      <c r="G146" s="11"/>
      <c r="H146" s="9"/>
      <c r="I146" s="11"/>
      <c r="J146" s="11"/>
      <c r="K146" s="11"/>
      <c r="L146" s="11"/>
      <c r="M146" s="11"/>
      <c r="N146" s="11"/>
      <c r="O146" s="11"/>
      <c r="P146" s="11"/>
      <c r="Q146" s="10"/>
      <c r="R146" s="9"/>
      <c r="S146" s="9"/>
      <c r="T146" s="9"/>
      <c r="U146" s="11"/>
      <c r="V146" s="11"/>
      <c r="W146" s="11"/>
      <c r="X146" s="9"/>
      <c r="Y146" s="10"/>
      <c r="Z146" s="10"/>
      <c r="AA146" s="9"/>
      <c r="AB146" s="9"/>
      <c r="AC146" s="10"/>
      <c r="AD146" s="9"/>
      <c r="AE146" s="9"/>
      <c r="AF146" s="10"/>
      <c r="AG146" s="10"/>
      <c r="AH146" s="9"/>
      <c r="AI146" s="9"/>
      <c r="AJ146" s="10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10"/>
    </row>
    <row r="147" spans="1:55">
      <c r="A147" s="9"/>
      <c r="B147" s="9"/>
      <c r="C147" s="11"/>
      <c r="D147" s="11"/>
      <c r="E147" s="11"/>
      <c r="F147" s="11"/>
      <c r="G147" s="11"/>
      <c r="H147" s="9"/>
      <c r="I147" s="11"/>
      <c r="J147" s="11"/>
      <c r="K147" s="11"/>
      <c r="L147" s="11"/>
      <c r="M147" s="11"/>
      <c r="N147" s="11"/>
      <c r="O147" s="11"/>
      <c r="P147" s="11"/>
      <c r="Q147" s="10"/>
      <c r="R147" s="9"/>
      <c r="S147" s="9"/>
      <c r="T147" s="9"/>
      <c r="U147" s="11"/>
      <c r="V147" s="11"/>
      <c r="W147" s="11"/>
      <c r="X147" s="9"/>
      <c r="Y147" s="10"/>
      <c r="Z147" s="10"/>
      <c r="AA147" s="9"/>
      <c r="AB147" s="9"/>
      <c r="AC147" s="10"/>
      <c r="AD147" s="9"/>
      <c r="AE147" s="9"/>
      <c r="AF147" s="10"/>
      <c r="AG147" s="10"/>
      <c r="AH147" s="9"/>
      <c r="AI147" s="9"/>
      <c r="AJ147" s="10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</row>
    <row r="148" spans="1:55">
      <c r="A148" s="9"/>
      <c r="B148" s="9"/>
      <c r="C148" s="11"/>
      <c r="D148" s="11"/>
      <c r="E148" s="11"/>
      <c r="F148" s="11"/>
      <c r="G148" s="11"/>
      <c r="H148" s="9"/>
      <c r="I148" s="11"/>
      <c r="J148" s="11"/>
      <c r="K148" s="11"/>
      <c r="L148" s="11"/>
      <c r="M148" s="11"/>
      <c r="N148" s="11"/>
      <c r="O148" s="11"/>
      <c r="P148" s="11"/>
      <c r="Q148" s="10"/>
      <c r="R148" s="9"/>
      <c r="S148" s="9"/>
      <c r="T148" s="9"/>
      <c r="U148" s="11"/>
      <c r="V148" s="11"/>
      <c r="W148" s="11"/>
      <c r="X148" s="9"/>
      <c r="Y148" s="10"/>
      <c r="Z148" s="10"/>
      <c r="AA148" s="9"/>
      <c r="AB148" s="9"/>
      <c r="AC148" s="10"/>
      <c r="AD148" s="9"/>
      <c r="AE148" s="9"/>
      <c r="AF148" s="10"/>
      <c r="AG148" s="10"/>
      <c r="AH148" s="9"/>
      <c r="AI148" s="9"/>
      <c r="AJ148" s="10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10"/>
    </row>
    <row r="149" spans="1:55">
      <c r="A149" s="9"/>
      <c r="B149" s="9"/>
      <c r="C149" s="11"/>
      <c r="D149" s="11"/>
      <c r="E149" s="11"/>
      <c r="F149" s="11"/>
      <c r="G149" s="11"/>
      <c r="H149" s="9"/>
      <c r="I149" s="11"/>
      <c r="J149" s="11"/>
      <c r="K149" s="11"/>
      <c r="L149" s="11"/>
      <c r="M149" s="11"/>
      <c r="N149" s="11"/>
      <c r="O149" s="11"/>
      <c r="P149" s="11"/>
      <c r="Q149" s="10"/>
      <c r="R149" s="9"/>
      <c r="S149" s="9"/>
      <c r="T149" s="9"/>
      <c r="U149" s="11"/>
      <c r="V149" s="11"/>
      <c r="W149" s="11"/>
      <c r="X149" s="9"/>
      <c r="Y149" s="10"/>
      <c r="Z149" s="10"/>
      <c r="AA149" s="9"/>
      <c r="AB149" s="9"/>
      <c r="AC149" s="10"/>
      <c r="AD149" s="9"/>
      <c r="AE149" s="9"/>
      <c r="AF149" s="10"/>
      <c r="AG149" s="10"/>
      <c r="AH149" s="9"/>
      <c r="AI149" s="9"/>
      <c r="AJ149" s="10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10"/>
    </row>
    <row r="150" spans="1:55">
      <c r="A150" s="9"/>
      <c r="B150" s="9"/>
      <c r="C150" s="11"/>
      <c r="D150" s="11"/>
      <c r="E150" s="11"/>
      <c r="F150" s="11"/>
      <c r="G150" s="11"/>
      <c r="H150" s="9"/>
      <c r="I150" s="11"/>
      <c r="J150" s="11"/>
      <c r="K150" s="11"/>
      <c r="L150" s="11"/>
      <c r="M150" s="11"/>
      <c r="N150" s="11"/>
      <c r="O150" s="11"/>
      <c r="P150" s="11"/>
      <c r="Q150" s="10"/>
      <c r="R150" s="9"/>
      <c r="S150" s="9"/>
      <c r="T150" s="9"/>
      <c r="U150" s="11"/>
      <c r="V150" s="11"/>
      <c r="W150" s="11"/>
      <c r="X150" s="9"/>
      <c r="Y150" s="10"/>
      <c r="Z150" s="10"/>
      <c r="AA150" s="9"/>
      <c r="AB150" s="9"/>
      <c r="AC150" s="10"/>
      <c r="AD150" s="9"/>
      <c r="AE150" s="9"/>
      <c r="AF150" s="10"/>
      <c r="AG150" s="10"/>
      <c r="AH150" s="9"/>
      <c r="AI150" s="9"/>
      <c r="AJ150" s="10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10"/>
    </row>
    <row r="151" spans="1:55">
      <c r="A151" s="9"/>
      <c r="B151" s="9"/>
      <c r="C151" s="11"/>
      <c r="D151" s="11"/>
      <c r="E151" s="11"/>
      <c r="F151" s="11"/>
      <c r="G151" s="11"/>
      <c r="H151" s="9"/>
      <c r="I151" s="11"/>
      <c r="J151" s="11"/>
      <c r="K151" s="11"/>
      <c r="L151" s="11"/>
      <c r="M151" s="11"/>
      <c r="N151" s="11"/>
      <c r="O151" s="11"/>
      <c r="P151" s="11"/>
      <c r="Q151" s="10"/>
      <c r="R151" s="9"/>
      <c r="S151" s="9"/>
      <c r="T151" s="9"/>
      <c r="U151" s="11"/>
      <c r="V151" s="11"/>
      <c r="W151" s="11"/>
      <c r="X151" s="10"/>
      <c r="Y151" s="10"/>
      <c r="Z151" s="10"/>
      <c r="AA151" s="9"/>
      <c r="AB151" s="9"/>
      <c r="AC151" s="9"/>
      <c r="AD151" s="9"/>
      <c r="AE151" s="9"/>
      <c r="AF151" s="10"/>
      <c r="AG151" s="10"/>
      <c r="AH151" s="9"/>
      <c r="AI151" s="9"/>
      <c r="AJ151" s="10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10"/>
    </row>
    <row r="152" spans="1:55">
      <c r="A152" s="9"/>
      <c r="B152" s="9"/>
      <c r="C152" s="11"/>
      <c r="D152" s="11"/>
      <c r="E152" s="11"/>
      <c r="F152" s="11"/>
      <c r="G152" s="11"/>
      <c r="H152" s="9"/>
      <c r="I152" s="11"/>
      <c r="J152" s="11"/>
      <c r="K152" s="11"/>
      <c r="L152" s="11"/>
      <c r="M152" s="11"/>
      <c r="N152" s="11"/>
      <c r="O152" s="11"/>
      <c r="P152" s="11"/>
      <c r="Q152" s="10"/>
      <c r="R152" s="9"/>
      <c r="S152" s="9"/>
      <c r="T152" s="9"/>
      <c r="U152" s="11"/>
      <c r="V152" s="11"/>
      <c r="W152" s="11"/>
      <c r="X152" s="9"/>
      <c r="Y152" s="10"/>
      <c r="Z152" s="10"/>
      <c r="AA152" s="9"/>
      <c r="AB152" s="9"/>
      <c r="AC152" s="10"/>
      <c r="AD152" s="9"/>
      <c r="AE152" s="9"/>
      <c r="AF152" s="10"/>
      <c r="AG152" s="10"/>
      <c r="AH152" s="9"/>
      <c r="AI152" s="9"/>
      <c r="AJ152" s="10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10"/>
    </row>
    <row r="153" spans="1:55">
      <c r="A153" s="9"/>
      <c r="B153" s="9"/>
      <c r="C153" s="11"/>
      <c r="D153" s="11"/>
      <c r="E153" s="11"/>
      <c r="F153" s="11"/>
      <c r="G153" s="11"/>
      <c r="H153" s="9"/>
      <c r="I153" s="11"/>
      <c r="J153" s="11"/>
      <c r="K153" s="11"/>
      <c r="L153" s="11"/>
      <c r="M153" s="11"/>
      <c r="N153" s="11"/>
      <c r="O153" s="11"/>
      <c r="P153" s="11"/>
      <c r="Q153" s="10"/>
      <c r="R153" s="9"/>
      <c r="S153" s="9"/>
      <c r="T153" s="9"/>
      <c r="U153" s="11"/>
      <c r="V153" s="11"/>
      <c r="W153" s="11"/>
      <c r="X153" s="9"/>
      <c r="Y153" s="10"/>
      <c r="Z153" s="10"/>
      <c r="AA153" s="9"/>
      <c r="AB153" s="9"/>
      <c r="AC153" s="10"/>
      <c r="AD153" s="9"/>
      <c r="AE153" s="9"/>
      <c r="AF153" s="10"/>
      <c r="AG153" s="10"/>
      <c r="AH153" s="9"/>
      <c r="AI153" s="9"/>
      <c r="AJ153" s="10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10"/>
    </row>
    <row r="154" spans="1:55">
      <c r="A154" s="9"/>
      <c r="B154" s="9"/>
      <c r="C154" s="11"/>
      <c r="D154" s="11"/>
      <c r="E154" s="11"/>
      <c r="F154" s="11"/>
      <c r="G154" s="11"/>
      <c r="H154" s="9"/>
      <c r="I154" s="11"/>
      <c r="J154" s="11"/>
      <c r="K154" s="11"/>
      <c r="L154" s="11"/>
      <c r="M154" s="11"/>
      <c r="N154" s="11"/>
      <c r="O154" s="11"/>
      <c r="P154" s="11"/>
      <c r="Q154" s="10"/>
      <c r="R154" s="9"/>
      <c r="S154" s="9"/>
      <c r="T154" s="9"/>
      <c r="U154" s="11"/>
      <c r="V154" s="11"/>
      <c r="W154" s="11"/>
      <c r="X154" s="9"/>
      <c r="Y154" s="10"/>
      <c r="Z154" s="9"/>
      <c r="AA154" s="9"/>
      <c r="AB154" s="9"/>
      <c r="AC154" s="10"/>
      <c r="AD154" s="9"/>
      <c r="AE154" s="9"/>
      <c r="AF154" s="10"/>
      <c r="AG154" s="10"/>
      <c r="AH154" s="9"/>
      <c r="AI154" s="9"/>
      <c r="AJ154" s="10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10"/>
    </row>
    <row r="155" spans="1:55">
      <c r="A155" s="9"/>
      <c r="B155" s="9"/>
      <c r="C155" s="11"/>
      <c r="D155" s="11"/>
      <c r="E155" s="11"/>
      <c r="F155" s="11"/>
      <c r="G155" s="11"/>
      <c r="H155" s="9"/>
      <c r="I155" s="11"/>
      <c r="J155" s="11"/>
      <c r="K155" s="11"/>
      <c r="L155" s="11"/>
      <c r="M155" s="11"/>
      <c r="N155" s="11"/>
      <c r="O155" s="11"/>
      <c r="P155" s="11"/>
      <c r="Q155" s="10"/>
      <c r="R155" s="9"/>
      <c r="S155" s="9"/>
      <c r="T155" s="9"/>
      <c r="U155" s="11"/>
      <c r="V155" s="11"/>
      <c r="W155" s="11"/>
      <c r="X155" s="9"/>
      <c r="Y155" s="10"/>
      <c r="Z155" s="10"/>
      <c r="AA155" s="9"/>
      <c r="AB155" s="9"/>
      <c r="AC155" s="10"/>
      <c r="AD155" s="9"/>
      <c r="AE155" s="9"/>
      <c r="AF155" s="10"/>
      <c r="AG155" s="10"/>
      <c r="AH155" s="9"/>
      <c r="AI155" s="9"/>
      <c r="AJ155" s="10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10"/>
    </row>
    <row r="156" spans="1:55">
      <c r="A156" s="9"/>
      <c r="B156" s="9"/>
      <c r="C156" s="11"/>
      <c r="D156" s="11"/>
      <c r="E156" s="11"/>
      <c r="F156" s="11"/>
      <c r="G156" s="11"/>
      <c r="H156" s="9"/>
      <c r="I156" s="11"/>
      <c r="J156" s="11"/>
      <c r="K156" s="11"/>
      <c r="L156" s="11"/>
      <c r="M156" s="11"/>
      <c r="N156" s="11"/>
      <c r="O156" s="11"/>
      <c r="P156" s="11"/>
      <c r="Q156" s="10"/>
      <c r="R156" s="9"/>
      <c r="S156" s="9"/>
      <c r="T156" s="9"/>
      <c r="U156" s="11"/>
      <c r="V156" s="11"/>
      <c r="W156" s="11"/>
      <c r="X156" s="9"/>
      <c r="Y156" s="10"/>
      <c r="Z156" s="10"/>
      <c r="AA156" s="9"/>
      <c r="AB156" s="9"/>
      <c r="AC156" s="10"/>
      <c r="AD156" s="9"/>
      <c r="AE156" s="9"/>
      <c r="AF156" s="9"/>
      <c r="AG156" s="10"/>
      <c r="AH156" s="9"/>
      <c r="AI156" s="9"/>
      <c r="AJ156" s="10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10"/>
    </row>
    <row r="157" spans="1:55">
      <c r="A157" s="9"/>
      <c r="B157" s="9"/>
      <c r="C157" s="11"/>
      <c r="D157" s="11"/>
      <c r="E157" s="11"/>
      <c r="F157" s="11"/>
      <c r="G157" s="11"/>
      <c r="H157" s="9"/>
      <c r="I157" s="11"/>
      <c r="J157" s="11"/>
      <c r="K157" s="11"/>
      <c r="L157" s="11"/>
      <c r="M157" s="11"/>
      <c r="N157" s="11"/>
      <c r="O157" s="11"/>
      <c r="P157" s="11"/>
      <c r="Q157" s="10"/>
      <c r="R157" s="9"/>
      <c r="S157" s="9"/>
      <c r="T157" s="9"/>
      <c r="U157" s="11"/>
      <c r="V157" s="11"/>
      <c r="W157" s="11"/>
      <c r="X157" s="9"/>
      <c r="Y157" s="10"/>
      <c r="Z157" s="10"/>
      <c r="AA157" s="9"/>
      <c r="AB157" s="9"/>
      <c r="AC157" s="10"/>
      <c r="AD157" s="9"/>
      <c r="AE157" s="9"/>
      <c r="AF157" s="9"/>
      <c r="AG157" s="10"/>
      <c r="AH157" s="9"/>
      <c r="AI157" s="9"/>
      <c r="AJ157" s="10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10"/>
    </row>
    <row r="158" spans="1:55">
      <c r="A158" s="9"/>
      <c r="B158" s="9"/>
      <c r="C158" s="11"/>
      <c r="D158" s="11"/>
      <c r="E158" s="11"/>
      <c r="F158" s="11"/>
      <c r="G158" s="11"/>
      <c r="H158" s="9"/>
      <c r="I158" s="11"/>
      <c r="J158" s="11"/>
      <c r="K158" s="11"/>
      <c r="L158" s="11"/>
      <c r="M158" s="11"/>
      <c r="N158" s="11"/>
      <c r="O158" s="11"/>
      <c r="P158" s="11"/>
      <c r="Q158" s="10"/>
      <c r="R158" s="9"/>
      <c r="S158" s="9"/>
      <c r="T158" s="9"/>
      <c r="U158" s="11"/>
      <c r="V158" s="11"/>
      <c r="W158" s="11"/>
      <c r="X158" s="9"/>
      <c r="Y158" s="10"/>
      <c r="Z158" s="10"/>
      <c r="AA158" s="9"/>
      <c r="AB158" s="9"/>
      <c r="AC158" s="10"/>
      <c r="AD158" s="9"/>
      <c r="AE158" s="9"/>
      <c r="AF158" s="10"/>
      <c r="AG158" s="10"/>
      <c r="AH158" s="9"/>
      <c r="AI158" s="9"/>
      <c r="AJ158" s="10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10"/>
    </row>
    <row r="159" spans="1:55">
      <c r="A159" s="9"/>
      <c r="B159" s="9"/>
      <c r="C159" s="11"/>
      <c r="D159" s="11"/>
      <c r="E159" s="11"/>
      <c r="F159" s="11"/>
      <c r="G159" s="11"/>
      <c r="H159" s="9"/>
      <c r="I159" s="11"/>
      <c r="J159" s="11"/>
      <c r="K159" s="11"/>
      <c r="L159" s="11"/>
      <c r="M159" s="11"/>
      <c r="N159" s="11"/>
      <c r="O159" s="11"/>
      <c r="P159" s="11"/>
      <c r="Q159" s="10"/>
      <c r="R159" s="9"/>
      <c r="S159" s="9"/>
      <c r="T159" s="9"/>
      <c r="U159" s="11"/>
      <c r="V159" s="11"/>
      <c r="W159" s="11"/>
      <c r="X159" s="9"/>
      <c r="Y159" s="10"/>
      <c r="Z159" s="10"/>
      <c r="AA159" s="9"/>
      <c r="AB159" s="9"/>
      <c r="AC159" s="10"/>
      <c r="AD159" s="9"/>
      <c r="AE159" s="9"/>
      <c r="AF159" s="9"/>
      <c r="AG159" s="10"/>
      <c r="AH159" s="9"/>
      <c r="AI159" s="9"/>
      <c r="AJ159" s="10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10"/>
    </row>
    <row r="160" spans="1:55">
      <c r="A160" s="9"/>
      <c r="B160" s="9"/>
      <c r="C160" s="11"/>
      <c r="D160" s="11"/>
      <c r="E160" s="11"/>
      <c r="F160" s="11"/>
      <c r="G160" s="11"/>
      <c r="H160" s="9"/>
      <c r="I160" s="11"/>
      <c r="J160" s="11"/>
      <c r="K160" s="11"/>
      <c r="L160" s="11"/>
      <c r="M160" s="11"/>
      <c r="N160" s="11"/>
      <c r="O160" s="11"/>
      <c r="P160" s="11"/>
      <c r="Q160" s="10"/>
      <c r="R160" s="9"/>
      <c r="S160" s="9"/>
      <c r="T160" s="9"/>
      <c r="U160" s="11"/>
      <c r="V160" s="11"/>
      <c r="W160" s="11"/>
      <c r="X160" s="9"/>
      <c r="Y160" s="10"/>
      <c r="Z160" s="10"/>
      <c r="AA160" s="9"/>
      <c r="AB160" s="9"/>
      <c r="AC160" s="10"/>
      <c r="AD160" s="9"/>
      <c r="AE160" s="9"/>
      <c r="AF160" s="10"/>
      <c r="AG160" s="10"/>
      <c r="AH160" s="9"/>
      <c r="AI160" s="9"/>
      <c r="AJ160" s="10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10"/>
    </row>
    <row r="161" spans="1:55">
      <c r="A161" s="9"/>
      <c r="B161" s="9"/>
      <c r="C161" s="11"/>
      <c r="D161" s="11"/>
      <c r="E161" s="11"/>
      <c r="F161" s="11"/>
      <c r="G161" s="11"/>
      <c r="H161" s="9"/>
      <c r="I161" s="11"/>
      <c r="J161" s="11"/>
      <c r="K161" s="11"/>
      <c r="L161" s="11"/>
      <c r="M161" s="11"/>
      <c r="N161" s="11"/>
      <c r="O161" s="11"/>
      <c r="P161" s="11"/>
      <c r="Q161" s="10"/>
      <c r="R161" s="9"/>
      <c r="S161" s="9"/>
      <c r="T161" s="9"/>
      <c r="U161" s="11"/>
      <c r="V161" s="11"/>
      <c r="W161" s="11"/>
      <c r="X161" s="10"/>
      <c r="Y161" s="10"/>
      <c r="Z161" s="10"/>
      <c r="AA161" s="9"/>
      <c r="AB161" s="9"/>
      <c r="AC161" s="10"/>
      <c r="AD161" s="9"/>
      <c r="AE161" s="9"/>
      <c r="AF161" s="10"/>
      <c r="AG161" s="10"/>
      <c r="AH161" s="9"/>
      <c r="AI161" s="9"/>
      <c r="AJ161" s="10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10"/>
    </row>
    <row r="162" spans="1:55">
      <c r="A162" s="9"/>
      <c r="B162" s="9"/>
      <c r="C162" s="11"/>
      <c r="D162" s="11"/>
      <c r="E162" s="11"/>
      <c r="F162" s="11"/>
      <c r="G162" s="11"/>
      <c r="H162" s="9"/>
      <c r="I162" s="11"/>
      <c r="J162" s="11"/>
      <c r="K162" s="11"/>
      <c r="L162" s="11"/>
      <c r="M162" s="11"/>
      <c r="N162" s="11"/>
      <c r="O162" s="11"/>
      <c r="P162" s="11"/>
      <c r="Q162" s="10"/>
      <c r="R162" s="9"/>
      <c r="S162" s="9"/>
      <c r="T162" s="9"/>
      <c r="U162" s="11"/>
      <c r="V162" s="11"/>
      <c r="W162" s="11"/>
      <c r="X162" s="9"/>
      <c r="Y162" s="10"/>
      <c r="Z162" s="10"/>
      <c r="AA162" s="9"/>
      <c r="AB162" s="9"/>
      <c r="AC162" s="10"/>
      <c r="AD162" s="9"/>
      <c r="AE162" s="9"/>
      <c r="AF162" s="10"/>
      <c r="AG162" s="10"/>
      <c r="AH162" s="9"/>
      <c r="AI162" s="9"/>
      <c r="AJ162" s="10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10"/>
    </row>
    <row r="163" spans="1:55">
      <c r="A163" s="9"/>
      <c r="B163" s="9"/>
      <c r="C163" s="11"/>
      <c r="D163" s="11"/>
      <c r="E163" s="11"/>
      <c r="F163" s="11"/>
      <c r="G163" s="11"/>
      <c r="H163" s="9"/>
      <c r="I163" s="11"/>
      <c r="J163" s="11"/>
      <c r="K163" s="11"/>
      <c r="L163" s="11"/>
      <c r="M163" s="11"/>
      <c r="N163" s="11"/>
      <c r="O163" s="11"/>
      <c r="P163" s="11"/>
      <c r="Q163" s="10"/>
      <c r="R163" s="9"/>
      <c r="S163" s="9"/>
      <c r="T163" s="9"/>
      <c r="U163" s="11"/>
      <c r="V163" s="11"/>
      <c r="W163" s="11"/>
      <c r="X163" s="9"/>
      <c r="Y163" s="10"/>
      <c r="Z163" s="10"/>
      <c r="AA163" s="9"/>
      <c r="AB163" s="9"/>
      <c r="AC163" s="10"/>
      <c r="AD163" s="9"/>
      <c r="AE163" s="9"/>
      <c r="AF163" s="10"/>
      <c r="AG163" s="10"/>
      <c r="AH163" s="9"/>
      <c r="AI163" s="9"/>
      <c r="AJ163" s="10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10"/>
    </row>
    <row r="164" spans="1:55">
      <c r="A164" s="9"/>
      <c r="B164" s="9"/>
      <c r="C164" s="11"/>
      <c r="D164" s="11"/>
      <c r="E164" s="11"/>
      <c r="F164" s="11"/>
      <c r="G164" s="11"/>
      <c r="H164" s="9"/>
      <c r="I164" s="11"/>
      <c r="J164" s="11"/>
      <c r="K164" s="11"/>
      <c r="L164" s="11"/>
      <c r="M164" s="11"/>
      <c r="N164" s="11"/>
      <c r="O164" s="11"/>
      <c r="P164" s="11"/>
      <c r="Q164" s="10"/>
      <c r="R164" s="9"/>
      <c r="S164" s="9"/>
      <c r="T164" s="9"/>
      <c r="U164" s="11"/>
      <c r="V164" s="11"/>
      <c r="W164" s="11"/>
      <c r="X164" s="9"/>
      <c r="Y164" s="10"/>
      <c r="Z164" s="10"/>
      <c r="AA164" s="9"/>
      <c r="AB164" s="9"/>
      <c r="AC164" s="10"/>
      <c r="AD164" s="9"/>
      <c r="AE164" s="9"/>
      <c r="AF164" s="10"/>
      <c r="AG164" s="10"/>
      <c r="AH164" s="9"/>
      <c r="AI164" s="9"/>
      <c r="AJ164" s="10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10"/>
    </row>
    <row r="165" spans="1:55">
      <c r="A165" s="9"/>
      <c r="B165" s="9"/>
      <c r="C165" s="11"/>
      <c r="D165" s="11"/>
      <c r="E165" s="11"/>
      <c r="F165" s="11"/>
      <c r="G165" s="11"/>
      <c r="H165" s="9"/>
      <c r="I165" s="11"/>
      <c r="J165" s="11"/>
      <c r="K165" s="11"/>
      <c r="L165" s="11"/>
      <c r="M165" s="11"/>
      <c r="N165" s="11"/>
      <c r="O165" s="11"/>
      <c r="P165" s="11"/>
      <c r="Q165" s="10"/>
      <c r="R165" s="9"/>
      <c r="S165" s="9"/>
      <c r="T165" s="9"/>
      <c r="U165" s="11"/>
      <c r="V165" s="11"/>
      <c r="W165" s="11"/>
      <c r="X165" s="9"/>
      <c r="Y165" s="10"/>
      <c r="Z165" s="10"/>
      <c r="AA165" s="9"/>
      <c r="AB165" s="9"/>
      <c r="AC165" s="10"/>
      <c r="AD165" s="9"/>
      <c r="AE165" s="9"/>
      <c r="AF165" s="10"/>
      <c r="AG165" s="10"/>
      <c r="AH165" s="9"/>
      <c r="AI165" s="9"/>
      <c r="AJ165" s="10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10"/>
    </row>
    <row r="166" spans="1:55">
      <c r="A166" s="9"/>
      <c r="B166" s="9"/>
      <c r="C166" s="11"/>
      <c r="D166" s="11"/>
      <c r="E166" s="11"/>
      <c r="F166" s="11"/>
      <c r="G166" s="11"/>
      <c r="H166" s="9"/>
      <c r="I166" s="11"/>
      <c r="J166" s="11"/>
      <c r="K166" s="11"/>
      <c r="L166" s="11"/>
      <c r="M166" s="11"/>
      <c r="N166" s="11"/>
      <c r="O166" s="11"/>
      <c r="P166" s="11"/>
      <c r="Q166" s="10"/>
      <c r="R166" s="9"/>
      <c r="S166" s="9"/>
      <c r="T166" s="9"/>
      <c r="U166" s="11"/>
      <c r="V166" s="11"/>
      <c r="W166" s="11"/>
      <c r="X166" s="10"/>
      <c r="Y166" s="10"/>
      <c r="Z166" s="10"/>
      <c r="AA166" s="9"/>
      <c r="AB166" s="9"/>
      <c r="AC166" s="10"/>
      <c r="AD166" s="9"/>
      <c r="AE166" s="9"/>
      <c r="AF166" s="10"/>
      <c r="AG166" s="10"/>
      <c r="AH166" s="9"/>
      <c r="AI166" s="9"/>
      <c r="AJ166" s="10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10"/>
    </row>
    <row r="167" spans="1:55">
      <c r="A167" s="9"/>
      <c r="B167" s="9"/>
      <c r="C167" s="11"/>
      <c r="D167" s="11"/>
      <c r="E167" s="11"/>
      <c r="F167" s="11"/>
      <c r="G167" s="11"/>
      <c r="H167" s="9"/>
      <c r="I167" s="11"/>
      <c r="J167" s="11"/>
      <c r="K167" s="11"/>
      <c r="L167" s="11"/>
      <c r="M167" s="11"/>
      <c r="N167" s="11"/>
      <c r="O167" s="11"/>
      <c r="P167" s="11"/>
      <c r="Q167" s="10"/>
      <c r="R167" s="9"/>
      <c r="S167" s="9"/>
      <c r="T167" s="9"/>
      <c r="U167" s="11"/>
      <c r="V167" s="11"/>
      <c r="W167" s="11"/>
      <c r="X167" s="10"/>
      <c r="Y167" s="10"/>
      <c r="Z167" s="10"/>
      <c r="AA167" s="9"/>
      <c r="AB167" s="9"/>
      <c r="AC167" s="10"/>
      <c r="AD167" s="9"/>
      <c r="AE167" s="9"/>
      <c r="AF167" s="10"/>
      <c r="AG167" s="10"/>
      <c r="AH167" s="9"/>
      <c r="AI167" s="9"/>
      <c r="AJ167" s="10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10"/>
    </row>
    <row r="168" spans="1:55">
      <c r="A168" s="9"/>
      <c r="B168" s="9"/>
      <c r="C168" s="11"/>
      <c r="D168" s="11"/>
      <c r="E168" s="11"/>
      <c r="F168" s="11"/>
      <c r="G168" s="11"/>
      <c r="H168" s="9"/>
      <c r="I168" s="11"/>
      <c r="J168" s="11"/>
      <c r="K168" s="11"/>
      <c r="L168" s="11"/>
      <c r="M168" s="11"/>
      <c r="N168" s="11"/>
      <c r="O168" s="11"/>
      <c r="P168" s="11"/>
      <c r="Q168" s="10"/>
      <c r="R168" s="9"/>
      <c r="S168" s="9"/>
      <c r="T168" s="9"/>
      <c r="U168" s="11"/>
      <c r="V168" s="11"/>
      <c r="W168" s="11"/>
      <c r="X168" s="10"/>
      <c r="Y168" s="10"/>
      <c r="Z168" s="10"/>
      <c r="AA168" s="9"/>
      <c r="AB168" s="9"/>
      <c r="AC168" s="10"/>
      <c r="AD168" s="9"/>
      <c r="AE168" s="9"/>
      <c r="AF168" s="10"/>
      <c r="AG168" s="10"/>
      <c r="AH168" s="9"/>
      <c r="AI168" s="9"/>
      <c r="AJ168" s="10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10"/>
    </row>
    <row r="169" spans="1:55">
      <c r="A169" s="9"/>
      <c r="B169" s="9"/>
      <c r="C169" s="11"/>
      <c r="D169" s="11"/>
      <c r="E169" s="11"/>
      <c r="F169" s="11"/>
      <c r="G169" s="11"/>
      <c r="H169" s="9"/>
      <c r="I169" s="11"/>
      <c r="J169" s="11"/>
      <c r="K169" s="11"/>
      <c r="L169" s="11"/>
      <c r="M169" s="11"/>
      <c r="N169" s="11"/>
      <c r="O169" s="11"/>
      <c r="P169" s="11"/>
      <c r="Q169" s="10"/>
      <c r="R169" s="9"/>
      <c r="S169" s="9"/>
      <c r="T169" s="9"/>
      <c r="U169" s="11"/>
      <c r="V169" s="11"/>
      <c r="W169" s="11"/>
      <c r="X169" s="9"/>
      <c r="Y169" s="10"/>
      <c r="Z169" s="10"/>
      <c r="AA169" s="9"/>
      <c r="AB169" s="9"/>
      <c r="AC169" s="10"/>
      <c r="AD169" s="9"/>
      <c r="AE169" s="9"/>
      <c r="AF169" s="10"/>
      <c r="AG169" s="10"/>
      <c r="AH169" s="9"/>
      <c r="AI169" s="9"/>
      <c r="AJ169" s="10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10"/>
    </row>
    <row r="170" spans="1:55">
      <c r="A170" s="9"/>
      <c r="B170" s="9"/>
      <c r="C170" s="11"/>
      <c r="D170" s="11"/>
      <c r="E170" s="11"/>
      <c r="F170" s="11"/>
      <c r="G170" s="11"/>
      <c r="H170" s="9"/>
      <c r="I170" s="11"/>
      <c r="J170" s="11"/>
      <c r="K170" s="11"/>
      <c r="L170" s="11"/>
      <c r="M170" s="11"/>
      <c r="N170" s="11"/>
      <c r="O170" s="11"/>
      <c r="P170" s="11"/>
      <c r="Q170" s="10"/>
      <c r="R170" s="9"/>
      <c r="S170" s="9"/>
      <c r="T170" s="9"/>
      <c r="U170" s="11"/>
      <c r="V170" s="11"/>
      <c r="W170" s="11"/>
      <c r="X170" s="9"/>
      <c r="Y170" s="10"/>
      <c r="Z170" s="10"/>
      <c r="AA170" s="9"/>
      <c r="AB170" s="9"/>
      <c r="AC170" s="10"/>
      <c r="AD170" s="9"/>
      <c r="AE170" s="9"/>
      <c r="AF170" s="10"/>
      <c r="AG170" s="10"/>
      <c r="AH170" s="9"/>
      <c r="AI170" s="9"/>
      <c r="AJ170" s="10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10"/>
    </row>
    <row r="171" spans="1:55">
      <c r="A171" s="9"/>
      <c r="B171" s="9"/>
      <c r="C171" s="11"/>
      <c r="D171" s="11"/>
      <c r="E171" s="11"/>
      <c r="F171" s="11"/>
      <c r="G171" s="11"/>
      <c r="H171" s="9"/>
      <c r="I171" s="11"/>
      <c r="J171" s="11"/>
      <c r="K171" s="11"/>
      <c r="L171" s="11"/>
      <c r="M171" s="11"/>
      <c r="N171" s="11"/>
      <c r="O171" s="11"/>
      <c r="P171" s="11"/>
      <c r="Q171" s="10"/>
      <c r="R171" s="9"/>
      <c r="S171" s="9"/>
      <c r="T171" s="9"/>
      <c r="U171" s="11"/>
      <c r="V171" s="11"/>
      <c r="W171" s="11"/>
      <c r="X171" s="9"/>
      <c r="Y171" s="10"/>
      <c r="Z171" s="10"/>
      <c r="AA171" s="9"/>
      <c r="AB171" s="9"/>
      <c r="AC171" s="10"/>
      <c r="AD171" s="9"/>
      <c r="AE171" s="9"/>
      <c r="AF171" s="10"/>
      <c r="AG171" s="10"/>
      <c r="AH171" s="9"/>
      <c r="AI171" s="9"/>
      <c r="AJ171" s="10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10"/>
    </row>
    <row r="172" spans="1:55">
      <c r="A172" s="9"/>
      <c r="B172" s="9"/>
      <c r="C172" s="11"/>
      <c r="D172" s="11"/>
      <c r="E172" s="11"/>
      <c r="F172" s="11"/>
      <c r="G172" s="11"/>
      <c r="H172" s="9"/>
      <c r="I172" s="11"/>
      <c r="J172" s="11"/>
      <c r="K172" s="11"/>
      <c r="L172" s="11"/>
      <c r="M172" s="11"/>
      <c r="N172" s="11"/>
      <c r="O172" s="11"/>
      <c r="P172" s="11"/>
      <c r="Q172" s="10"/>
      <c r="R172" s="9"/>
      <c r="S172" s="9"/>
      <c r="T172" s="9"/>
      <c r="U172" s="11"/>
      <c r="V172" s="11"/>
      <c r="W172" s="11"/>
      <c r="X172" s="10"/>
      <c r="Y172" s="10"/>
      <c r="Z172" s="10"/>
      <c r="AA172" s="9"/>
      <c r="AB172" s="9"/>
      <c r="AC172" s="10"/>
      <c r="AD172" s="9"/>
      <c r="AE172" s="9"/>
      <c r="AF172" s="9"/>
      <c r="AG172" s="10"/>
      <c r="AH172" s="9"/>
      <c r="AI172" s="9"/>
      <c r="AJ172" s="10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10"/>
    </row>
    <row r="173" spans="1:55">
      <c r="A173" s="9"/>
      <c r="B173" s="9"/>
      <c r="C173" s="11"/>
      <c r="D173" s="11"/>
      <c r="E173" s="11"/>
      <c r="F173" s="11"/>
      <c r="G173" s="11"/>
      <c r="H173" s="9"/>
      <c r="I173" s="11"/>
      <c r="J173" s="11"/>
      <c r="K173" s="11"/>
      <c r="L173" s="11"/>
      <c r="M173" s="11"/>
      <c r="N173" s="11"/>
      <c r="O173" s="11"/>
      <c r="P173" s="11"/>
      <c r="Q173" s="10"/>
      <c r="R173" s="9"/>
      <c r="S173" s="9"/>
      <c r="T173" s="9"/>
      <c r="U173" s="11"/>
      <c r="V173" s="11"/>
      <c r="W173" s="11"/>
      <c r="X173" s="9"/>
      <c r="Y173" s="10"/>
      <c r="Z173" s="10"/>
      <c r="AA173" s="9"/>
      <c r="AB173" s="9"/>
      <c r="AC173" s="10"/>
      <c r="AD173" s="9"/>
      <c r="AE173" s="9"/>
      <c r="AF173" s="10"/>
      <c r="AG173" s="10"/>
      <c r="AH173" s="9"/>
      <c r="AI173" s="9"/>
      <c r="AJ173" s="10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10"/>
    </row>
    <row r="174" spans="1:55">
      <c r="A174" s="9"/>
      <c r="B174" s="9"/>
      <c r="C174" s="11"/>
      <c r="D174" s="11"/>
      <c r="E174" s="11"/>
      <c r="F174" s="11"/>
      <c r="G174" s="11"/>
      <c r="H174" s="9"/>
      <c r="I174" s="11"/>
      <c r="J174" s="11"/>
      <c r="K174" s="11"/>
      <c r="L174" s="11"/>
      <c r="M174" s="11"/>
      <c r="N174" s="11"/>
      <c r="O174" s="11"/>
      <c r="P174" s="11"/>
      <c r="Q174" s="10"/>
      <c r="R174" s="9"/>
      <c r="S174" s="9"/>
      <c r="T174" s="9"/>
      <c r="U174" s="11"/>
      <c r="V174" s="11"/>
      <c r="W174" s="11"/>
      <c r="X174" s="10"/>
      <c r="Y174" s="10"/>
      <c r="Z174" s="10"/>
      <c r="AA174" s="9"/>
      <c r="AB174" s="9"/>
      <c r="AC174" s="9"/>
      <c r="AD174" s="9"/>
      <c r="AE174" s="9"/>
      <c r="AF174" s="10"/>
      <c r="AG174" s="10"/>
      <c r="AH174" s="9"/>
      <c r="AI174" s="9"/>
      <c r="AJ174" s="10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10"/>
    </row>
    <row r="175" spans="1:55">
      <c r="A175" s="9"/>
      <c r="B175" s="9"/>
      <c r="C175" s="11"/>
      <c r="D175" s="11"/>
      <c r="E175" s="11"/>
      <c r="F175" s="11"/>
      <c r="G175" s="11"/>
      <c r="H175" s="9"/>
      <c r="I175" s="11"/>
      <c r="J175" s="11"/>
      <c r="K175" s="11"/>
      <c r="L175" s="11"/>
      <c r="M175" s="11"/>
      <c r="N175" s="11"/>
      <c r="O175" s="11"/>
      <c r="P175" s="11"/>
      <c r="Q175" s="10"/>
      <c r="R175" s="9"/>
      <c r="S175" s="9"/>
      <c r="T175" s="9"/>
      <c r="U175" s="11"/>
      <c r="V175" s="11"/>
      <c r="W175" s="11"/>
      <c r="X175" s="9"/>
      <c r="Y175" s="10"/>
      <c r="Z175" s="10"/>
      <c r="AA175" s="9"/>
      <c r="AB175" s="9"/>
      <c r="AC175" s="10"/>
      <c r="AD175" s="9"/>
      <c r="AE175" s="9"/>
      <c r="AF175" s="10"/>
      <c r="AG175" s="10"/>
      <c r="AH175" s="9"/>
      <c r="AI175" s="9"/>
      <c r="AJ175" s="10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10"/>
    </row>
    <row r="176" spans="1:55">
      <c r="A176" s="9"/>
      <c r="B176" s="9"/>
      <c r="C176" s="11"/>
      <c r="D176" s="11"/>
      <c r="E176" s="11"/>
      <c r="F176" s="11"/>
      <c r="G176" s="11"/>
      <c r="H176" s="9"/>
      <c r="I176" s="11"/>
      <c r="J176" s="11"/>
      <c r="K176" s="11"/>
      <c r="L176" s="11"/>
      <c r="M176" s="11"/>
      <c r="N176" s="11"/>
      <c r="O176" s="11"/>
      <c r="P176" s="11"/>
      <c r="Q176" s="10"/>
      <c r="R176" s="9"/>
      <c r="S176" s="9"/>
      <c r="T176" s="9"/>
      <c r="U176" s="11"/>
      <c r="V176" s="11"/>
      <c r="W176" s="11"/>
      <c r="X176" s="10"/>
      <c r="Y176" s="10"/>
      <c r="Z176" s="10"/>
      <c r="AA176" s="9"/>
      <c r="AB176" s="9"/>
      <c r="AC176" s="10"/>
      <c r="AD176" s="9"/>
      <c r="AE176" s="9"/>
      <c r="AF176" s="9"/>
      <c r="AG176" s="10"/>
      <c r="AH176" s="9"/>
      <c r="AI176" s="9"/>
      <c r="AJ176" s="10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10"/>
    </row>
    <row r="177" spans="1:55">
      <c r="A177" s="9"/>
      <c r="B177" s="9"/>
      <c r="C177" s="11"/>
      <c r="D177" s="11"/>
      <c r="E177" s="11"/>
      <c r="F177" s="11"/>
      <c r="G177" s="11"/>
      <c r="H177" s="9"/>
      <c r="I177" s="11"/>
      <c r="J177" s="11"/>
      <c r="K177" s="11"/>
      <c r="L177" s="11"/>
      <c r="M177" s="11"/>
      <c r="N177" s="11"/>
      <c r="O177" s="11"/>
      <c r="P177" s="11"/>
      <c r="Q177" s="10"/>
      <c r="R177" s="9"/>
      <c r="S177" s="9"/>
      <c r="T177" s="9"/>
      <c r="U177" s="11"/>
      <c r="V177" s="11"/>
      <c r="W177" s="11"/>
      <c r="X177" s="9"/>
      <c r="Y177" s="10"/>
      <c r="Z177" s="9"/>
      <c r="AA177" s="9"/>
      <c r="AB177" s="9"/>
      <c r="AC177" s="10"/>
      <c r="AD177" s="9"/>
      <c r="AE177" s="10"/>
      <c r="AF177" s="10"/>
      <c r="AG177" s="10"/>
      <c r="AH177" s="9"/>
      <c r="AI177" s="9"/>
      <c r="AJ177" s="10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10"/>
    </row>
    <row r="178" spans="1:55">
      <c r="A178" s="9"/>
      <c r="B178" s="9"/>
      <c r="C178" s="11"/>
      <c r="D178" s="11"/>
      <c r="E178" s="11"/>
      <c r="F178" s="11"/>
      <c r="G178" s="11"/>
      <c r="H178" s="9"/>
      <c r="I178" s="11"/>
      <c r="J178" s="11"/>
      <c r="K178" s="11"/>
      <c r="L178" s="11"/>
      <c r="M178" s="11"/>
      <c r="N178" s="11"/>
      <c r="O178" s="11"/>
      <c r="P178" s="11"/>
      <c r="Q178" s="10"/>
      <c r="R178" s="9"/>
      <c r="S178" s="9"/>
      <c r="T178" s="9"/>
      <c r="U178" s="11"/>
      <c r="V178" s="11"/>
      <c r="W178" s="11"/>
      <c r="X178" s="10"/>
      <c r="Y178" s="10"/>
      <c r="Z178" s="10"/>
      <c r="AA178" s="9"/>
      <c r="AB178" s="9"/>
      <c r="AC178" s="9"/>
      <c r="AD178" s="9"/>
      <c r="AE178" s="9"/>
      <c r="AF178" s="9"/>
      <c r="AG178" s="10"/>
      <c r="AH178" s="9"/>
      <c r="AI178" s="9"/>
      <c r="AJ178" s="10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10"/>
    </row>
    <row r="179" spans="1:55">
      <c r="A179" s="9"/>
      <c r="B179" s="9"/>
      <c r="C179" s="11"/>
      <c r="D179" s="11"/>
      <c r="E179" s="11"/>
      <c r="F179" s="11"/>
      <c r="G179" s="11"/>
      <c r="H179" s="9"/>
      <c r="I179" s="11"/>
      <c r="J179" s="11"/>
      <c r="K179" s="11"/>
      <c r="L179" s="11"/>
      <c r="M179" s="11"/>
      <c r="N179" s="11"/>
      <c r="O179" s="11"/>
      <c r="P179" s="11"/>
      <c r="Q179" s="10"/>
      <c r="R179" s="9"/>
      <c r="S179" s="9"/>
      <c r="T179" s="9"/>
      <c r="U179" s="11"/>
      <c r="V179" s="11"/>
      <c r="W179" s="11"/>
      <c r="X179" s="9"/>
      <c r="Y179" s="9"/>
      <c r="Z179" s="10"/>
      <c r="AA179" s="9"/>
      <c r="AB179" s="9"/>
      <c r="AC179" s="9"/>
      <c r="AD179" s="9"/>
      <c r="AE179" s="10"/>
      <c r="AF179" s="10"/>
      <c r="AG179" s="10"/>
      <c r="AH179" s="9"/>
      <c r="AI179" s="9"/>
      <c r="AJ179" s="10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10"/>
    </row>
    <row r="180" spans="1:55">
      <c r="A180" s="9"/>
      <c r="B180" s="9"/>
      <c r="C180" s="11"/>
      <c r="D180" s="11"/>
      <c r="E180" s="11"/>
      <c r="F180" s="11"/>
      <c r="G180" s="11"/>
      <c r="H180" s="9"/>
      <c r="I180" s="11"/>
      <c r="J180" s="11"/>
      <c r="K180" s="11"/>
      <c r="L180" s="11"/>
      <c r="M180" s="11"/>
      <c r="N180" s="11"/>
      <c r="O180" s="11"/>
      <c r="P180" s="11"/>
      <c r="Q180" s="10"/>
      <c r="R180" s="9"/>
      <c r="S180" s="9"/>
      <c r="T180" s="9"/>
      <c r="U180" s="11"/>
      <c r="V180" s="11"/>
      <c r="W180" s="11"/>
      <c r="X180" s="9"/>
      <c r="Y180" s="10"/>
      <c r="Z180" s="10"/>
      <c r="AA180" s="9"/>
      <c r="AB180" s="9"/>
      <c r="AC180" s="10"/>
      <c r="AD180" s="9"/>
      <c r="AE180" s="9"/>
      <c r="AF180" s="9"/>
      <c r="AG180" s="10"/>
      <c r="AH180" s="9"/>
      <c r="AI180" s="9"/>
      <c r="AJ180" s="10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10"/>
    </row>
    <row r="181" spans="1:55">
      <c r="A181" s="9"/>
      <c r="B181" s="9"/>
      <c r="C181" s="11"/>
      <c r="D181" s="11"/>
      <c r="E181" s="11"/>
      <c r="F181" s="11"/>
      <c r="G181" s="11"/>
      <c r="H181" s="9"/>
      <c r="I181" s="11"/>
      <c r="J181" s="11"/>
      <c r="K181" s="11"/>
      <c r="L181" s="11"/>
      <c r="M181" s="11"/>
      <c r="N181" s="11"/>
      <c r="O181" s="11"/>
      <c r="P181" s="11"/>
      <c r="Q181" s="10"/>
      <c r="R181" s="9"/>
      <c r="S181" s="9"/>
      <c r="T181" s="9"/>
      <c r="U181" s="11"/>
      <c r="V181" s="11"/>
      <c r="W181" s="11"/>
      <c r="X181" s="10"/>
      <c r="Y181" s="10"/>
      <c r="Z181" s="9"/>
      <c r="AA181" s="9"/>
      <c r="AB181" s="9"/>
      <c r="AC181" s="9"/>
      <c r="AD181" s="9"/>
      <c r="AE181" s="10"/>
      <c r="AF181" s="10"/>
      <c r="AG181" s="10"/>
      <c r="AH181" s="9"/>
      <c r="AI181" s="9"/>
      <c r="AJ181" s="10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10"/>
    </row>
    <row r="182" spans="1:55">
      <c r="A182" s="9"/>
      <c r="B182" s="9"/>
      <c r="C182" s="11"/>
      <c r="D182" s="11"/>
      <c r="E182" s="11"/>
      <c r="F182" s="11"/>
      <c r="G182" s="11"/>
      <c r="H182" s="9"/>
      <c r="I182" s="11"/>
      <c r="J182" s="11"/>
      <c r="K182" s="11"/>
      <c r="L182" s="11"/>
      <c r="M182" s="11"/>
      <c r="N182" s="11"/>
      <c r="O182" s="11"/>
      <c r="P182" s="11"/>
      <c r="Q182" s="10"/>
      <c r="R182" s="9"/>
      <c r="S182" s="9"/>
      <c r="T182" s="9"/>
      <c r="U182" s="11"/>
      <c r="V182" s="11"/>
      <c r="W182" s="11"/>
      <c r="X182" s="10"/>
      <c r="Y182" s="10"/>
      <c r="Z182" s="9"/>
      <c r="AA182" s="9"/>
      <c r="AB182" s="9"/>
      <c r="AC182" s="10"/>
      <c r="AD182" s="9"/>
      <c r="AE182" s="9"/>
      <c r="AF182" s="9"/>
      <c r="AG182" s="9"/>
      <c r="AH182" s="9"/>
      <c r="AI182" s="9"/>
      <c r="AJ182" s="10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10"/>
    </row>
    <row r="183" spans="1:55">
      <c r="A183" s="9"/>
      <c r="B183" s="9"/>
      <c r="C183" s="11"/>
      <c r="D183" s="11"/>
      <c r="E183" s="11"/>
      <c r="F183" s="11"/>
      <c r="G183" s="11"/>
      <c r="H183" s="9"/>
      <c r="I183" s="11"/>
      <c r="J183" s="11"/>
      <c r="K183" s="11"/>
      <c r="L183" s="11"/>
      <c r="M183" s="11"/>
      <c r="N183" s="11"/>
      <c r="O183" s="11"/>
      <c r="P183" s="11"/>
      <c r="Q183" s="10"/>
      <c r="R183" s="9"/>
      <c r="S183" s="9"/>
      <c r="T183" s="9"/>
      <c r="U183" s="11"/>
      <c r="V183" s="11"/>
      <c r="W183" s="11"/>
      <c r="X183" s="9"/>
      <c r="Y183" s="10"/>
      <c r="Z183" s="10"/>
      <c r="AA183" s="9"/>
      <c r="AB183" s="9"/>
      <c r="AC183" s="10"/>
      <c r="AD183" s="9"/>
      <c r="AE183" s="9"/>
      <c r="AF183" s="9"/>
      <c r="AG183" s="10"/>
      <c r="AH183" s="9"/>
      <c r="AI183" s="9"/>
      <c r="AJ183" s="10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10"/>
    </row>
    <row r="184" spans="1:55">
      <c r="A184" s="9"/>
      <c r="B184" s="9"/>
      <c r="C184" s="11"/>
      <c r="D184" s="11"/>
      <c r="E184" s="11"/>
      <c r="F184" s="11"/>
      <c r="G184" s="11"/>
      <c r="H184" s="9"/>
      <c r="I184" s="11"/>
      <c r="J184" s="11"/>
      <c r="K184" s="11"/>
      <c r="L184" s="11"/>
      <c r="M184" s="11"/>
      <c r="N184" s="11"/>
      <c r="O184" s="11"/>
      <c r="P184" s="11"/>
      <c r="Q184" s="10"/>
      <c r="R184" s="9"/>
      <c r="S184" s="9"/>
      <c r="T184" s="9"/>
      <c r="U184" s="11"/>
      <c r="V184" s="11"/>
      <c r="W184" s="11"/>
      <c r="X184" s="9"/>
      <c r="Y184" s="10"/>
      <c r="Z184" s="9"/>
      <c r="AA184" s="9"/>
      <c r="AB184" s="9"/>
      <c r="AC184" s="10"/>
      <c r="AD184" s="9"/>
      <c r="AE184" s="10"/>
      <c r="AF184" s="10"/>
      <c r="AG184" s="10"/>
      <c r="AH184" s="9"/>
      <c r="AI184" s="9"/>
      <c r="AJ184" s="10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10"/>
    </row>
    <row r="185" spans="1:55">
      <c r="A185" s="9"/>
      <c r="B185" s="9"/>
      <c r="C185" s="11"/>
      <c r="D185" s="11"/>
      <c r="E185" s="11"/>
      <c r="F185" s="11"/>
      <c r="G185" s="11"/>
      <c r="H185" s="9"/>
      <c r="I185" s="11"/>
      <c r="J185" s="11"/>
      <c r="K185" s="11"/>
      <c r="L185" s="11"/>
      <c r="M185" s="11"/>
      <c r="N185" s="11"/>
      <c r="O185" s="11"/>
      <c r="P185" s="11"/>
      <c r="Q185" s="10"/>
      <c r="R185" s="9"/>
      <c r="S185" s="9"/>
      <c r="T185" s="9"/>
      <c r="U185" s="11"/>
      <c r="V185" s="11"/>
      <c r="W185" s="11"/>
      <c r="X185" s="9"/>
      <c r="Y185" s="10"/>
      <c r="Z185" s="10"/>
      <c r="AA185" s="9"/>
      <c r="AB185" s="9"/>
      <c r="AC185" s="10"/>
      <c r="AD185" s="9"/>
      <c r="AE185" s="9"/>
      <c r="AF185" s="10"/>
      <c r="AG185" s="10"/>
      <c r="AH185" s="9"/>
      <c r="AI185" s="9"/>
      <c r="AJ185" s="10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10"/>
    </row>
    <row r="186" spans="1:55">
      <c r="A186" s="9"/>
      <c r="B186" s="9"/>
      <c r="C186" s="11"/>
      <c r="D186" s="11"/>
      <c r="E186" s="11"/>
      <c r="F186" s="11"/>
      <c r="G186" s="11"/>
      <c r="H186" s="9"/>
      <c r="I186" s="11"/>
      <c r="J186" s="11"/>
      <c r="K186" s="11"/>
      <c r="L186" s="11"/>
      <c r="M186" s="11"/>
      <c r="N186" s="11"/>
      <c r="O186" s="11"/>
      <c r="P186" s="11"/>
      <c r="Q186" s="10"/>
      <c r="R186" s="9"/>
      <c r="S186" s="9"/>
      <c r="T186" s="9"/>
      <c r="U186" s="11"/>
      <c r="V186" s="11"/>
      <c r="W186" s="11"/>
      <c r="X186" s="10"/>
      <c r="Y186" s="10"/>
      <c r="Z186" s="10"/>
      <c r="AA186" s="9"/>
      <c r="AB186" s="9"/>
      <c r="AC186" s="10"/>
      <c r="AD186" s="9"/>
      <c r="AE186" s="9"/>
      <c r="AF186" s="9"/>
      <c r="AG186" s="10"/>
      <c r="AH186" s="9"/>
      <c r="AI186" s="9"/>
      <c r="AJ186" s="10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10"/>
    </row>
    <row r="187" spans="1:55">
      <c r="A187" s="9"/>
      <c r="B187" s="9"/>
      <c r="C187" s="11"/>
      <c r="D187" s="11"/>
      <c r="E187" s="11"/>
      <c r="F187" s="11"/>
      <c r="G187" s="11"/>
      <c r="H187" s="9"/>
      <c r="I187" s="11"/>
      <c r="J187" s="11"/>
      <c r="K187" s="11"/>
      <c r="L187" s="11"/>
      <c r="M187" s="11"/>
      <c r="N187" s="11"/>
      <c r="O187" s="11"/>
      <c r="P187" s="11"/>
      <c r="Q187" s="10"/>
      <c r="R187" s="9"/>
      <c r="S187" s="9"/>
      <c r="T187" s="9"/>
      <c r="U187" s="11"/>
      <c r="V187" s="11"/>
      <c r="W187" s="11"/>
      <c r="X187" s="10"/>
      <c r="Y187" s="10"/>
      <c r="Z187" s="10"/>
      <c r="AA187" s="9"/>
      <c r="AB187" s="9"/>
      <c r="AC187" s="10"/>
      <c r="AD187" s="9"/>
      <c r="AE187" s="9"/>
      <c r="AF187" s="9"/>
      <c r="AG187" s="10"/>
      <c r="AH187" s="9"/>
      <c r="AI187" s="9"/>
      <c r="AJ187" s="10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10"/>
    </row>
    <row r="188" spans="1:55">
      <c r="A188" s="9"/>
      <c r="B188" s="9"/>
      <c r="C188" s="11"/>
      <c r="D188" s="11"/>
      <c r="E188" s="11"/>
      <c r="F188" s="11"/>
      <c r="G188" s="11"/>
      <c r="H188" s="9"/>
      <c r="I188" s="11"/>
      <c r="J188" s="11"/>
      <c r="K188" s="11"/>
      <c r="L188" s="11"/>
      <c r="M188" s="11"/>
      <c r="N188" s="11"/>
      <c r="O188" s="11"/>
      <c r="P188" s="11"/>
      <c r="Q188" s="10"/>
      <c r="R188" s="9"/>
      <c r="S188" s="9"/>
      <c r="T188" s="9"/>
      <c r="U188" s="11"/>
      <c r="V188" s="11"/>
      <c r="W188" s="11"/>
      <c r="X188" s="9"/>
      <c r="Y188" s="10"/>
      <c r="Z188" s="10"/>
      <c r="AA188" s="9"/>
      <c r="AB188" s="9"/>
      <c r="AC188" s="10"/>
      <c r="AD188" s="9"/>
      <c r="AE188" s="9"/>
      <c r="AF188" s="9"/>
      <c r="AG188" s="10"/>
      <c r="AH188" s="9"/>
      <c r="AI188" s="9"/>
      <c r="AJ188" s="10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10"/>
    </row>
    <row r="189" spans="1:55">
      <c r="A189" s="9"/>
      <c r="B189" s="9"/>
      <c r="C189" s="11"/>
      <c r="D189" s="11"/>
      <c r="E189" s="11"/>
      <c r="F189" s="11"/>
      <c r="G189" s="11"/>
      <c r="H189" s="9"/>
      <c r="I189" s="11"/>
      <c r="J189" s="11"/>
      <c r="K189" s="11"/>
      <c r="L189" s="11"/>
      <c r="M189" s="11"/>
      <c r="N189" s="11"/>
      <c r="O189" s="11"/>
      <c r="P189" s="11"/>
      <c r="Q189" s="10"/>
      <c r="R189" s="9"/>
      <c r="S189" s="9"/>
      <c r="T189" s="9"/>
      <c r="U189" s="11"/>
      <c r="V189" s="11"/>
      <c r="W189" s="11"/>
      <c r="X189" s="9"/>
      <c r="Y189" s="10"/>
      <c r="Z189" s="10"/>
      <c r="AA189" s="9"/>
      <c r="AB189" s="9"/>
      <c r="AC189" s="10"/>
      <c r="AD189" s="9"/>
      <c r="AE189" s="9"/>
      <c r="AF189" s="10"/>
      <c r="AG189" s="10"/>
      <c r="AH189" s="9"/>
      <c r="AI189" s="9"/>
      <c r="AJ189" s="10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10"/>
    </row>
    <row r="190" spans="1:55">
      <c r="A190" s="9"/>
      <c r="B190" s="9"/>
      <c r="C190" s="11"/>
      <c r="D190" s="11"/>
      <c r="E190" s="11"/>
      <c r="F190" s="11"/>
      <c r="G190" s="11"/>
      <c r="H190" s="9"/>
      <c r="I190" s="11"/>
      <c r="J190" s="11"/>
      <c r="K190" s="11"/>
      <c r="L190" s="11"/>
      <c r="M190" s="11"/>
      <c r="N190" s="11"/>
      <c r="O190" s="11"/>
      <c r="P190" s="11"/>
      <c r="Q190" s="10"/>
      <c r="R190" s="9"/>
      <c r="S190" s="9"/>
      <c r="T190" s="9"/>
      <c r="U190" s="11"/>
      <c r="V190" s="11"/>
      <c r="W190" s="11"/>
      <c r="X190" s="9"/>
      <c r="Y190" s="10"/>
      <c r="Z190" s="10"/>
      <c r="AA190" s="9"/>
      <c r="AB190" s="9"/>
      <c r="AC190" s="10"/>
      <c r="AD190" s="9"/>
      <c r="AE190" s="9"/>
      <c r="AF190" s="10"/>
      <c r="AG190" s="10"/>
      <c r="AH190" s="9"/>
      <c r="AI190" s="9"/>
      <c r="AJ190" s="10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10"/>
    </row>
    <row r="191" spans="1:55">
      <c r="A191" s="9"/>
      <c r="B191" s="9"/>
      <c r="C191" s="11"/>
      <c r="D191" s="11"/>
      <c r="E191" s="11"/>
      <c r="F191" s="11"/>
      <c r="G191" s="11"/>
      <c r="H191" s="9"/>
      <c r="I191" s="11"/>
      <c r="J191" s="11"/>
      <c r="K191" s="11"/>
      <c r="L191" s="11"/>
      <c r="M191" s="11"/>
      <c r="N191" s="11"/>
      <c r="O191" s="11"/>
      <c r="P191" s="11"/>
      <c r="Q191" s="10"/>
      <c r="R191" s="9"/>
      <c r="S191" s="9"/>
      <c r="T191" s="9"/>
      <c r="U191" s="11"/>
      <c r="V191" s="11"/>
      <c r="W191" s="11"/>
      <c r="X191" s="10"/>
      <c r="Y191" s="10"/>
      <c r="Z191" s="10"/>
      <c r="AA191" s="9"/>
      <c r="AB191" s="9"/>
      <c r="AC191" s="10"/>
      <c r="AD191" s="9"/>
      <c r="AE191" s="9"/>
      <c r="AF191" s="9"/>
      <c r="AG191" s="10"/>
      <c r="AH191" s="9"/>
      <c r="AI191" s="9"/>
      <c r="AJ191" s="10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10"/>
    </row>
    <row r="192" spans="1:55">
      <c r="A192" s="9"/>
      <c r="B192" s="9"/>
      <c r="C192" s="11"/>
      <c r="D192" s="11"/>
      <c r="E192" s="11"/>
      <c r="F192" s="11"/>
      <c r="G192" s="11"/>
      <c r="H192" s="9"/>
      <c r="I192" s="11"/>
      <c r="J192" s="11"/>
      <c r="K192" s="11"/>
      <c r="L192" s="11"/>
      <c r="M192" s="11"/>
      <c r="N192" s="11"/>
      <c r="O192" s="11"/>
      <c r="P192" s="11"/>
      <c r="Q192" s="10"/>
      <c r="R192" s="9"/>
      <c r="S192" s="9"/>
      <c r="T192" s="9"/>
      <c r="U192" s="11"/>
      <c r="V192" s="11"/>
      <c r="W192" s="11"/>
      <c r="X192" s="10"/>
      <c r="Y192" s="10"/>
      <c r="Z192" s="10"/>
      <c r="AA192" s="9"/>
      <c r="AB192" s="9"/>
      <c r="AC192" s="10"/>
      <c r="AD192" s="9"/>
      <c r="AE192" s="9"/>
      <c r="AF192" s="9"/>
      <c r="AG192" s="10"/>
      <c r="AH192" s="9"/>
      <c r="AI192" s="9"/>
      <c r="AJ192" s="10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10"/>
    </row>
    <row r="193" spans="1:55">
      <c r="A193" s="9"/>
      <c r="B193" s="9"/>
      <c r="C193" s="11"/>
      <c r="D193" s="11"/>
      <c r="E193" s="11"/>
      <c r="F193" s="11"/>
      <c r="G193" s="11"/>
      <c r="H193" s="9"/>
      <c r="I193" s="11"/>
      <c r="J193" s="11"/>
      <c r="K193" s="11"/>
      <c r="L193" s="11"/>
      <c r="M193" s="11"/>
      <c r="N193" s="11"/>
      <c r="O193" s="11"/>
      <c r="P193" s="11"/>
      <c r="Q193" s="10"/>
      <c r="R193" s="9"/>
      <c r="S193" s="9"/>
      <c r="T193" s="9"/>
      <c r="U193" s="11"/>
      <c r="V193" s="11"/>
      <c r="W193" s="11"/>
      <c r="X193" s="9"/>
      <c r="Y193" s="10"/>
      <c r="Z193" s="10"/>
      <c r="AA193" s="9"/>
      <c r="AB193" s="9"/>
      <c r="AC193" s="10"/>
      <c r="AD193" s="9"/>
      <c r="AE193" s="9"/>
      <c r="AF193" s="9"/>
      <c r="AG193" s="10"/>
      <c r="AH193" s="9"/>
      <c r="AI193" s="9"/>
      <c r="AJ193" s="10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10"/>
    </row>
    <row r="194" spans="1:55">
      <c r="A194" s="9"/>
      <c r="B194" s="9"/>
      <c r="C194" s="11"/>
      <c r="D194" s="11"/>
      <c r="E194" s="11"/>
      <c r="F194" s="11"/>
      <c r="G194" s="11"/>
      <c r="H194" s="9"/>
      <c r="I194" s="11"/>
      <c r="J194" s="11"/>
      <c r="K194" s="11"/>
      <c r="L194" s="11"/>
      <c r="M194" s="11"/>
      <c r="N194" s="11"/>
      <c r="O194" s="11"/>
      <c r="P194" s="11"/>
      <c r="Q194" s="10"/>
      <c r="R194" s="9"/>
      <c r="S194" s="9"/>
      <c r="T194" s="9"/>
      <c r="U194" s="11"/>
      <c r="V194" s="11"/>
      <c r="W194" s="11"/>
      <c r="X194" s="10"/>
      <c r="Y194" s="10"/>
      <c r="Z194" s="10"/>
      <c r="AA194" s="9"/>
      <c r="AB194" s="9"/>
      <c r="AC194" s="10"/>
      <c r="AD194" s="9"/>
      <c r="AE194" s="9"/>
      <c r="AF194" s="10"/>
      <c r="AG194" s="10"/>
      <c r="AH194" s="9"/>
      <c r="AI194" s="9"/>
      <c r="AJ194" s="10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10"/>
    </row>
    <row r="195" spans="1:55">
      <c r="A195" s="9"/>
      <c r="B195" s="9"/>
      <c r="C195" s="11"/>
      <c r="D195" s="11"/>
      <c r="E195" s="11"/>
      <c r="F195" s="11"/>
      <c r="G195" s="11"/>
      <c r="H195" s="9"/>
      <c r="I195" s="11"/>
      <c r="J195" s="11"/>
      <c r="K195" s="11"/>
      <c r="L195" s="11"/>
      <c r="M195" s="11"/>
      <c r="N195" s="11"/>
      <c r="O195" s="11"/>
      <c r="P195" s="11"/>
      <c r="Q195" s="10"/>
      <c r="R195" s="9"/>
      <c r="S195" s="9"/>
      <c r="T195" s="9"/>
      <c r="U195" s="11"/>
      <c r="V195" s="11"/>
      <c r="W195" s="11"/>
      <c r="X195" s="9"/>
      <c r="Y195" s="10"/>
      <c r="Z195" s="10"/>
      <c r="AA195" s="9"/>
      <c r="AB195" s="9"/>
      <c r="AC195" s="10"/>
      <c r="AD195" s="9"/>
      <c r="AE195" s="9"/>
      <c r="AF195" s="10"/>
      <c r="AG195" s="10"/>
      <c r="AH195" s="9"/>
      <c r="AI195" s="9"/>
      <c r="AJ195" s="10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10"/>
    </row>
    <row r="196" spans="1:55">
      <c r="A196" s="9"/>
      <c r="B196" s="9"/>
      <c r="C196" s="11"/>
      <c r="D196" s="11"/>
      <c r="E196" s="11"/>
      <c r="F196" s="11"/>
      <c r="G196" s="11"/>
      <c r="H196" s="9"/>
      <c r="I196" s="11"/>
      <c r="J196" s="11"/>
      <c r="K196" s="11"/>
      <c r="L196" s="11"/>
      <c r="M196" s="11"/>
      <c r="N196" s="11"/>
      <c r="O196" s="11"/>
      <c r="P196" s="11"/>
      <c r="Q196" s="10"/>
      <c r="R196" s="9"/>
      <c r="S196" s="9"/>
      <c r="T196" s="9"/>
      <c r="U196" s="11"/>
      <c r="V196" s="11"/>
      <c r="W196" s="11"/>
      <c r="X196" s="10"/>
      <c r="Y196" s="10"/>
      <c r="Z196" s="10"/>
      <c r="AA196" s="9"/>
      <c r="AB196" s="9"/>
      <c r="AC196" s="10"/>
      <c r="AD196" s="9"/>
      <c r="AE196" s="9"/>
      <c r="AF196" s="9"/>
      <c r="AG196" s="10"/>
      <c r="AH196" s="9"/>
      <c r="AI196" s="9"/>
      <c r="AJ196" s="10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10"/>
    </row>
    <row r="197" spans="1:55">
      <c r="A197" s="9"/>
      <c r="B197" s="9"/>
      <c r="C197" s="11"/>
      <c r="D197" s="11"/>
      <c r="E197" s="11"/>
      <c r="F197" s="11"/>
      <c r="G197" s="11"/>
      <c r="H197" s="9"/>
      <c r="I197" s="11"/>
      <c r="J197" s="11"/>
      <c r="K197" s="11"/>
      <c r="L197" s="11"/>
      <c r="M197" s="11"/>
      <c r="N197" s="11"/>
      <c r="O197" s="11"/>
      <c r="P197" s="11"/>
      <c r="Q197" s="10"/>
      <c r="R197" s="9"/>
      <c r="S197" s="9"/>
      <c r="T197" s="9"/>
      <c r="U197" s="11"/>
      <c r="V197" s="11"/>
      <c r="W197" s="11"/>
      <c r="X197" s="10"/>
      <c r="Y197" s="10"/>
      <c r="Z197" s="10"/>
      <c r="AA197" s="9"/>
      <c r="AB197" s="9"/>
      <c r="AC197" s="10"/>
      <c r="AD197" s="9"/>
      <c r="AE197" s="9"/>
      <c r="AF197" s="10"/>
      <c r="AG197" s="10"/>
      <c r="AH197" s="9"/>
      <c r="AI197" s="9"/>
      <c r="AJ197" s="10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10"/>
    </row>
    <row r="198" spans="1:55">
      <c r="A198" s="9"/>
      <c r="B198" s="9"/>
      <c r="C198" s="11"/>
      <c r="D198" s="11"/>
      <c r="E198" s="11"/>
      <c r="F198" s="11"/>
      <c r="G198" s="11"/>
      <c r="H198" s="9"/>
      <c r="I198" s="11"/>
      <c r="J198" s="11"/>
      <c r="K198" s="11"/>
      <c r="L198" s="11"/>
      <c r="M198" s="11"/>
      <c r="N198" s="11"/>
      <c r="O198" s="11"/>
      <c r="P198" s="11"/>
      <c r="Q198" s="10"/>
      <c r="R198" s="9"/>
      <c r="S198" s="9"/>
      <c r="T198" s="9"/>
      <c r="U198" s="11"/>
      <c r="V198" s="11"/>
      <c r="W198" s="11"/>
      <c r="X198" s="10"/>
      <c r="Y198" s="10"/>
      <c r="Z198" s="10"/>
      <c r="AA198" s="9"/>
      <c r="AB198" s="9"/>
      <c r="AC198" s="10"/>
      <c r="AD198" s="9"/>
      <c r="AE198" s="9"/>
      <c r="AF198" s="10"/>
      <c r="AG198" s="10"/>
      <c r="AH198" s="9"/>
      <c r="AI198" s="9"/>
      <c r="AJ198" s="10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10"/>
    </row>
    <row r="199" spans="1:55">
      <c r="A199" s="9"/>
      <c r="B199" s="9"/>
      <c r="C199" s="11"/>
      <c r="D199" s="11"/>
      <c r="E199" s="11"/>
      <c r="F199" s="11"/>
      <c r="G199" s="11"/>
      <c r="H199" s="9"/>
      <c r="I199" s="11"/>
      <c r="J199" s="11"/>
      <c r="K199" s="11"/>
      <c r="L199" s="11"/>
      <c r="M199" s="11"/>
      <c r="N199" s="11"/>
      <c r="O199" s="11"/>
      <c r="P199" s="11"/>
      <c r="Q199" s="10"/>
      <c r="R199" s="9"/>
      <c r="S199" s="9"/>
      <c r="T199" s="9"/>
      <c r="U199" s="11"/>
      <c r="V199" s="11"/>
      <c r="W199" s="11"/>
      <c r="X199" s="10"/>
      <c r="Y199" s="10"/>
      <c r="Z199" s="10"/>
      <c r="AA199" s="9"/>
      <c r="AB199" s="9"/>
      <c r="AC199" s="10"/>
      <c r="AD199" s="9"/>
      <c r="AE199" s="9"/>
      <c r="AF199" s="10"/>
      <c r="AG199" s="10"/>
      <c r="AH199" s="9"/>
      <c r="AI199" s="9"/>
      <c r="AJ199" s="10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10"/>
    </row>
    <row r="200" spans="1:55">
      <c r="A200" s="9"/>
      <c r="B200" s="9"/>
      <c r="C200" s="11"/>
      <c r="D200" s="11"/>
      <c r="E200" s="11"/>
      <c r="F200" s="11"/>
      <c r="G200" s="11"/>
      <c r="H200" s="9"/>
      <c r="I200" s="11"/>
      <c r="J200" s="11"/>
      <c r="K200" s="11"/>
      <c r="L200" s="11"/>
      <c r="M200" s="11"/>
      <c r="N200" s="11"/>
      <c r="O200" s="11"/>
      <c r="P200" s="11"/>
      <c r="Q200" s="10"/>
      <c r="R200" s="9"/>
      <c r="S200" s="9"/>
      <c r="T200" s="9"/>
      <c r="U200" s="11"/>
      <c r="V200" s="11"/>
      <c r="W200" s="11"/>
      <c r="X200" s="9"/>
      <c r="Y200" s="10"/>
      <c r="Z200" s="10"/>
      <c r="AA200" s="9"/>
      <c r="AB200" s="9"/>
      <c r="AC200" s="10"/>
      <c r="AD200" s="9"/>
      <c r="AE200" s="9"/>
      <c r="AF200" s="10"/>
      <c r="AG200" s="10"/>
      <c r="AH200" s="9"/>
      <c r="AI200" s="9"/>
      <c r="AJ200" s="10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10"/>
    </row>
    <row r="201" spans="1:55">
      <c r="A201" s="9"/>
      <c r="B201" s="9"/>
      <c r="C201" s="11"/>
      <c r="D201" s="11"/>
      <c r="E201" s="11"/>
      <c r="F201" s="11"/>
      <c r="G201" s="11"/>
      <c r="H201" s="9"/>
      <c r="I201" s="11"/>
      <c r="J201" s="11"/>
      <c r="K201" s="11"/>
      <c r="L201" s="11"/>
      <c r="M201" s="11"/>
      <c r="N201" s="11"/>
      <c r="O201" s="11"/>
      <c r="P201" s="11"/>
      <c r="Q201" s="10"/>
      <c r="R201" s="9"/>
      <c r="S201" s="9"/>
      <c r="T201" s="9"/>
      <c r="U201" s="11"/>
      <c r="V201" s="11"/>
      <c r="W201" s="11"/>
      <c r="X201" s="10"/>
      <c r="Y201" s="10"/>
      <c r="Z201" s="10"/>
      <c r="AA201" s="9"/>
      <c r="AB201" s="9"/>
      <c r="AC201" s="10"/>
      <c r="AD201" s="9"/>
      <c r="AE201" s="9"/>
      <c r="AF201" s="10"/>
      <c r="AG201" s="10"/>
      <c r="AH201" s="9"/>
      <c r="AI201" s="9"/>
      <c r="AJ201" s="10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10"/>
    </row>
    <row r="202" spans="1:55">
      <c r="A202" s="9"/>
      <c r="B202" s="9"/>
      <c r="C202" s="11"/>
      <c r="D202" s="11"/>
      <c r="E202" s="11"/>
      <c r="F202" s="11"/>
      <c r="G202" s="11"/>
      <c r="H202" s="9"/>
      <c r="I202" s="11"/>
      <c r="J202" s="11"/>
      <c r="K202" s="11"/>
      <c r="L202" s="11"/>
      <c r="M202" s="11"/>
      <c r="N202" s="11"/>
      <c r="O202" s="11"/>
      <c r="P202" s="11"/>
      <c r="Q202" s="10"/>
      <c r="R202" s="9"/>
      <c r="S202" s="9"/>
      <c r="T202" s="9"/>
      <c r="U202" s="11"/>
      <c r="V202" s="11"/>
      <c r="W202" s="11"/>
      <c r="X202" s="10"/>
      <c r="Y202" s="10"/>
      <c r="Z202" s="10"/>
      <c r="AA202" s="9"/>
      <c r="AB202" s="9"/>
      <c r="AC202" s="10"/>
      <c r="AD202" s="9"/>
      <c r="AE202" s="9"/>
      <c r="AF202" s="10"/>
      <c r="AG202" s="10"/>
      <c r="AH202" s="9"/>
      <c r="AI202" s="9"/>
      <c r="AJ202" s="10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10"/>
    </row>
    <row r="203" spans="1:55">
      <c r="A203" s="9"/>
      <c r="B203" s="9"/>
      <c r="C203" s="11"/>
      <c r="D203" s="11"/>
      <c r="E203" s="11"/>
      <c r="F203" s="11"/>
      <c r="G203" s="11"/>
      <c r="H203" s="9"/>
      <c r="I203" s="11"/>
      <c r="J203" s="11"/>
      <c r="K203" s="11"/>
      <c r="L203" s="11"/>
      <c r="M203" s="11"/>
      <c r="N203" s="11"/>
      <c r="O203" s="11"/>
      <c r="P203" s="11"/>
      <c r="Q203" s="10"/>
      <c r="R203" s="9"/>
      <c r="S203" s="9"/>
      <c r="T203" s="9"/>
      <c r="U203" s="11"/>
      <c r="V203" s="11"/>
      <c r="W203" s="11"/>
      <c r="X203" s="10"/>
      <c r="Y203" s="10"/>
      <c r="Z203" s="10"/>
      <c r="AA203" s="9"/>
      <c r="AB203" s="9"/>
      <c r="AC203" s="10"/>
      <c r="AD203" s="9"/>
      <c r="AE203" s="9"/>
      <c r="AF203" s="9"/>
      <c r="AG203" s="10"/>
      <c r="AH203" s="9"/>
      <c r="AI203" s="9"/>
      <c r="AJ203" s="10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10"/>
    </row>
    <row r="204" spans="1:55">
      <c r="A204" s="9"/>
      <c r="B204" s="9"/>
      <c r="C204" s="11"/>
      <c r="D204" s="11"/>
      <c r="E204" s="11"/>
      <c r="F204" s="11"/>
      <c r="G204" s="11"/>
      <c r="H204" s="9"/>
      <c r="I204" s="11"/>
      <c r="J204" s="11"/>
      <c r="K204" s="11"/>
      <c r="L204" s="11"/>
      <c r="M204" s="11"/>
      <c r="N204" s="11"/>
      <c r="O204" s="11"/>
      <c r="P204" s="11"/>
      <c r="Q204" s="10"/>
      <c r="R204" s="9"/>
      <c r="S204" s="9"/>
      <c r="T204" s="9"/>
      <c r="U204" s="11"/>
      <c r="V204" s="11"/>
      <c r="W204" s="11"/>
      <c r="X204" s="9"/>
      <c r="Y204" s="10"/>
      <c r="Z204" s="10"/>
      <c r="AA204" s="9"/>
      <c r="AB204" s="9"/>
      <c r="AC204" s="10"/>
      <c r="AD204" s="9"/>
      <c r="AE204" s="9"/>
      <c r="AF204" s="10"/>
      <c r="AG204" s="10"/>
      <c r="AH204" s="9"/>
      <c r="AI204" s="9"/>
      <c r="AJ204" s="10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10"/>
    </row>
    <row r="205" spans="1:55">
      <c r="A205" s="9"/>
      <c r="B205" s="9"/>
      <c r="C205" s="11"/>
      <c r="D205" s="11"/>
      <c r="E205" s="11"/>
      <c r="F205" s="11"/>
      <c r="G205" s="11"/>
      <c r="H205" s="9"/>
      <c r="I205" s="11"/>
      <c r="J205" s="11"/>
      <c r="K205" s="11"/>
      <c r="L205" s="11"/>
      <c r="M205" s="11"/>
      <c r="N205" s="11"/>
      <c r="O205" s="11"/>
      <c r="P205" s="11"/>
      <c r="Q205" s="10"/>
      <c r="R205" s="9"/>
      <c r="S205" s="9"/>
      <c r="T205" s="9"/>
      <c r="U205" s="11"/>
      <c r="V205" s="11"/>
      <c r="W205" s="11"/>
      <c r="X205" s="10"/>
      <c r="Y205" s="10"/>
      <c r="Z205" s="10"/>
      <c r="AA205" s="9"/>
      <c r="AB205" s="9"/>
      <c r="AC205" s="10"/>
      <c r="AD205" s="9"/>
      <c r="AE205" s="10"/>
      <c r="AF205" s="10"/>
      <c r="AG205" s="10"/>
      <c r="AH205" s="9"/>
      <c r="AI205" s="9"/>
      <c r="AJ205" s="10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10"/>
    </row>
    <row r="206" spans="1:55">
      <c r="A206" s="9"/>
      <c r="B206" s="9"/>
      <c r="C206" s="11"/>
      <c r="D206" s="11"/>
      <c r="E206" s="11"/>
      <c r="F206" s="11"/>
      <c r="G206" s="11"/>
      <c r="H206" s="9"/>
      <c r="I206" s="11"/>
      <c r="J206" s="11"/>
      <c r="K206" s="11"/>
      <c r="L206" s="11"/>
      <c r="M206" s="11"/>
      <c r="N206" s="11"/>
      <c r="O206" s="11"/>
      <c r="P206" s="11"/>
      <c r="Q206" s="10"/>
      <c r="R206" s="9"/>
      <c r="S206" s="9"/>
      <c r="T206" s="9"/>
      <c r="U206" s="11"/>
      <c r="V206" s="11"/>
      <c r="W206" s="11"/>
      <c r="X206" s="10"/>
      <c r="Y206" s="10"/>
      <c r="Z206" s="10"/>
      <c r="AA206" s="9"/>
      <c r="AB206" s="9"/>
      <c r="AC206" s="10"/>
      <c r="AD206" s="9"/>
      <c r="AE206" s="9"/>
      <c r="AF206" s="10"/>
      <c r="AG206" s="10"/>
      <c r="AH206" s="9"/>
      <c r="AI206" s="9"/>
      <c r="AJ206" s="10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10"/>
    </row>
    <row r="207" spans="1:55">
      <c r="A207" s="9"/>
      <c r="B207" s="9"/>
      <c r="C207" s="11"/>
      <c r="D207" s="11"/>
      <c r="E207" s="11"/>
      <c r="F207" s="11"/>
      <c r="G207" s="11"/>
      <c r="H207" s="9"/>
      <c r="I207" s="11"/>
      <c r="J207" s="11"/>
      <c r="K207" s="11"/>
      <c r="L207" s="11"/>
      <c r="M207" s="11"/>
      <c r="N207" s="11"/>
      <c r="O207" s="11"/>
      <c r="P207" s="11"/>
      <c r="Q207" s="10"/>
      <c r="R207" s="9"/>
      <c r="S207" s="9"/>
      <c r="T207" s="9"/>
      <c r="U207" s="11"/>
      <c r="V207" s="11"/>
      <c r="W207" s="11"/>
      <c r="X207" s="10"/>
      <c r="Y207" s="10"/>
      <c r="Z207" s="10"/>
      <c r="AA207" s="9"/>
      <c r="AB207" s="9"/>
      <c r="AC207" s="10"/>
      <c r="AD207" s="9"/>
      <c r="AE207" s="9"/>
      <c r="AF207" s="9"/>
      <c r="AG207" s="10"/>
      <c r="AH207" s="9"/>
      <c r="AI207" s="9"/>
      <c r="AJ207" s="10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10"/>
    </row>
    <row r="208" spans="1:55">
      <c r="A208" s="9"/>
      <c r="B208" s="9"/>
      <c r="C208" s="11"/>
      <c r="D208" s="11"/>
      <c r="E208" s="11"/>
      <c r="F208" s="11"/>
      <c r="G208" s="11"/>
      <c r="H208" s="9"/>
      <c r="I208" s="11"/>
      <c r="J208" s="11"/>
      <c r="K208" s="11"/>
      <c r="L208" s="11"/>
      <c r="M208" s="11"/>
      <c r="N208" s="11"/>
      <c r="O208" s="11"/>
      <c r="P208" s="11"/>
      <c r="Q208" s="10"/>
      <c r="R208" s="9"/>
      <c r="S208" s="9"/>
      <c r="T208" s="9"/>
      <c r="U208" s="11"/>
      <c r="V208" s="11"/>
      <c r="W208" s="11"/>
      <c r="X208" s="10"/>
      <c r="Y208" s="10"/>
      <c r="Z208" s="10"/>
      <c r="AA208" s="9"/>
      <c r="AB208" s="9"/>
      <c r="AC208" s="10"/>
      <c r="AD208" s="9"/>
      <c r="AE208" s="9"/>
      <c r="AF208" s="10"/>
      <c r="AG208" s="10"/>
      <c r="AH208" s="9"/>
      <c r="AI208" s="9"/>
      <c r="AJ208" s="10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10"/>
    </row>
    <row r="209" spans="1:55">
      <c r="A209" s="9"/>
      <c r="B209" s="9"/>
      <c r="C209" s="11"/>
      <c r="D209" s="11"/>
      <c r="E209" s="11"/>
      <c r="F209" s="11"/>
      <c r="G209" s="11"/>
      <c r="H209" s="9"/>
      <c r="I209" s="11"/>
      <c r="J209" s="11"/>
      <c r="K209" s="11"/>
      <c r="L209" s="11"/>
      <c r="M209" s="11"/>
      <c r="N209" s="11"/>
      <c r="O209" s="11"/>
      <c r="P209" s="11"/>
      <c r="Q209" s="10"/>
      <c r="R209" s="9"/>
      <c r="S209" s="9"/>
      <c r="T209" s="9"/>
      <c r="U209" s="11"/>
      <c r="V209" s="11"/>
      <c r="W209" s="11"/>
      <c r="X209" s="9"/>
      <c r="Y209" s="10"/>
      <c r="Z209" s="10"/>
      <c r="AA209" s="9"/>
      <c r="AB209" s="9"/>
      <c r="AC209" s="10"/>
      <c r="AD209" s="9"/>
      <c r="AE209" s="10"/>
      <c r="AF209" s="10"/>
      <c r="AG209" s="10"/>
      <c r="AH209" s="9"/>
      <c r="AI209" s="9"/>
      <c r="AJ209" s="10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10"/>
    </row>
    <row r="210" spans="1:55">
      <c r="A210" s="9"/>
      <c r="B210" s="9"/>
      <c r="C210" s="11"/>
      <c r="D210" s="11"/>
      <c r="E210" s="11"/>
      <c r="F210" s="11"/>
      <c r="G210" s="11"/>
      <c r="H210" s="9"/>
      <c r="I210" s="11"/>
      <c r="J210" s="11"/>
      <c r="K210" s="11"/>
      <c r="L210" s="11"/>
      <c r="M210" s="11"/>
      <c r="N210" s="11"/>
      <c r="O210" s="11"/>
      <c r="P210" s="11"/>
      <c r="Q210" s="10"/>
      <c r="R210" s="9"/>
      <c r="S210" s="9"/>
      <c r="T210" s="9"/>
      <c r="U210" s="11"/>
      <c r="V210" s="11"/>
      <c r="W210" s="11"/>
      <c r="X210" s="10"/>
      <c r="Y210" s="10"/>
      <c r="Z210" s="10"/>
      <c r="AA210" s="9"/>
      <c r="AB210" s="9"/>
      <c r="AC210" s="10"/>
      <c r="AD210" s="9"/>
      <c r="AE210" s="9"/>
      <c r="AF210" s="10"/>
      <c r="AG210" s="10"/>
      <c r="AH210" s="9"/>
      <c r="AI210" s="9"/>
      <c r="AJ210" s="10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10"/>
    </row>
    <row r="211" spans="1:55">
      <c r="A211" s="9"/>
      <c r="B211" s="9"/>
      <c r="C211" s="11"/>
      <c r="D211" s="11"/>
      <c r="E211" s="11"/>
      <c r="F211" s="11"/>
      <c r="G211" s="11"/>
      <c r="H211" s="9"/>
      <c r="I211" s="11"/>
      <c r="J211" s="11"/>
      <c r="K211" s="11"/>
      <c r="L211" s="11"/>
      <c r="M211" s="11"/>
      <c r="N211" s="11"/>
      <c r="O211" s="11"/>
      <c r="P211" s="11"/>
      <c r="Q211" s="10"/>
      <c r="R211" s="9"/>
      <c r="S211" s="9"/>
      <c r="T211" s="9"/>
      <c r="U211" s="11"/>
      <c r="V211" s="11"/>
      <c r="W211" s="11"/>
      <c r="X211" s="9"/>
      <c r="Y211" s="10"/>
      <c r="Z211" s="10"/>
      <c r="AA211" s="9"/>
      <c r="AB211" s="9"/>
      <c r="AC211" s="10"/>
      <c r="AD211" s="9"/>
      <c r="AE211" s="9"/>
      <c r="AF211" s="10"/>
      <c r="AG211" s="10"/>
      <c r="AH211" s="9"/>
      <c r="AI211" s="9"/>
      <c r="AJ211" s="10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10"/>
    </row>
    <row r="212" spans="1:55">
      <c r="A212" s="9"/>
      <c r="B212" s="9"/>
      <c r="C212" s="11"/>
      <c r="D212" s="11"/>
      <c r="E212" s="11"/>
      <c r="F212" s="11"/>
      <c r="G212" s="11"/>
      <c r="H212" s="9"/>
      <c r="I212" s="11"/>
      <c r="J212" s="11"/>
      <c r="K212" s="11"/>
      <c r="L212" s="11"/>
      <c r="M212" s="11"/>
      <c r="N212" s="11"/>
      <c r="O212" s="11"/>
      <c r="P212" s="11"/>
      <c r="Q212" s="10"/>
      <c r="R212" s="9"/>
      <c r="S212" s="9"/>
      <c r="T212" s="9"/>
      <c r="U212" s="11"/>
      <c r="V212" s="11"/>
      <c r="W212" s="11"/>
      <c r="X212" s="10"/>
      <c r="Y212" s="10"/>
      <c r="Z212" s="10"/>
      <c r="AA212" s="9"/>
      <c r="AB212" s="9"/>
      <c r="AC212" s="10"/>
      <c r="AD212" s="9"/>
      <c r="AE212" s="10"/>
      <c r="AF212" s="9"/>
      <c r="AG212" s="10"/>
      <c r="AH212" s="9"/>
      <c r="AI212" s="9"/>
      <c r="AJ212" s="10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10"/>
    </row>
    <row r="213" spans="1:55">
      <c r="A213" s="9"/>
      <c r="B213" s="9"/>
      <c r="C213" s="11"/>
      <c r="D213" s="11"/>
      <c r="E213" s="11"/>
      <c r="F213" s="11"/>
      <c r="G213" s="11"/>
      <c r="H213" s="9"/>
      <c r="I213" s="11"/>
      <c r="J213" s="11"/>
      <c r="K213" s="11"/>
      <c r="L213" s="11"/>
      <c r="M213" s="11"/>
      <c r="N213" s="11"/>
      <c r="O213" s="11"/>
      <c r="P213" s="11"/>
      <c r="Q213" s="10"/>
      <c r="R213" s="9"/>
      <c r="S213" s="9"/>
      <c r="T213" s="9"/>
      <c r="U213" s="11"/>
      <c r="V213" s="11"/>
      <c r="W213" s="11"/>
      <c r="X213" s="10"/>
      <c r="Y213" s="10"/>
      <c r="Z213" s="10"/>
      <c r="AA213" s="9"/>
      <c r="AB213" s="9"/>
      <c r="AC213" s="10"/>
      <c r="AD213" s="9"/>
      <c r="AE213" s="10"/>
      <c r="AF213" s="10"/>
      <c r="AG213" s="10"/>
      <c r="AH213" s="9"/>
      <c r="AI213" s="9"/>
      <c r="AJ213" s="10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10"/>
    </row>
    <row r="214" spans="1:55">
      <c r="A214" s="9"/>
      <c r="B214" s="9"/>
      <c r="C214" s="11"/>
      <c r="D214" s="11"/>
      <c r="E214" s="11"/>
      <c r="F214" s="11"/>
      <c r="G214" s="11"/>
      <c r="H214" s="9"/>
      <c r="I214" s="11"/>
      <c r="J214" s="11"/>
      <c r="K214" s="11"/>
      <c r="L214" s="11"/>
      <c r="M214" s="11"/>
      <c r="N214" s="11"/>
      <c r="O214" s="11"/>
      <c r="P214" s="11"/>
      <c r="Q214" s="10"/>
      <c r="R214" s="9"/>
      <c r="S214" s="9"/>
      <c r="T214" s="9"/>
      <c r="U214" s="11"/>
      <c r="V214" s="11"/>
      <c r="W214" s="11"/>
      <c r="X214" s="9"/>
      <c r="Y214" s="10"/>
      <c r="Z214" s="10"/>
      <c r="AA214" s="9"/>
      <c r="AB214" s="9"/>
      <c r="AC214" s="10"/>
      <c r="AD214" s="9"/>
      <c r="AE214" s="10"/>
      <c r="AF214" s="9"/>
      <c r="AG214" s="10"/>
      <c r="AH214" s="9"/>
      <c r="AI214" s="9"/>
      <c r="AJ214" s="10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10"/>
    </row>
    <row r="215" spans="1:55">
      <c r="A215" s="9"/>
      <c r="B215" s="9"/>
      <c r="C215" s="11"/>
      <c r="D215" s="11"/>
      <c r="E215" s="11"/>
      <c r="F215" s="11"/>
      <c r="G215" s="11"/>
      <c r="H215" s="9"/>
      <c r="I215" s="11"/>
      <c r="J215" s="11"/>
      <c r="K215" s="11"/>
      <c r="L215" s="11"/>
      <c r="M215" s="11"/>
      <c r="N215" s="11"/>
      <c r="O215" s="11"/>
      <c r="P215" s="11"/>
      <c r="Q215" s="10"/>
      <c r="R215" s="9"/>
      <c r="S215" s="9"/>
      <c r="T215" s="9"/>
      <c r="U215" s="11"/>
      <c r="V215" s="11"/>
      <c r="W215" s="11"/>
      <c r="X215" s="10"/>
      <c r="Y215" s="10"/>
      <c r="Z215" s="10"/>
      <c r="AA215" s="9"/>
      <c r="AB215" s="9"/>
      <c r="AC215" s="10"/>
      <c r="AD215" s="9"/>
      <c r="AE215" s="10"/>
      <c r="AF215" s="10"/>
      <c r="AG215" s="10"/>
      <c r="AH215" s="9"/>
      <c r="AI215" s="9"/>
      <c r="AJ215" s="10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10"/>
    </row>
    <row r="216" spans="1:55">
      <c r="A216" s="9"/>
      <c r="B216" s="9"/>
      <c r="C216" s="11"/>
      <c r="D216" s="11"/>
      <c r="E216" s="11"/>
      <c r="F216" s="11"/>
      <c r="G216" s="11"/>
      <c r="H216" s="9"/>
      <c r="I216" s="11"/>
      <c r="J216" s="11"/>
      <c r="K216" s="11"/>
      <c r="L216" s="11"/>
      <c r="M216" s="11"/>
      <c r="N216" s="11"/>
      <c r="O216" s="11"/>
      <c r="P216" s="11"/>
      <c r="Q216" s="10"/>
      <c r="R216" s="9"/>
      <c r="S216" s="9"/>
      <c r="T216" s="9"/>
      <c r="U216" s="11"/>
      <c r="V216" s="11"/>
      <c r="W216" s="11"/>
      <c r="X216" s="10"/>
      <c r="Y216" s="10"/>
      <c r="Z216" s="10"/>
      <c r="AA216" s="9"/>
      <c r="AB216" s="9"/>
      <c r="AC216" s="10"/>
      <c r="AD216" s="9"/>
      <c r="AE216" s="10"/>
      <c r="AF216" s="10"/>
      <c r="AG216" s="10"/>
      <c r="AH216" s="9"/>
      <c r="AI216" s="9"/>
      <c r="AJ216" s="10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10"/>
    </row>
    <row r="217" spans="1:55">
      <c r="A217" s="9"/>
      <c r="B217" s="9"/>
      <c r="C217" s="11"/>
      <c r="D217" s="11"/>
      <c r="E217" s="11"/>
      <c r="F217" s="11"/>
      <c r="G217" s="11"/>
      <c r="H217" s="9"/>
      <c r="I217" s="11"/>
      <c r="J217" s="11"/>
      <c r="K217" s="11"/>
      <c r="L217" s="11"/>
      <c r="M217" s="11"/>
      <c r="N217" s="11"/>
      <c r="O217" s="11"/>
      <c r="P217" s="11"/>
      <c r="Q217" s="10"/>
      <c r="R217" s="9"/>
      <c r="S217" s="9"/>
      <c r="T217" s="9"/>
      <c r="U217" s="11"/>
      <c r="V217" s="11"/>
      <c r="W217" s="11"/>
      <c r="X217" s="10"/>
      <c r="Y217" s="10"/>
      <c r="Z217" s="10"/>
      <c r="AA217" s="9"/>
      <c r="AB217" s="9"/>
      <c r="AC217" s="10"/>
      <c r="AD217" s="9"/>
      <c r="AE217" s="10"/>
      <c r="AF217" s="9"/>
      <c r="AG217" s="10"/>
      <c r="AH217" s="9"/>
      <c r="AI217" s="9"/>
      <c r="AJ217" s="10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10"/>
    </row>
    <row r="218" spans="1:55">
      <c r="A218" s="9"/>
      <c r="B218" s="9"/>
      <c r="C218" s="11"/>
      <c r="D218" s="11"/>
      <c r="E218" s="11"/>
      <c r="F218" s="11"/>
      <c r="G218" s="11"/>
      <c r="H218" s="9"/>
      <c r="I218" s="11"/>
      <c r="J218" s="11"/>
      <c r="K218" s="11"/>
      <c r="L218" s="11"/>
      <c r="M218" s="11"/>
      <c r="N218" s="11"/>
      <c r="O218" s="11"/>
      <c r="P218" s="11"/>
      <c r="Q218" s="10"/>
      <c r="R218" s="9"/>
      <c r="S218" s="9"/>
      <c r="T218" s="9"/>
      <c r="U218" s="11"/>
      <c r="V218" s="11"/>
      <c r="W218" s="11"/>
      <c r="X218" s="10"/>
      <c r="Y218" s="10"/>
      <c r="Z218" s="10"/>
      <c r="AA218" s="9"/>
      <c r="AB218" s="9"/>
      <c r="AC218" s="10"/>
      <c r="AD218" s="9"/>
      <c r="AE218" s="10"/>
      <c r="AF218" s="10"/>
      <c r="AG218" s="10"/>
      <c r="AH218" s="9"/>
      <c r="AI218" s="9"/>
      <c r="AJ218" s="10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10"/>
    </row>
    <row r="219" spans="1:55">
      <c r="A219" s="9"/>
      <c r="B219" s="9"/>
      <c r="C219" s="11"/>
      <c r="D219" s="11"/>
      <c r="E219" s="11"/>
      <c r="F219" s="11"/>
      <c r="G219" s="11"/>
      <c r="H219" s="9"/>
      <c r="I219" s="11"/>
      <c r="J219" s="11"/>
      <c r="K219" s="11"/>
      <c r="L219" s="11"/>
      <c r="M219" s="11"/>
      <c r="N219" s="11"/>
      <c r="O219" s="11"/>
      <c r="P219" s="11"/>
      <c r="Q219" s="10"/>
      <c r="R219" s="9"/>
      <c r="S219" s="9"/>
      <c r="T219" s="9"/>
      <c r="U219" s="11"/>
      <c r="V219" s="11"/>
      <c r="W219" s="11"/>
      <c r="X219" s="10"/>
      <c r="Y219" s="10"/>
      <c r="Z219" s="10"/>
      <c r="AA219" s="9"/>
      <c r="AB219" s="9"/>
      <c r="AC219" s="10"/>
      <c r="AD219" s="9"/>
      <c r="AE219" s="10"/>
      <c r="AF219" s="10"/>
      <c r="AG219" s="10"/>
      <c r="AH219" s="9"/>
      <c r="AI219" s="9"/>
      <c r="AJ219" s="10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10"/>
    </row>
    <row r="220" spans="1:55">
      <c r="A220" s="9"/>
      <c r="B220" s="9"/>
      <c r="C220" s="11"/>
      <c r="D220" s="11"/>
      <c r="E220" s="11"/>
      <c r="F220" s="11"/>
      <c r="G220" s="11"/>
      <c r="H220" s="9"/>
      <c r="I220" s="11"/>
      <c r="J220" s="11"/>
      <c r="K220" s="11"/>
      <c r="L220" s="11"/>
      <c r="M220" s="11"/>
      <c r="N220" s="11"/>
      <c r="O220" s="11"/>
      <c r="P220" s="14"/>
      <c r="Q220" s="9"/>
      <c r="R220" s="9"/>
      <c r="S220" s="9"/>
      <c r="T220" s="9"/>
      <c r="U220" s="11"/>
      <c r="V220" s="11"/>
      <c r="W220" s="11"/>
      <c r="X220" s="9"/>
      <c r="Y220" s="10"/>
      <c r="Z220" s="10"/>
      <c r="AA220" s="9"/>
      <c r="AB220" s="9"/>
      <c r="AC220" s="10"/>
      <c r="AD220" s="9"/>
      <c r="AE220" s="10"/>
      <c r="AF220" s="10"/>
      <c r="AG220" s="10"/>
      <c r="AH220" s="9"/>
      <c r="AI220" s="9"/>
      <c r="AJ220" s="10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10"/>
    </row>
    <row r="221" spans="1:55">
      <c r="A221" s="9"/>
      <c r="B221" s="9"/>
      <c r="C221" s="11"/>
      <c r="D221" s="11"/>
      <c r="E221" s="11"/>
      <c r="F221" s="11"/>
      <c r="G221" s="11"/>
      <c r="H221" s="9"/>
      <c r="I221" s="11"/>
      <c r="J221" s="11"/>
      <c r="K221" s="11"/>
      <c r="L221" s="11"/>
      <c r="M221" s="11"/>
      <c r="N221" s="11"/>
      <c r="O221" s="11"/>
      <c r="P221" s="9"/>
      <c r="Q221" s="9"/>
      <c r="R221" s="9"/>
      <c r="S221" s="9"/>
      <c r="T221" s="9"/>
      <c r="U221" s="11"/>
      <c r="V221" s="11"/>
      <c r="W221" s="11"/>
      <c r="X221" s="10"/>
      <c r="Y221" s="10"/>
      <c r="Z221" s="10"/>
      <c r="AA221" s="9"/>
      <c r="AB221" s="9"/>
      <c r="AC221" s="10"/>
      <c r="AD221" s="9"/>
      <c r="AE221" s="10"/>
      <c r="AF221" s="10"/>
      <c r="AG221" s="10"/>
      <c r="AH221" s="9"/>
      <c r="AI221" s="9"/>
      <c r="AJ221" s="10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10"/>
    </row>
    <row r="222" spans="1:55">
      <c r="A222" s="9"/>
      <c r="B222" s="9"/>
      <c r="C222" s="11"/>
      <c r="D222" s="11"/>
      <c r="E222" s="11"/>
      <c r="F222" s="11"/>
      <c r="G222" s="11"/>
      <c r="H222" s="9"/>
      <c r="I222" s="11"/>
      <c r="J222" s="11"/>
      <c r="K222" s="11"/>
      <c r="L222" s="11"/>
      <c r="M222" s="11"/>
      <c r="N222" s="11"/>
      <c r="O222" s="11"/>
      <c r="P222" s="9"/>
      <c r="Q222" s="9"/>
      <c r="R222" s="9"/>
      <c r="S222" s="9"/>
      <c r="T222" s="9"/>
      <c r="U222" s="11"/>
      <c r="V222" s="11"/>
      <c r="W222" s="11"/>
      <c r="X222" s="10"/>
      <c r="Y222" s="10"/>
      <c r="Z222" s="10"/>
      <c r="AA222" s="9"/>
      <c r="AB222" s="9"/>
      <c r="AC222" s="10"/>
      <c r="AD222" s="9"/>
      <c r="AE222" s="10"/>
      <c r="AF222" s="10"/>
      <c r="AG222" s="10"/>
      <c r="AH222" s="9"/>
      <c r="AI222" s="9"/>
      <c r="AJ222" s="10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10"/>
    </row>
    <row r="223" spans="1:55">
      <c r="A223" s="9"/>
      <c r="B223" s="9"/>
      <c r="C223" s="11"/>
      <c r="D223" s="11"/>
      <c r="E223" s="11"/>
      <c r="F223" s="11"/>
      <c r="G223" s="11"/>
      <c r="H223" s="9"/>
      <c r="I223" s="11"/>
      <c r="J223" s="11"/>
      <c r="K223" s="11"/>
      <c r="L223" s="11"/>
      <c r="M223" s="11"/>
      <c r="N223" s="11"/>
      <c r="O223" s="11"/>
      <c r="P223" s="9"/>
      <c r="Q223" s="9"/>
      <c r="R223" s="9"/>
      <c r="S223" s="9"/>
      <c r="T223" s="9"/>
      <c r="U223" s="11"/>
      <c r="V223" s="11"/>
      <c r="W223" s="11"/>
      <c r="X223" s="9"/>
      <c r="Y223" s="10"/>
      <c r="Z223" s="10"/>
      <c r="AA223" s="9"/>
      <c r="AB223" s="9"/>
      <c r="AC223" s="10"/>
      <c r="AD223" s="9"/>
      <c r="AE223" s="10"/>
      <c r="AF223" s="10"/>
      <c r="AG223" s="10"/>
      <c r="AH223" s="9"/>
      <c r="AI223" s="9"/>
      <c r="AJ223" s="10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10"/>
    </row>
    <row r="224" spans="1:55">
      <c r="A224" s="9"/>
      <c r="B224" s="9"/>
      <c r="C224" s="11"/>
      <c r="D224" s="11"/>
      <c r="E224" s="11"/>
      <c r="F224" s="11"/>
      <c r="G224" s="11"/>
      <c r="H224" s="9"/>
      <c r="I224" s="11"/>
      <c r="J224" s="11"/>
      <c r="K224" s="11"/>
      <c r="L224" s="11"/>
      <c r="M224" s="11"/>
      <c r="N224" s="11"/>
      <c r="O224" s="11"/>
      <c r="P224" s="9"/>
      <c r="Q224" s="9"/>
      <c r="R224" s="9"/>
      <c r="S224" s="9"/>
      <c r="T224" s="9"/>
      <c r="U224" s="11"/>
      <c r="V224" s="11"/>
      <c r="W224" s="11"/>
      <c r="X224" s="10"/>
      <c r="Y224" s="10"/>
      <c r="Z224" s="10"/>
      <c r="AA224" s="9"/>
      <c r="AB224" s="9"/>
      <c r="AC224" s="10"/>
      <c r="AD224" s="9"/>
      <c r="AE224" s="10"/>
      <c r="AF224" s="10"/>
      <c r="AG224" s="10"/>
      <c r="AH224" s="9"/>
      <c r="AI224" s="9"/>
      <c r="AJ224" s="10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10"/>
    </row>
    <row r="225" spans="1:55">
      <c r="A225" s="9"/>
      <c r="B225" s="9"/>
      <c r="C225" s="11"/>
      <c r="D225" s="11"/>
      <c r="E225" s="11"/>
      <c r="F225" s="11"/>
      <c r="G225" s="11"/>
      <c r="H225" s="9"/>
      <c r="I225" s="11"/>
      <c r="J225" s="11"/>
      <c r="K225" s="11"/>
      <c r="L225" s="11"/>
      <c r="M225" s="11"/>
      <c r="N225" s="11"/>
      <c r="O225" s="11"/>
      <c r="P225" s="9"/>
      <c r="Q225" s="9"/>
      <c r="R225" s="9"/>
      <c r="S225" s="9"/>
      <c r="T225" s="9"/>
      <c r="U225" s="11"/>
      <c r="V225" s="11"/>
      <c r="W225" s="11"/>
      <c r="X225" s="10"/>
      <c r="Y225" s="10"/>
      <c r="Z225" s="10"/>
      <c r="AA225" s="9"/>
      <c r="AB225" s="9"/>
      <c r="AC225" s="10"/>
      <c r="AD225" s="9"/>
      <c r="AE225" s="10"/>
      <c r="AF225" s="10"/>
      <c r="AG225" s="10"/>
      <c r="AH225" s="9"/>
      <c r="AI225" s="9"/>
      <c r="AJ225" s="10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10"/>
    </row>
    <row r="226" spans="1:55">
      <c r="A226" s="9"/>
      <c r="B226" s="9"/>
      <c r="C226" s="11"/>
      <c r="D226" s="11"/>
      <c r="E226" s="11"/>
      <c r="F226" s="11"/>
      <c r="G226" s="11"/>
      <c r="H226" s="9"/>
      <c r="I226" s="11"/>
      <c r="J226" s="11"/>
      <c r="K226" s="11"/>
      <c r="L226" s="11"/>
      <c r="M226" s="11"/>
      <c r="N226" s="11"/>
      <c r="O226" s="11"/>
      <c r="P226" s="9"/>
      <c r="Q226" s="9"/>
      <c r="R226" s="9"/>
      <c r="S226" s="9"/>
      <c r="T226" s="9"/>
      <c r="U226" s="11"/>
      <c r="V226" s="11"/>
      <c r="W226" s="11"/>
      <c r="X226" s="10"/>
      <c r="Y226" s="10"/>
      <c r="Z226" s="10"/>
      <c r="AA226" s="9"/>
      <c r="AB226" s="9"/>
      <c r="AC226" s="10"/>
      <c r="AD226" s="9"/>
      <c r="AE226" s="10"/>
      <c r="AF226" s="10"/>
      <c r="AG226" s="10"/>
      <c r="AH226" s="9"/>
      <c r="AI226" s="9"/>
      <c r="AJ226" s="10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10"/>
    </row>
    <row r="227" spans="1:55">
      <c r="A227" s="9"/>
      <c r="B227" s="9"/>
      <c r="C227" s="11"/>
      <c r="D227" s="11"/>
      <c r="E227" s="11"/>
      <c r="F227" s="11"/>
      <c r="G227" s="11"/>
      <c r="H227" s="9"/>
      <c r="I227" s="11"/>
      <c r="J227" s="11"/>
      <c r="K227" s="11"/>
      <c r="L227" s="11"/>
      <c r="M227" s="11"/>
      <c r="N227" s="11"/>
      <c r="O227" s="11"/>
      <c r="P227" s="9"/>
      <c r="Q227" s="9"/>
      <c r="R227" s="9"/>
      <c r="S227" s="9"/>
      <c r="T227" s="9"/>
      <c r="U227" s="11"/>
      <c r="V227" s="11"/>
      <c r="W227" s="11"/>
      <c r="X227" s="10"/>
      <c r="Y227" s="10"/>
      <c r="Z227" s="10"/>
      <c r="AA227" s="9"/>
      <c r="AB227" s="9"/>
      <c r="AC227" s="10"/>
      <c r="AD227" s="9"/>
      <c r="AE227" s="10"/>
      <c r="AF227" s="10"/>
      <c r="AG227" s="10"/>
      <c r="AH227" s="9"/>
      <c r="AI227" s="9"/>
      <c r="AJ227" s="10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10"/>
    </row>
    <row r="228" spans="1:55">
      <c r="A228" s="9"/>
      <c r="B228" s="9"/>
      <c r="C228" s="11"/>
      <c r="D228" s="11"/>
      <c r="E228" s="11"/>
      <c r="F228" s="11"/>
      <c r="G228" s="11"/>
      <c r="H228" s="9"/>
      <c r="I228" s="11"/>
      <c r="J228" s="11"/>
      <c r="K228" s="11"/>
      <c r="L228" s="11"/>
      <c r="M228" s="11"/>
      <c r="N228" s="11"/>
      <c r="O228" s="11"/>
      <c r="P228" s="9"/>
      <c r="Q228" s="9"/>
      <c r="R228" s="9"/>
      <c r="S228" s="9"/>
      <c r="T228" s="9"/>
      <c r="U228" s="11"/>
      <c r="V228" s="11"/>
      <c r="W228" s="11"/>
      <c r="X228" s="10"/>
      <c r="Y228" s="10"/>
      <c r="Z228" s="10"/>
      <c r="AA228" s="9"/>
      <c r="AB228" s="9"/>
      <c r="AC228" s="10"/>
      <c r="AD228" s="9"/>
      <c r="AE228" s="10"/>
      <c r="AF228" s="10"/>
      <c r="AG228" s="10"/>
      <c r="AH228" s="9"/>
      <c r="AI228" s="9"/>
      <c r="AJ228" s="10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10"/>
    </row>
    <row r="229" spans="1:55">
      <c r="A229" s="9"/>
      <c r="B229" s="9"/>
      <c r="C229" s="11"/>
      <c r="D229" s="11"/>
      <c r="E229" s="11"/>
      <c r="F229" s="11"/>
      <c r="G229" s="11"/>
      <c r="H229" s="9"/>
      <c r="I229" s="11"/>
      <c r="J229" s="11"/>
      <c r="K229" s="11"/>
      <c r="L229" s="11"/>
      <c r="M229" s="11"/>
      <c r="N229" s="11"/>
      <c r="O229" s="11"/>
      <c r="P229" s="9"/>
      <c r="Q229" s="9"/>
      <c r="R229" s="9"/>
      <c r="S229" s="9"/>
      <c r="T229" s="9"/>
      <c r="U229" s="11"/>
      <c r="V229" s="11"/>
      <c r="W229" s="11"/>
      <c r="X229" s="9"/>
      <c r="Y229" s="10"/>
      <c r="Z229" s="10"/>
      <c r="AA229" s="9"/>
      <c r="AB229" s="9"/>
      <c r="AC229" s="10"/>
      <c r="AD229" s="9"/>
      <c r="AE229" s="10"/>
      <c r="AF229" s="10"/>
      <c r="AG229" s="10"/>
      <c r="AH229" s="9"/>
      <c r="AI229" s="9"/>
      <c r="AJ229" s="10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10"/>
    </row>
    <row r="230" spans="1:55">
      <c r="A230" s="9"/>
      <c r="B230" s="9"/>
      <c r="C230" s="11"/>
      <c r="D230" s="11"/>
      <c r="E230" s="11"/>
      <c r="F230" s="11"/>
      <c r="G230" s="11"/>
      <c r="H230" s="9"/>
      <c r="I230" s="11"/>
      <c r="J230" s="11"/>
      <c r="K230" s="11"/>
      <c r="L230" s="11"/>
      <c r="M230" s="11"/>
      <c r="N230" s="11"/>
      <c r="O230" s="11"/>
      <c r="P230" s="9"/>
      <c r="Q230" s="9"/>
      <c r="R230" s="9"/>
      <c r="S230" s="9"/>
      <c r="T230" s="9"/>
      <c r="U230" s="11"/>
      <c r="V230" s="11"/>
      <c r="W230" s="11"/>
      <c r="X230" s="10"/>
      <c r="Y230" s="10"/>
      <c r="Z230" s="10"/>
      <c r="AA230" s="9"/>
      <c r="AB230" s="9"/>
      <c r="AC230" s="10"/>
      <c r="AD230" s="9"/>
      <c r="AE230" s="10"/>
      <c r="AF230" s="10"/>
      <c r="AG230" s="10"/>
      <c r="AH230" s="9"/>
      <c r="AI230" s="9"/>
      <c r="AJ230" s="10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10"/>
    </row>
    <row r="231" spans="1:55">
      <c r="A231" s="9"/>
      <c r="B231" s="9"/>
      <c r="C231" s="11"/>
      <c r="D231" s="11"/>
      <c r="E231" s="11"/>
      <c r="F231" s="11"/>
      <c r="G231" s="11"/>
      <c r="H231" s="9"/>
      <c r="I231" s="11"/>
      <c r="J231" s="11"/>
      <c r="K231" s="11"/>
      <c r="L231" s="11"/>
      <c r="M231" s="11"/>
      <c r="N231" s="11"/>
      <c r="O231" s="11"/>
      <c r="P231" s="9"/>
      <c r="Q231" s="9"/>
      <c r="R231" s="9"/>
      <c r="S231" s="9"/>
      <c r="T231" s="9"/>
      <c r="U231" s="11"/>
      <c r="V231" s="11"/>
      <c r="W231" s="11"/>
      <c r="X231" s="10"/>
      <c r="Y231" s="10"/>
      <c r="Z231" s="10"/>
      <c r="AA231" s="9"/>
      <c r="AB231" s="9"/>
      <c r="AC231" s="10"/>
      <c r="AD231" s="9"/>
      <c r="AE231" s="10"/>
      <c r="AF231" s="10"/>
      <c r="AG231" s="10"/>
      <c r="AH231" s="9"/>
      <c r="AI231" s="9"/>
      <c r="AJ231" s="10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10"/>
    </row>
    <row r="232" spans="1:55">
      <c r="A232" s="9"/>
      <c r="B232" s="9"/>
      <c r="C232" s="11"/>
      <c r="D232" s="11"/>
      <c r="E232" s="11"/>
      <c r="F232" s="11"/>
      <c r="G232" s="11"/>
      <c r="H232" s="9"/>
      <c r="I232" s="11"/>
      <c r="J232" s="11"/>
      <c r="K232" s="11"/>
      <c r="L232" s="11"/>
      <c r="M232" s="11"/>
      <c r="N232" s="11"/>
      <c r="O232" s="11"/>
      <c r="P232" s="9"/>
      <c r="Q232" s="9"/>
      <c r="R232" s="9"/>
      <c r="S232" s="9"/>
      <c r="T232" s="9"/>
      <c r="U232" s="11"/>
      <c r="V232" s="11"/>
      <c r="W232" s="11"/>
      <c r="X232" s="10"/>
      <c r="Y232" s="10"/>
      <c r="Z232" s="10"/>
      <c r="AA232" s="9"/>
      <c r="AB232" s="9"/>
      <c r="AC232" s="10"/>
      <c r="AD232" s="9"/>
      <c r="AE232" s="10"/>
      <c r="AF232" s="9"/>
      <c r="AG232" s="10"/>
      <c r="AH232" s="9"/>
      <c r="AI232" s="9"/>
      <c r="AJ232" s="10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10"/>
    </row>
    <row r="233" spans="1:55">
      <c r="A233" s="9"/>
      <c r="B233" s="9"/>
      <c r="C233" s="11"/>
      <c r="D233" s="11"/>
      <c r="E233" s="11"/>
      <c r="F233" s="11"/>
      <c r="G233" s="11"/>
      <c r="H233" s="9"/>
      <c r="I233" s="11"/>
      <c r="J233" s="11"/>
      <c r="K233" s="11"/>
      <c r="L233" s="11"/>
      <c r="M233" s="11"/>
      <c r="N233" s="11"/>
      <c r="O233" s="11"/>
      <c r="P233" s="9"/>
      <c r="Q233" s="9"/>
      <c r="R233" s="9"/>
      <c r="S233" s="9"/>
      <c r="T233" s="9"/>
      <c r="U233" s="11"/>
      <c r="V233" s="11"/>
      <c r="W233" s="11"/>
      <c r="X233" s="9"/>
      <c r="Y233" s="10"/>
      <c r="Z233" s="10"/>
      <c r="AA233" s="9"/>
      <c r="AB233" s="9"/>
      <c r="AC233" s="10"/>
      <c r="AD233" s="9"/>
      <c r="AE233" s="10"/>
      <c r="AF233" s="10"/>
      <c r="AG233" s="10"/>
      <c r="AH233" s="9"/>
      <c r="AI233" s="9"/>
      <c r="AJ233" s="10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10"/>
    </row>
    <row r="234" spans="1:55">
      <c r="A234" s="9"/>
      <c r="B234" s="9"/>
      <c r="C234" s="11"/>
      <c r="D234" s="11"/>
      <c r="E234" s="11"/>
      <c r="F234" s="11"/>
      <c r="G234" s="11"/>
      <c r="H234" s="9"/>
      <c r="I234" s="11"/>
      <c r="J234" s="11"/>
      <c r="K234" s="11"/>
      <c r="L234" s="11"/>
      <c r="M234" s="11"/>
      <c r="N234" s="11"/>
      <c r="O234" s="11"/>
      <c r="P234" s="9"/>
      <c r="Q234" s="9"/>
      <c r="R234" s="9"/>
      <c r="S234" s="9"/>
      <c r="T234" s="9"/>
      <c r="U234" s="11"/>
      <c r="V234" s="11"/>
      <c r="W234" s="11"/>
      <c r="X234" s="10"/>
      <c r="Y234" s="10"/>
      <c r="Z234" s="10"/>
      <c r="AA234" s="9"/>
      <c r="AB234" s="9"/>
      <c r="AC234" s="10"/>
      <c r="AD234" s="9"/>
      <c r="AE234" s="10"/>
      <c r="AF234" s="10"/>
      <c r="AG234" s="10"/>
      <c r="AH234" s="9"/>
      <c r="AI234" s="9"/>
      <c r="AJ234" s="10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10"/>
    </row>
    <row r="235" spans="1:55">
      <c r="A235" s="9"/>
      <c r="B235" s="9"/>
      <c r="C235" s="11"/>
      <c r="D235" s="11"/>
      <c r="E235" s="11"/>
      <c r="F235" s="11"/>
      <c r="G235" s="11"/>
      <c r="H235" s="9"/>
      <c r="I235" s="11"/>
      <c r="J235" s="11"/>
      <c r="K235" s="11"/>
      <c r="L235" s="11"/>
      <c r="M235" s="11"/>
      <c r="N235" s="11"/>
      <c r="O235" s="11"/>
      <c r="P235" s="9"/>
      <c r="Q235" s="9"/>
      <c r="R235" s="9"/>
      <c r="S235" s="9"/>
      <c r="T235" s="9"/>
      <c r="U235" s="11"/>
      <c r="V235" s="11"/>
      <c r="W235" s="11"/>
      <c r="X235" s="10"/>
      <c r="Y235" s="10"/>
      <c r="Z235" s="10"/>
      <c r="AA235" s="9"/>
      <c r="AB235" s="9"/>
      <c r="AC235" s="10"/>
      <c r="AD235" s="9"/>
      <c r="AE235" s="10"/>
      <c r="AF235" s="10"/>
      <c r="AG235" s="10"/>
      <c r="AH235" s="9"/>
      <c r="AI235" s="9"/>
      <c r="AJ235" s="10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10"/>
    </row>
    <row r="236" spans="1:55">
      <c r="A236" s="9"/>
      <c r="B236" s="9"/>
      <c r="C236" s="11"/>
      <c r="D236" s="11"/>
      <c r="E236" s="11"/>
      <c r="F236" s="11"/>
      <c r="G236" s="11"/>
      <c r="H236" s="9"/>
      <c r="I236" s="11"/>
      <c r="J236" s="11"/>
      <c r="K236" s="11"/>
      <c r="L236" s="11"/>
      <c r="M236" s="11"/>
      <c r="N236" s="11"/>
      <c r="O236" s="11"/>
      <c r="P236" s="9"/>
      <c r="Q236" s="9"/>
      <c r="R236" s="9"/>
      <c r="S236" s="9"/>
      <c r="T236" s="9"/>
      <c r="U236" s="11"/>
      <c r="V236" s="11"/>
      <c r="W236" s="11"/>
      <c r="X236" s="9"/>
      <c r="Y236" s="10"/>
      <c r="Z236" s="10"/>
      <c r="AA236" s="9"/>
      <c r="AB236" s="9"/>
      <c r="AC236" s="10"/>
      <c r="AD236" s="9"/>
      <c r="AE236" s="10"/>
      <c r="AF236" s="9"/>
      <c r="AG236" s="10"/>
      <c r="AH236" s="9"/>
      <c r="AI236" s="9"/>
      <c r="AJ236" s="10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10"/>
    </row>
    <row r="237" spans="1:55">
      <c r="A237" s="9"/>
      <c r="B237" s="9"/>
      <c r="C237" s="11"/>
      <c r="D237" s="11"/>
      <c r="E237" s="11"/>
      <c r="F237" s="11"/>
      <c r="G237" s="11"/>
      <c r="H237" s="9"/>
      <c r="I237" s="11"/>
      <c r="J237" s="11"/>
      <c r="K237" s="11"/>
      <c r="L237" s="11"/>
      <c r="M237" s="11"/>
      <c r="N237" s="11"/>
      <c r="O237" s="11"/>
      <c r="P237" s="9"/>
      <c r="Q237" s="9"/>
      <c r="R237" s="9"/>
      <c r="S237" s="9"/>
      <c r="T237" s="9"/>
      <c r="U237" s="11"/>
      <c r="V237" s="11"/>
      <c r="W237" s="11"/>
      <c r="X237" s="10"/>
      <c r="Y237" s="10"/>
      <c r="Z237" s="10"/>
      <c r="AA237" s="9"/>
      <c r="AB237" s="9"/>
      <c r="AC237" s="10"/>
      <c r="AD237" s="9"/>
      <c r="AE237" s="10"/>
      <c r="AF237" s="10"/>
      <c r="AG237" s="10"/>
      <c r="AH237" s="9"/>
      <c r="AI237" s="9"/>
      <c r="AJ237" s="10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10"/>
    </row>
    <row r="238" spans="1:55">
      <c r="A238" s="9"/>
      <c r="B238" s="9"/>
      <c r="C238" s="11"/>
      <c r="D238" s="11"/>
      <c r="E238" s="11"/>
      <c r="F238" s="11"/>
      <c r="G238" s="11"/>
      <c r="H238" s="9"/>
      <c r="I238" s="11"/>
      <c r="J238" s="11"/>
      <c r="K238" s="11"/>
      <c r="L238" s="11"/>
      <c r="M238" s="11"/>
      <c r="N238" s="11"/>
      <c r="O238" s="11"/>
      <c r="P238" s="9"/>
      <c r="Q238" s="9"/>
      <c r="R238" s="9"/>
      <c r="S238" s="9"/>
      <c r="T238" s="9"/>
      <c r="U238" s="11"/>
      <c r="V238" s="11"/>
      <c r="W238" s="11"/>
      <c r="X238" s="10"/>
      <c r="Y238" s="10"/>
      <c r="Z238" s="10"/>
      <c r="AA238" s="9"/>
      <c r="AB238" s="9"/>
      <c r="AC238" s="10"/>
      <c r="AD238" s="9"/>
      <c r="AE238" s="10"/>
      <c r="AF238" s="10"/>
      <c r="AG238" s="10"/>
      <c r="AH238" s="9"/>
      <c r="AI238" s="9"/>
      <c r="AJ238" s="10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10"/>
    </row>
    <row r="239" spans="1:55">
      <c r="A239" s="9"/>
      <c r="B239" s="9"/>
      <c r="C239" s="11"/>
      <c r="D239" s="11"/>
      <c r="E239" s="11"/>
      <c r="F239" s="11"/>
      <c r="G239" s="11"/>
      <c r="H239" s="9"/>
      <c r="I239" s="11"/>
      <c r="J239" s="11"/>
      <c r="K239" s="11"/>
      <c r="L239" s="11"/>
      <c r="M239" s="11"/>
      <c r="N239" s="11"/>
      <c r="O239" s="11"/>
      <c r="P239" s="9"/>
      <c r="Q239" s="9"/>
      <c r="R239" s="9"/>
      <c r="S239" s="9"/>
      <c r="T239" s="9"/>
      <c r="U239" s="11"/>
      <c r="V239" s="11"/>
      <c r="W239" s="11"/>
      <c r="X239" s="10"/>
      <c r="Y239" s="10"/>
      <c r="Z239" s="10"/>
      <c r="AA239" s="9"/>
      <c r="AB239" s="9"/>
      <c r="AC239" s="10"/>
      <c r="AD239" s="9"/>
      <c r="AE239" s="10"/>
      <c r="AF239" s="9"/>
      <c r="AG239" s="10"/>
      <c r="AH239" s="9"/>
      <c r="AI239" s="9"/>
      <c r="AJ239" s="10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10"/>
    </row>
    <row r="240" spans="1:55">
      <c r="A240" s="9"/>
      <c r="B240" s="9"/>
      <c r="C240" s="11"/>
      <c r="D240" s="11"/>
      <c r="E240" s="11"/>
      <c r="F240" s="11"/>
      <c r="G240" s="11"/>
      <c r="H240" s="9"/>
      <c r="I240" s="11"/>
      <c r="J240" s="11"/>
      <c r="K240" s="11"/>
      <c r="L240" s="11"/>
      <c r="M240" s="11"/>
      <c r="N240" s="11"/>
      <c r="O240" s="11"/>
      <c r="P240" s="9"/>
      <c r="Q240" s="9"/>
      <c r="R240" s="9"/>
      <c r="S240" s="9"/>
      <c r="T240" s="9"/>
      <c r="U240" s="11"/>
      <c r="V240" s="11"/>
      <c r="W240" s="11"/>
      <c r="X240" s="10"/>
      <c r="Y240" s="10"/>
      <c r="Z240" s="10"/>
      <c r="AA240" s="9"/>
      <c r="AB240" s="9"/>
      <c r="AC240" s="10"/>
      <c r="AD240" s="9"/>
      <c r="AE240" s="10"/>
      <c r="AF240" s="10"/>
      <c r="AG240" s="10"/>
      <c r="AH240" s="9"/>
      <c r="AI240" s="9"/>
      <c r="AJ240" s="10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10"/>
    </row>
    <row r="241" spans="1:55">
      <c r="A241" s="9"/>
      <c r="B241" s="9"/>
      <c r="C241" s="11"/>
      <c r="D241" s="11"/>
      <c r="E241" s="11"/>
      <c r="F241" s="11"/>
      <c r="G241" s="11"/>
      <c r="H241" s="9"/>
      <c r="I241" s="11"/>
      <c r="J241" s="11"/>
      <c r="K241" s="11"/>
      <c r="L241" s="11"/>
      <c r="M241" s="11"/>
      <c r="N241" s="11"/>
      <c r="O241" s="11"/>
      <c r="P241" s="9"/>
      <c r="Q241" s="9"/>
      <c r="R241" s="9"/>
      <c r="S241" s="9"/>
      <c r="T241" s="9"/>
      <c r="U241" s="11"/>
      <c r="V241" s="11"/>
      <c r="W241" s="11"/>
      <c r="X241" s="10"/>
      <c r="Y241" s="10"/>
      <c r="Z241" s="10"/>
      <c r="AA241" s="9"/>
      <c r="AB241" s="9"/>
      <c r="AC241" s="10"/>
      <c r="AD241" s="9"/>
      <c r="AE241" s="10"/>
      <c r="AF241" s="10"/>
      <c r="AG241" s="10"/>
      <c r="AH241" s="9"/>
      <c r="AI241" s="9"/>
      <c r="AJ241" s="10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10"/>
    </row>
    <row r="242" spans="1:55">
      <c r="A242" s="9"/>
      <c r="B242" s="9"/>
      <c r="C242" s="11"/>
      <c r="D242" s="11"/>
      <c r="E242" s="11"/>
      <c r="F242" s="11"/>
      <c r="G242" s="11"/>
      <c r="H242" s="9"/>
      <c r="I242" s="11"/>
      <c r="J242" s="11"/>
      <c r="K242" s="11"/>
      <c r="L242" s="11"/>
      <c r="M242" s="11"/>
      <c r="N242" s="11"/>
      <c r="O242" s="11"/>
      <c r="P242" s="9"/>
      <c r="Q242" s="9"/>
      <c r="R242" s="9"/>
      <c r="S242" s="9"/>
      <c r="T242" s="9"/>
      <c r="U242" s="11"/>
      <c r="V242" s="11"/>
      <c r="W242" s="11"/>
      <c r="X242" s="10"/>
      <c r="Y242" s="10"/>
      <c r="Z242" s="10"/>
      <c r="AA242" s="9"/>
      <c r="AB242" s="9"/>
      <c r="AC242" s="10"/>
      <c r="AD242" s="9"/>
      <c r="AE242" s="10"/>
      <c r="AF242" s="10"/>
      <c r="AG242" s="10"/>
      <c r="AH242" s="9"/>
      <c r="AI242" s="9"/>
      <c r="AJ242" s="10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10"/>
    </row>
    <row r="243" spans="1:55">
      <c r="A243" s="9"/>
      <c r="B243" s="9"/>
      <c r="C243" s="11"/>
      <c r="D243" s="11"/>
      <c r="E243" s="11"/>
      <c r="F243" s="11"/>
      <c r="G243" s="11"/>
      <c r="H243" s="9"/>
      <c r="I243" s="11"/>
      <c r="J243" s="11"/>
      <c r="K243" s="11"/>
      <c r="L243" s="11"/>
      <c r="M243" s="11"/>
      <c r="N243" s="11"/>
      <c r="O243" s="11"/>
      <c r="P243" s="9"/>
      <c r="Q243" s="9"/>
      <c r="R243" s="9"/>
      <c r="S243" s="9"/>
      <c r="T243" s="9"/>
      <c r="U243" s="11"/>
      <c r="V243" s="11"/>
      <c r="W243" s="11"/>
      <c r="X243" s="10"/>
      <c r="Y243" s="10"/>
      <c r="Z243" s="10"/>
      <c r="AA243" s="9"/>
      <c r="AB243" s="9"/>
      <c r="AC243" s="10"/>
      <c r="AD243" s="9"/>
      <c r="AE243" s="10"/>
      <c r="AF243" s="10"/>
      <c r="AG243" s="10"/>
      <c r="AH243" s="9"/>
      <c r="AI243" s="9"/>
      <c r="AJ243" s="10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10"/>
    </row>
    <row r="244" spans="1:55">
      <c r="A244" s="9"/>
      <c r="B244" s="9"/>
      <c r="C244" s="11"/>
      <c r="D244" s="11"/>
      <c r="E244" s="11"/>
      <c r="F244" s="11"/>
      <c r="G244" s="11"/>
      <c r="H244" s="9"/>
      <c r="I244" s="11"/>
      <c r="J244" s="11"/>
      <c r="K244" s="11"/>
      <c r="L244" s="11"/>
      <c r="M244" s="11"/>
      <c r="N244" s="11"/>
      <c r="O244" s="11"/>
      <c r="P244" s="9"/>
      <c r="Q244" s="9"/>
      <c r="R244" s="9"/>
      <c r="S244" s="9"/>
      <c r="T244" s="9"/>
      <c r="U244" s="11"/>
      <c r="V244" s="11"/>
      <c r="W244" s="11"/>
      <c r="X244" s="10"/>
      <c r="Y244" s="10"/>
      <c r="Z244" s="10"/>
      <c r="AA244" s="9"/>
      <c r="AB244" s="9"/>
      <c r="AC244" s="10"/>
      <c r="AD244" s="9"/>
      <c r="AE244" s="10"/>
      <c r="AF244" s="10"/>
      <c r="AG244" s="10"/>
      <c r="AH244" s="9"/>
      <c r="AI244" s="9"/>
      <c r="AJ244" s="10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10"/>
    </row>
    <row r="245" spans="1:55">
      <c r="A245" s="9"/>
      <c r="B245" s="9"/>
      <c r="C245" s="11"/>
      <c r="D245" s="11"/>
      <c r="E245" s="11"/>
      <c r="F245" s="11"/>
      <c r="G245" s="11"/>
      <c r="H245" s="9"/>
      <c r="I245" s="11"/>
      <c r="J245" s="11"/>
      <c r="K245" s="11"/>
      <c r="L245" s="11"/>
      <c r="M245" s="11"/>
      <c r="N245" s="11"/>
      <c r="O245" s="11"/>
      <c r="P245" s="9"/>
      <c r="Q245" s="9"/>
      <c r="R245" s="9"/>
      <c r="S245" s="9"/>
      <c r="T245" s="9"/>
      <c r="U245" s="11"/>
      <c r="V245" s="11"/>
      <c r="W245" s="11"/>
      <c r="X245" s="10"/>
      <c r="Y245" s="10"/>
      <c r="Z245" s="10"/>
      <c r="AA245" s="9"/>
      <c r="AB245" s="9"/>
      <c r="AC245" s="10"/>
      <c r="AD245" s="9"/>
      <c r="AE245" s="10"/>
      <c r="AF245" s="10"/>
      <c r="AG245" s="10"/>
      <c r="AH245" s="9"/>
      <c r="AI245" s="9"/>
      <c r="AJ245" s="10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10"/>
    </row>
    <row r="246" spans="1:55">
      <c r="A246" s="9"/>
      <c r="B246" s="9"/>
      <c r="C246" s="11"/>
      <c r="D246" s="11"/>
      <c r="E246" s="11"/>
      <c r="F246" s="11"/>
      <c r="G246" s="11"/>
      <c r="H246" s="9"/>
      <c r="I246" s="11"/>
      <c r="J246" s="11"/>
      <c r="K246" s="11"/>
      <c r="L246" s="11"/>
      <c r="M246" s="11"/>
      <c r="N246" s="11"/>
      <c r="O246" s="11"/>
      <c r="P246" s="9"/>
      <c r="Q246" s="9"/>
      <c r="R246" s="9"/>
      <c r="S246" s="9"/>
      <c r="T246" s="9"/>
      <c r="U246" s="11"/>
      <c r="V246" s="11"/>
      <c r="W246" s="11"/>
      <c r="X246" s="9"/>
      <c r="Y246" s="10"/>
      <c r="Z246" s="10"/>
      <c r="AA246" s="9"/>
      <c r="AB246" s="9"/>
      <c r="AC246" s="10"/>
      <c r="AD246" s="9"/>
      <c r="AE246" s="10"/>
      <c r="AF246" s="10"/>
      <c r="AG246" s="10"/>
      <c r="AH246" s="9"/>
      <c r="AI246" s="9"/>
      <c r="AJ246" s="10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10"/>
    </row>
    <row r="247" spans="1:55">
      <c r="A247" s="9"/>
      <c r="B247" s="9"/>
      <c r="C247" s="11"/>
      <c r="D247" s="11"/>
      <c r="E247" s="11"/>
      <c r="F247" s="11"/>
      <c r="G247" s="11"/>
      <c r="H247" s="9"/>
      <c r="I247" s="11"/>
      <c r="J247" s="11"/>
      <c r="K247" s="11"/>
      <c r="L247" s="11"/>
      <c r="M247" s="11"/>
      <c r="N247" s="11"/>
      <c r="O247" s="11"/>
      <c r="P247" s="9"/>
      <c r="Q247" s="9"/>
      <c r="R247" s="9"/>
      <c r="S247" s="9"/>
      <c r="T247" s="9"/>
      <c r="U247" s="11"/>
      <c r="V247" s="11"/>
      <c r="W247" s="11"/>
      <c r="X247" s="10"/>
      <c r="Y247" s="10"/>
      <c r="Z247" s="10"/>
      <c r="AA247" s="9"/>
      <c r="AB247" s="9"/>
      <c r="AC247" s="10"/>
      <c r="AD247" s="9"/>
      <c r="AE247" s="10"/>
      <c r="AF247" s="10"/>
      <c r="AG247" s="10"/>
      <c r="AH247" s="9"/>
      <c r="AI247" s="9"/>
      <c r="AJ247" s="10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10"/>
    </row>
    <row r="248" spans="1:55">
      <c r="A248" s="9"/>
      <c r="B248" s="9"/>
      <c r="C248" s="11"/>
      <c r="D248" s="11"/>
      <c r="E248" s="11"/>
      <c r="F248" s="11"/>
      <c r="G248" s="11"/>
      <c r="H248" s="9"/>
      <c r="I248" s="11"/>
      <c r="J248" s="11"/>
      <c r="K248" s="11"/>
      <c r="L248" s="11"/>
      <c r="M248" s="11"/>
      <c r="N248" s="11"/>
      <c r="O248" s="11"/>
      <c r="P248" s="9"/>
      <c r="Q248" s="9"/>
      <c r="R248" s="9"/>
      <c r="S248" s="9"/>
      <c r="T248" s="9"/>
      <c r="U248" s="11"/>
      <c r="V248" s="11"/>
      <c r="W248" s="11"/>
      <c r="X248" s="10"/>
      <c r="Y248" s="10"/>
      <c r="Z248" s="10"/>
      <c r="AA248" s="9"/>
      <c r="AB248" s="9"/>
      <c r="AC248" s="10"/>
      <c r="AD248" s="9"/>
      <c r="AE248" s="10"/>
      <c r="AF248" s="10"/>
      <c r="AG248" s="10"/>
      <c r="AH248" s="9"/>
      <c r="AI248" s="9"/>
      <c r="AJ248" s="10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10"/>
    </row>
    <row r="249" spans="1:55">
      <c r="A249" s="9"/>
      <c r="B249" s="9"/>
      <c r="C249" s="11"/>
      <c r="D249" s="11"/>
      <c r="E249" s="11"/>
      <c r="F249" s="11"/>
      <c r="G249" s="11"/>
      <c r="H249" s="9"/>
      <c r="I249" s="11"/>
      <c r="J249" s="11"/>
      <c r="K249" s="11"/>
      <c r="L249" s="11"/>
      <c r="M249" s="11"/>
      <c r="N249" s="11"/>
      <c r="O249" s="11"/>
      <c r="P249" s="9"/>
      <c r="Q249" s="9"/>
      <c r="R249" s="9"/>
      <c r="S249" s="9"/>
      <c r="T249" s="9"/>
      <c r="U249" s="11"/>
      <c r="V249" s="11"/>
      <c r="W249" s="11"/>
      <c r="X249" s="9"/>
      <c r="Y249" s="10"/>
      <c r="Z249" s="10"/>
      <c r="AA249" s="9"/>
      <c r="AB249" s="9"/>
      <c r="AC249" s="10"/>
      <c r="AD249" s="9"/>
      <c r="AE249" s="10"/>
      <c r="AF249" s="10"/>
      <c r="AG249" s="10"/>
      <c r="AH249" s="9"/>
      <c r="AI249" s="9"/>
      <c r="AJ249" s="10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10"/>
    </row>
    <row r="250" spans="1:55">
      <c r="A250" s="9"/>
      <c r="B250" s="9"/>
      <c r="C250" s="11"/>
      <c r="D250" s="11"/>
      <c r="E250" s="11"/>
      <c r="F250" s="11"/>
      <c r="G250" s="11"/>
      <c r="H250" s="9"/>
      <c r="I250" s="11"/>
      <c r="J250" s="11"/>
      <c r="K250" s="11"/>
      <c r="L250" s="11"/>
      <c r="M250" s="11"/>
      <c r="N250" s="11"/>
      <c r="O250" s="11"/>
      <c r="P250" s="9"/>
      <c r="Q250" s="9"/>
      <c r="R250" s="9"/>
      <c r="S250" s="9"/>
      <c r="T250" s="9"/>
      <c r="U250" s="11"/>
      <c r="V250" s="11"/>
      <c r="W250" s="11"/>
      <c r="X250" s="10"/>
      <c r="Y250" s="10"/>
      <c r="Z250" s="10"/>
      <c r="AA250" s="9"/>
      <c r="AB250" s="9"/>
      <c r="AC250" s="10"/>
      <c r="AD250" s="9"/>
      <c r="AE250" s="10"/>
      <c r="AF250" s="10"/>
      <c r="AG250" s="10"/>
      <c r="AH250" s="9"/>
      <c r="AI250" s="9"/>
      <c r="AJ250" s="10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10"/>
    </row>
    <row r="251" spans="1:55">
      <c r="A251" s="9"/>
      <c r="B251" s="9"/>
      <c r="C251" s="11"/>
      <c r="D251" s="11"/>
      <c r="E251" s="11"/>
      <c r="F251" s="11"/>
      <c r="G251" s="11"/>
      <c r="H251" s="9"/>
      <c r="I251" s="11"/>
      <c r="J251" s="11"/>
      <c r="K251" s="11"/>
      <c r="L251" s="11"/>
      <c r="M251" s="11"/>
      <c r="N251" s="11"/>
      <c r="O251" s="11"/>
      <c r="P251" s="9"/>
      <c r="Q251" s="9"/>
      <c r="R251" s="9"/>
      <c r="S251" s="9"/>
      <c r="T251" s="9"/>
      <c r="U251" s="11"/>
      <c r="V251" s="11"/>
      <c r="W251" s="11"/>
      <c r="X251" s="10"/>
      <c r="Y251" s="10"/>
      <c r="Z251" s="10"/>
      <c r="AA251" s="9"/>
      <c r="AB251" s="9"/>
      <c r="AC251" s="10"/>
      <c r="AD251" s="9"/>
      <c r="AE251" s="10"/>
      <c r="AF251" s="10"/>
      <c r="AG251" s="10"/>
      <c r="AH251" s="9"/>
      <c r="AI251" s="9"/>
      <c r="AJ251" s="10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10"/>
    </row>
    <row r="252" spans="1:55">
      <c r="A252" s="9"/>
      <c r="B252" s="9"/>
      <c r="C252" s="11"/>
      <c r="D252" s="11"/>
      <c r="E252" s="11"/>
      <c r="F252" s="11"/>
      <c r="G252" s="11"/>
      <c r="H252" s="9"/>
      <c r="I252" s="11"/>
      <c r="J252" s="11"/>
      <c r="K252" s="11"/>
      <c r="L252" s="11"/>
      <c r="M252" s="11"/>
      <c r="N252" s="11"/>
      <c r="O252" s="11"/>
      <c r="P252" s="9"/>
      <c r="Q252" s="9"/>
      <c r="R252" s="9"/>
      <c r="S252" s="9"/>
      <c r="T252" s="9"/>
      <c r="U252" s="11"/>
      <c r="V252" s="11"/>
      <c r="W252" s="11"/>
      <c r="X252" s="10"/>
      <c r="Y252" s="10"/>
      <c r="Z252" s="10"/>
      <c r="AA252" s="9"/>
      <c r="AB252" s="9"/>
      <c r="AC252" s="10"/>
      <c r="AD252" s="9"/>
      <c r="AE252" s="10"/>
      <c r="AF252" s="10"/>
      <c r="AG252" s="10"/>
      <c r="AH252" s="9"/>
      <c r="AI252" s="9"/>
      <c r="AJ252" s="10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10"/>
    </row>
    <row r="253" spans="1:55">
      <c r="A253" s="9"/>
      <c r="B253" s="9"/>
      <c r="C253" s="11"/>
      <c r="D253" s="11"/>
      <c r="E253" s="11"/>
      <c r="F253" s="11"/>
      <c r="G253" s="11"/>
      <c r="H253" s="9"/>
      <c r="I253" s="11"/>
      <c r="J253" s="11"/>
      <c r="K253" s="11"/>
      <c r="L253" s="11"/>
      <c r="M253" s="11"/>
      <c r="N253" s="11"/>
      <c r="O253" s="11"/>
      <c r="P253" s="9"/>
      <c r="Q253" s="9"/>
      <c r="R253" s="9"/>
      <c r="S253" s="9"/>
      <c r="T253" s="9"/>
      <c r="U253" s="11"/>
      <c r="V253" s="11"/>
      <c r="W253" s="11"/>
      <c r="X253" s="10"/>
      <c r="Y253" s="10"/>
      <c r="Z253" s="10"/>
      <c r="AA253" s="9"/>
      <c r="AB253" s="9"/>
      <c r="AC253" s="10"/>
      <c r="AD253" s="9"/>
      <c r="AE253" s="10"/>
      <c r="AF253" s="10"/>
      <c r="AG253" s="10"/>
      <c r="AH253" s="9"/>
      <c r="AI253" s="9"/>
      <c r="AJ253" s="10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10"/>
    </row>
    <row r="254" spans="1:55">
      <c r="A254" s="9"/>
      <c r="B254" s="9"/>
      <c r="C254" s="11"/>
      <c r="D254" s="11"/>
      <c r="E254" s="11"/>
      <c r="F254" s="11"/>
      <c r="G254" s="11"/>
      <c r="H254" s="9"/>
      <c r="I254" s="11"/>
      <c r="J254" s="11"/>
      <c r="K254" s="11"/>
      <c r="L254" s="11"/>
      <c r="M254" s="11"/>
      <c r="N254" s="11"/>
      <c r="O254" s="11"/>
      <c r="P254" s="9"/>
      <c r="Q254" s="9"/>
      <c r="R254" s="9"/>
      <c r="S254" s="9"/>
      <c r="T254" s="9"/>
      <c r="U254" s="11"/>
      <c r="V254" s="11"/>
      <c r="W254" s="11"/>
      <c r="X254" s="10"/>
      <c r="Y254" s="10"/>
      <c r="Z254" s="10"/>
      <c r="AA254" s="9"/>
      <c r="AB254" s="9"/>
      <c r="AC254" s="10"/>
      <c r="AD254" s="9"/>
      <c r="AE254" s="10"/>
      <c r="AF254" s="10"/>
      <c r="AG254" s="10"/>
      <c r="AH254" s="9"/>
      <c r="AI254" s="9"/>
      <c r="AJ254" s="10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10"/>
    </row>
    <row r="255" spans="1:55">
      <c r="A255" s="9"/>
      <c r="B255" s="9"/>
      <c r="C255" s="11"/>
      <c r="D255" s="11"/>
      <c r="E255" s="11"/>
      <c r="F255" s="11"/>
      <c r="G255" s="11"/>
      <c r="H255" s="9"/>
      <c r="I255" s="11"/>
      <c r="J255" s="11"/>
      <c r="K255" s="11"/>
      <c r="L255" s="11"/>
      <c r="M255" s="11"/>
      <c r="N255" s="11"/>
      <c r="O255" s="11"/>
      <c r="P255" s="9"/>
      <c r="Q255" s="9"/>
      <c r="R255" s="9"/>
      <c r="S255" s="9"/>
      <c r="T255" s="9"/>
      <c r="U255" s="11"/>
      <c r="V255" s="11"/>
      <c r="W255" s="11"/>
      <c r="X255" s="10"/>
      <c r="Y255" s="10"/>
      <c r="Z255" s="10"/>
      <c r="AA255" s="9"/>
      <c r="AB255" s="9"/>
      <c r="AC255" s="10"/>
      <c r="AD255" s="9"/>
      <c r="AE255" s="10"/>
      <c r="AF255" s="10"/>
      <c r="AG255" s="10"/>
      <c r="AH255" s="9"/>
      <c r="AI255" s="9"/>
      <c r="AJ255" s="10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10"/>
    </row>
    <row r="256" spans="1:55">
      <c r="A256" s="9"/>
      <c r="B256" s="9"/>
      <c r="C256" s="11"/>
      <c r="D256" s="11"/>
      <c r="E256" s="11"/>
      <c r="F256" s="11"/>
      <c r="G256" s="11"/>
      <c r="H256" s="9"/>
      <c r="I256" s="11"/>
      <c r="J256" s="11"/>
      <c r="K256" s="11"/>
      <c r="L256" s="11"/>
      <c r="M256" s="11"/>
      <c r="N256" s="11"/>
      <c r="O256" s="11"/>
      <c r="P256" s="9"/>
      <c r="Q256" s="9"/>
      <c r="R256" s="9"/>
      <c r="S256" s="9"/>
      <c r="T256" s="9"/>
      <c r="U256" s="11"/>
      <c r="V256" s="11"/>
      <c r="W256" s="11"/>
      <c r="X256" s="10"/>
      <c r="Y256" s="10"/>
      <c r="Z256" s="10"/>
      <c r="AA256" s="9"/>
      <c r="AB256" s="9"/>
      <c r="AC256" s="10"/>
      <c r="AD256" s="9"/>
      <c r="AE256" s="10"/>
      <c r="AF256" s="10"/>
      <c r="AG256" s="10"/>
      <c r="AH256" s="9"/>
      <c r="AI256" s="9"/>
      <c r="AJ256" s="10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10"/>
    </row>
    <row r="257" spans="1:55">
      <c r="A257" s="9"/>
      <c r="B257" s="9"/>
      <c r="C257" s="11"/>
      <c r="D257" s="11"/>
      <c r="E257" s="11"/>
      <c r="F257" s="11"/>
      <c r="G257" s="11"/>
      <c r="H257" s="9"/>
      <c r="I257" s="11"/>
      <c r="J257" s="11"/>
      <c r="K257" s="11"/>
      <c r="L257" s="11"/>
      <c r="M257" s="11"/>
      <c r="N257" s="11"/>
      <c r="O257" s="11"/>
      <c r="P257" s="9"/>
      <c r="Q257" s="9"/>
      <c r="R257" s="9"/>
      <c r="S257" s="9"/>
      <c r="T257" s="9"/>
      <c r="U257" s="11"/>
      <c r="V257" s="11"/>
      <c r="W257" s="11"/>
      <c r="X257" s="10"/>
      <c r="Y257" s="10"/>
      <c r="Z257" s="10"/>
      <c r="AA257" s="9"/>
      <c r="AB257" s="9"/>
      <c r="AC257" s="10"/>
      <c r="AD257" s="9"/>
      <c r="AE257" s="10"/>
      <c r="AF257" s="10"/>
      <c r="AG257" s="10"/>
      <c r="AH257" s="9"/>
      <c r="AI257" s="9"/>
      <c r="AJ257" s="10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10"/>
    </row>
    <row r="258" spans="1:55">
      <c r="A258" s="9"/>
      <c r="B258" s="9"/>
      <c r="C258" s="11"/>
      <c r="D258" s="11"/>
      <c r="E258" s="11"/>
      <c r="F258" s="11"/>
      <c r="G258" s="11"/>
      <c r="H258" s="9"/>
      <c r="I258" s="11"/>
      <c r="J258" s="11"/>
      <c r="K258" s="11"/>
      <c r="L258" s="11"/>
      <c r="M258" s="11"/>
      <c r="N258" s="11"/>
      <c r="O258" s="11"/>
      <c r="P258" s="9"/>
      <c r="Q258" s="9"/>
      <c r="R258" s="9"/>
      <c r="S258" s="9"/>
      <c r="T258" s="9"/>
      <c r="U258" s="11"/>
      <c r="V258" s="11"/>
      <c r="W258" s="11"/>
      <c r="X258" s="9"/>
      <c r="Y258" s="10"/>
      <c r="Z258" s="10"/>
      <c r="AA258" s="9"/>
      <c r="AB258" s="9"/>
      <c r="AC258" s="9"/>
      <c r="AD258" s="9"/>
      <c r="AE258" s="10"/>
      <c r="AF258" s="10"/>
      <c r="AG258" s="10"/>
      <c r="AH258" s="9"/>
      <c r="AI258" s="9"/>
      <c r="AJ258" s="10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10"/>
    </row>
    <row r="259" spans="1:55">
      <c r="A259" s="9"/>
      <c r="B259" s="9"/>
      <c r="C259" s="11"/>
      <c r="D259" s="11"/>
      <c r="E259" s="11"/>
      <c r="F259" s="11"/>
      <c r="G259" s="11"/>
      <c r="H259" s="9"/>
      <c r="I259" s="11"/>
      <c r="J259" s="11"/>
      <c r="K259" s="11"/>
      <c r="L259" s="11"/>
      <c r="M259" s="11"/>
      <c r="N259" s="11"/>
      <c r="O259" s="11"/>
      <c r="P259" s="9"/>
      <c r="Q259" s="9"/>
      <c r="R259" s="9"/>
      <c r="S259" s="9"/>
      <c r="T259" s="9"/>
      <c r="U259" s="11"/>
      <c r="V259" s="11"/>
      <c r="W259" s="11"/>
      <c r="X259" s="10"/>
      <c r="Y259" s="10"/>
      <c r="Z259" s="10"/>
      <c r="AA259" s="9"/>
      <c r="AB259" s="9"/>
      <c r="AC259" s="9"/>
      <c r="AD259" s="9"/>
      <c r="AE259" s="10"/>
      <c r="AF259" s="10"/>
      <c r="AG259" s="10"/>
      <c r="AH259" s="9"/>
      <c r="AI259" s="9"/>
      <c r="AJ259" s="10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10"/>
    </row>
    <row r="260" spans="1:55">
      <c r="A260" s="9"/>
      <c r="B260" s="9"/>
      <c r="C260" s="11"/>
      <c r="D260" s="11"/>
      <c r="E260" s="11"/>
      <c r="F260" s="11"/>
      <c r="G260" s="11"/>
      <c r="H260" s="9"/>
      <c r="I260" s="11"/>
      <c r="J260" s="11"/>
      <c r="K260" s="11"/>
      <c r="L260" s="11"/>
      <c r="M260" s="11"/>
      <c r="N260" s="11"/>
      <c r="O260" s="11"/>
      <c r="P260" s="9"/>
      <c r="Q260" s="9"/>
      <c r="R260" s="9"/>
      <c r="S260" s="9"/>
      <c r="T260" s="9"/>
      <c r="U260" s="11"/>
      <c r="V260" s="11"/>
      <c r="W260" s="11"/>
      <c r="X260" s="10"/>
      <c r="Y260" s="10"/>
      <c r="Z260" s="10"/>
      <c r="AA260" s="9"/>
      <c r="AB260" s="9"/>
      <c r="AC260" s="10"/>
      <c r="AD260" s="9"/>
      <c r="AE260" s="10"/>
      <c r="AF260" s="10"/>
      <c r="AG260" s="10"/>
      <c r="AH260" s="9"/>
      <c r="AI260" s="9"/>
      <c r="AJ260" s="10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10"/>
    </row>
    <row r="261" spans="1:55">
      <c r="A261" s="9"/>
      <c r="B261" s="9"/>
      <c r="C261" s="11"/>
      <c r="D261" s="11"/>
      <c r="E261" s="11"/>
      <c r="F261" s="11"/>
      <c r="G261" s="11"/>
      <c r="H261" s="9"/>
      <c r="I261" s="11"/>
      <c r="J261" s="11"/>
      <c r="K261" s="11"/>
      <c r="L261" s="11"/>
      <c r="M261" s="11"/>
      <c r="N261" s="11"/>
      <c r="O261" s="11"/>
      <c r="P261" s="9"/>
      <c r="Q261" s="9"/>
      <c r="R261" s="9"/>
      <c r="S261" s="9"/>
      <c r="T261" s="9"/>
      <c r="U261" s="11"/>
      <c r="V261" s="11"/>
      <c r="W261" s="11"/>
      <c r="X261" s="10"/>
      <c r="Y261" s="10"/>
      <c r="Z261" s="9"/>
      <c r="AA261" s="9"/>
      <c r="AB261" s="9"/>
      <c r="AC261" s="10"/>
      <c r="AD261" s="9"/>
      <c r="AE261" s="10"/>
      <c r="AF261" s="10"/>
      <c r="AG261" s="10"/>
      <c r="AH261" s="9"/>
      <c r="AI261" s="9"/>
      <c r="AJ261" s="10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10"/>
    </row>
    <row r="262" spans="1:55">
      <c r="A262" s="9"/>
      <c r="B262" s="9"/>
      <c r="C262" s="11"/>
      <c r="D262" s="11"/>
      <c r="E262" s="11"/>
      <c r="F262" s="11"/>
      <c r="G262" s="11"/>
      <c r="H262" s="9"/>
      <c r="I262" s="11"/>
      <c r="J262" s="11"/>
      <c r="K262" s="11"/>
      <c r="L262" s="11"/>
      <c r="M262" s="11"/>
      <c r="N262" s="11"/>
      <c r="O262" s="11"/>
      <c r="P262" s="9"/>
      <c r="Q262" s="9"/>
      <c r="R262" s="9"/>
      <c r="S262" s="9"/>
      <c r="T262" s="9"/>
      <c r="U262" s="11"/>
      <c r="V262" s="11"/>
      <c r="W262" s="11"/>
      <c r="X262" s="10"/>
      <c r="Y262" s="10"/>
      <c r="Z262" s="9"/>
      <c r="AA262" s="9"/>
      <c r="AB262" s="9"/>
      <c r="AC262" s="10"/>
      <c r="AD262" s="9"/>
      <c r="AE262" s="10"/>
      <c r="AF262" s="10"/>
      <c r="AG262" s="10"/>
      <c r="AH262" s="9"/>
      <c r="AI262" s="9"/>
      <c r="AJ262" s="10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10"/>
    </row>
    <row r="263" spans="1:55">
      <c r="A263" s="9"/>
      <c r="B263" s="9"/>
      <c r="C263" s="11"/>
      <c r="D263" s="11"/>
      <c r="E263" s="11"/>
      <c r="F263" s="11"/>
      <c r="G263" s="11"/>
      <c r="H263" s="9"/>
      <c r="I263" s="11"/>
      <c r="J263" s="11"/>
      <c r="K263" s="11"/>
      <c r="L263" s="11"/>
      <c r="M263" s="11"/>
      <c r="N263" s="11"/>
      <c r="O263" s="11"/>
      <c r="P263" s="9"/>
      <c r="Q263" s="9"/>
      <c r="R263" s="9"/>
      <c r="S263" s="9"/>
      <c r="T263" s="9"/>
      <c r="U263" s="11"/>
      <c r="V263" s="11"/>
      <c r="W263" s="11"/>
      <c r="X263" s="10"/>
      <c r="Y263" s="10"/>
      <c r="Z263" s="10"/>
      <c r="AA263" s="9"/>
      <c r="AB263" s="9"/>
      <c r="AC263" s="10"/>
      <c r="AD263" s="9"/>
      <c r="AE263" s="10"/>
      <c r="AF263" s="10"/>
      <c r="AG263" s="10"/>
      <c r="AH263" s="9"/>
      <c r="AI263" s="9"/>
      <c r="AJ263" s="10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10"/>
    </row>
    <row r="264" spans="1:55">
      <c r="A264" s="9"/>
      <c r="B264" s="9"/>
      <c r="C264" s="11"/>
      <c r="D264" s="11"/>
      <c r="E264" s="11"/>
      <c r="F264" s="11"/>
      <c r="G264" s="11"/>
      <c r="H264" s="9"/>
      <c r="I264" s="11"/>
      <c r="J264" s="11"/>
      <c r="K264" s="11"/>
      <c r="L264" s="11"/>
      <c r="M264" s="11"/>
      <c r="N264" s="11"/>
      <c r="O264" s="11"/>
      <c r="P264" s="9"/>
      <c r="Q264" s="9"/>
      <c r="R264" s="9"/>
      <c r="S264" s="9"/>
      <c r="T264" s="9"/>
      <c r="U264" s="11"/>
      <c r="V264" s="11"/>
      <c r="W264" s="11"/>
      <c r="X264" s="10"/>
      <c r="Y264" s="10"/>
      <c r="Z264" s="10"/>
      <c r="AA264" s="9"/>
      <c r="AB264" s="9"/>
      <c r="AC264" s="10"/>
      <c r="AD264" s="9"/>
      <c r="AE264" s="10"/>
      <c r="AF264" s="10"/>
      <c r="AG264" s="10"/>
      <c r="AH264" s="9"/>
      <c r="AI264" s="9"/>
      <c r="AJ264" s="10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10"/>
    </row>
    <row r="265" spans="1:55">
      <c r="A265" s="9"/>
      <c r="B265" s="9"/>
      <c r="C265" s="11"/>
      <c r="D265" s="11"/>
      <c r="E265" s="11"/>
      <c r="F265" s="11"/>
      <c r="G265" s="11"/>
      <c r="H265" s="9"/>
      <c r="I265" s="11"/>
      <c r="J265" s="11"/>
      <c r="K265" s="11"/>
      <c r="L265" s="11"/>
      <c r="M265" s="11"/>
      <c r="N265" s="11"/>
      <c r="O265" s="11"/>
      <c r="P265" s="9"/>
      <c r="Q265" s="9"/>
      <c r="R265" s="9"/>
      <c r="S265" s="9"/>
      <c r="T265" s="9"/>
      <c r="U265" s="11"/>
      <c r="V265" s="11"/>
      <c r="W265" s="11"/>
      <c r="X265" s="10"/>
      <c r="Y265" s="10"/>
      <c r="Z265" s="10"/>
      <c r="AA265" s="9"/>
      <c r="AB265" s="9"/>
      <c r="AC265" s="10"/>
      <c r="AD265" s="9"/>
      <c r="AE265" s="10"/>
      <c r="AF265" s="10"/>
      <c r="AG265" s="10"/>
      <c r="AH265" s="9"/>
      <c r="AI265" s="9"/>
      <c r="AJ265" s="10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10"/>
    </row>
    <row r="266" spans="1:55">
      <c r="A266" s="9"/>
      <c r="B266" s="9"/>
      <c r="C266" s="11"/>
      <c r="D266" s="11"/>
      <c r="E266" s="11"/>
      <c r="F266" s="11"/>
      <c r="G266" s="11"/>
      <c r="H266" s="9"/>
      <c r="I266" s="11"/>
      <c r="J266" s="11"/>
      <c r="K266" s="11"/>
      <c r="L266" s="11"/>
      <c r="M266" s="11"/>
      <c r="N266" s="11"/>
      <c r="O266" s="11"/>
      <c r="P266" s="9"/>
      <c r="Q266" s="9"/>
      <c r="R266" s="9"/>
      <c r="S266" s="9"/>
      <c r="T266" s="9"/>
      <c r="U266" s="11"/>
      <c r="V266" s="11"/>
      <c r="W266" s="11"/>
      <c r="X266" s="10"/>
      <c r="Y266" s="10"/>
      <c r="Z266" s="10"/>
      <c r="AA266" s="9"/>
      <c r="AB266" s="9"/>
      <c r="AC266" s="10"/>
      <c r="AD266" s="9"/>
      <c r="AE266" s="10"/>
      <c r="AF266" s="10"/>
      <c r="AG266" s="10"/>
      <c r="AH266" s="9"/>
      <c r="AI266" s="9"/>
      <c r="AJ266" s="10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10"/>
    </row>
    <row r="267" spans="1:55">
      <c r="A267" s="9"/>
      <c r="B267" s="9"/>
      <c r="C267" s="11"/>
      <c r="D267" s="11"/>
      <c r="E267" s="11"/>
      <c r="F267" s="11"/>
      <c r="G267" s="11"/>
      <c r="H267" s="9"/>
      <c r="I267" s="11"/>
      <c r="J267" s="11"/>
      <c r="K267" s="11"/>
      <c r="L267" s="11"/>
      <c r="M267" s="11"/>
      <c r="N267" s="11"/>
      <c r="O267" s="11"/>
      <c r="P267" s="9"/>
      <c r="Q267" s="9"/>
      <c r="R267" s="9"/>
      <c r="S267" s="9"/>
      <c r="T267" s="9"/>
      <c r="U267" s="11"/>
      <c r="V267" s="11"/>
      <c r="W267" s="11"/>
      <c r="X267" s="10"/>
      <c r="Y267" s="10"/>
      <c r="Z267" s="10"/>
      <c r="AA267" s="9"/>
      <c r="AB267" s="9"/>
      <c r="AC267" s="10"/>
      <c r="AD267" s="9"/>
      <c r="AE267" s="10"/>
      <c r="AF267" s="10"/>
      <c r="AG267" s="10"/>
      <c r="AH267" s="9"/>
      <c r="AI267" s="9"/>
      <c r="AJ267" s="10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10"/>
    </row>
    <row r="268" spans="1:55">
      <c r="A268" s="9"/>
      <c r="B268" s="9"/>
      <c r="C268" s="11"/>
      <c r="D268" s="11"/>
      <c r="E268" s="11"/>
      <c r="F268" s="11"/>
      <c r="G268" s="11"/>
      <c r="H268" s="9"/>
      <c r="I268" s="11"/>
      <c r="J268" s="11"/>
      <c r="K268" s="11"/>
      <c r="L268" s="11"/>
      <c r="M268" s="11"/>
      <c r="N268" s="11"/>
      <c r="O268" s="11"/>
      <c r="P268" s="9"/>
      <c r="Q268" s="9"/>
      <c r="R268" s="9"/>
      <c r="S268" s="9"/>
      <c r="T268" s="9"/>
      <c r="U268" s="11"/>
      <c r="V268" s="11"/>
      <c r="W268" s="11"/>
      <c r="X268" s="10"/>
      <c r="Y268" s="10"/>
      <c r="Z268" s="10"/>
      <c r="AA268" s="9"/>
      <c r="AB268" s="9"/>
      <c r="AC268" s="10"/>
      <c r="AD268" s="9"/>
      <c r="AE268" s="10"/>
      <c r="AF268" s="10"/>
      <c r="AG268" s="10"/>
      <c r="AH268" s="9"/>
      <c r="AI268" s="9"/>
      <c r="AJ268" s="10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10"/>
    </row>
    <row r="269" spans="1:55">
      <c r="A269" s="9"/>
      <c r="B269" s="9"/>
      <c r="C269" s="11"/>
      <c r="D269" s="11"/>
      <c r="E269" s="11"/>
      <c r="F269" s="11"/>
      <c r="G269" s="11"/>
      <c r="H269" s="9"/>
      <c r="I269" s="11"/>
      <c r="J269" s="11"/>
      <c r="K269" s="11"/>
      <c r="L269" s="11"/>
      <c r="M269" s="11"/>
      <c r="N269" s="11"/>
      <c r="O269" s="11"/>
      <c r="P269" s="9"/>
      <c r="Q269" s="9"/>
      <c r="R269" s="9"/>
      <c r="S269" s="9"/>
      <c r="T269" s="9"/>
      <c r="U269" s="11"/>
      <c r="V269" s="11"/>
      <c r="W269" s="11"/>
      <c r="X269" s="10"/>
      <c r="Y269" s="10"/>
      <c r="Z269" s="10"/>
      <c r="AA269" s="9"/>
      <c r="AB269" s="9"/>
      <c r="AC269" s="10"/>
      <c r="AD269" s="9"/>
      <c r="AE269" s="10"/>
      <c r="AF269" s="10"/>
      <c r="AG269" s="10"/>
      <c r="AH269" s="9"/>
      <c r="AI269" s="9"/>
      <c r="AJ269" s="10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10"/>
    </row>
    <row r="270" spans="1:55">
      <c r="A270" s="9"/>
      <c r="B270" s="9"/>
      <c r="C270" s="11"/>
      <c r="D270" s="11"/>
      <c r="E270" s="11"/>
      <c r="F270" s="11"/>
      <c r="G270" s="11"/>
      <c r="H270" s="9"/>
      <c r="I270" s="11"/>
      <c r="J270" s="11"/>
      <c r="K270" s="11"/>
      <c r="L270" s="11"/>
      <c r="M270" s="11"/>
      <c r="N270" s="11"/>
      <c r="O270" s="11"/>
      <c r="P270" s="9"/>
      <c r="Q270" s="9"/>
      <c r="R270" s="9"/>
      <c r="S270" s="9"/>
      <c r="T270" s="9"/>
      <c r="U270" s="11"/>
      <c r="V270" s="11"/>
      <c r="W270" s="11"/>
      <c r="X270" s="10"/>
      <c r="Y270" s="10"/>
      <c r="Z270" s="10"/>
      <c r="AA270" s="9"/>
      <c r="AB270" s="9"/>
      <c r="AC270" s="10"/>
      <c r="AD270" s="9"/>
      <c r="AE270" s="10"/>
      <c r="AF270" s="10"/>
      <c r="AG270" s="10"/>
      <c r="AH270" s="9"/>
      <c r="AI270" s="9"/>
      <c r="AJ270" s="10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10"/>
    </row>
    <row r="271" spans="1:55">
      <c r="A271" s="9"/>
      <c r="B271" s="9"/>
      <c r="C271" s="11"/>
      <c r="D271" s="11"/>
      <c r="E271" s="11"/>
      <c r="F271" s="11"/>
      <c r="G271" s="11"/>
      <c r="H271" s="9"/>
      <c r="I271" s="11"/>
      <c r="J271" s="11"/>
      <c r="K271" s="11"/>
      <c r="L271" s="11"/>
      <c r="M271" s="11"/>
      <c r="N271" s="11"/>
      <c r="O271" s="11"/>
      <c r="P271" s="9"/>
      <c r="Q271" s="9"/>
      <c r="R271" s="9"/>
      <c r="S271" s="9"/>
      <c r="T271" s="9"/>
      <c r="U271" s="11"/>
      <c r="V271" s="11"/>
      <c r="W271" s="11"/>
      <c r="X271" s="10"/>
      <c r="Y271" s="10"/>
      <c r="Z271" s="10"/>
      <c r="AA271" s="9"/>
      <c r="AB271" s="9"/>
      <c r="AC271" s="10"/>
      <c r="AD271" s="9"/>
      <c r="AE271" s="10"/>
      <c r="AF271" s="10"/>
      <c r="AG271" s="10"/>
      <c r="AH271" s="9"/>
      <c r="AI271" s="9"/>
      <c r="AJ271" s="10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10"/>
    </row>
    <row r="272" spans="1:55">
      <c r="A272" s="9"/>
      <c r="B272" s="9"/>
      <c r="C272" s="11"/>
      <c r="D272" s="11"/>
      <c r="E272" s="11"/>
      <c r="F272" s="11"/>
      <c r="G272" s="11"/>
      <c r="H272" s="9"/>
      <c r="I272" s="11"/>
      <c r="J272" s="11"/>
      <c r="K272" s="11"/>
      <c r="L272" s="11"/>
      <c r="M272" s="11"/>
      <c r="N272" s="11"/>
      <c r="O272" s="11"/>
      <c r="P272" s="9"/>
      <c r="Q272" s="9"/>
      <c r="R272" s="9"/>
      <c r="S272" s="9"/>
      <c r="T272" s="9"/>
      <c r="U272" s="11"/>
      <c r="V272" s="11"/>
      <c r="W272" s="11"/>
      <c r="X272" s="10"/>
      <c r="Y272" s="10"/>
      <c r="Z272" s="10"/>
      <c r="AA272" s="9"/>
      <c r="AB272" s="9"/>
      <c r="AC272" s="10"/>
      <c r="AD272" s="9"/>
      <c r="AE272" s="10"/>
      <c r="AF272" s="10"/>
      <c r="AG272" s="10"/>
      <c r="AH272" s="9"/>
      <c r="AI272" s="9"/>
      <c r="AJ272" s="10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10"/>
    </row>
    <row r="273" spans="1:55">
      <c r="A273" s="9"/>
      <c r="B273" s="9"/>
      <c r="C273" s="11"/>
      <c r="D273" s="11"/>
      <c r="E273" s="11"/>
      <c r="F273" s="11"/>
      <c r="G273" s="11"/>
      <c r="H273" s="9"/>
      <c r="I273" s="11"/>
      <c r="J273" s="11"/>
      <c r="K273" s="11"/>
      <c r="L273" s="11"/>
      <c r="M273" s="11"/>
      <c r="N273" s="11"/>
      <c r="O273" s="11"/>
      <c r="P273" s="9"/>
      <c r="Q273" s="9"/>
      <c r="R273" s="9"/>
      <c r="S273" s="9"/>
      <c r="T273" s="9"/>
      <c r="U273" s="11"/>
      <c r="V273" s="11"/>
      <c r="W273" s="11"/>
      <c r="X273" s="10"/>
      <c r="Y273" s="10"/>
      <c r="Z273" s="10"/>
      <c r="AA273" s="9"/>
      <c r="AB273" s="9"/>
      <c r="AC273" s="10"/>
      <c r="AD273" s="9"/>
      <c r="AE273" s="10"/>
      <c r="AF273" s="10"/>
      <c r="AG273" s="10"/>
      <c r="AH273" s="9"/>
      <c r="AI273" s="9"/>
      <c r="AJ273" s="10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10"/>
    </row>
    <row r="274" spans="1:55">
      <c r="A274" s="9"/>
      <c r="B274" s="9"/>
      <c r="C274" s="11"/>
      <c r="D274" s="11"/>
      <c r="E274" s="11"/>
      <c r="F274" s="11"/>
      <c r="G274" s="11"/>
      <c r="H274" s="9"/>
      <c r="I274" s="11"/>
      <c r="J274" s="11"/>
      <c r="K274" s="11"/>
      <c r="L274" s="11"/>
      <c r="M274" s="11"/>
      <c r="N274" s="11"/>
      <c r="O274" s="11"/>
      <c r="P274" s="9"/>
      <c r="Q274" s="9"/>
      <c r="R274" s="9"/>
      <c r="S274" s="9"/>
      <c r="T274" s="9"/>
      <c r="U274" s="11"/>
      <c r="V274" s="11"/>
      <c r="W274" s="11"/>
      <c r="X274" s="10"/>
      <c r="Y274" s="10"/>
      <c r="Z274" s="10"/>
      <c r="AA274" s="9"/>
      <c r="AB274" s="9"/>
      <c r="AC274" s="10"/>
      <c r="AD274" s="9"/>
      <c r="AE274" s="10"/>
      <c r="AF274" s="10"/>
      <c r="AG274" s="10"/>
      <c r="AH274" s="9"/>
      <c r="AI274" s="9"/>
      <c r="AJ274" s="10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10"/>
    </row>
    <row r="275" spans="1:55">
      <c r="A275" s="9"/>
      <c r="B275" s="9"/>
      <c r="C275" s="11"/>
      <c r="D275" s="11"/>
      <c r="E275" s="11"/>
      <c r="F275" s="11"/>
      <c r="G275" s="11"/>
      <c r="H275" s="9"/>
      <c r="I275" s="11"/>
      <c r="J275" s="11"/>
      <c r="K275" s="11"/>
      <c r="L275" s="11"/>
      <c r="M275" s="11"/>
      <c r="N275" s="11"/>
      <c r="O275" s="11"/>
      <c r="P275" s="9"/>
      <c r="Q275" s="9"/>
      <c r="R275" s="9"/>
      <c r="S275" s="9"/>
      <c r="T275" s="9"/>
      <c r="U275" s="11"/>
      <c r="V275" s="11"/>
      <c r="W275" s="11"/>
      <c r="X275" s="10"/>
      <c r="Y275" s="10"/>
      <c r="Z275" s="10"/>
      <c r="AA275" s="9"/>
      <c r="AB275" s="9"/>
      <c r="AC275" s="10"/>
      <c r="AD275" s="9"/>
      <c r="AE275" s="10"/>
      <c r="AF275" s="10"/>
      <c r="AG275" s="10"/>
      <c r="AH275" s="9"/>
      <c r="AI275" s="9"/>
      <c r="AJ275" s="10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10"/>
    </row>
    <row r="276" spans="1:55">
      <c r="A276" s="9"/>
      <c r="B276" s="9"/>
      <c r="C276" s="11"/>
      <c r="D276" s="11"/>
      <c r="E276" s="11"/>
      <c r="F276" s="11"/>
      <c r="G276" s="11"/>
      <c r="H276" s="9"/>
      <c r="I276" s="11"/>
      <c r="J276" s="11"/>
      <c r="K276" s="11"/>
      <c r="L276" s="11"/>
      <c r="M276" s="11"/>
      <c r="N276" s="11"/>
      <c r="O276" s="11"/>
      <c r="P276" s="9"/>
      <c r="Q276" s="9"/>
      <c r="R276" s="9"/>
      <c r="S276" s="9"/>
      <c r="T276" s="9"/>
      <c r="U276" s="11"/>
      <c r="V276" s="11"/>
      <c r="W276" s="11"/>
      <c r="X276" s="10"/>
      <c r="Y276" s="10"/>
      <c r="Z276" s="10"/>
      <c r="AA276" s="9"/>
      <c r="AB276" s="9"/>
      <c r="AC276" s="10"/>
      <c r="AD276" s="9"/>
      <c r="AE276" s="10"/>
      <c r="AF276" s="10"/>
      <c r="AG276" s="10"/>
      <c r="AH276" s="9"/>
      <c r="AI276" s="9"/>
      <c r="AJ276" s="10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10"/>
    </row>
    <row r="277" spans="1:55">
      <c r="A277" s="9"/>
      <c r="B277" s="9"/>
      <c r="C277" s="11"/>
      <c r="D277" s="11"/>
      <c r="E277" s="11"/>
      <c r="F277" s="11"/>
      <c r="G277" s="11"/>
      <c r="H277" s="9"/>
      <c r="I277" s="11"/>
      <c r="J277" s="11"/>
      <c r="K277" s="11"/>
      <c r="L277" s="11"/>
      <c r="M277" s="11"/>
      <c r="N277" s="11"/>
      <c r="O277" s="11"/>
      <c r="P277" s="9"/>
      <c r="Q277" s="9"/>
      <c r="R277" s="9"/>
      <c r="S277" s="9"/>
      <c r="T277" s="9"/>
      <c r="U277" s="11"/>
      <c r="V277" s="11"/>
      <c r="W277" s="11"/>
      <c r="X277" s="10"/>
      <c r="Y277" s="10"/>
      <c r="Z277" s="10"/>
      <c r="AA277" s="9"/>
      <c r="AB277" s="9"/>
      <c r="AC277" s="10"/>
      <c r="AD277" s="9"/>
      <c r="AE277" s="10"/>
      <c r="AF277" s="10"/>
      <c r="AG277" s="10"/>
      <c r="AH277" s="9"/>
      <c r="AI277" s="9"/>
      <c r="AJ277" s="10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10"/>
    </row>
    <row r="278" spans="1:55">
      <c r="A278" s="9"/>
      <c r="B278" s="9"/>
      <c r="C278" s="11"/>
      <c r="D278" s="11"/>
      <c r="E278" s="11"/>
      <c r="F278" s="11"/>
      <c r="G278" s="11"/>
      <c r="H278" s="9"/>
      <c r="I278" s="11"/>
      <c r="J278" s="11"/>
      <c r="K278" s="11"/>
      <c r="L278" s="11"/>
      <c r="M278" s="11"/>
      <c r="N278" s="11"/>
      <c r="O278" s="11"/>
      <c r="P278" s="9"/>
      <c r="Q278" s="9"/>
      <c r="R278" s="9"/>
      <c r="S278" s="9"/>
      <c r="T278" s="9"/>
      <c r="U278" s="11"/>
      <c r="V278" s="11"/>
      <c r="W278" s="11"/>
      <c r="X278" s="10"/>
      <c r="Y278" s="10"/>
      <c r="Z278" s="10"/>
      <c r="AA278" s="9"/>
      <c r="AB278" s="9"/>
      <c r="AC278" s="10"/>
      <c r="AD278" s="9"/>
      <c r="AE278" s="10"/>
      <c r="AF278" s="10"/>
      <c r="AG278" s="10"/>
      <c r="AH278" s="9"/>
      <c r="AI278" s="9"/>
      <c r="AJ278" s="10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10"/>
    </row>
    <row r="279" spans="1:55">
      <c r="A279" s="9"/>
      <c r="B279" s="9"/>
      <c r="C279" s="11"/>
      <c r="D279" s="11"/>
      <c r="E279" s="11"/>
      <c r="F279" s="11"/>
      <c r="G279" s="11"/>
      <c r="H279" s="9"/>
      <c r="I279" s="11"/>
      <c r="J279" s="11"/>
      <c r="K279" s="11"/>
      <c r="L279" s="11"/>
      <c r="M279" s="11"/>
      <c r="N279" s="11"/>
      <c r="O279" s="11"/>
      <c r="P279" s="9"/>
      <c r="Q279" s="9"/>
      <c r="R279" s="9"/>
      <c r="S279" s="9"/>
      <c r="T279" s="9"/>
      <c r="U279" s="11"/>
      <c r="V279" s="11"/>
      <c r="W279" s="11"/>
      <c r="X279" s="10"/>
      <c r="Y279" s="10"/>
      <c r="Z279" s="10"/>
      <c r="AA279" s="9"/>
      <c r="AB279" s="9"/>
      <c r="AC279" s="10"/>
      <c r="AD279" s="9"/>
      <c r="AE279" s="10"/>
      <c r="AF279" s="10"/>
      <c r="AG279" s="10"/>
      <c r="AH279" s="9"/>
      <c r="AI279" s="9"/>
      <c r="AJ279" s="10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10"/>
    </row>
    <row r="280" spans="1:55">
      <c r="A280" s="9"/>
      <c r="B280" s="9"/>
      <c r="C280" s="11"/>
      <c r="D280" s="11"/>
      <c r="E280" s="11"/>
      <c r="F280" s="11"/>
      <c r="G280" s="11"/>
      <c r="H280" s="9"/>
      <c r="I280" s="11"/>
      <c r="J280" s="11"/>
      <c r="K280" s="11"/>
      <c r="L280" s="11"/>
      <c r="M280" s="11"/>
      <c r="N280" s="11"/>
      <c r="O280" s="11"/>
      <c r="P280" s="9"/>
      <c r="Q280" s="9"/>
      <c r="R280" s="9"/>
      <c r="S280" s="9"/>
      <c r="T280" s="9"/>
      <c r="U280" s="11"/>
      <c r="V280" s="11"/>
      <c r="W280" s="11"/>
      <c r="X280" s="10"/>
      <c r="Y280" s="10"/>
      <c r="Z280" s="10"/>
      <c r="AA280" s="9"/>
      <c r="AB280" s="9"/>
      <c r="AC280" s="10"/>
      <c r="AD280" s="9"/>
      <c r="AE280" s="10"/>
      <c r="AF280" s="10"/>
      <c r="AG280" s="10"/>
      <c r="AH280" s="9"/>
      <c r="AI280" s="9"/>
      <c r="AJ280" s="10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10"/>
    </row>
    <row r="281" spans="1:55">
      <c r="A281" s="9"/>
      <c r="B281" s="9"/>
      <c r="C281" s="11"/>
      <c r="D281" s="11"/>
      <c r="E281" s="11"/>
      <c r="F281" s="11"/>
      <c r="G281" s="11"/>
      <c r="H281" s="9"/>
      <c r="I281" s="11"/>
      <c r="J281" s="11"/>
      <c r="K281" s="11"/>
      <c r="L281" s="11"/>
      <c r="M281" s="11"/>
      <c r="N281" s="11"/>
      <c r="O281" s="11"/>
      <c r="P281" s="9"/>
      <c r="Q281" s="9"/>
      <c r="R281" s="9"/>
      <c r="S281" s="9"/>
      <c r="T281" s="9"/>
      <c r="U281" s="11"/>
      <c r="V281" s="11"/>
      <c r="W281" s="11"/>
      <c r="X281" s="10"/>
      <c r="Y281" s="10"/>
      <c r="Z281" s="10"/>
      <c r="AA281" s="9"/>
      <c r="AB281" s="9"/>
      <c r="AC281" s="10"/>
      <c r="AD281" s="9"/>
      <c r="AE281" s="10"/>
      <c r="AF281" s="10"/>
      <c r="AG281" s="10"/>
      <c r="AH281" s="9"/>
      <c r="AI281" s="9"/>
      <c r="AJ281" s="10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10"/>
    </row>
    <row r="282" spans="1:55">
      <c r="A282" s="9"/>
      <c r="B282" s="9"/>
      <c r="C282" s="11"/>
      <c r="D282" s="11"/>
      <c r="E282" s="11"/>
      <c r="F282" s="11"/>
      <c r="G282" s="11"/>
      <c r="H282" s="9"/>
      <c r="I282" s="11"/>
      <c r="J282" s="11"/>
      <c r="K282" s="11"/>
      <c r="L282" s="11"/>
      <c r="M282" s="11"/>
      <c r="N282" s="11"/>
      <c r="O282" s="11"/>
      <c r="P282" s="9"/>
      <c r="Q282" s="9"/>
      <c r="R282" s="9"/>
      <c r="S282" s="9"/>
      <c r="T282" s="9"/>
      <c r="U282" s="11"/>
      <c r="V282" s="11"/>
      <c r="W282" s="11"/>
      <c r="X282" s="10"/>
      <c r="Y282" s="10"/>
      <c r="Z282" s="10"/>
      <c r="AA282" s="9"/>
      <c r="AB282" s="9"/>
      <c r="AC282" s="10"/>
      <c r="AD282" s="9"/>
      <c r="AE282" s="10"/>
      <c r="AF282" s="10"/>
      <c r="AG282" s="10"/>
      <c r="AH282" s="9"/>
      <c r="AI282" s="9"/>
      <c r="AJ282" s="10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10"/>
    </row>
    <row r="283" spans="1:55">
      <c r="A283" s="9"/>
      <c r="B283" s="9"/>
      <c r="C283" s="11"/>
      <c r="D283" s="11"/>
      <c r="E283" s="11"/>
      <c r="F283" s="11"/>
      <c r="G283" s="11"/>
      <c r="H283" s="9"/>
      <c r="I283" s="11"/>
      <c r="J283" s="11"/>
      <c r="K283" s="11"/>
      <c r="L283" s="11"/>
      <c r="M283" s="11"/>
      <c r="N283" s="11"/>
      <c r="O283" s="11"/>
      <c r="P283" s="9"/>
      <c r="Q283" s="9"/>
      <c r="R283" s="9"/>
      <c r="S283" s="9"/>
      <c r="T283" s="9"/>
      <c r="U283" s="11"/>
      <c r="V283" s="11"/>
      <c r="W283" s="11"/>
      <c r="X283" s="10"/>
      <c r="Y283" s="10"/>
      <c r="Z283" s="10"/>
      <c r="AA283" s="9"/>
      <c r="AB283" s="9"/>
      <c r="AC283" s="10"/>
      <c r="AD283" s="9"/>
      <c r="AE283" s="10"/>
      <c r="AF283" s="10"/>
      <c r="AG283" s="10"/>
      <c r="AH283" s="9"/>
      <c r="AI283" s="9"/>
      <c r="AJ283" s="10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10"/>
    </row>
    <row r="284" spans="1:55">
      <c r="A284" s="9"/>
      <c r="B284" s="9"/>
      <c r="C284" s="11"/>
      <c r="D284" s="11"/>
      <c r="E284" s="11"/>
      <c r="F284" s="11"/>
      <c r="G284" s="11"/>
      <c r="H284" s="9"/>
      <c r="I284" s="11"/>
      <c r="J284" s="11"/>
      <c r="K284" s="11"/>
      <c r="L284" s="11"/>
      <c r="M284" s="11"/>
      <c r="N284" s="11"/>
      <c r="O284" s="11"/>
      <c r="P284" s="9"/>
      <c r="Q284" s="9"/>
      <c r="R284" s="9"/>
      <c r="S284" s="9"/>
      <c r="T284" s="9"/>
      <c r="U284" s="11"/>
      <c r="V284" s="11"/>
      <c r="W284" s="11"/>
      <c r="X284" s="9"/>
      <c r="Y284" s="10"/>
      <c r="Z284" s="10"/>
      <c r="AA284" s="9"/>
      <c r="AB284" s="9"/>
      <c r="AC284" s="10"/>
      <c r="AD284" s="9"/>
      <c r="AE284" s="10"/>
      <c r="AF284" s="10"/>
      <c r="AG284" s="10"/>
      <c r="AH284" s="9"/>
      <c r="AI284" s="9"/>
      <c r="AJ284" s="10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10"/>
    </row>
    <row r="285" spans="1:55">
      <c r="A285" s="9"/>
      <c r="B285" s="9"/>
      <c r="C285" s="11"/>
      <c r="D285" s="11"/>
      <c r="E285" s="11"/>
      <c r="F285" s="11"/>
      <c r="G285" s="11"/>
      <c r="H285" s="9"/>
      <c r="I285" s="11"/>
      <c r="J285" s="11"/>
      <c r="K285" s="11"/>
      <c r="L285" s="11"/>
      <c r="M285" s="11"/>
      <c r="N285" s="11"/>
      <c r="O285" s="11"/>
      <c r="P285" s="9"/>
      <c r="Q285" s="9"/>
      <c r="R285" s="9"/>
      <c r="S285" s="9"/>
      <c r="T285" s="9"/>
      <c r="U285" s="11"/>
      <c r="V285" s="11"/>
      <c r="W285" s="11"/>
      <c r="X285" s="10"/>
      <c r="Y285" s="10"/>
      <c r="Z285" s="10"/>
      <c r="AA285" s="9"/>
      <c r="AB285" s="9"/>
      <c r="AC285" s="10"/>
      <c r="AD285" s="9"/>
      <c r="AE285" s="10"/>
      <c r="AF285" s="10"/>
      <c r="AG285" s="10"/>
      <c r="AH285" s="9"/>
      <c r="AI285" s="9"/>
      <c r="AJ285" s="10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10"/>
    </row>
    <row r="286" spans="1:55">
      <c r="A286" s="9"/>
      <c r="B286" s="9"/>
      <c r="C286" s="11"/>
      <c r="D286" s="11"/>
      <c r="E286" s="11"/>
      <c r="F286" s="11"/>
      <c r="G286" s="11"/>
      <c r="H286" s="9"/>
      <c r="I286" s="11"/>
      <c r="J286" s="11"/>
      <c r="K286" s="11"/>
      <c r="L286" s="11"/>
      <c r="M286" s="11"/>
      <c r="N286" s="11"/>
      <c r="O286" s="11"/>
      <c r="P286" s="9"/>
      <c r="Q286" s="9"/>
      <c r="R286" s="9"/>
      <c r="S286" s="9"/>
      <c r="T286" s="9"/>
      <c r="U286" s="11"/>
      <c r="V286" s="11"/>
      <c r="W286" s="11"/>
      <c r="X286" s="10"/>
      <c r="Y286" s="10"/>
      <c r="Z286" s="10"/>
      <c r="AA286" s="9"/>
      <c r="AB286" s="9"/>
      <c r="AC286" s="10"/>
      <c r="AD286" s="9"/>
      <c r="AE286" s="10"/>
      <c r="AF286" s="10"/>
      <c r="AG286" s="10"/>
      <c r="AH286" s="9"/>
      <c r="AI286" s="9"/>
      <c r="AJ286" s="10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10"/>
    </row>
    <row r="287" spans="1:55">
      <c r="A287" s="9"/>
      <c r="B287" s="9"/>
      <c r="C287" s="11"/>
      <c r="D287" s="11"/>
      <c r="E287" s="11"/>
      <c r="F287" s="11"/>
      <c r="G287" s="11"/>
      <c r="H287" s="9"/>
      <c r="I287" s="11"/>
      <c r="J287" s="11"/>
      <c r="K287" s="11"/>
      <c r="L287" s="11"/>
      <c r="M287" s="11"/>
      <c r="N287" s="11"/>
      <c r="O287" s="11"/>
      <c r="P287" s="9"/>
      <c r="Q287" s="9"/>
      <c r="R287" s="9"/>
      <c r="S287" s="9"/>
      <c r="T287" s="9"/>
      <c r="U287" s="11"/>
      <c r="V287" s="11"/>
      <c r="W287" s="11"/>
      <c r="X287" s="10"/>
      <c r="Y287" s="10"/>
      <c r="Z287" s="10"/>
      <c r="AA287" s="9"/>
      <c r="AB287" s="9"/>
      <c r="AC287" s="10"/>
      <c r="AD287" s="9"/>
      <c r="AE287" s="10"/>
      <c r="AF287" s="10"/>
      <c r="AG287" s="10"/>
      <c r="AH287" s="9"/>
      <c r="AI287" s="9"/>
      <c r="AJ287" s="10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10"/>
    </row>
    <row r="288" spans="1:55">
      <c r="A288" s="9"/>
      <c r="B288" s="9"/>
      <c r="C288" s="11"/>
      <c r="D288" s="11"/>
      <c r="E288" s="11"/>
      <c r="F288" s="11"/>
      <c r="G288" s="11"/>
      <c r="H288" s="9"/>
      <c r="I288" s="11"/>
      <c r="J288" s="11"/>
      <c r="K288" s="11"/>
      <c r="L288" s="11"/>
      <c r="M288" s="11"/>
      <c r="N288" s="11"/>
      <c r="O288" s="11"/>
      <c r="P288" s="9"/>
      <c r="Q288" s="9"/>
      <c r="R288" s="9"/>
      <c r="S288" s="9"/>
      <c r="T288" s="9"/>
      <c r="U288" s="11"/>
      <c r="V288" s="11"/>
      <c r="W288" s="11"/>
      <c r="X288" s="10"/>
      <c r="Y288" s="10"/>
      <c r="Z288" s="10"/>
      <c r="AA288" s="9"/>
      <c r="AB288" s="9"/>
      <c r="AC288" s="10"/>
      <c r="AD288" s="9"/>
      <c r="AE288" s="10"/>
      <c r="AF288" s="10"/>
      <c r="AG288" s="10"/>
      <c r="AH288" s="9"/>
      <c r="AI288" s="9"/>
      <c r="AJ288" s="10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10"/>
    </row>
    <row r="289" spans="1:55">
      <c r="A289" s="9"/>
      <c r="B289" s="9"/>
      <c r="C289" s="11"/>
      <c r="D289" s="11"/>
      <c r="E289" s="11"/>
      <c r="F289" s="11"/>
      <c r="G289" s="11"/>
      <c r="H289" s="9"/>
      <c r="I289" s="11"/>
      <c r="J289" s="11"/>
      <c r="K289" s="11"/>
      <c r="L289" s="11"/>
      <c r="M289" s="11"/>
      <c r="N289" s="11"/>
      <c r="O289" s="11"/>
      <c r="P289" s="9"/>
      <c r="Q289" s="9"/>
      <c r="R289" s="9"/>
      <c r="S289" s="9"/>
      <c r="T289" s="9"/>
      <c r="U289" s="11"/>
      <c r="V289" s="11"/>
      <c r="W289" s="11"/>
      <c r="X289" s="10"/>
      <c r="Y289" s="10"/>
      <c r="Z289" s="10"/>
      <c r="AA289" s="9"/>
      <c r="AB289" s="9"/>
      <c r="AC289" s="10"/>
      <c r="AD289" s="9"/>
      <c r="AE289" s="10"/>
      <c r="AF289" s="10"/>
      <c r="AG289" s="10"/>
      <c r="AH289" s="9"/>
      <c r="AI289" s="9"/>
      <c r="AJ289" s="10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10"/>
    </row>
    <row r="290" spans="1:55">
      <c r="A290" s="9"/>
      <c r="B290" s="9"/>
      <c r="C290" s="11"/>
      <c r="D290" s="11"/>
      <c r="E290" s="11"/>
      <c r="F290" s="11"/>
      <c r="G290" s="11"/>
      <c r="H290" s="9"/>
      <c r="I290" s="11"/>
      <c r="J290" s="11"/>
      <c r="K290" s="11"/>
      <c r="L290" s="11"/>
      <c r="M290" s="11"/>
      <c r="N290" s="11"/>
      <c r="O290" s="11"/>
      <c r="P290" s="9"/>
      <c r="Q290" s="9"/>
      <c r="R290" s="9"/>
      <c r="S290" s="9"/>
      <c r="T290" s="9"/>
      <c r="U290" s="11"/>
      <c r="V290" s="11"/>
      <c r="W290" s="11"/>
      <c r="X290" s="10"/>
      <c r="Y290" s="10"/>
      <c r="Z290" s="10"/>
      <c r="AA290" s="9"/>
      <c r="AB290" s="9"/>
      <c r="AC290" s="10"/>
      <c r="AD290" s="9"/>
      <c r="AE290" s="10"/>
      <c r="AF290" s="10"/>
      <c r="AG290" s="10"/>
      <c r="AH290" s="9"/>
      <c r="AI290" s="9"/>
      <c r="AJ290" s="10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10"/>
    </row>
    <row r="291" spans="1:55">
      <c r="A291" s="9"/>
      <c r="B291" s="9"/>
      <c r="C291" s="11"/>
      <c r="D291" s="11"/>
      <c r="E291" s="11"/>
      <c r="F291" s="11"/>
      <c r="G291" s="11"/>
      <c r="H291" s="9"/>
      <c r="I291" s="11"/>
      <c r="J291" s="11"/>
      <c r="K291" s="11"/>
      <c r="L291" s="11"/>
      <c r="M291" s="11"/>
      <c r="N291" s="11"/>
      <c r="O291" s="11"/>
      <c r="P291" s="9"/>
      <c r="Q291" s="9"/>
      <c r="R291" s="9"/>
      <c r="S291" s="9"/>
      <c r="T291" s="9"/>
      <c r="U291" s="11"/>
      <c r="V291" s="11"/>
      <c r="W291" s="11"/>
      <c r="X291" s="10"/>
      <c r="Y291" s="10"/>
      <c r="Z291" s="10"/>
      <c r="AA291" s="9"/>
      <c r="AB291" s="9"/>
      <c r="AC291" s="10"/>
      <c r="AD291" s="9"/>
      <c r="AE291" s="10"/>
      <c r="AF291" s="10"/>
      <c r="AG291" s="10"/>
      <c r="AH291" s="9"/>
      <c r="AI291" s="9"/>
      <c r="AJ291" s="10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10"/>
    </row>
    <row r="292" spans="1:55">
      <c r="A292" s="9"/>
      <c r="B292" s="9"/>
      <c r="C292" s="11"/>
      <c r="D292" s="11"/>
      <c r="E292" s="11"/>
      <c r="F292" s="11"/>
      <c r="G292" s="11"/>
      <c r="H292" s="9"/>
      <c r="I292" s="11"/>
      <c r="J292" s="11"/>
      <c r="K292" s="11"/>
      <c r="L292" s="11"/>
      <c r="M292" s="11"/>
      <c r="N292" s="11"/>
      <c r="O292" s="11"/>
      <c r="P292" s="9"/>
      <c r="Q292" s="9"/>
      <c r="R292" s="9"/>
      <c r="S292" s="9"/>
      <c r="T292" s="9"/>
      <c r="U292" s="11"/>
      <c r="V292" s="11"/>
      <c r="W292" s="11"/>
      <c r="X292" s="10"/>
      <c r="Y292" s="10"/>
      <c r="Z292" s="10"/>
      <c r="AA292" s="9"/>
      <c r="AB292" s="9"/>
      <c r="AC292" s="10"/>
      <c r="AD292" s="9"/>
      <c r="AE292" s="10"/>
      <c r="AF292" s="10"/>
      <c r="AG292" s="10"/>
      <c r="AH292" s="9"/>
      <c r="AI292" s="9"/>
      <c r="AJ292" s="10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10"/>
    </row>
    <row r="293" spans="1:55">
      <c r="A293" s="9"/>
      <c r="B293" s="9"/>
      <c r="C293" s="11"/>
      <c r="D293" s="11"/>
      <c r="E293" s="11"/>
      <c r="F293" s="11"/>
      <c r="G293" s="11"/>
      <c r="H293" s="9"/>
      <c r="I293" s="11"/>
      <c r="J293" s="11"/>
      <c r="K293" s="11"/>
      <c r="L293" s="11"/>
      <c r="M293" s="11"/>
      <c r="N293" s="11"/>
      <c r="O293" s="11"/>
      <c r="P293" s="9"/>
      <c r="Q293" s="9"/>
      <c r="R293" s="9"/>
      <c r="S293" s="9"/>
      <c r="T293" s="9"/>
      <c r="U293" s="11"/>
      <c r="V293" s="11"/>
      <c r="W293" s="11"/>
      <c r="X293" s="10"/>
      <c r="Y293" s="10"/>
      <c r="Z293" s="10"/>
      <c r="AA293" s="9"/>
      <c r="AB293" s="9"/>
      <c r="AC293" s="10"/>
      <c r="AD293" s="9"/>
      <c r="AE293" s="10"/>
      <c r="AF293" s="10"/>
      <c r="AG293" s="10"/>
      <c r="AH293" s="9"/>
      <c r="AI293" s="9"/>
      <c r="AJ293" s="10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10"/>
    </row>
    <row r="294" spans="1:55">
      <c r="A294" s="9"/>
      <c r="B294" s="9"/>
      <c r="C294" s="11"/>
      <c r="D294" s="11"/>
      <c r="E294" s="11"/>
      <c r="F294" s="11"/>
      <c r="G294" s="11"/>
      <c r="H294" s="9"/>
      <c r="I294" s="11"/>
      <c r="J294" s="11"/>
      <c r="K294" s="11"/>
      <c r="L294" s="11"/>
      <c r="M294" s="11"/>
      <c r="N294" s="11"/>
      <c r="O294" s="11"/>
      <c r="P294" s="9"/>
      <c r="Q294" s="9"/>
      <c r="R294" s="9"/>
      <c r="S294" s="9"/>
      <c r="T294" s="9"/>
      <c r="U294" s="11"/>
      <c r="V294" s="11"/>
      <c r="W294" s="11"/>
      <c r="X294" s="10"/>
      <c r="Y294" s="10"/>
      <c r="Z294" s="10"/>
      <c r="AA294" s="9"/>
      <c r="AB294" s="9"/>
      <c r="AC294" s="10"/>
      <c r="AD294" s="9"/>
      <c r="AE294" s="10"/>
      <c r="AF294" s="10"/>
      <c r="AG294" s="10"/>
      <c r="AH294" s="9"/>
      <c r="AI294" s="9"/>
      <c r="AJ294" s="10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10"/>
    </row>
    <row r="295" spans="1:55">
      <c r="A295" s="9"/>
      <c r="B295" s="9"/>
      <c r="C295" s="11"/>
      <c r="D295" s="11"/>
      <c r="E295" s="11"/>
      <c r="F295" s="11"/>
      <c r="G295" s="11"/>
      <c r="H295" s="9"/>
      <c r="I295" s="11"/>
      <c r="J295" s="11"/>
      <c r="K295" s="11"/>
      <c r="L295" s="11"/>
      <c r="M295" s="11"/>
      <c r="N295" s="11"/>
      <c r="O295" s="11"/>
      <c r="P295" s="9"/>
      <c r="Q295" s="9"/>
      <c r="R295" s="9"/>
      <c r="S295" s="9"/>
      <c r="T295" s="9"/>
      <c r="U295" s="11"/>
      <c r="V295" s="11"/>
      <c r="W295" s="11"/>
      <c r="X295" s="10"/>
      <c r="Y295" s="10"/>
      <c r="Z295" s="10"/>
      <c r="AA295" s="9"/>
      <c r="AB295" s="9"/>
      <c r="AC295" s="10"/>
      <c r="AD295" s="9"/>
      <c r="AE295" s="10"/>
      <c r="AF295" s="10"/>
      <c r="AG295" s="10"/>
      <c r="AH295" s="9"/>
      <c r="AI295" s="9"/>
      <c r="AJ295" s="10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10"/>
    </row>
    <row r="296" spans="1:55">
      <c r="A296" s="9"/>
      <c r="B296" s="9"/>
      <c r="C296" s="11"/>
      <c r="D296" s="11"/>
      <c r="E296" s="11"/>
      <c r="F296" s="11"/>
      <c r="G296" s="11"/>
      <c r="H296" s="9"/>
      <c r="I296" s="11"/>
      <c r="J296" s="11"/>
      <c r="K296" s="11"/>
      <c r="L296" s="11"/>
      <c r="M296" s="11"/>
      <c r="N296" s="11"/>
      <c r="O296" s="11"/>
      <c r="P296" s="9"/>
      <c r="Q296" s="9"/>
      <c r="R296" s="9"/>
      <c r="S296" s="9"/>
      <c r="T296" s="9"/>
      <c r="U296" s="11"/>
      <c r="V296" s="11"/>
      <c r="W296" s="11"/>
      <c r="X296" s="10"/>
      <c r="Y296" s="10"/>
      <c r="Z296" s="10"/>
      <c r="AA296" s="9"/>
      <c r="AB296" s="9"/>
      <c r="AC296" s="10"/>
      <c r="AD296" s="9"/>
      <c r="AE296" s="10"/>
      <c r="AF296" s="10"/>
      <c r="AG296" s="10"/>
      <c r="AH296" s="9"/>
      <c r="AI296" s="9"/>
      <c r="AJ296" s="10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10"/>
    </row>
    <row r="297" spans="1:55">
      <c r="A297" s="9"/>
      <c r="B297" s="9"/>
      <c r="C297" s="11"/>
      <c r="D297" s="11"/>
      <c r="E297" s="11"/>
      <c r="F297" s="11"/>
      <c r="G297" s="11"/>
      <c r="H297" s="9"/>
      <c r="I297" s="11"/>
      <c r="J297" s="11"/>
      <c r="K297" s="11"/>
      <c r="L297" s="11"/>
      <c r="M297" s="11"/>
      <c r="N297" s="11"/>
      <c r="O297" s="11"/>
      <c r="P297" s="9"/>
      <c r="Q297" s="9"/>
      <c r="R297" s="9"/>
      <c r="S297" s="9"/>
      <c r="T297" s="9"/>
      <c r="U297" s="11"/>
      <c r="V297" s="11"/>
      <c r="W297" s="11"/>
      <c r="X297" s="10"/>
      <c r="Y297" s="10"/>
      <c r="Z297" s="10"/>
      <c r="AA297" s="9"/>
      <c r="AB297" s="9"/>
      <c r="AC297" s="10"/>
      <c r="AD297" s="9"/>
      <c r="AE297" s="10"/>
      <c r="AF297" s="10"/>
      <c r="AG297" s="10"/>
      <c r="AH297" s="9"/>
      <c r="AI297" s="9"/>
      <c r="AJ297" s="10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10"/>
    </row>
    <row r="298" spans="1:55">
      <c r="A298" s="9"/>
      <c r="B298" s="9"/>
      <c r="C298" s="11"/>
      <c r="D298" s="11"/>
      <c r="E298" s="11"/>
      <c r="F298" s="11"/>
      <c r="G298" s="11"/>
      <c r="H298" s="9"/>
      <c r="I298" s="11"/>
      <c r="J298" s="11"/>
      <c r="K298" s="11"/>
      <c r="L298" s="11"/>
      <c r="M298" s="11"/>
      <c r="N298" s="11"/>
      <c r="O298" s="11"/>
      <c r="P298" s="9"/>
      <c r="Q298" s="9"/>
      <c r="R298" s="9"/>
      <c r="S298" s="9"/>
      <c r="T298" s="9"/>
      <c r="U298" s="11"/>
      <c r="V298" s="11"/>
      <c r="W298" s="11"/>
      <c r="X298" s="10"/>
      <c r="Y298" s="10"/>
      <c r="Z298" s="10"/>
      <c r="AA298" s="9"/>
      <c r="AB298" s="9"/>
      <c r="AC298" s="10"/>
      <c r="AD298" s="9"/>
      <c r="AE298" s="10"/>
      <c r="AF298" s="10"/>
      <c r="AG298" s="10"/>
      <c r="AH298" s="9"/>
      <c r="AI298" s="9"/>
      <c r="AJ298" s="10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10"/>
    </row>
    <row r="299" spans="1:55">
      <c r="A299" s="9"/>
      <c r="B299" s="9"/>
      <c r="C299" s="11"/>
      <c r="D299" s="11"/>
      <c r="E299" s="11"/>
      <c r="F299" s="11"/>
      <c r="G299" s="11"/>
      <c r="H299" s="9"/>
      <c r="I299" s="11"/>
      <c r="J299" s="11"/>
      <c r="K299" s="11"/>
      <c r="L299" s="11"/>
      <c r="M299" s="11"/>
      <c r="N299" s="11"/>
      <c r="O299" s="11"/>
      <c r="P299" s="9"/>
      <c r="Q299" s="9"/>
      <c r="R299" s="9"/>
      <c r="S299" s="9"/>
      <c r="T299" s="9"/>
      <c r="U299" s="11"/>
      <c r="V299" s="11"/>
      <c r="W299" s="11"/>
      <c r="X299" s="10"/>
      <c r="Y299" s="10"/>
      <c r="Z299" s="10"/>
      <c r="AA299" s="9"/>
      <c r="AB299" s="9"/>
      <c r="AC299" s="10"/>
      <c r="AD299" s="9"/>
      <c r="AE299" s="10"/>
      <c r="AF299" s="10"/>
      <c r="AG299" s="10"/>
      <c r="AH299" s="9"/>
      <c r="AI299" s="9"/>
      <c r="AJ299" s="10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10"/>
    </row>
    <row r="300" spans="1:55">
      <c r="A300" s="9"/>
      <c r="B300" s="9"/>
      <c r="C300" s="11"/>
      <c r="D300" s="11"/>
      <c r="E300" s="11"/>
      <c r="F300" s="11"/>
      <c r="G300" s="11"/>
      <c r="H300" s="9"/>
      <c r="I300" s="11"/>
      <c r="J300" s="11"/>
      <c r="K300" s="11"/>
      <c r="L300" s="11"/>
      <c r="M300" s="11"/>
      <c r="N300" s="11"/>
      <c r="O300" s="11"/>
      <c r="P300" s="9"/>
      <c r="Q300" s="9"/>
      <c r="R300" s="9"/>
      <c r="S300" s="9"/>
      <c r="T300" s="9"/>
      <c r="U300" s="11"/>
      <c r="V300" s="11"/>
      <c r="W300" s="11"/>
      <c r="X300" s="10"/>
      <c r="Y300" s="10"/>
      <c r="Z300" s="10"/>
      <c r="AA300" s="9"/>
      <c r="AB300" s="9"/>
      <c r="AC300" s="10"/>
      <c r="AD300" s="9"/>
      <c r="AE300" s="10"/>
      <c r="AF300" s="10"/>
      <c r="AG300" s="10"/>
      <c r="AH300" s="9"/>
      <c r="AI300" s="9"/>
      <c r="AJ300" s="10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10"/>
    </row>
    <row r="301" spans="1:55">
      <c r="A301" s="9"/>
      <c r="B301" s="9"/>
      <c r="C301" s="11"/>
      <c r="D301" s="11"/>
      <c r="E301" s="11"/>
      <c r="F301" s="11"/>
      <c r="G301" s="11"/>
      <c r="H301" s="9"/>
      <c r="I301" s="11"/>
      <c r="J301" s="11"/>
      <c r="K301" s="11"/>
      <c r="L301" s="11"/>
      <c r="M301" s="11"/>
      <c r="N301" s="11"/>
      <c r="O301" s="11"/>
      <c r="P301" s="9"/>
      <c r="Q301" s="9"/>
      <c r="R301" s="9"/>
      <c r="S301" s="9"/>
      <c r="T301" s="9"/>
      <c r="U301" s="11"/>
      <c r="V301" s="11"/>
      <c r="W301" s="11"/>
      <c r="X301" s="10"/>
      <c r="Y301" s="10"/>
      <c r="Z301" s="10"/>
      <c r="AA301" s="9"/>
      <c r="AB301" s="9"/>
      <c r="AC301" s="10"/>
      <c r="AD301" s="9"/>
      <c r="AE301" s="10"/>
      <c r="AF301" s="10"/>
      <c r="AG301" s="10"/>
      <c r="AH301" s="9"/>
      <c r="AI301" s="9"/>
      <c r="AJ301" s="10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10"/>
    </row>
    <row r="302" spans="1:55">
      <c r="A302" s="9"/>
      <c r="B302" s="9"/>
      <c r="C302" s="11"/>
      <c r="D302" s="11"/>
      <c r="E302" s="11"/>
      <c r="F302" s="11"/>
      <c r="G302" s="11"/>
      <c r="H302" s="9"/>
      <c r="I302" s="11"/>
      <c r="J302" s="11"/>
      <c r="K302" s="11"/>
      <c r="L302" s="11"/>
      <c r="M302" s="11"/>
      <c r="N302" s="11"/>
      <c r="O302" s="11"/>
      <c r="P302" s="9"/>
      <c r="Q302" s="9"/>
      <c r="R302" s="9"/>
      <c r="S302" s="9"/>
      <c r="T302" s="9"/>
      <c r="U302" s="11"/>
      <c r="V302" s="11"/>
      <c r="W302" s="11"/>
      <c r="X302" s="10"/>
      <c r="Y302" s="10"/>
      <c r="Z302" s="10"/>
      <c r="AA302" s="9"/>
      <c r="AB302" s="9"/>
      <c r="AC302" s="10"/>
      <c r="AD302" s="9"/>
      <c r="AE302" s="10"/>
      <c r="AF302" s="10"/>
      <c r="AG302" s="10"/>
      <c r="AH302" s="9"/>
      <c r="AI302" s="9"/>
      <c r="AJ302" s="10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10"/>
    </row>
    <row r="303" spans="1:55">
      <c r="A303" s="9"/>
      <c r="B303" s="9"/>
      <c r="C303" s="11"/>
      <c r="D303" s="11"/>
      <c r="E303" s="11"/>
      <c r="F303" s="11"/>
      <c r="G303" s="11"/>
      <c r="H303" s="9"/>
      <c r="I303" s="11"/>
      <c r="J303" s="11"/>
      <c r="K303" s="11"/>
      <c r="L303" s="11"/>
      <c r="M303" s="11"/>
      <c r="N303" s="11"/>
      <c r="O303" s="11"/>
      <c r="P303" s="9"/>
      <c r="Q303" s="9"/>
      <c r="R303" s="9"/>
      <c r="S303" s="9"/>
      <c r="T303" s="9"/>
      <c r="U303" s="11"/>
      <c r="V303" s="11"/>
      <c r="W303" s="11"/>
      <c r="X303" s="10"/>
      <c r="Y303" s="10"/>
      <c r="Z303" s="10"/>
      <c r="AA303" s="9"/>
      <c r="AB303" s="9"/>
      <c r="AC303" s="10"/>
      <c r="AD303" s="9"/>
      <c r="AE303" s="10"/>
      <c r="AF303" s="10"/>
      <c r="AG303" s="10"/>
      <c r="AH303" s="9"/>
      <c r="AI303" s="9"/>
      <c r="AJ303" s="10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10"/>
    </row>
    <row r="304" spans="1:55">
      <c r="A304" s="9"/>
      <c r="B304" s="9"/>
      <c r="C304" s="11"/>
      <c r="D304" s="11"/>
      <c r="E304" s="11"/>
      <c r="F304" s="11"/>
      <c r="G304" s="11"/>
      <c r="H304" s="9"/>
      <c r="I304" s="11"/>
      <c r="J304" s="11"/>
      <c r="K304" s="11"/>
      <c r="L304" s="11"/>
      <c r="M304" s="11"/>
      <c r="N304" s="11"/>
      <c r="O304" s="11"/>
      <c r="P304" s="9"/>
      <c r="Q304" s="9"/>
      <c r="R304" s="9"/>
      <c r="S304" s="9"/>
      <c r="T304" s="9"/>
      <c r="U304" s="11"/>
      <c r="V304" s="11"/>
      <c r="W304" s="11"/>
      <c r="X304" s="10"/>
      <c r="Y304" s="10"/>
      <c r="Z304" s="10"/>
      <c r="AA304" s="9"/>
      <c r="AB304" s="9"/>
      <c r="AC304" s="10"/>
      <c r="AD304" s="9"/>
      <c r="AE304" s="10"/>
      <c r="AF304" s="10"/>
      <c r="AG304" s="10"/>
      <c r="AH304" s="9"/>
      <c r="AI304" s="9"/>
      <c r="AJ304" s="10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10"/>
    </row>
    <row r="305" spans="1:55">
      <c r="A305" s="9"/>
      <c r="B305" s="9"/>
      <c r="C305" s="11"/>
      <c r="D305" s="11"/>
      <c r="E305" s="11"/>
      <c r="F305" s="11"/>
      <c r="G305" s="11"/>
      <c r="H305" s="9"/>
      <c r="I305" s="11"/>
      <c r="J305" s="11"/>
      <c r="K305" s="11"/>
      <c r="L305" s="11"/>
      <c r="M305" s="11"/>
      <c r="N305" s="11"/>
      <c r="O305" s="11"/>
      <c r="P305" s="9"/>
      <c r="Q305" s="9"/>
      <c r="R305" s="9"/>
      <c r="S305" s="9"/>
      <c r="T305" s="9"/>
      <c r="U305" s="11"/>
      <c r="V305" s="11"/>
      <c r="W305" s="11"/>
      <c r="X305" s="10"/>
      <c r="Y305" s="10"/>
      <c r="Z305" s="10"/>
      <c r="AA305" s="9"/>
      <c r="AB305" s="9"/>
      <c r="AC305" s="10"/>
      <c r="AD305" s="9"/>
      <c r="AE305" s="10"/>
      <c r="AF305" s="10"/>
      <c r="AG305" s="10"/>
      <c r="AH305" s="9"/>
      <c r="AI305" s="9"/>
      <c r="AJ305" s="10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10"/>
    </row>
    <row r="306" spans="1:55">
      <c r="A306" s="9"/>
      <c r="B306" s="9"/>
      <c r="C306" s="11"/>
      <c r="D306" s="11"/>
      <c r="E306" s="11"/>
      <c r="F306" s="11"/>
      <c r="G306" s="11"/>
      <c r="H306" s="9"/>
      <c r="I306" s="11"/>
      <c r="J306" s="11"/>
      <c r="K306" s="11"/>
      <c r="L306" s="11"/>
      <c r="M306" s="11"/>
      <c r="N306" s="11"/>
      <c r="O306" s="11"/>
      <c r="P306" s="9"/>
      <c r="Q306" s="9"/>
      <c r="R306" s="9"/>
      <c r="S306" s="9"/>
      <c r="T306" s="9"/>
      <c r="U306" s="11"/>
      <c r="V306" s="11"/>
      <c r="W306" s="11"/>
      <c r="X306" s="10"/>
      <c r="Y306" s="10"/>
      <c r="Z306" s="10"/>
      <c r="AA306" s="9"/>
      <c r="AB306" s="9"/>
      <c r="AC306" s="10"/>
      <c r="AD306" s="9"/>
      <c r="AE306" s="10"/>
      <c r="AF306" s="10"/>
      <c r="AG306" s="10"/>
      <c r="AH306" s="9"/>
      <c r="AI306" s="9"/>
      <c r="AJ306" s="10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10"/>
    </row>
    <row r="307" spans="1:55">
      <c r="A307" s="9"/>
      <c r="B307" s="9"/>
      <c r="C307" s="11"/>
      <c r="D307" s="11"/>
      <c r="E307" s="11"/>
      <c r="F307" s="11"/>
      <c r="G307" s="11"/>
      <c r="H307" s="9"/>
      <c r="I307" s="11"/>
      <c r="J307" s="11"/>
      <c r="K307" s="11"/>
      <c r="L307" s="11"/>
      <c r="M307" s="11"/>
      <c r="N307" s="11"/>
      <c r="O307" s="11"/>
      <c r="P307" s="9"/>
      <c r="Q307" s="9"/>
      <c r="R307" s="9"/>
      <c r="S307" s="9"/>
      <c r="T307" s="9"/>
      <c r="U307" s="11"/>
      <c r="V307" s="11"/>
      <c r="W307" s="11"/>
      <c r="X307" s="10"/>
      <c r="Y307" s="10"/>
      <c r="Z307" s="10"/>
      <c r="AA307" s="9"/>
      <c r="AB307" s="9"/>
      <c r="AC307" s="10"/>
      <c r="AD307" s="9"/>
      <c r="AE307" s="10"/>
      <c r="AF307" s="10"/>
      <c r="AG307" s="10"/>
      <c r="AH307" s="9"/>
      <c r="AI307" s="9"/>
      <c r="AJ307" s="10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10"/>
    </row>
    <row r="308" spans="1:55">
      <c r="A308" s="9"/>
      <c r="B308" s="9"/>
      <c r="C308" s="11"/>
      <c r="D308" s="11"/>
      <c r="E308" s="11"/>
      <c r="F308" s="11"/>
      <c r="G308" s="11"/>
      <c r="H308" s="9"/>
      <c r="I308" s="11"/>
      <c r="J308" s="11"/>
      <c r="K308" s="11"/>
      <c r="L308" s="11"/>
      <c r="M308" s="11"/>
      <c r="N308" s="11"/>
      <c r="O308" s="11"/>
      <c r="P308" s="9"/>
      <c r="Q308" s="9"/>
      <c r="R308" s="9"/>
      <c r="S308" s="9"/>
      <c r="T308" s="9"/>
      <c r="U308" s="11"/>
      <c r="V308" s="11"/>
      <c r="W308" s="11"/>
      <c r="X308" s="10"/>
      <c r="Y308" s="10"/>
      <c r="Z308" s="10"/>
      <c r="AA308" s="9"/>
      <c r="AB308" s="9"/>
      <c r="AC308" s="10"/>
      <c r="AD308" s="9"/>
      <c r="AE308" s="10"/>
      <c r="AF308" s="10"/>
      <c r="AG308" s="10"/>
      <c r="AH308" s="9"/>
      <c r="AI308" s="9"/>
      <c r="AJ308" s="10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10"/>
    </row>
    <row r="309" spans="1:55">
      <c r="A309" s="9"/>
      <c r="B309" s="9"/>
      <c r="C309" s="11"/>
      <c r="D309" s="11"/>
      <c r="E309" s="11"/>
      <c r="F309" s="11"/>
      <c r="G309" s="11"/>
      <c r="H309" s="9"/>
      <c r="I309" s="11"/>
      <c r="J309" s="11"/>
      <c r="K309" s="11"/>
      <c r="L309" s="11"/>
      <c r="M309" s="11"/>
      <c r="N309" s="11"/>
      <c r="O309" s="11"/>
      <c r="P309" s="9"/>
      <c r="Q309" s="9"/>
      <c r="R309" s="9"/>
      <c r="S309" s="9"/>
      <c r="T309" s="9"/>
      <c r="U309" s="11"/>
      <c r="V309" s="11"/>
      <c r="W309" s="11"/>
      <c r="X309" s="10"/>
      <c r="Y309" s="10"/>
      <c r="Z309" s="10"/>
      <c r="AA309" s="9"/>
      <c r="AB309" s="9"/>
      <c r="AC309" s="10"/>
      <c r="AD309" s="9"/>
      <c r="AE309" s="10"/>
      <c r="AF309" s="10"/>
      <c r="AG309" s="10"/>
      <c r="AH309" s="9"/>
      <c r="AI309" s="9"/>
      <c r="AJ309" s="10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10"/>
    </row>
    <row r="310" spans="1:55">
      <c r="A310" s="9"/>
      <c r="B310" s="9"/>
      <c r="C310" s="11"/>
      <c r="D310" s="11"/>
      <c r="E310" s="11"/>
      <c r="F310" s="11"/>
      <c r="G310" s="11"/>
      <c r="H310" s="9"/>
      <c r="I310" s="11"/>
      <c r="J310" s="11"/>
      <c r="K310" s="11"/>
      <c r="L310" s="11"/>
      <c r="M310" s="11"/>
      <c r="N310" s="11"/>
      <c r="O310" s="11"/>
      <c r="P310" s="9"/>
      <c r="Q310" s="9"/>
      <c r="R310" s="9"/>
      <c r="S310" s="9"/>
      <c r="T310" s="9"/>
      <c r="U310" s="11"/>
      <c r="V310" s="11"/>
      <c r="W310" s="11"/>
      <c r="X310" s="10"/>
      <c r="Y310" s="10"/>
      <c r="Z310" s="10"/>
      <c r="AA310" s="9"/>
      <c r="AB310" s="9"/>
      <c r="AC310" s="10"/>
      <c r="AD310" s="9"/>
      <c r="AE310" s="10"/>
      <c r="AF310" s="10"/>
      <c r="AG310" s="10"/>
      <c r="AH310" s="9"/>
      <c r="AI310" s="9"/>
      <c r="AJ310" s="10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10"/>
    </row>
    <row r="311" spans="1:55">
      <c r="A311" s="9"/>
      <c r="B311" s="9"/>
      <c r="C311" s="11"/>
      <c r="D311" s="11"/>
      <c r="E311" s="11"/>
      <c r="F311" s="11"/>
      <c r="G311" s="11"/>
      <c r="H311" s="9"/>
      <c r="I311" s="11"/>
      <c r="J311" s="11"/>
      <c r="K311" s="11"/>
      <c r="L311" s="11"/>
      <c r="M311" s="11"/>
      <c r="N311" s="11"/>
      <c r="O311" s="11"/>
      <c r="P311" s="9"/>
      <c r="Q311" s="9"/>
      <c r="R311" s="9"/>
      <c r="S311" s="9"/>
      <c r="T311" s="9"/>
      <c r="U311" s="11"/>
      <c r="V311" s="11"/>
      <c r="W311" s="11"/>
      <c r="X311" s="10"/>
      <c r="Y311" s="10"/>
      <c r="Z311" s="10"/>
      <c r="AA311" s="9"/>
      <c r="AB311" s="9"/>
      <c r="AC311" s="9"/>
      <c r="AD311" s="9"/>
      <c r="AE311" s="10"/>
      <c r="AF311" s="10"/>
      <c r="AG311" s="10"/>
      <c r="AH311" s="9"/>
      <c r="AI311" s="9"/>
      <c r="AJ311" s="10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10"/>
    </row>
    <row r="312" spans="1:55">
      <c r="A312" s="9"/>
      <c r="B312" s="9"/>
      <c r="C312" s="11"/>
      <c r="D312" s="11"/>
      <c r="E312" s="11"/>
      <c r="F312" s="11"/>
      <c r="G312" s="11"/>
      <c r="H312" s="9"/>
      <c r="I312" s="11"/>
      <c r="J312" s="11"/>
      <c r="K312" s="11"/>
      <c r="L312" s="11"/>
      <c r="M312" s="11"/>
      <c r="N312" s="11"/>
      <c r="O312" s="11"/>
      <c r="P312" s="9"/>
      <c r="Q312" s="9"/>
      <c r="R312" s="9"/>
      <c r="S312" s="9"/>
      <c r="T312" s="9"/>
      <c r="U312" s="11"/>
      <c r="V312" s="11"/>
      <c r="W312" s="11"/>
      <c r="X312" s="10"/>
      <c r="Y312" s="10"/>
      <c r="Z312" s="10"/>
      <c r="AA312" s="9"/>
      <c r="AB312" s="9"/>
      <c r="AC312" s="10"/>
      <c r="AD312" s="9"/>
      <c r="AE312" s="10"/>
      <c r="AF312" s="10"/>
      <c r="AG312" s="10"/>
      <c r="AH312" s="9"/>
      <c r="AI312" s="9"/>
      <c r="AJ312" s="10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10"/>
    </row>
    <row r="313" spans="1:55">
      <c r="A313" s="9"/>
      <c r="B313" s="9"/>
      <c r="C313" s="11"/>
      <c r="D313" s="11"/>
      <c r="E313" s="11"/>
      <c r="F313" s="11"/>
      <c r="G313" s="11"/>
      <c r="H313" s="9"/>
      <c r="I313" s="11"/>
      <c r="J313" s="11"/>
      <c r="K313" s="11"/>
      <c r="L313" s="11"/>
      <c r="M313" s="11"/>
      <c r="N313" s="11"/>
      <c r="O313" s="11"/>
      <c r="P313" s="9"/>
      <c r="Q313" s="9"/>
      <c r="R313" s="9"/>
      <c r="S313" s="9"/>
      <c r="T313" s="9"/>
      <c r="U313" s="11"/>
      <c r="V313" s="11"/>
      <c r="W313" s="11"/>
      <c r="X313" s="10"/>
      <c r="Y313" s="10"/>
      <c r="Z313" s="10"/>
      <c r="AA313" s="9"/>
      <c r="AB313" s="9"/>
      <c r="AC313" s="10"/>
      <c r="AD313" s="9"/>
      <c r="AE313" s="10"/>
      <c r="AF313" s="10"/>
      <c r="AG313" s="10"/>
      <c r="AH313" s="9"/>
      <c r="AI313" s="9"/>
      <c r="AJ313" s="10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10"/>
    </row>
    <row r="314" spans="1:55">
      <c r="A314" s="9"/>
      <c r="B314" s="9"/>
      <c r="C314" s="11"/>
      <c r="D314" s="11"/>
      <c r="E314" s="11"/>
      <c r="F314" s="11"/>
      <c r="G314" s="11"/>
      <c r="H314" s="9"/>
      <c r="I314" s="11"/>
      <c r="J314" s="11"/>
      <c r="K314" s="11"/>
      <c r="L314" s="11"/>
      <c r="M314" s="11"/>
      <c r="N314" s="11"/>
      <c r="O314" s="11"/>
      <c r="P314" s="9"/>
      <c r="Q314" s="9"/>
      <c r="R314" s="9"/>
      <c r="S314" s="9"/>
      <c r="T314" s="9"/>
      <c r="U314" s="11"/>
      <c r="V314" s="11"/>
      <c r="W314" s="11"/>
      <c r="X314" s="10"/>
      <c r="Y314" s="10"/>
      <c r="Z314" s="9"/>
      <c r="AA314" s="9"/>
      <c r="AB314" s="9"/>
      <c r="AC314" s="10"/>
      <c r="AD314" s="9"/>
      <c r="AE314" s="10"/>
      <c r="AF314" s="10"/>
      <c r="AG314" s="10"/>
      <c r="AH314" s="9"/>
      <c r="AI314" s="9"/>
      <c r="AJ314" s="10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10"/>
    </row>
    <row r="315" spans="1:55">
      <c r="A315" s="9"/>
      <c r="B315" s="9"/>
      <c r="C315" s="11"/>
      <c r="D315" s="11"/>
      <c r="E315" s="11"/>
      <c r="F315" s="11"/>
      <c r="G315" s="11"/>
      <c r="H315" s="9"/>
      <c r="I315" s="11"/>
      <c r="J315" s="11"/>
      <c r="K315" s="11"/>
      <c r="L315" s="11"/>
      <c r="M315" s="11"/>
      <c r="N315" s="11"/>
      <c r="O315" s="11"/>
      <c r="P315" s="9"/>
      <c r="Q315" s="9"/>
      <c r="R315" s="9"/>
      <c r="S315" s="9"/>
      <c r="T315" s="9"/>
      <c r="U315" s="11"/>
      <c r="V315" s="11"/>
      <c r="W315" s="11"/>
      <c r="X315" s="10"/>
      <c r="Y315" s="10"/>
      <c r="Z315" s="10"/>
      <c r="AA315" s="9"/>
      <c r="AB315" s="9"/>
      <c r="AC315" s="10"/>
      <c r="AD315" s="9"/>
      <c r="AE315" s="10"/>
      <c r="AF315" s="10"/>
      <c r="AG315" s="10"/>
      <c r="AH315" s="9"/>
      <c r="AI315" s="9"/>
      <c r="AJ315" s="10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10"/>
    </row>
    <row r="316" spans="1:55">
      <c r="A316" s="9"/>
      <c r="B316" s="9"/>
      <c r="C316" s="11"/>
      <c r="D316" s="11"/>
      <c r="E316" s="11"/>
      <c r="F316" s="11"/>
      <c r="G316" s="11"/>
      <c r="H316" s="9"/>
      <c r="I316" s="11"/>
      <c r="J316" s="11"/>
      <c r="K316" s="11"/>
      <c r="L316" s="11"/>
      <c r="M316" s="11"/>
      <c r="N316" s="11"/>
      <c r="O316" s="11"/>
      <c r="P316" s="9"/>
      <c r="Q316" s="9"/>
      <c r="R316" s="9"/>
      <c r="S316" s="9"/>
      <c r="T316" s="9"/>
      <c r="U316" s="11"/>
      <c r="V316" s="11"/>
      <c r="W316" s="11"/>
      <c r="X316" s="10"/>
      <c r="Y316" s="10"/>
      <c r="Z316" s="10"/>
      <c r="AA316" s="9"/>
      <c r="AB316" s="9"/>
      <c r="AC316" s="10"/>
      <c r="AD316" s="9"/>
      <c r="AE316" s="10"/>
      <c r="AF316" s="10"/>
      <c r="AG316" s="10"/>
      <c r="AH316" s="9"/>
      <c r="AI316" s="9"/>
      <c r="AJ316" s="10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10"/>
    </row>
    <row r="317" spans="1:55">
      <c r="A317" s="9"/>
      <c r="B317" s="9"/>
      <c r="C317" s="11"/>
      <c r="D317" s="11"/>
      <c r="E317" s="11"/>
      <c r="F317" s="11"/>
      <c r="G317" s="11"/>
      <c r="H317" s="9"/>
      <c r="I317" s="11"/>
      <c r="J317" s="11"/>
      <c r="K317" s="11"/>
      <c r="L317" s="11"/>
      <c r="M317" s="11"/>
      <c r="N317" s="11"/>
      <c r="O317" s="11"/>
      <c r="P317" s="9"/>
      <c r="Q317" s="9"/>
      <c r="R317" s="9"/>
      <c r="S317" s="9"/>
      <c r="T317" s="9"/>
      <c r="U317" s="11"/>
      <c r="V317" s="11"/>
      <c r="W317" s="11"/>
      <c r="X317" s="10"/>
      <c r="Y317" s="10"/>
      <c r="Z317" s="10"/>
      <c r="AA317" s="9"/>
      <c r="AB317" s="9"/>
      <c r="AC317" s="10"/>
      <c r="AD317" s="9"/>
      <c r="AE317" s="10"/>
      <c r="AF317" s="10"/>
      <c r="AG317" s="10"/>
      <c r="AH317" s="9"/>
      <c r="AI317" s="9"/>
      <c r="AJ317" s="10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10"/>
    </row>
    <row r="318" spans="1:55">
      <c r="A318" s="9"/>
      <c r="B318" s="9"/>
      <c r="C318" s="11"/>
      <c r="D318" s="11"/>
      <c r="E318" s="11"/>
      <c r="F318" s="11"/>
      <c r="G318" s="11"/>
      <c r="H318" s="9"/>
      <c r="I318" s="11"/>
      <c r="J318" s="11"/>
      <c r="K318" s="11"/>
      <c r="L318" s="11"/>
      <c r="M318" s="11"/>
      <c r="N318" s="11"/>
      <c r="O318" s="11"/>
      <c r="P318" s="9"/>
      <c r="Q318" s="9"/>
      <c r="R318" s="9"/>
      <c r="S318" s="9"/>
      <c r="T318" s="9"/>
      <c r="U318" s="11"/>
      <c r="V318" s="11"/>
      <c r="W318" s="11"/>
      <c r="X318" s="10"/>
      <c r="Y318" s="10"/>
      <c r="Z318" s="10"/>
      <c r="AA318" s="9"/>
      <c r="AB318" s="9"/>
      <c r="AC318" s="10"/>
      <c r="AD318" s="9"/>
      <c r="AE318" s="10"/>
      <c r="AF318" s="10"/>
      <c r="AG318" s="10"/>
      <c r="AH318" s="9"/>
      <c r="AI318" s="9"/>
      <c r="AJ318" s="10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10"/>
    </row>
    <row r="319" spans="1:55">
      <c r="A319" s="9"/>
      <c r="B319" s="9"/>
      <c r="C319" s="11"/>
      <c r="D319" s="11"/>
      <c r="E319" s="11"/>
      <c r="F319" s="11"/>
      <c r="G319" s="11"/>
      <c r="H319" s="9"/>
      <c r="I319" s="11"/>
      <c r="J319" s="11"/>
      <c r="K319" s="11"/>
      <c r="L319" s="11"/>
      <c r="M319" s="11"/>
      <c r="N319" s="11"/>
      <c r="O319" s="11"/>
      <c r="P319" s="9"/>
      <c r="Q319" s="9"/>
      <c r="R319" s="9"/>
      <c r="S319" s="9"/>
      <c r="T319" s="9"/>
      <c r="U319" s="11"/>
      <c r="V319" s="11"/>
      <c r="W319" s="11"/>
      <c r="X319" s="10"/>
      <c r="Y319" s="10"/>
      <c r="Z319" s="10"/>
      <c r="AA319" s="9"/>
      <c r="AB319" s="9"/>
      <c r="AC319" s="10"/>
      <c r="AD319" s="9"/>
      <c r="AE319" s="10"/>
      <c r="AF319" s="10"/>
      <c r="AG319" s="10"/>
      <c r="AH319" s="9"/>
      <c r="AI319" s="9"/>
      <c r="AJ319" s="10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10"/>
    </row>
    <row r="320" spans="1:55">
      <c r="A320" s="9"/>
      <c r="B320" s="9"/>
      <c r="C320" s="11"/>
      <c r="D320" s="11"/>
      <c r="E320" s="11"/>
      <c r="F320" s="11"/>
      <c r="G320" s="11"/>
      <c r="H320" s="9"/>
      <c r="I320" s="11"/>
      <c r="J320" s="11"/>
      <c r="K320" s="11"/>
      <c r="L320" s="11"/>
      <c r="M320" s="11"/>
      <c r="N320" s="11"/>
      <c r="O320" s="11"/>
      <c r="P320" s="9"/>
      <c r="Q320" s="9"/>
      <c r="R320" s="9"/>
      <c r="S320" s="9"/>
      <c r="T320" s="9"/>
      <c r="U320" s="11"/>
      <c r="V320" s="11"/>
      <c r="W320" s="11"/>
      <c r="X320" s="10"/>
      <c r="Y320" s="10"/>
      <c r="Z320" s="10"/>
      <c r="AA320" s="9"/>
      <c r="AB320" s="9"/>
      <c r="AC320" s="10"/>
      <c r="AD320" s="9"/>
      <c r="AE320" s="10"/>
      <c r="AF320" s="10"/>
      <c r="AG320" s="10"/>
      <c r="AH320" s="9"/>
      <c r="AI320" s="9"/>
      <c r="AJ320" s="10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10"/>
    </row>
    <row r="321" spans="1:55">
      <c r="A321" s="9"/>
      <c r="B321" s="9"/>
      <c r="C321" s="11"/>
      <c r="D321" s="11"/>
      <c r="E321" s="11"/>
      <c r="F321" s="11"/>
      <c r="G321" s="11"/>
      <c r="H321" s="9"/>
      <c r="I321" s="11"/>
      <c r="J321" s="11"/>
      <c r="K321" s="11"/>
      <c r="L321" s="11"/>
      <c r="M321" s="11"/>
      <c r="N321" s="11"/>
      <c r="O321" s="11"/>
      <c r="P321" s="9"/>
      <c r="Q321" s="9"/>
      <c r="R321" s="9"/>
      <c r="S321" s="9"/>
      <c r="T321" s="9"/>
      <c r="U321" s="11"/>
      <c r="V321" s="11"/>
      <c r="W321" s="11"/>
      <c r="X321" s="10"/>
      <c r="Y321" s="10"/>
      <c r="Z321" s="10"/>
      <c r="AA321" s="9"/>
      <c r="AB321" s="9"/>
      <c r="AC321" s="10"/>
      <c r="AD321" s="9"/>
      <c r="AE321" s="10"/>
      <c r="AF321" s="10"/>
      <c r="AG321" s="10"/>
      <c r="AH321" s="9"/>
      <c r="AI321" s="9"/>
      <c r="AJ321" s="10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10"/>
    </row>
    <row r="322" spans="1:55">
      <c r="A322" s="9"/>
      <c r="B322" s="9"/>
      <c r="C322" s="11"/>
      <c r="D322" s="11"/>
      <c r="E322" s="11"/>
      <c r="F322" s="11"/>
      <c r="G322" s="11"/>
      <c r="H322" s="9"/>
      <c r="I322" s="11"/>
      <c r="J322" s="11"/>
      <c r="K322" s="11"/>
      <c r="L322" s="11"/>
      <c r="M322" s="11"/>
      <c r="N322" s="11"/>
      <c r="O322" s="11"/>
      <c r="P322" s="9"/>
      <c r="Q322" s="9"/>
      <c r="R322" s="9"/>
      <c r="S322" s="9"/>
      <c r="T322" s="9"/>
      <c r="U322" s="11"/>
      <c r="V322" s="11"/>
      <c r="W322" s="11"/>
      <c r="X322" s="10"/>
      <c r="Y322" s="10"/>
      <c r="Z322" s="10"/>
      <c r="AA322" s="9"/>
      <c r="AB322" s="9"/>
      <c r="AC322" s="10"/>
      <c r="AD322" s="9"/>
      <c r="AE322" s="10"/>
      <c r="AF322" s="10"/>
      <c r="AG322" s="10"/>
      <c r="AH322" s="9"/>
      <c r="AI322" s="9"/>
      <c r="AJ322" s="10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10"/>
    </row>
    <row r="323" spans="1:55">
      <c r="A323" s="9"/>
      <c r="B323" s="9"/>
      <c r="C323" s="11"/>
      <c r="D323" s="11"/>
      <c r="E323" s="11"/>
      <c r="F323" s="11"/>
      <c r="G323" s="11"/>
      <c r="H323" s="9"/>
      <c r="I323" s="11"/>
      <c r="J323" s="11"/>
      <c r="K323" s="11"/>
      <c r="L323" s="11"/>
      <c r="M323" s="11"/>
      <c r="N323" s="11"/>
      <c r="O323" s="11"/>
      <c r="P323" s="9"/>
      <c r="Q323" s="9"/>
      <c r="R323" s="9"/>
      <c r="S323" s="9"/>
      <c r="T323" s="9"/>
      <c r="U323" s="11"/>
      <c r="V323" s="11"/>
      <c r="W323" s="11"/>
      <c r="X323" s="10"/>
      <c r="Y323" s="10"/>
      <c r="Z323" s="10"/>
      <c r="AA323" s="9"/>
      <c r="AB323" s="9"/>
      <c r="AC323" s="10"/>
      <c r="AD323" s="9"/>
      <c r="AE323" s="10"/>
      <c r="AF323" s="10"/>
      <c r="AG323" s="10"/>
      <c r="AH323" s="9"/>
      <c r="AI323" s="9"/>
      <c r="AJ323" s="10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10"/>
    </row>
    <row r="324" spans="1:55">
      <c r="A324" s="9"/>
      <c r="B324" s="9"/>
      <c r="C324" s="11"/>
      <c r="D324" s="11"/>
      <c r="E324" s="11"/>
      <c r="F324" s="11"/>
      <c r="G324" s="11"/>
      <c r="H324" s="9"/>
      <c r="I324" s="11"/>
      <c r="J324" s="11"/>
      <c r="K324" s="11"/>
      <c r="L324" s="11"/>
      <c r="M324" s="11"/>
      <c r="N324" s="11"/>
      <c r="O324" s="11"/>
      <c r="P324" s="9"/>
      <c r="Q324" s="9"/>
      <c r="R324" s="9"/>
      <c r="S324" s="9"/>
      <c r="T324" s="9"/>
      <c r="U324" s="11"/>
      <c r="V324" s="11"/>
      <c r="W324" s="11"/>
      <c r="X324" s="10"/>
      <c r="Y324" s="10"/>
      <c r="Z324" s="10"/>
      <c r="AA324" s="9"/>
      <c r="AB324" s="9"/>
      <c r="AC324" s="10"/>
      <c r="AD324" s="9"/>
      <c r="AE324" s="10"/>
      <c r="AF324" s="10"/>
      <c r="AG324" s="10"/>
      <c r="AH324" s="9"/>
      <c r="AI324" s="9"/>
      <c r="AJ324" s="10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10"/>
    </row>
    <row r="325" spans="1:55">
      <c r="A325" s="9"/>
      <c r="B325" s="9"/>
      <c r="C325" s="11"/>
      <c r="D325" s="11"/>
      <c r="E325" s="11"/>
      <c r="F325" s="11"/>
      <c r="G325" s="11"/>
      <c r="H325" s="9"/>
      <c r="I325" s="11"/>
      <c r="J325" s="11"/>
      <c r="K325" s="11"/>
      <c r="L325" s="11"/>
      <c r="M325" s="11"/>
      <c r="N325" s="11"/>
      <c r="O325" s="11"/>
      <c r="P325" s="9"/>
      <c r="Q325" s="9"/>
      <c r="R325" s="9"/>
      <c r="S325" s="9"/>
      <c r="T325" s="9"/>
      <c r="U325" s="11"/>
      <c r="V325" s="11"/>
      <c r="W325" s="11"/>
      <c r="X325" s="10"/>
      <c r="Y325" s="10"/>
      <c r="Z325" s="10"/>
      <c r="AA325" s="9"/>
      <c r="AB325" s="9"/>
      <c r="AC325" s="10"/>
      <c r="AD325" s="9"/>
      <c r="AE325" s="10"/>
      <c r="AF325" s="10"/>
      <c r="AG325" s="10"/>
      <c r="AH325" s="9"/>
      <c r="AI325" s="9"/>
      <c r="AJ325" s="10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10"/>
    </row>
    <row r="326" spans="1:55">
      <c r="A326" s="9"/>
      <c r="B326" s="9"/>
      <c r="C326" s="11"/>
      <c r="D326" s="11"/>
      <c r="E326" s="11"/>
      <c r="F326" s="11"/>
      <c r="G326" s="11"/>
      <c r="H326" s="9"/>
      <c r="I326" s="11"/>
      <c r="J326" s="11"/>
      <c r="K326" s="11"/>
      <c r="L326" s="11"/>
      <c r="M326" s="11"/>
      <c r="N326" s="11"/>
      <c r="O326" s="11"/>
      <c r="P326" s="9"/>
      <c r="Q326" s="9"/>
      <c r="R326" s="9"/>
      <c r="S326" s="9"/>
      <c r="T326" s="9"/>
      <c r="U326" s="11"/>
      <c r="V326" s="11"/>
      <c r="W326" s="11"/>
      <c r="X326" s="10"/>
      <c r="Y326" s="10"/>
      <c r="Z326" s="10"/>
      <c r="AA326" s="9"/>
      <c r="AB326" s="9"/>
      <c r="AC326" s="10"/>
      <c r="AD326" s="9"/>
      <c r="AE326" s="10"/>
      <c r="AF326" s="10"/>
      <c r="AG326" s="10"/>
      <c r="AH326" s="9"/>
      <c r="AI326" s="9"/>
      <c r="AJ326" s="10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10"/>
    </row>
    <row r="327" spans="1:55">
      <c r="A327" s="9"/>
      <c r="B327" s="9"/>
      <c r="C327" s="11"/>
      <c r="D327" s="11"/>
      <c r="E327" s="11"/>
      <c r="F327" s="11"/>
      <c r="G327" s="11"/>
      <c r="H327" s="9"/>
      <c r="I327" s="11"/>
      <c r="J327" s="11"/>
      <c r="K327" s="11"/>
      <c r="L327" s="11"/>
      <c r="M327" s="11"/>
      <c r="N327" s="11"/>
      <c r="O327" s="11"/>
      <c r="P327" s="9"/>
      <c r="Q327" s="9"/>
      <c r="R327" s="9"/>
      <c r="S327" s="9"/>
      <c r="T327" s="9"/>
      <c r="U327" s="11"/>
      <c r="V327" s="11"/>
      <c r="W327" s="11"/>
      <c r="X327" s="10"/>
      <c r="Y327" s="10"/>
      <c r="Z327" s="10"/>
      <c r="AA327" s="9"/>
      <c r="AB327" s="9"/>
      <c r="AC327" s="10"/>
      <c r="AD327" s="9"/>
      <c r="AE327" s="10"/>
      <c r="AF327" s="10"/>
      <c r="AG327" s="10"/>
      <c r="AH327" s="9"/>
      <c r="AI327" s="9"/>
      <c r="AJ327" s="10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10"/>
    </row>
    <row r="328" spans="1:55">
      <c r="A328" s="9"/>
      <c r="B328" s="9"/>
      <c r="C328" s="11"/>
      <c r="D328" s="11"/>
      <c r="E328" s="11"/>
      <c r="F328" s="11"/>
      <c r="G328" s="11"/>
      <c r="H328" s="9"/>
      <c r="I328" s="11"/>
      <c r="J328" s="11"/>
      <c r="K328" s="11"/>
      <c r="L328" s="11"/>
      <c r="M328" s="11"/>
      <c r="N328" s="11"/>
      <c r="O328" s="11"/>
      <c r="P328" s="9"/>
      <c r="Q328" s="9"/>
      <c r="R328" s="9"/>
      <c r="S328" s="9"/>
      <c r="T328" s="9"/>
      <c r="U328" s="11"/>
      <c r="V328" s="11"/>
      <c r="W328" s="11"/>
      <c r="X328" s="10"/>
      <c r="Y328" s="10"/>
      <c r="Z328" s="10"/>
      <c r="AA328" s="9"/>
      <c r="AB328" s="9"/>
      <c r="AC328" s="10"/>
      <c r="AD328" s="9"/>
      <c r="AE328" s="10"/>
      <c r="AF328" s="10"/>
      <c r="AG328" s="10"/>
      <c r="AH328" s="9"/>
      <c r="AI328" s="9"/>
      <c r="AJ328" s="10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10"/>
    </row>
    <row r="329" spans="1:55">
      <c r="A329" s="9"/>
      <c r="B329" s="9"/>
      <c r="C329" s="11"/>
      <c r="D329" s="11"/>
      <c r="E329" s="11"/>
      <c r="F329" s="11"/>
      <c r="G329" s="11"/>
      <c r="H329" s="9"/>
      <c r="I329" s="11"/>
      <c r="J329" s="11"/>
      <c r="K329" s="11"/>
      <c r="L329" s="11"/>
      <c r="M329" s="11"/>
      <c r="N329" s="11"/>
      <c r="O329" s="11"/>
      <c r="P329" s="9"/>
      <c r="Q329" s="9"/>
      <c r="R329" s="9"/>
      <c r="S329" s="9"/>
      <c r="T329" s="9"/>
      <c r="U329" s="11"/>
      <c r="V329" s="11"/>
      <c r="W329" s="11"/>
      <c r="X329" s="10"/>
      <c r="Y329" s="10"/>
      <c r="Z329" s="10"/>
      <c r="AA329" s="9"/>
      <c r="AB329" s="9"/>
      <c r="AC329" s="10"/>
      <c r="AD329" s="9"/>
      <c r="AE329" s="10"/>
      <c r="AF329" s="10"/>
      <c r="AG329" s="10"/>
      <c r="AH329" s="9"/>
      <c r="AI329" s="9"/>
      <c r="AJ329" s="10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10"/>
    </row>
    <row r="330" spans="1:55">
      <c r="A330" s="9"/>
      <c r="B330" s="9"/>
      <c r="C330" s="11"/>
      <c r="D330" s="11"/>
      <c r="E330" s="11"/>
      <c r="F330" s="11"/>
      <c r="G330" s="11"/>
      <c r="H330" s="9"/>
      <c r="I330" s="11"/>
      <c r="J330" s="11"/>
      <c r="K330" s="11"/>
      <c r="L330" s="11"/>
      <c r="M330" s="11"/>
      <c r="N330" s="11"/>
      <c r="O330" s="11"/>
      <c r="P330" s="9"/>
      <c r="Q330" s="9"/>
      <c r="R330" s="9"/>
      <c r="S330" s="9"/>
      <c r="T330" s="9"/>
      <c r="U330" s="11"/>
      <c r="V330" s="11"/>
      <c r="W330" s="11"/>
      <c r="X330" s="10"/>
      <c r="Y330" s="10"/>
      <c r="Z330" s="10"/>
      <c r="AA330" s="9"/>
      <c r="AB330" s="9"/>
      <c r="AC330" s="10"/>
      <c r="AD330" s="9"/>
      <c r="AE330" s="10"/>
      <c r="AF330" s="10"/>
      <c r="AG330" s="10"/>
      <c r="AH330" s="9"/>
      <c r="AI330" s="9"/>
      <c r="AJ330" s="10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10"/>
    </row>
    <row r="331" spans="1:55">
      <c r="A331" s="9"/>
      <c r="B331" s="9"/>
      <c r="C331" s="11"/>
      <c r="D331" s="11"/>
      <c r="E331" s="11"/>
      <c r="F331" s="11"/>
      <c r="G331" s="11"/>
      <c r="H331" s="9"/>
      <c r="I331" s="11"/>
      <c r="J331" s="11"/>
      <c r="K331" s="11"/>
      <c r="L331" s="11"/>
      <c r="M331" s="11"/>
      <c r="N331" s="11"/>
      <c r="O331" s="11"/>
      <c r="P331" s="9"/>
      <c r="Q331" s="9"/>
      <c r="R331" s="9"/>
      <c r="S331" s="9"/>
      <c r="T331" s="9"/>
      <c r="U331" s="11"/>
      <c r="V331" s="11"/>
      <c r="W331" s="11"/>
      <c r="X331" s="10"/>
      <c r="Y331" s="10"/>
      <c r="Z331" s="10"/>
      <c r="AA331" s="9"/>
      <c r="AB331" s="9"/>
      <c r="AC331" s="10"/>
      <c r="AD331" s="9"/>
      <c r="AE331" s="10"/>
      <c r="AF331" s="10"/>
      <c r="AG331" s="10"/>
      <c r="AH331" s="9"/>
      <c r="AI331" s="9"/>
      <c r="AJ331" s="10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10"/>
    </row>
    <row r="332" spans="1:55">
      <c r="A332" s="9"/>
      <c r="B332" s="9"/>
      <c r="C332" s="11"/>
      <c r="D332" s="11"/>
      <c r="E332" s="11"/>
      <c r="F332" s="11"/>
      <c r="G332" s="11"/>
      <c r="H332" s="9"/>
      <c r="I332" s="11"/>
      <c r="J332" s="11"/>
      <c r="K332" s="11"/>
      <c r="L332" s="11"/>
      <c r="M332" s="11"/>
      <c r="N332" s="11"/>
      <c r="O332" s="11"/>
      <c r="P332" s="9"/>
      <c r="Q332" s="9"/>
      <c r="R332" s="9"/>
      <c r="S332" s="9"/>
      <c r="T332" s="9"/>
      <c r="U332" s="11"/>
      <c r="V332" s="11"/>
      <c r="W332" s="11"/>
      <c r="X332" s="10"/>
      <c r="Y332" s="10"/>
      <c r="Z332" s="10"/>
      <c r="AA332" s="9"/>
      <c r="AB332" s="9"/>
      <c r="AC332" s="10"/>
      <c r="AD332" s="9"/>
      <c r="AE332" s="10"/>
      <c r="AF332" s="10"/>
      <c r="AG332" s="10"/>
      <c r="AH332" s="9"/>
      <c r="AI332" s="9"/>
      <c r="AJ332" s="10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10"/>
    </row>
    <row r="333" spans="1:55">
      <c r="A333" s="9"/>
      <c r="B333" s="9"/>
      <c r="C333" s="11"/>
      <c r="D333" s="11"/>
      <c r="E333" s="11"/>
      <c r="F333" s="11"/>
      <c r="G333" s="11"/>
      <c r="H333" s="9"/>
      <c r="I333" s="11"/>
      <c r="J333" s="11"/>
      <c r="K333" s="11"/>
      <c r="L333" s="11"/>
      <c r="M333" s="11"/>
      <c r="N333" s="11"/>
      <c r="O333" s="11"/>
      <c r="P333" s="9"/>
      <c r="Q333" s="9"/>
      <c r="R333" s="9"/>
      <c r="S333" s="9"/>
      <c r="T333" s="9"/>
      <c r="U333" s="11"/>
      <c r="V333" s="11"/>
      <c r="W333" s="11"/>
      <c r="X333" s="10"/>
      <c r="Y333" s="10"/>
      <c r="Z333" s="10"/>
      <c r="AA333" s="9"/>
      <c r="AB333" s="9"/>
      <c r="AC333" s="10"/>
      <c r="AD333" s="9"/>
      <c r="AE333" s="10"/>
      <c r="AF333" s="10"/>
      <c r="AG333" s="10"/>
      <c r="AH333" s="9"/>
      <c r="AI333" s="9"/>
      <c r="AJ333" s="10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10"/>
    </row>
    <row r="334" spans="1:55">
      <c r="A334" s="9"/>
      <c r="B334" s="9"/>
      <c r="C334" s="11"/>
      <c r="D334" s="11"/>
      <c r="E334" s="11"/>
      <c r="F334" s="11"/>
      <c r="G334" s="11"/>
      <c r="H334" s="9"/>
      <c r="I334" s="11"/>
      <c r="J334" s="11"/>
      <c r="K334" s="11"/>
      <c r="L334" s="11"/>
      <c r="M334" s="11"/>
      <c r="N334" s="11"/>
      <c r="O334" s="11"/>
      <c r="P334" s="9"/>
      <c r="Q334" s="9"/>
      <c r="R334" s="9"/>
      <c r="S334" s="9"/>
      <c r="T334" s="9"/>
      <c r="U334" s="11"/>
      <c r="V334" s="11"/>
      <c r="W334" s="11"/>
      <c r="X334" s="10"/>
      <c r="Y334" s="10"/>
      <c r="Z334" s="10"/>
      <c r="AA334" s="9"/>
      <c r="AB334" s="9"/>
      <c r="AC334" s="10"/>
      <c r="AD334" s="9"/>
      <c r="AE334" s="10"/>
      <c r="AF334" s="10"/>
      <c r="AG334" s="10"/>
      <c r="AH334" s="9"/>
      <c r="AI334" s="9"/>
      <c r="AJ334" s="10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10"/>
    </row>
    <row r="335" spans="1:55">
      <c r="A335" s="9"/>
      <c r="B335" s="9"/>
      <c r="C335" s="11"/>
      <c r="D335" s="11"/>
      <c r="E335" s="11"/>
      <c r="F335" s="11"/>
      <c r="G335" s="11"/>
      <c r="H335" s="9"/>
      <c r="I335" s="11"/>
      <c r="J335" s="11"/>
      <c r="K335" s="11"/>
      <c r="L335" s="11"/>
      <c r="M335" s="11"/>
      <c r="N335" s="11"/>
      <c r="O335" s="11"/>
      <c r="P335" s="9"/>
      <c r="Q335" s="9"/>
      <c r="R335" s="9"/>
      <c r="S335" s="9"/>
      <c r="T335" s="9"/>
      <c r="U335" s="11"/>
      <c r="V335" s="11"/>
      <c r="W335" s="11"/>
      <c r="X335" s="10"/>
      <c r="Y335" s="10"/>
      <c r="Z335" s="10"/>
      <c r="AA335" s="9"/>
      <c r="AB335" s="9"/>
      <c r="AC335" s="10"/>
      <c r="AD335" s="9"/>
      <c r="AE335" s="10"/>
      <c r="AF335" s="10"/>
      <c r="AG335" s="10"/>
      <c r="AH335" s="9"/>
      <c r="AI335" s="9"/>
      <c r="AJ335" s="10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10"/>
    </row>
    <row r="336" spans="1:55">
      <c r="A336" s="9"/>
      <c r="B336" s="9"/>
      <c r="C336" s="11"/>
      <c r="D336" s="11"/>
      <c r="E336" s="11"/>
      <c r="F336" s="11"/>
      <c r="G336" s="11"/>
      <c r="H336" s="9"/>
      <c r="I336" s="11"/>
      <c r="J336" s="11"/>
      <c r="K336" s="11"/>
      <c r="L336" s="11"/>
      <c r="M336" s="11"/>
      <c r="N336" s="11"/>
      <c r="O336" s="11"/>
      <c r="P336" s="9"/>
      <c r="Q336" s="9"/>
      <c r="R336" s="9"/>
      <c r="S336" s="9"/>
      <c r="T336" s="9"/>
      <c r="U336" s="11"/>
      <c r="V336" s="11"/>
      <c r="W336" s="11"/>
      <c r="X336" s="10"/>
      <c r="Y336" s="10"/>
      <c r="Z336" s="10"/>
      <c r="AA336" s="9"/>
      <c r="AB336" s="9"/>
      <c r="AC336" s="10"/>
      <c r="AD336" s="9"/>
      <c r="AE336" s="10"/>
      <c r="AF336" s="10"/>
      <c r="AG336" s="10"/>
      <c r="AH336" s="9"/>
      <c r="AI336" s="9"/>
      <c r="AJ336" s="10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10"/>
    </row>
    <row r="337" spans="1:55">
      <c r="A337" s="9"/>
      <c r="B337" s="9"/>
      <c r="C337" s="11"/>
      <c r="D337" s="11"/>
      <c r="E337" s="11"/>
      <c r="F337" s="11"/>
      <c r="G337" s="11"/>
      <c r="H337" s="9"/>
      <c r="I337" s="11"/>
      <c r="J337" s="11"/>
      <c r="K337" s="11"/>
      <c r="L337" s="11"/>
      <c r="M337" s="11"/>
      <c r="N337" s="11"/>
      <c r="O337" s="11"/>
      <c r="P337" s="9"/>
      <c r="Q337" s="9"/>
      <c r="R337" s="9"/>
      <c r="S337" s="9"/>
      <c r="T337" s="9"/>
      <c r="U337" s="11"/>
      <c r="V337" s="11"/>
      <c r="W337" s="11"/>
      <c r="X337" s="10"/>
      <c r="Y337" s="10"/>
      <c r="Z337" s="10"/>
      <c r="AA337" s="9"/>
      <c r="AB337" s="9"/>
      <c r="AC337" s="10"/>
      <c r="AD337" s="9"/>
      <c r="AE337" s="10"/>
      <c r="AF337" s="10"/>
      <c r="AG337" s="10"/>
      <c r="AH337" s="9"/>
      <c r="AI337" s="9"/>
      <c r="AJ337" s="10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10"/>
    </row>
    <row r="338" spans="1:55">
      <c r="A338" s="9"/>
      <c r="B338" s="9"/>
      <c r="C338" s="11"/>
      <c r="D338" s="11"/>
      <c r="E338" s="11"/>
      <c r="F338" s="11"/>
      <c r="G338" s="11"/>
      <c r="H338" s="9"/>
      <c r="I338" s="11"/>
      <c r="J338" s="11"/>
      <c r="K338" s="11"/>
      <c r="L338" s="11"/>
      <c r="M338" s="11"/>
      <c r="N338" s="11"/>
      <c r="O338" s="11"/>
      <c r="P338" s="9"/>
      <c r="Q338" s="9"/>
      <c r="R338" s="9"/>
      <c r="S338" s="9"/>
      <c r="T338" s="9"/>
      <c r="U338" s="11"/>
      <c r="V338" s="11"/>
      <c r="W338" s="11"/>
      <c r="X338" s="10"/>
      <c r="Y338" s="10"/>
      <c r="Z338" s="10"/>
      <c r="AA338" s="9"/>
      <c r="AB338" s="9"/>
      <c r="AC338" s="10"/>
      <c r="AD338" s="9"/>
      <c r="AE338" s="10"/>
      <c r="AF338" s="10"/>
      <c r="AG338" s="10"/>
      <c r="AH338" s="9"/>
      <c r="AI338" s="9"/>
      <c r="AJ338" s="10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10"/>
    </row>
    <row r="339" spans="1:55">
      <c r="A339" s="9"/>
      <c r="B339" s="9"/>
      <c r="C339" s="11"/>
      <c r="D339" s="11"/>
      <c r="E339" s="11"/>
      <c r="F339" s="11"/>
      <c r="G339" s="11"/>
      <c r="H339" s="9"/>
      <c r="I339" s="11"/>
      <c r="J339" s="11"/>
      <c r="K339" s="11"/>
      <c r="L339" s="11"/>
      <c r="M339" s="11"/>
      <c r="N339" s="11"/>
      <c r="O339" s="11"/>
      <c r="P339" s="9"/>
      <c r="Q339" s="9"/>
      <c r="R339" s="9"/>
      <c r="S339" s="9"/>
      <c r="T339" s="9"/>
      <c r="U339" s="11"/>
      <c r="V339" s="11"/>
      <c r="W339" s="11"/>
      <c r="X339" s="10"/>
      <c r="Y339" s="10"/>
      <c r="Z339" s="10"/>
      <c r="AA339" s="9"/>
      <c r="AB339" s="9"/>
      <c r="AC339" s="10"/>
      <c r="AD339" s="9"/>
      <c r="AE339" s="10"/>
      <c r="AF339" s="10"/>
      <c r="AG339" s="10"/>
      <c r="AH339" s="9"/>
      <c r="AI339" s="9"/>
      <c r="AJ339" s="10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10"/>
    </row>
    <row r="340" spans="1:55">
      <c r="A340" s="9"/>
      <c r="B340" s="9"/>
      <c r="C340" s="11"/>
      <c r="D340" s="11"/>
      <c r="E340" s="11"/>
      <c r="F340" s="11"/>
      <c r="G340" s="11"/>
      <c r="H340" s="9"/>
      <c r="I340" s="11"/>
      <c r="J340" s="11"/>
      <c r="K340" s="11"/>
      <c r="L340" s="11"/>
      <c r="M340" s="11"/>
      <c r="N340" s="11"/>
      <c r="O340" s="11"/>
      <c r="P340" s="9"/>
      <c r="Q340" s="9"/>
      <c r="R340" s="9"/>
      <c r="S340" s="9"/>
      <c r="T340" s="9"/>
      <c r="U340" s="11"/>
      <c r="V340" s="11"/>
      <c r="W340" s="11"/>
      <c r="X340" s="10"/>
      <c r="Y340" s="10"/>
      <c r="Z340" s="10"/>
      <c r="AA340" s="9"/>
      <c r="AB340" s="9"/>
      <c r="AC340" s="10"/>
      <c r="AD340" s="9"/>
      <c r="AE340" s="10"/>
      <c r="AF340" s="10"/>
      <c r="AG340" s="10"/>
      <c r="AH340" s="9"/>
      <c r="AI340" s="9"/>
      <c r="AJ340" s="10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10"/>
    </row>
    <row r="341" spans="1:55">
      <c r="A341" s="9"/>
      <c r="B341" s="9"/>
      <c r="C341" s="11"/>
      <c r="D341" s="11"/>
      <c r="E341" s="11"/>
      <c r="F341" s="11"/>
      <c r="G341" s="11"/>
      <c r="H341" s="9"/>
      <c r="I341" s="11"/>
      <c r="J341" s="11"/>
      <c r="K341" s="11"/>
      <c r="L341" s="11"/>
      <c r="M341" s="11"/>
      <c r="N341" s="11"/>
      <c r="O341" s="11"/>
      <c r="P341" s="9"/>
      <c r="Q341" s="9"/>
      <c r="R341" s="9"/>
      <c r="S341" s="9"/>
      <c r="T341" s="9"/>
      <c r="U341" s="11"/>
      <c r="V341" s="11"/>
      <c r="W341" s="11"/>
      <c r="X341" s="10"/>
      <c r="Y341" s="10"/>
      <c r="Z341" s="10"/>
      <c r="AA341" s="9"/>
      <c r="AB341" s="9"/>
      <c r="AC341" s="10"/>
      <c r="AD341" s="9"/>
      <c r="AE341" s="10"/>
      <c r="AF341" s="10"/>
      <c r="AG341" s="10"/>
      <c r="AH341" s="9"/>
      <c r="AI341" s="9"/>
      <c r="AJ341" s="10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10"/>
    </row>
    <row r="342" spans="1:55">
      <c r="A342" s="9"/>
      <c r="B342" s="9"/>
      <c r="C342" s="11"/>
      <c r="D342" s="11"/>
      <c r="E342" s="11"/>
      <c r="F342" s="11"/>
      <c r="G342" s="11"/>
      <c r="H342" s="9"/>
      <c r="I342" s="11"/>
      <c r="J342" s="11"/>
      <c r="K342" s="11"/>
      <c r="L342" s="11"/>
      <c r="M342" s="11"/>
      <c r="N342" s="11"/>
      <c r="O342" s="11"/>
      <c r="P342" s="9"/>
      <c r="Q342" s="9"/>
      <c r="R342" s="9"/>
      <c r="S342" s="9"/>
      <c r="T342" s="9"/>
      <c r="U342" s="11"/>
      <c r="V342" s="11"/>
      <c r="W342" s="11"/>
      <c r="X342" s="10"/>
      <c r="Y342" s="10"/>
      <c r="Z342" s="10"/>
      <c r="AA342" s="9"/>
      <c r="AB342" s="9"/>
      <c r="AC342" s="10"/>
      <c r="AD342" s="9"/>
      <c r="AE342" s="10"/>
      <c r="AF342" s="10"/>
      <c r="AG342" s="10"/>
      <c r="AH342" s="9"/>
      <c r="AI342" s="9"/>
      <c r="AJ342" s="10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10"/>
    </row>
    <row r="343" spans="1:55">
      <c r="A343" s="9"/>
      <c r="B343" s="9"/>
      <c r="C343" s="11"/>
      <c r="D343" s="11"/>
      <c r="E343" s="11"/>
      <c r="F343" s="11"/>
      <c r="G343" s="11"/>
      <c r="H343" s="9"/>
      <c r="I343" s="11"/>
      <c r="J343" s="11"/>
      <c r="K343" s="11"/>
      <c r="L343" s="11"/>
      <c r="M343" s="11"/>
      <c r="N343" s="11"/>
      <c r="O343" s="11"/>
      <c r="P343" s="9"/>
      <c r="Q343" s="9"/>
      <c r="R343" s="9"/>
      <c r="S343" s="9"/>
      <c r="T343" s="9"/>
      <c r="U343" s="11"/>
      <c r="V343" s="11"/>
      <c r="W343" s="11"/>
      <c r="X343" s="10"/>
      <c r="Y343" s="10"/>
      <c r="Z343" s="10"/>
      <c r="AA343" s="9"/>
      <c r="AB343" s="9"/>
      <c r="AC343" s="10"/>
      <c r="AD343" s="9"/>
      <c r="AE343" s="10"/>
      <c r="AF343" s="10"/>
      <c r="AG343" s="10"/>
      <c r="AH343" s="9"/>
      <c r="AI343" s="9"/>
      <c r="AJ343" s="10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10"/>
    </row>
    <row r="344" spans="1:55">
      <c r="A344" s="9"/>
      <c r="B344" s="9"/>
      <c r="C344" s="11"/>
      <c r="D344" s="11"/>
      <c r="E344" s="11"/>
      <c r="F344" s="11"/>
      <c r="G344" s="11"/>
      <c r="H344" s="9"/>
      <c r="I344" s="11"/>
      <c r="J344" s="11"/>
      <c r="K344" s="11"/>
      <c r="L344" s="11"/>
      <c r="M344" s="11"/>
      <c r="N344" s="11"/>
      <c r="O344" s="11"/>
      <c r="P344" s="9"/>
      <c r="Q344" s="9"/>
      <c r="R344" s="9"/>
      <c r="S344" s="9"/>
      <c r="T344" s="9"/>
      <c r="U344" s="11"/>
      <c r="V344" s="11"/>
      <c r="W344" s="11"/>
      <c r="X344" s="10"/>
      <c r="Y344" s="10"/>
      <c r="Z344" s="10"/>
      <c r="AA344" s="9"/>
      <c r="AB344" s="9"/>
      <c r="AC344" s="10"/>
      <c r="AD344" s="9"/>
      <c r="AE344" s="10"/>
      <c r="AF344" s="10"/>
      <c r="AG344" s="10"/>
      <c r="AH344" s="9"/>
      <c r="AI344" s="9"/>
      <c r="AJ344" s="10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10"/>
    </row>
    <row r="345" spans="1:55">
      <c r="A345" s="9"/>
      <c r="B345" s="9"/>
      <c r="C345" s="11"/>
      <c r="D345" s="11"/>
      <c r="E345" s="11"/>
      <c r="F345" s="11"/>
      <c r="G345" s="11"/>
      <c r="H345" s="9"/>
      <c r="I345" s="11"/>
      <c r="J345" s="11"/>
      <c r="K345" s="11"/>
      <c r="L345" s="11"/>
      <c r="M345" s="11"/>
      <c r="N345" s="11"/>
      <c r="O345" s="11"/>
      <c r="P345" s="9"/>
      <c r="Q345" s="9"/>
      <c r="R345" s="9"/>
      <c r="S345" s="9"/>
      <c r="T345" s="9"/>
      <c r="U345" s="11"/>
      <c r="V345" s="11"/>
      <c r="W345" s="11"/>
      <c r="X345" s="10"/>
      <c r="Y345" s="10"/>
      <c r="Z345" s="10"/>
      <c r="AA345" s="9"/>
      <c r="AB345" s="9"/>
      <c r="AC345" s="10"/>
      <c r="AD345" s="9"/>
      <c r="AE345" s="10"/>
      <c r="AF345" s="10"/>
      <c r="AG345" s="10"/>
      <c r="AH345" s="9"/>
      <c r="AI345" s="9"/>
      <c r="AJ345" s="10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10"/>
    </row>
    <row r="346" spans="1:55">
      <c r="A346" s="9"/>
      <c r="B346" s="9"/>
      <c r="C346" s="11"/>
      <c r="D346" s="11"/>
      <c r="E346" s="11"/>
      <c r="F346" s="11"/>
      <c r="G346" s="11"/>
      <c r="H346" s="9"/>
      <c r="I346" s="11"/>
      <c r="J346" s="11"/>
      <c r="K346" s="11"/>
      <c r="L346" s="11"/>
      <c r="M346" s="11"/>
      <c r="N346" s="11"/>
      <c r="O346" s="11"/>
      <c r="P346" s="9"/>
      <c r="Q346" s="9"/>
      <c r="R346" s="9"/>
      <c r="S346" s="9"/>
      <c r="T346" s="9"/>
      <c r="U346" s="11"/>
      <c r="V346" s="11"/>
      <c r="W346" s="11"/>
      <c r="X346" s="10"/>
      <c r="Y346" s="10"/>
      <c r="Z346" s="10"/>
      <c r="AA346" s="9"/>
      <c r="AB346" s="9"/>
      <c r="AC346" s="10"/>
      <c r="AD346" s="9"/>
      <c r="AE346" s="10"/>
      <c r="AF346" s="10"/>
      <c r="AG346" s="10"/>
      <c r="AH346" s="9"/>
      <c r="AI346" s="9"/>
      <c r="AJ346" s="10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10"/>
    </row>
    <row r="347" spans="1:55">
      <c r="A347" s="9"/>
      <c r="B347" s="9"/>
      <c r="C347" s="11"/>
      <c r="D347" s="11"/>
      <c r="E347" s="11"/>
      <c r="F347" s="11"/>
      <c r="G347" s="11"/>
      <c r="H347" s="9"/>
      <c r="I347" s="11"/>
      <c r="J347" s="11"/>
      <c r="K347" s="11"/>
      <c r="L347" s="11"/>
      <c r="M347" s="11"/>
      <c r="N347" s="11"/>
      <c r="O347" s="11"/>
      <c r="P347" s="9"/>
      <c r="Q347" s="9"/>
      <c r="R347" s="9"/>
      <c r="S347" s="9"/>
      <c r="T347" s="9"/>
      <c r="U347" s="11"/>
      <c r="V347" s="11"/>
      <c r="W347" s="11"/>
      <c r="X347" s="10"/>
      <c r="Y347" s="10"/>
      <c r="Z347" s="10"/>
      <c r="AA347" s="9"/>
      <c r="AB347" s="9"/>
      <c r="AC347" s="10"/>
      <c r="AD347" s="9"/>
      <c r="AE347" s="10"/>
      <c r="AF347" s="10"/>
      <c r="AG347" s="10"/>
      <c r="AH347" s="9"/>
      <c r="AI347" s="9"/>
      <c r="AJ347" s="10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10"/>
    </row>
    <row r="348" spans="1:55">
      <c r="A348" s="9"/>
      <c r="B348" s="9"/>
      <c r="C348" s="11"/>
      <c r="D348" s="11"/>
      <c r="E348" s="11"/>
      <c r="F348" s="11"/>
      <c r="G348" s="11"/>
      <c r="H348" s="9"/>
      <c r="I348" s="11"/>
      <c r="J348" s="11"/>
      <c r="K348" s="11"/>
      <c r="L348" s="11"/>
      <c r="M348" s="11"/>
      <c r="N348" s="11"/>
      <c r="O348" s="11"/>
      <c r="P348" s="9"/>
      <c r="Q348" s="9"/>
      <c r="R348" s="9"/>
      <c r="S348" s="9"/>
      <c r="T348" s="9"/>
      <c r="U348" s="11"/>
      <c r="V348" s="11"/>
      <c r="W348" s="11"/>
      <c r="X348" s="10"/>
      <c r="Y348" s="10"/>
      <c r="Z348" s="10"/>
      <c r="AA348" s="9"/>
      <c r="AB348" s="9"/>
      <c r="AC348" s="10"/>
      <c r="AD348" s="9"/>
      <c r="AE348" s="10"/>
      <c r="AF348" s="10"/>
      <c r="AG348" s="10"/>
      <c r="AH348" s="9"/>
      <c r="AI348" s="9"/>
      <c r="AJ348" s="10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10"/>
    </row>
    <row r="349" spans="1:55">
      <c r="A349" s="9"/>
      <c r="B349" s="9"/>
      <c r="C349" s="11"/>
      <c r="D349" s="11"/>
      <c r="E349" s="11"/>
      <c r="F349" s="11"/>
      <c r="G349" s="11"/>
      <c r="H349" s="9"/>
      <c r="I349" s="11"/>
      <c r="J349" s="11"/>
      <c r="K349" s="11"/>
      <c r="L349" s="11"/>
      <c r="M349" s="11"/>
      <c r="N349" s="11"/>
      <c r="O349" s="11"/>
      <c r="P349" s="9"/>
      <c r="Q349" s="9"/>
      <c r="R349" s="9"/>
      <c r="S349" s="9"/>
      <c r="T349" s="9"/>
      <c r="U349" s="11"/>
      <c r="V349" s="11"/>
      <c r="W349" s="11"/>
      <c r="X349" s="10"/>
      <c r="Y349" s="10"/>
      <c r="Z349" s="10"/>
      <c r="AA349" s="9"/>
      <c r="AB349" s="9"/>
      <c r="AC349" s="10"/>
      <c r="AD349" s="9"/>
      <c r="AE349" s="10"/>
      <c r="AF349" s="10"/>
      <c r="AG349" s="10"/>
      <c r="AH349" s="9"/>
      <c r="AI349" s="9"/>
      <c r="AJ349" s="10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10"/>
    </row>
    <row r="350" spans="1:55">
      <c r="A350" s="9"/>
      <c r="B350" s="9"/>
      <c r="C350" s="11"/>
      <c r="D350" s="11"/>
      <c r="E350" s="11"/>
      <c r="F350" s="11"/>
      <c r="G350" s="11"/>
      <c r="H350" s="9"/>
      <c r="I350" s="11"/>
      <c r="J350" s="11"/>
      <c r="K350" s="11"/>
      <c r="L350" s="11"/>
      <c r="M350" s="11"/>
      <c r="N350" s="11"/>
      <c r="O350" s="11"/>
      <c r="P350" s="9"/>
      <c r="Q350" s="9"/>
      <c r="R350" s="9"/>
      <c r="S350" s="9"/>
      <c r="T350" s="9"/>
      <c r="U350" s="11"/>
      <c r="V350" s="11"/>
      <c r="W350" s="11"/>
      <c r="X350" s="10"/>
      <c r="Y350" s="10"/>
      <c r="Z350" s="10"/>
      <c r="AA350" s="9"/>
      <c r="AB350" s="9"/>
      <c r="AC350" s="10"/>
      <c r="AD350" s="9"/>
      <c r="AE350" s="10"/>
      <c r="AF350" s="10"/>
      <c r="AG350" s="10"/>
      <c r="AH350" s="9"/>
      <c r="AI350" s="9"/>
      <c r="AJ350" s="10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10"/>
    </row>
    <row r="351" spans="1:55">
      <c r="A351" s="9"/>
      <c r="B351" s="9"/>
      <c r="C351" s="11"/>
      <c r="D351" s="11"/>
      <c r="E351" s="11"/>
      <c r="F351" s="11"/>
      <c r="G351" s="11"/>
      <c r="H351" s="9"/>
      <c r="I351" s="11"/>
      <c r="J351" s="11"/>
      <c r="K351" s="11"/>
      <c r="L351" s="11"/>
      <c r="M351" s="11"/>
      <c r="N351" s="11"/>
      <c r="O351" s="11"/>
      <c r="P351" s="9"/>
      <c r="Q351" s="9"/>
      <c r="R351" s="9"/>
      <c r="S351" s="9"/>
      <c r="T351" s="9"/>
      <c r="U351" s="11"/>
      <c r="V351" s="11"/>
      <c r="W351" s="11"/>
      <c r="X351" s="10"/>
      <c r="Y351" s="10"/>
      <c r="Z351" s="10"/>
      <c r="AA351" s="9"/>
      <c r="AB351" s="9"/>
      <c r="AC351" s="10"/>
      <c r="AD351" s="9"/>
      <c r="AE351" s="10"/>
      <c r="AF351" s="10"/>
      <c r="AG351" s="10"/>
      <c r="AH351" s="9"/>
      <c r="AI351" s="9"/>
      <c r="AJ351" s="10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10"/>
    </row>
    <row r="352" spans="1:55">
      <c r="A352" s="9"/>
      <c r="B352" s="9"/>
      <c r="C352" s="11"/>
      <c r="D352" s="11"/>
      <c r="E352" s="11"/>
      <c r="F352" s="11"/>
      <c r="G352" s="11"/>
      <c r="H352" s="9"/>
      <c r="I352" s="11"/>
      <c r="J352" s="11"/>
      <c r="K352" s="11"/>
      <c r="L352" s="11"/>
      <c r="M352" s="11"/>
      <c r="N352" s="11"/>
      <c r="O352" s="11"/>
      <c r="P352" s="9"/>
      <c r="Q352" s="9"/>
      <c r="R352" s="9"/>
      <c r="S352" s="9"/>
      <c r="T352" s="9"/>
      <c r="U352" s="11"/>
      <c r="V352" s="11"/>
      <c r="W352" s="11"/>
      <c r="X352" s="10"/>
      <c r="Y352" s="10"/>
      <c r="Z352" s="10"/>
      <c r="AA352" s="9"/>
      <c r="AB352" s="9"/>
      <c r="AC352" s="10"/>
      <c r="AD352" s="9"/>
      <c r="AE352" s="10"/>
      <c r="AF352" s="10"/>
      <c r="AG352" s="10"/>
      <c r="AH352" s="9"/>
      <c r="AI352" s="9"/>
      <c r="AJ352" s="10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10"/>
    </row>
    <row r="353" spans="1:55">
      <c r="A353" s="9"/>
      <c r="B353" s="9"/>
      <c r="C353" s="11"/>
      <c r="D353" s="11"/>
      <c r="E353" s="11"/>
      <c r="F353" s="11"/>
      <c r="G353" s="11"/>
      <c r="H353" s="9"/>
      <c r="I353" s="11"/>
      <c r="J353" s="11"/>
      <c r="K353" s="11"/>
      <c r="L353" s="11"/>
      <c r="M353" s="11"/>
      <c r="N353" s="11"/>
      <c r="O353" s="11"/>
      <c r="P353" s="9"/>
      <c r="Q353" s="9"/>
      <c r="R353" s="9"/>
      <c r="S353" s="9"/>
      <c r="T353" s="9"/>
      <c r="U353" s="11"/>
      <c r="V353" s="11"/>
      <c r="W353" s="11"/>
      <c r="X353" s="10"/>
      <c r="Y353" s="10"/>
      <c r="Z353" s="10"/>
      <c r="AA353" s="9"/>
      <c r="AB353" s="9"/>
      <c r="AC353" s="10"/>
      <c r="AD353" s="9"/>
      <c r="AE353" s="10"/>
      <c r="AF353" s="10"/>
      <c r="AG353" s="10"/>
      <c r="AH353" s="9"/>
      <c r="AI353" s="9"/>
      <c r="AJ353" s="10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10"/>
    </row>
    <row r="354" spans="1:55">
      <c r="A354" s="9"/>
      <c r="B354" s="9"/>
      <c r="C354" s="11"/>
      <c r="D354" s="11"/>
      <c r="E354" s="11"/>
      <c r="F354" s="11"/>
      <c r="G354" s="11"/>
      <c r="H354" s="9"/>
      <c r="I354" s="11"/>
      <c r="J354" s="11"/>
      <c r="K354" s="11"/>
      <c r="L354" s="11"/>
      <c r="M354" s="11"/>
      <c r="N354" s="11"/>
      <c r="O354" s="11"/>
      <c r="P354" s="9"/>
      <c r="Q354" s="9"/>
      <c r="R354" s="9"/>
      <c r="S354" s="9"/>
      <c r="T354" s="9"/>
      <c r="U354" s="11"/>
      <c r="V354" s="11"/>
      <c r="W354" s="11"/>
      <c r="X354" s="10"/>
      <c r="Y354" s="10"/>
      <c r="Z354" s="10"/>
      <c r="AA354" s="9"/>
      <c r="AB354" s="9"/>
      <c r="AC354" s="10"/>
      <c r="AD354" s="9"/>
      <c r="AE354" s="10"/>
      <c r="AF354" s="10"/>
      <c r="AG354" s="10"/>
      <c r="AH354" s="9"/>
      <c r="AI354" s="9"/>
      <c r="AJ354" s="10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10"/>
    </row>
    <row r="355" spans="1:55">
      <c r="A355" s="9"/>
      <c r="B355" s="9"/>
      <c r="C355" s="11"/>
      <c r="D355" s="11"/>
      <c r="E355" s="11"/>
      <c r="F355" s="11"/>
      <c r="G355" s="11"/>
      <c r="H355" s="9"/>
      <c r="I355" s="11"/>
      <c r="J355" s="11"/>
      <c r="K355" s="11"/>
      <c r="L355" s="11"/>
      <c r="M355" s="11"/>
      <c r="N355" s="11"/>
      <c r="O355" s="11"/>
      <c r="P355" s="9"/>
      <c r="Q355" s="9"/>
      <c r="R355" s="9"/>
      <c r="S355" s="9"/>
      <c r="T355" s="9"/>
      <c r="U355" s="11"/>
      <c r="V355" s="11"/>
      <c r="W355" s="11"/>
      <c r="X355" s="10"/>
      <c r="Y355" s="10"/>
      <c r="Z355" s="10"/>
      <c r="AA355" s="9"/>
      <c r="AB355" s="9"/>
      <c r="AC355" s="10"/>
      <c r="AD355" s="9"/>
      <c r="AE355" s="10"/>
      <c r="AF355" s="10"/>
      <c r="AG355" s="10"/>
      <c r="AH355" s="9"/>
      <c r="AI355" s="9"/>
      <c r="AJ355" s="10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10"/>
    </row>
    <row r="356" spans="1:55">
      <c r="A356" s="9"/>
      <c r="B356" s="9"/>
      <c r="C356" s="11"/>
      <c r="D356" s="11"/>
      <c r="E356" s="11"/>
      <c r="F356" s="11"/>
      <c r="G356" s="11"/>
      <c r="H356" s="9"/>
      <c r="I356" s="11"/>
      <c r="J356" s="11"/>
      <c r="K356" s="11"/>
      <c r="L356" s="11"/>
      <c r="M356" s="11"/>
      <c r="N356" s="11"/>
      <c r="O356" s="11"/>
      <c r="P356" s="9"/>
      <c r="Q356" s="9"/>
      <c r="R356" s="9"/>
      <c r="S356" s="9"/>
      <c r="T356" s="9"/>
      <c r="U356" s="11"/>
      <c r="V356" s="11"/>
      <c r="W356" s="11"/>
      <c r="X356" s="10"/>
      <c r="Y356" s="10"/>
      <c r="Z356" s="10"/>
      <c r="AA356" s="9"/>
      <c r="AB356" s="9"/>
      <c r="AC356" s="10"/>
      <c r="AD356" s="9"/>
      <c r="AE356" s="10"/>
      <c r="AF356" s="10"/>
      <c r="AG356" s="10"/>
      <c r="AH356" s="9"/>
      <c r="AI356" s="9"/>
      <c r="AJ356" s="10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10"/>
    </row>
    <row r="357" spans="1:55">
      <c r="A357" s="9"/>
      <c r="B357" s="9"/>
      <c r="C357" s="11"/>
      <c r="D357" s="11"/>
      <c r="E357" s="11"/>
      <c r="F357" s="11"/>
      <c r="G357" s="11"/>
      <c r="H357" s="9"/>
      <c r="I357" s="11"/>
      <c r="J357" s="11"/>
      <c r="K357" s="11"/>
      <c r="L357" s="11"/>
      <c r="M357" s="11"/>
      <c r="N357" s="11"/>
      <c r="O357" s="11"/>
      <c r="P357" s="9"/>
      <c r="Q357" s="9"/>
      <c r="R357" s="9"/>
      <c r="S357" s="9"/>
      <c r="T357" s="9"/>
      <c r="U357" s="11"/>
      <c r="V357" s="11"/>
      <c r="W357" s="11"/>
      <c r="X357" s="10"/>
      <c r="Y357" s="10"/>
      <c r="Z357" s="10"/>
      <c r="AA357" s="9"/>
      <c r="AB357" s="9"/>
      <c r="AC357" s="10"/>
      <c r="AD357" s="9"/>
      <c r="AE357" s="10"/>
      <c r="AF357" s="10"/>
      <c r="AG357" s="10"/>
      <c r="AH357" s="9"/>
      <c r="AI357" s="9"/>
      <c r="AJ357" s="10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10"/>
    </row>
    <row r="358" spans="1:55">
      <c r="A358" s="9"/>
      <c r="B358" s="9"/>
      <c r="C358" s="11"/>
      <c r="D358" s="11"/>
      <c r="E358" s="11"/>
      <c r="F358" s="11"/>
      <c r="G358" s="11"/>
      <c r="H358" s="9"/>
      <c r="I358" s="11"/>
      <c r="J358" s="11"/>
      <c r="K358" s="11"/>
      <c r="L358" s="11"/>
      <c r="M358" s="11"/>
      <c r="N358" s="11"/>
      <c r="O358" s="11"/>
      <c r="P358" s="9"/>
      <c r="Q358" s="9"/>
      <c r="R358" s="9"/>
      <c r="S358" s="9"/>
      <c r="T358" s="9"/>
      <c r="U358" s="11"/>
      <c r="V358" s="11"/>
      <c r="W358" s="11"/>
      <c r="X358" s="10"/>
      <c r="Y358" s="10"/>
      <c r="Z358" s="10"/>
      <c r="AA358" s="9"/>
      <c r="AB358" s="9"/>
      <c r="AC358" s="10"/>
      <c r="AD358" s="9"/>
      <c r="AE358" s="10"/>
      <c r="AF358" s="10"/>
      <c r="AG358" s="10"/>
      <c r="AH358" s="9"/>
      <c r="AI358" s="9"/>
      <c r="AJ358" s="10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10"/>
    </row>
    <row r="359" spans="1:55">
      <c r="A359" s="9"/>
      <c r="B359" s="9"/>
      <c r="C359" s="11"/>
      <c r="D359" s="11"/>
      <c r="E359" s="11"/>
      <c r="F359" s="11"/>
      <c r="G359" s="11"/>
      <c r="H359" s="9"/>
      <c r="I359" s="11"/>
      <c r="J359" s="11"/>
      <c r="K359" s="11"/>
      <c r="L359" s="11"/>
      <c r="M359" s="11"/>
      <c r="N359" s="11"/>
      <c r="O359" s="11"/>
      <c r="P359" s="9"/>
      <c r="Q359" s="9"/>
      <c r="R359" s="9"/>
      <c r="S359" s="9"/>
      <c r="T359" s="9"/>
      <c r="U359" s="11"/>
      <c r="V359" s="11"/>
      <c r="W359" s="11"/>
      <c r="X359" s="10"/>
      <c r="Y359" s="10"/>
      <c r="Z359" s="10"/>
      <c r="AA359" s="9"/>
      <c r="AB359" s="9"/>
      <c r="AC359" s="10"/>
      <c r="AD359" s="9"/>
      <c r="AE359" s="10"/>
      <c r="AF359" s="10"/>
      <c r="AG359" s="10"/>
      <c r="AH359" s="9"/>
      <c r="AI359" s="9"/>
      <c r="AJ359" s="10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10"/>
    </row>
    <row r="360" spans="1:55">
      <c r="A360" s="9"/>
      <c r="B360" s="9"/>
      <c r="C360" s="11"/>
      <c r="D360" s="11"/>
      <c r="E360" s="11"/>
      <c r="F360" s="11"/>
      <c r="G360" s="11"/>
      <c r="H360" s="9"/>
      <c r="I360" s="11"/>
      <c r="J360" s="11"/>
      <c r="K360" s="11"/>
      <c r="L360" s="11"/>
      <c r="M360" s="11"/>
      <c r="N360" s="11"/>
      <c r="O360" s="11"/>
      <c r="P360" s="9"/>
      <c r="Q360" s="9"/>
      <c r="R360" s="9"/>
      <c r="S360" s="9"/>
      <c r="T360" s="9"/>
      <c r="U360" s="11"/>
      <c r="V360" s="11"/>
      <c r="W360" s="11"/>
      <c r="X360" s="10"/>
      <c r="Y360" s="10"/>
      <c r="Z360" s="10"/>
      <c r="AA360" s="9"/>
      <c r="AB360" s="9"/>
      <c r="AC360" s="10"/>
      <c r="AD360" s="9"/>
      <c r="AE360" s="10"/>
      <c r="AF360" s="10"/>
      <c r="AG360" s="10"/>
      <c r="AH360" s="9"/>
      <c r="AI360" s="9"/>
      <c r="AJ360" s="10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10"/>
    </row>
    <row r="361" spans="1:55">
      <c r="A361" s="9"/>
      <c r="B361" s="9"/>
      <c r="C361" s="11"/>
      <c r="D361" s="11"/>
      <c r="E361" s="11"/>
      <c r="F361" s="11"/>
      <c r="G361" s="11"/>
      <c r="H361" s="9"/>
      <c r="I361" s="11"/>
      <c r="J361" s="11"/>
      <c r="K361" s="11"/>
      <c r="L361" s="11"/>
      <c r="M361" s="11"/>
      <c r="N361" s="11"/>
      <c r="O361" s="11"/>
      <c r="P361" s="9"/>
      <c r="Q361" s="9"/>
      <c r="R361" s="9"/>
      <c r="S361" s="9"/>
      <c r="T361" s="9"/>
      <c r="U361" s="11"/>
      <c r="V361" s="11"/>
      <c r="W361" s="11"/>
      <c r="X361" s="10"/>
      <c r="Y361" s="10"/>
      <c r="Z361" s="10"/>
      <c r="AA361" s="9"/>
      <c r="AB361" s="9"/>
      <c r="AC361" s="10"/>
      <c r="AD361" s="9"/>
      <c r="AE361" s="10"/>
      <c r="AF361" s="10"/>
      <c r="AG361" s="10"/>
      <c r="AH361" s="9"/>
      <c r="AI361" s="9"/>
      <c r="AJ361" s="10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10"/>
    </row>
    <row r="362" spans="1:55">
      <c r="A362" s="9"/>
      <c r="B362" s="9"/>
      <c r="C362" s="11"/>
      <c r="D362" s="11"/>
      <c r="E362" s="11"/>
      <c r="F362" s="11"/>
      <c r="G362" s="11"/>
      <c r="H362" s="9"/>
      <c r="I362" s="11"/>
      <c r="J362" s="11"/>
      <c r="K362" s="11"/>
      <c r="L362" s="11"/>
      <c r="M362" s="11"/>
      <c r="N362" s="11"/>
      <c r="O362" s="11"/>
      <c r="P362" s="9"/>
      <c r="Q362" s="9"/>
      <c r="R362" s="9"/>
      <c r="S362" s="9"/>
      <c r="T362" s="9"/>
      <c r="U362" s="11"/>
      <c r="V362" s="11"/>
      <c r="W362" s="11"/>
      <c r="X362" s="10"/>
      <c r="Y362" s="10"/>
      <c r="Z362" s="10"/>
      <c r="AA362" s="9"/>
      <c r="AB362" s="9"/>
      <c r="AC362" s="10"/>
      <c r="AD362" s="9"/>
      <c r="AE362" s="10"/>
      <c r="AF362" s="10"/>
      <c r="AG362" s="10"/>
      <c r="AH362" s="9"/>
      <c r="AI362" s="9"/>
      <c r="AJ362" s="10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10"/>
    </row>
    <row r="363" spans="1:55">
      <c r="A363" s="9"/>
      <c r="B363" s="9"/>
      <c r="C363" s="11"/>
      <c r="D363" s="11"/>
      <c r="E363" s="11"/>
      <c r="F363" s="11"/>
      <c r="G363" s="11"/>
      <c r="H363" s="9"/>
      <c r="I363" s="11"/>
      <c r="J363" s="11"/>
      <c r="K363" s="11"/>
      <c r="L363" s="11"/>
      <c r="M363" s="11"/>
      <c r="N363" s="11"/>
      <c r="O363" s="11"/>
      <c r="P363" s="9"/>
      <c r="Q363" s="9"/>
      <c r="R363" s="9"/>
      <c r="S363" s="9"/>
      <c r="T363" s="9"/>
      <c r="U363" s="11"/>
      <c r="V363" s="11"/>
      <c r="W363" s="11"/>
      <c r="X363" s="10"/>
      <c r="Y363" s="10"/>
      <c r="Z363" s="10"/>
      <c r="AA363" s="9"/>
      <c r="AB363" s="9"/>
      <c r="AC363" s="10"/>
      <c r="AD363" s="9"/>
      <c r="AE363" s="10"/>
      <c r="AF363" s="10"/>
      <c r="AG363" s="10"/>
      <c r="AH363" s="9"/>
      <c r="AI363" s="9"/>
      <c r="AJ363" s="10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10"/>
    </row>
    <row r="364" spans="1:55">
      <c r="A364" s="9"/>
      <c r="B364" s="9"/>
      <c r="C364" s="11"/>
      <c r="D364" s="11"/>
      <c r="E364" s="11"/>
      <c r="F364" s="11"/>
      <c r="G364" s="11"/>
      <c r="H364" s="9"/>
      <c r="I364" s="11"/>
      <c r="J364" s="11"/>
      <c r="K364" s="11"/>
      <c r="L364" s="11"/>
      <c r="M364" s="11"/>
      <c r="N364" s="11"/>
      <c r="O364" s="11"/>
      <c r="P364" s="9"/>
      <c r="Q364" s="9"/>
      <c r="R364" s="9"/>
      <c r="S364" s="9"/>
      <c r="T364" s="9"/>
      <c r="U364" s="11"/>
      <c r="V364" s="11"/>
      <c r="W364" s="11"/>
      <c r="X364" s="10"/>
      <c r="Y364" s="10"/>
      <c r="Z364" s="10"/>
      <c r="AA364" s="9"/>
      <c r="AB364" s="9"/>
      <c r="AC364" s="10"/>
      <c r="AD364" s="9"/>
      <c r="AE364" s="10"/>
      <c r="AF364" s="10"/>
      <c r="AG364" s="10"/>
      <c r="AH364" s="9"/>
      <c r="AI364" s="9"/>
      <c r="AJ364" s="10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10"/>
    </row>
    <row r="365" spans="1:55">
      <c r="A365" s="9"/>
      <c r="B365" s="9"/>
      <c r="C365" s="11"/>
      <c r="D365" s="11"/>
      <c r="E365" s="11"/>
      <c r="F365" s="11"/>
      <c r="G365" s="11"/>
      <c r="H365" s="9"/>
      <c r="I365" s="11"/>
      <c r="J365" s="11"/>
      <c r="K365" s="11"/>
      <c r="L365" s="11"/>
      <c r="M365" s="11"/>
      <c r="N365" s="11"/>
      <c r="O365" s="11"/>
      <c r="P365" s="9"/>
      <c r="Q365" s="9"/>
      <c r="R365" s="9"/>
      <c r="S365" s="9"/>
      <c r="T365" s="9"/>
      <c r="U365" s="11"/>
      <c r="V365" s="11"/>
      <c r="W365" s="11"/>
      <c r="X365" s="10"/>
      <c r="Y365" s="10"/>
      <c r="Z365" s="10"/>
      <c r="AA365" s="9"/>
      <c r="AB365" s="9"/>
      <c r="AC365" s="10"/>
      <c r="AD365" s="9"/>
      <c r="AE365" s="10"/>
      <c r="AF365" s="10"/>
      <c r="AG365" s="10"/>
      <c r="AH365" s="9"/>
      <c r="AI365" s="9"/>
      <c r="AJ365" s="10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10"/>
    </row>
    <row r="366" spans="1:55">
      <c r="A366" s="9"/>
      <c r="B366" s="9"/>
      <c r="C366" s="11"/>
      <c r="D366" s="11"/>
      <c r="E366" s="11"/>
      <c r="F366" s="11"/>
      <c r="G366" s="11"/>
      <c r="H366" s="9"/>
      <c r="I366" s="11"/>
      <c r="J366" s="11"/>
      <c r="K366" s="11"/>
      <c r="L366" s="11"/>
      <c r="M366" s="11"/>
      <c r="N366" s="11"/>
      <c r="O366" s="11"/>
      <c r="P366" s="9"/>
      <c r="Q366" s="9"/>
      <c r="R366" s="9"/>
      <c r="S366" s="9"/>
      <c r="T366" s="9"/>
      <c r="U366" s="11"/>
      <c r="V366" s="11"/>
      <c r="W366" s="11"/>
      <c r="X366" s="10"/>
      <c r="Y366" s="10"/>
      <c r="Z366" s="10"/>
      <c r="AA366" s="9"/>
      <c r="AB366" s="9"/>
      <c r="AC366" s="10"/>
      <c r="AD366" s="9"/>
      <c r="AE366" s="10"/>
      <c r="AF366" s="10"/>
      <c r="AG366" s="10"/>
      <c r="AH366" s="9"/>
      <c r="AI366" s="9"/>
      <c r="AJ366" s="10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10"/>
    </row>
    <row r="367" spans="1:55">
      <c r="A367" s="9"/>
      <c r="B367" s="9"/>
      <c r="C367" s="11"/>
      <c r="D367" s="11"/>
      <c r="E367" s="11"/>
      <c r="F367" s="11"/>
      <c r="G367" s="11"/>
      <c r="H367" s="9"/>
      <c r="I367" s="11"/>
      <c r="J367" s="11"/>
      <c r="K367" s="11"/>
      <c r="L367" s="11"/>
      <c r="M367" s="11"/>
      <c r="N367" s="11"/>
      <c r="O367" s="11"/>
      <c r="P367" s="9"/>
      <c r="Q367" s="9"/>
      <c r="R367" s="9"/>
      <c r="S367" s="9"/>
      <c r="T367" s="9"/>
      <c r="U367" s="11"/>
      <c r="V367" s="11"/>
      <c r="W367" s="11"/>
      <c r="X367" s="10"/>
      <c r="Y367" s="10"/>
      <c r="Z367" s="10"/>
      <c r="AA367" s="9"/>
      <c r="AB367" s="9"/>
      <c r="AC367" s="10"/>
      <c r="AD367" s="9"/>
      <c r="AE367" s="10"/>
      <c r="AF367" s="10"/>
      <c r="AG367" s="10"/>
      <c r="AH367" s="9"/>
      <c r="AI367" s="9"/>
      <c r="AJ367" s="10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10"/>
    </row>
    <row r="368" spans="1:55">
      <c r="A368" s="9"/>
      <c r="B368" s="9"/>
      <c r="C368" s="11"/>
      <c r="D368" s="11"/>
      <c r="E368" s="11"/>
      <c r="F368" s="11"/>
      <c r="G368" s="11"/>
      <c r="H368" s="9"/>
      <c r="I368" s="11"/>
      <c r="J368" s="11"/>
      <c r="K368" s="11"/>
      <c r="L368" s="11"/>
      <c r="M368" s="11"/>
      <c r="N368" s="11"/>
      <c r="O368" s="11"/>
      <c r="P368" s="9"/>
      <c r="Q368" s="9"/>
      <c r="R368" s="9"/>
      <c r="S368" s="9"/>
      <c r="T368" s="9"/>
      <c r="U368" s="11"/>
      <c r="V368" s="11"/>
      <c r="W368" s="11"/>
      <c r="X368" s="10"/>
      <c r="Y368" s="10"/>
      <c r="Z368" s="10"/>
      <c r="AA368" s="9"/>
      <c r="AB368" s="9"/>
      <c r="AC368" s="10"/>
      <c r="AD368" s="9"/>
      <c r="AE368" s="10"/>
      <c r="AF368" s="10"/>
      <c r="AG368" s="10"/>
      <c r="AH368" s="9"/>
      <c r="AI368" s="9"/>
      <c r="AJ368" s="10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10"/>
    </row>
    <row r="369" spans="1:55">
      <c r="A369" s="9"/>
      <c r="B369" s="9"/>
      <c r="C369" s="11"/>
      <c r="D369" s="11"/>
      <c r="E369" s="11"/>
      <c r="F369" s="11"/>
      <c r="G369" s="11"/>
      <c r="H369" s="9"/>
      <c r="I369" s="11"/>
      <c r="J369" s="11"/>
      <c r="K369" s="11"/>
      <c r="L369" s="11"/>
      <c r="M369" s="11"/>
      <c r="N369" s="11"/>
      <c r="O369" s="11"/>
      <c r="P369" s="9"/>
      <c r="Q369" s="9"/>
      <c r="R369" s="9"/>
      <c r="S369" s="9"/>
      <c r="T369" s="9"/>
      <c r="U369" s="11"/>
      <c r="V369" s="11"/>
      <c r="W369" s="11"/>
      <c r="X369" s="10"/>
      <c r="Y369" s="10"/>
      <c r="Z369" s="10"/>
      <c r="AA369" s="9"/>
      <c r="AB369" s="9"/>
      <c r="AC369" s="10"/>
      <c r="AD369" s="9"/>
      <c r="AE369" s="10"/>
      <c r="AF369" s="10"/>
      <c r="AG369" s="10"/>
      <c r="AH369" s="9"/>
      <c r="AI369" s="9"/>
      <c r="AJ369" s="10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10"/>
    </row>
    <row r="370" spans="1:55">
      <c r="A370" s="9"/>
      <c r="B370" s="9"/>
      <c r="C370" s="11"/>
      <c r="D370" s="11"/>
      <c r="E370" s="11"/>
      <c r="F370" s="11"/>
      <c r="G370" s="11"/>
      <c r="H370" s="9"/>
      <c r="I370" s="11"/>
      <c r="J370" s="11"/>
      <c r="K370" s="11"/>
      <c r="L370" s="11"/>
      <c r="M370" s="11"/>
      <c r="N370" s="11"/>
      <c r="O370" s="11"/>
      <c r="P370" s="9"/>
      <c r="Q370" s="9"/>
      <c r="R370" s="9"/>
      <c r="S370" s="9"/>
      <c r="T370" s="9"/>
      <c r="U370" s="11"/>
      <c r="V370" s="11"/>
      <c r="W370" s="11"/>
      <c r="X370" s="10"/>
      <c r="Y370" s="10"/>
      <c r="Z370" s="10"/>
      <c r="AA370" s="9"/>
      <c r="AB370" s="9"/>
      <c r="AC370" s="10"/>
      <c r="AD370" s="9"/>
      <c r="AE370" s="10"/>
      <c r="AF370" s="10"/>
      <c r="AG370" s="10"/>
      <c r="AH370" s="9"/>
      <c r="AI370" s="9"/>
      <c r="AJ370" s="10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10"/>
    </row>
    <row r="371" spans="1:55">
      <c r="A371" s="9"/>
      <c r="B371" s="9"/>
      <c r="C371" s="11"/>
      <c r="D371" s="11"/>
      <c r="E371" s="11"/>
      <c r="F371" s="11"/>
      <c r="G371" s="11"/>
      <c r="H371" s="9"/>
      <c r="I371" s="11"/>
      <c r="J371" s="11"/>
      <c r="K371" s="11"/>
      <c r="L371" s="11"/>
      <c r="M371" s="11"/>
      <c r="N371" s="11"/>
      <c r="O371" s="11"/>
      <c r="P371" s="9"/>
      <c r="Q371" s="9"/>
      <c r="R371" s="9"/>
      <c r="S371" s="9"/>
      <c r="T371" s="9"/>
      <c r="U371" s="11"/>
      <c r="V371" s="11"/>
      <c r="W371" s="11"/>
      <c r="X371" s="10"/>
      <c r="Y371" s="10"/>
      <c r="Z371" s="10"/>
      <c r="AA371" s="9"/>
      <c r="AB371" s="9"/>
      <c r="AC371" s="10"/>
      <c r="AD371" s="9"/>
      <c r="AE371" s="10"/>
      <c r="AF371" s="10"/>
      <c r="AG371" s="10"/>
      <c r="AH371" s="9"/>
      <c r="AI371" s="9"/>
      <c r="AJ371" s="10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10"/>
    </row>
    <row r="372" spans="1:55">
      <c r="A372" s="9"/>
      <c r="B372" s="9"/>
      <c r="C372" s="11"/>
      <c r="D372" s="11"/>
      <c r="E372" s="11"/>
      <c r="F372" s="11"/>
      <c r="G372" s="11"/>
      <c r="H372" s="9"/>
      <c r="I372" s="11"/>
      <c r="J372" s="11"/>
      <c r="K372" s="11"/>
      <c r="L372" s="11"/>
      <c r="M372" s="11"/>
      <c r="N372" s="11"/>
      <c r="O372" s="11"/>
      <c r="P372" s="9"/>
      <c r="Q372" s="9"/>
      <c r="R372" s="9"/>
      <c r="S372" s="9"/>
      <c r="T372" s="9"/>
      <c r="U372" s="11"/>
      <c r="V372" s="11"/>
      <c r="W372" s="11"/>
      <c r="X372" s="10"/>
      <c r="Y372" s="10"/>
      <c r="Z372" s="10"/>
      <c r="AA372" s="9"/>
      <c r="AB372" s="9"/>
      <c r="AC372" s="10"/>
      <c r="AD372" s="9"/>
      <c r="AE372" s="10"/>
      <c r="AF372" s="10"/>
      <c r="AG372" s="10"/>
      <c r="AH372" s="9"/>
      <c r="AI372" s="9"/>
      <c r="AJ372" s="10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10"/>
    </row>
    <row r="373" spans="1:55">
      <c r="A373" s="9"/>
      <c r="B373" s="9"/>
      <c r="C373" s="11"/>
      <c r="D373" s="11"/>
      <c r="E373" s="11"/>
      <c r="F373" s="11"/>
      <c r="G373" s="11"/>
      <c r="H373" s="9"/>
      <c r="I373" s="11"/>
      <c r="J373" s="11"/>
      <c r="K373" s="11"/>
      <c r="L373" s="11"/>
      <c r="M373" s="11"/>
      <c r="N373" s="11"/>
      <c r="O373" s="11"/>
      <c r="P373" s="9"/>
      <c r="Q373" s="9"/>
      <c r="R373" s="9"/>
      <c r="S373" s="9"/>
      <c r="T373" s="9"/>
      <c r="U373" s="11"/>
      <c r="V373" s="11"/>
      <c r="W373" s="11"/>
      <c r="X373" s="10"/>
      <c r="Y373" s="10"/>
      <c r="Z373" s="10"/>
      <c r="AA373" s="9"/>
      <c r="AB373" s="9"/>
      <c r="AC373" s="10"/>
      <c r="AD373" s="9"/>
      <c r="AE373" s="10"/>
      <c r="AF373" s="10"/>
      <c r="AG373" s="10"/>
      <c r="AH373" s="9"/>
      <c r="AI373" s="9"/>
      <c r="AJ373" s="10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10"/>
    </row>
    <row r="374" spans="1:55">
      <c r="A374" s="9"/>
      <c r="B374" s="9"/>
      <c r="C374" s="11"/>
      <c r="D374" s="11"/>
      <c r="E374" s="11"/>
      <c r="F374" s="11"/>
      <c r="G374" s="11"/>
      <c r="H374" s="9"/>
      <c r="I374" s="11"/>
      <c r="J374" s="11"/>
      <c r="K374" s="11"/>
      <c r="L374" s="11"/>
      <c r="M374" s="11"/>
      <c r="N374" s="11"/>
      <c r="O374" s="11"/>
      <c r="P374" s="9"/>
      <c r="Q374" s="9"/>
      <c r="R374" s="9"/>
      <c r="S374" s="9"/>
      <c r="T374" s="9"/>
      <c r="U374" s="11"/>
      <c r="V374" s="11"/>
      <c r="W374" s="11"/>
      <c r="X374" s="10"/>
      <c r="Y374" s="10"/>
      <c r="Z374" s="10"/>
      <c r="AA374" s="9"/>
      <c r="AB374" s="9"/>
      <c r="AC374" s="10"/>
      <c r="AD374" s="9"/>
      <c r="AE374" s="10"/>
      <c r="AF374" s="10"/>
      <c r="AG374" s="10"/>
      <c r="AH374" s="9"/>
      <c r="AI374" s="9"/>
      <c r="AJ374" s="10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10"/>
    </row>
    <row r="375" spans="1:55">
      <c r="A375" s="9"/>
      <c r="B375" s="9"/>
      <c r="C375" s="11"/>
      <c r="D375" s="11"/>
      <c r="E375" s="11"/>
      <c r="F375" s="11"/>
      <c r="G375" s="11"/>
      <c r="H375" s="9"/>
      <c r="I375" s="11"/>
      <c r="J375" s="11"/>
      <c r="K375" s="11"/>
      <c r="L375" s="11"/>
      <c r="M375" s="11"/>
      <c r="N375" s="11"/>
      <c r="O375" s="11"/>
      <c r="P375" s="9"/>
      <c r="Q375" s="9"/>
      <c r="R375" s="9"/>
      <c r="S375" s="9"/>
      <c r="T375" s="9"/>
      <c r="U375" s="11"/>
      <c r="V375" s="11"/>
      <c r="W375" s="11"/>
      <c r="X375" s="10"/>
      <c r="Y375" s="10"/>
      <c r="Z375" s="10"/>
      <c r="AA375" s="9"/>
      <c r="AB375" s="9"/>
      <c r="AC375" s="10"/>
      <c r="AD375" s="9"/>
      <c r="AE375" s="10"/>
      <c r="AF375" s="10"/>
      <c r="AG375" s="10"/>
      <c r="AH375" s="9"/>
      <c r="AI375" s="9"/>
      <c r="AJ375" s="10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10"/>
    </row>
    <row r="376" spans="1:55">
      <c r="A376" s="9"/>
      <c r="B376" s="9"/>
      <c r="C376" s="11"/>
      <c r="D376" s="11"/>
      <c r="E376" s="11"/>
      <c r="F376" s="11"/>
      <c r="G376" s="11"/>
      <c r="H376" s="9"/>
      <c r="I376" s="11"/>
      <c r="J376" s="11"/>
      <c r="K376" s="11"/>
      <c r="L376" s="11"/>
      <c r="M376" s="11"/>
      <c r="N376" s="11"/>
      <c r="O376" s="11"/>
      <c r="P376" s="9"/>
      <c r="Q376" s="9"/>
      <c r="R376" s="9"/>
      <c r="S376" s="9"/>
      <c r="T376" s="9"/>
      <c r="U376" s="11"/>
      <c r="V376" s="11"/>
      <c r="W376" s="11"/>
      <c r="X376" s="10"/>
      <c r="Y376" s="10"/>
      <c r="Z376" s="10"/>
      <c r="AA376" s="9"/>
      <c r="AB376" s="9"/>
      <c r="AC376" s="10"/>
      <c r="AD376" s="9"/>
      <c r="AE376" s="10"/>
      <c r="AF376" s="10"/>
      <c r="AG376" s="10"/>
      <c r="AH376" s="9"/>
      <c r="AI376" s="9"/>
      <c r="AJ376" s="10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10"/>
    </row>
    <row r="377" spans="1:55">
      <c r="A377" s="9"/>
      <c r="B377" s="9"/>
      <c r="C377" s="11"/>
      <c r="D377" s="11"/>
      <c r="E377" s="11"/>
      <c r="F377" s="11"/>
      <c r="G377" s="11"/>
      <c r="H377" s="9"/>
      <c r="I377" s="11"/>
      <c r="J377" s="11"/>
      <c r="K377" s="11"/>
      <c r="L377" s="11"/>
      <c r="M377" s="11"/>
      <c r="N377" s="11"/>
      <c r="O377" s="11"/>
      <c r="P377" s="9"/>
      <c r="Q377" s="9"/>
      <c r="R377" s="9"/>
      <c r="S377" s="9"/>
      <c r="T377" s="9"/>
      <c r="U377" s="11"/>
      <c r="V377" s="11"/>
      <c r="W377" s="11"/>
      <c r="X377" s="10"/>
      <c r="Y377" s="10"/>
      <c r="Z377" s="10"/>
      <c r="AA377" s="9"/>
      <c r="AB377" s="9"/>
      <c r="AC377" s="10"/>
      <c r="AD377" s="9"/>
      <c r="AE377" s="10"/>
      <c r="AF377" s="10"/>
      <c r="AG377" s="10"/>
      <c r="AH377" s="9"/>
      <c r="AI377" s="9"/>
      <c r="AJ377" s="10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10"/>
    </row>
    <row r="378" spans="1:55">
      <c r="A378" s="9"/>
      <c r="B378" s="9"/>
      <c r="C378" s="11"/>
      <c r="D378" s="11"/>
      <c r="E378" s="11"/>
      <c r="F378" s="11"/>
      <c r="G378" s="11"/>
      <c r="H378" s="9"/>
      <c r="I378" s="11"/>
      <c r="J378" s="11"/>
      <c r="K378" s="11"/>
      <c r="L378" s="11"/>
      <c r="M378" s="11"/>
      <c r="N378" s="11"/>
      <c r="O378" s="11"/>
      <c r="P378" s="9"/>
      <c r="Q378" s="9"/>
      <c r="R378" s="9"/>
      <c r="S378" s="9"/>
      <c r="T378" s="9"/>
      <c r="U378" s="11"/>
      <c r="V378" s="11"/>
      <c r="W378" s="11"/>
      <c r="X378" s="10"/>
      <c r="Y378" s="10"/>
      <c r="Z378" s="10"/>
      <c r="AA378" s="9"/>
      <c r="AB378" s="9"/>
      <c r="AC378" s="10"/>
      <c r="AD378" s="9"/>
      <c r="AE378" s="10"/>
      <c r="AF378" s="10"/>
      <c r="AG378" s="10"/>
      <c r="AH378" s="9"/>
      <c r="AI378" s="9"/>
      <c r="AJ378" s="10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10"/>
    </row>
    <row r="379" spans="1:55">
      <c r="A379" s="9"/>
      <c r="B379" s="9"/>
      <c r="C379" s="11"/>
      <c r="D379" s="11"/>
      <c r="E379" s="11"/>
      <c r="F379" s="11"/>
      <c r="G379" s="11"/>
      <c r="H379" s="9"/>
      <c r="I379" s="11"/>
      <c r="J379" s="11"/>
      <c r="K379" s="11"/>
      <c r="L379" s="11"/>
      <c r="M379" s="11"/>
      <c r="N379" s="11"/>
      <c r="O379" s="11"/>
      <c r="P379" s="9"/>
      <c r="Q379" s="9"/>
      <c r="R379" s="9"/>
      <c r="S379" s="9"/>
      <c r="T379" s="9"/>
      <c r="U379" s="11"/>
      <c r="V379" s="11"/>
      <c r="W379" s="11"/>
      <c r="X379" s="10"/>
      <c r="Y379" s="10"/>
      <c r="Z379" s="10"/>
      <c r="AA379" s="9"/>
      <c r="AB379" s="9"/>
      <c r="AC379" s="10"/>
      <c r="AD379" s="9"/>
      <c r="AE379" s="10"/>
      <c r="AF379" s="10"/>
      <c r="AG379" s="10"/>
      <c r="AH379" s="9"/>
      <c r="AI379" s="9"/>
      <c r="AJ379" s="10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10"/>
    </row>
    <row r="380" spans="1:55">
      <c r="A380" s="9"/>
      <c r="B380" s="9"/>
      <c r="C380" s="11"/>
      <c r="D380" s="11"/>
      <c r="E380" s="11"/>
      <c r="F380" s="11"/>
      <c r="G380" s="11"/>
      <c r="H380" s="9"/>
      <c r="I380" s="11"/>
      <c r="J380" s="11"/>
      <c r="K380" s="11"/>
      <c r="L380" s="11"/>
      <c r="M380" s="11"/>
      <c r="N380" s="11"/>
      <c r="O380" s="11"/>
      <c r="P380" s="9"/>
      <c r="Q380" s="9"/>
      <c r="R380" s="9"/>
      <c r="S380" s="9"/>
      <c r="T380" s="9"/>
      <c r="U380" s="11"/>
      <c r="V380" s="11"/>
      <c r="W380" s="11"/>
      <c r="X380" s="10"/>
      <c r="Y380" s="10"/>
      <c r="Z380" s="10"/>
      <c r="AA380" s="9"/>
      <c r="AB380" s="9"/>
      <c r="AC380" s="10"/>
      <c r="AD380" s="9"/>
      <c r="AE380" s="10"/>
      <c r="AF380" s="10"/>
      <c r="AG380" s="10"/>
      <c r="AH380" s="9"/>
      <c r="AI380" s="9"/>
      <c r="AJ380" s="10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10"/>
    </row>
    <row r="381" spans="1:55">
      <c r="A381" s="9"/>
      <c r="B381" s="9"/>
      <c r="C381" s="11"/>
      <c r="D381" s="11"/>
      <c r="E381" s="11"/>
      <c r="F381" s="11"/>
      <c r="G381" s="11"/>
      <c r="H381" s="9"/>
      <c r="I381" s="11"/>
      <c r="J381" s="11"/>
      <c r="K381" s="11"/>
      <c r="L381" s="11"/>
      <c r="M381" s="11"/>
      <c r="N381" s="11"/>
      <c r="O381" s="11"/>
      <c r="P381" s="9"/>
      <c r="Q381" s="9"/>
      <c r="R381" s="9"/>
      <c r="S381" s="9"/>
      <c r="T381" s="9"/>
      <c r="U381" s="11"/>
      <c r="V381" s="11"/>
      <c r="W381" s="11"/>
      <c r="X381" s="10"/>
      <c r="Y381" s="10"/>
      <c r="Z381" s="10"/>
      <c r="AA381" s="9"/>
      <c r="AB381" s="9"/>
      <c r="AC381" s="10"/>
      <c r="AD381" s="9"/>
      <c r="AE381" s="10"/>
      <c r="AF381" s="10"/>
      <c r="AG381" s="10"/>
      <c r="AH381" s="9"/>
      <c r="AI381" s="9"/>
      <c r="AJ381" s="10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10"/>
    </row>
    <row r="382" spans="1:55">
      <c r="A382" s="9"/>
      <c r="B382" s="9"/>
      <c r="C382" s="11"/>
      <c r="D382" s="11"/>
      <c r="E382" s="11"/>
      <c r="F382" s="11"/>
      <c r="G382" s="11"/>
      <c r="H382" s="9"/>
      <c r="I382" s="11"/>
      <c r="J382" s="11"/>
      <c r="K382" s="11"/>
      <c r="L382" s="11"/>
      <c r="M382" s="11"/>
      <c r="N382" s="11"/>
      <c r="O382" s="11"/>
      <c r="P382" s="9"/>
      <c r="Q382" s="9"/>
      <c r="R382" s="9"/>
      <c r="S382" s="9"/>
      <c r="T382" s="9"/>
      <c r="U382" s="11"/>
      <c r="V382" s="11"/>
      <c r="W382" s="11"/>
      <c r="X382" s="10"/>
      <c r="Y382" s="10"/>
      <c r="Z382" s="10"/>
      <c r="AA382" s="9"/>
      <c r="AB382" s="9"/>
      <c r="AC382" s="10"/>
      <c r="AD382" s="9"/>
      <c r="AE382" s="10"/>
      <c r="AF382" s="10"/>
      <c r="AG382" s="10"/>
      <c r="AH382" s="9"/>
      <c r="AI382" s="9"/>
      <c r="AJ382" s="10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10"/>
    </row>
    <row r="383" spans="1:55">
      <c r="A383" s="9"/>
      <c r="B383" s="9"/>
      <c r="C383" s="11"/>
      <c r="D383" s="11"/>
      <c r="E383" s="11"/>
      <c r="F383" s="11"/>
      <c r="G383" s="11"/>
      <c r="H383" s="9"/>
      <c r="I383" s="11"/>
      <c r="J383" s="11"/>
      <c r="K383" s="11"/>
      <c r="L383" s="11"/>
      <c r="M383" s="11"/>
      <c r="N383" s="11"/>
      <c r="O383" s="11"/>
      <c r="P383" s="9"/>
      <c r="Q383" s="9"/>
      <c r="R383" s="9"/>
      <c r="S383" s="9"/>
      <c r="T383" s="9"/>
      <c r="U383" s="11"/>
      <c r="V383" s="11"/>
      <c r="W383" s="11"/>
      <c r="X383" s="10"/>
      <c r="Y383" s="10"/>
      <c r="Z383" s="10"/>
      <c r="AA383" s="9"/>
      <c r="AB383" s="9"/>
      <c r="AC383" s="10"/>
      <c r="AD383" s="9"/>
      <c r="AE383" s="10"/>
      <c r="AF383" s="10"/>
      <c r="AG383" s="10"/>
      <c r="AH383" s="9"/>
      <c r="AI383" s="9"/>
      <c r="AJ383" s="10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10"/>
    </row>
    <row r="384" spans="1:55">
      <c r="A384" s="9"/>
      <c r="B384" s="9"/>
      <c r="C384" s="11"/>
      <c r="D384" s="11"/>
      <c r="E384" s="11"/>
      <c r="F384" s="11"/>
      <c r="G384" s="11"/>
      <c r="H384" s="9"/>
      <c r="I384" s="11"/>
      <c r="J384" s="11"/>
      <c r="K384" s="11"/>
      <c r="L384" s="11"/>
      <c r="M384" s="11"/>
      <c r="N384" s="11"/>
      <c r="O384" s="11"/>
      <c r="P384" s="9"/>
      <c r="Q384" s="9"/>
      <c r="R384" s="9"/>
      <c r="S384" s="9"/>
      <c r="T384" s="9"/>
      <c r="U384" s="11"/>
      <c r="V384" s="11"/>
      <c r="W384" s="11"/>
      <c r="X384" s="10"/>
      <c r="Y384" s="10"/>
      <c r="Z384" s="10"/>
      <c r="AA384" s="9"/>
      <c r="AB384" s="9"/>
      <c r="AC384" s="10"/>
      <c r="AD384" s="9"/>
      <c r="AE384" s="10"/>
      <c r="AF384" s="10"/>
      <c r="AG384" s="10"/>
      <c r="AH384" s="9"/>
      <c r="AI384" s="9"/>
      <c r="AJ384" s="10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10"/>
    </row>
    <row r="385" spans="1:55">
      <c r="A385" s="9"/>
      <c r="B385" s="9"/>
      <c r="C385" s="11"/>
      <c r="D385" s="11"/>
      <c r="E385" s="11"/>
      <c r="F385" s="11"/>
      <c r="G385" s="11"/>
      <c r="H385" s="9"/>
      <c r="I385" s="11"/>
      <c r="J385" s="11"/>
      <c r="K385" s="11"/>
      <c r="L385" s="11"/>
      <c r="M385" s="11"/>
      <c r="N385" s="11"/>
      <c r="O385" s="11"/>
      <c r="P385" s="9"/>
      <c r="Q385" s="9"/>
      <c r="R385" s="9"/>
      <c r="S385" s="9"/>
      <c r="T385" s="9"/>
      <c r="U385" s="11"/>
      <c r="V385" s="11"/>
      <c r="W385" s="11"/>
      <c r="X385" s="10"/>
      <c r="Y385" s="10"/>
      <c r="Z385" s="10"/>
      <c r="AA385" s="9"/>
      <c r="AB385" s="9"/>
      <c r="AC385" s="10"/>
      <c r="AD385" s="9"/>
      <c r="AE385" s="10"/>
      <c r="AF385" s="10"/>
      <c r="AG385" s="10"/>
      <c r="AH385" s="9"/>
      <c r="AI385" s="9"/>
      <c r="AJ385" s="10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10"/>
    </row>
    <row r="386" spans="1:55">
      <c r="A386" s="9"/>
      <c r="B386" s="9"/>
      <c r="C386" s="11"/>
      <c r="D386" s="11"/>
      <c r="E386" s="11"/>
      <c r="F386" s="11"/>
      <c r="G386" s="11"/>
      <c r="H386" s="9"/>
      <c r="I386" s="11"/>
      <c r="J386" s="11"/>
      <c r="K386" s="11"/>
      <c r="L386" s="11"/>
      <c r="M386" s="11"/>
      <c r="N386" s="11"/>
      <c r="O386" s="11"/>
      <c r="P386" s="9"/>
      <c r="Q386" s="9"/>
      <c r="R386" s="9"/>
      <c r="S386" s="9"/>
      <c r="T386" s="9"/>
      <c r="U386" s="11"/>
      <c r="V386" s="11"/>
      <c r="W386" s="11"/>
      <c r="X386" s="10"/>
      <c r="Y386" s="10"/>
      <c r="Z386" s="10"/>
      <c r="AA386" s="9"/>
      <c r="AB386" s="9"/>
      <c r="AC386" s="10"/>
      <c r="AD386" s="9"/>
      <c r="AE386" s="10"/>
      <c r="AF386" s="10"/>
      <c r="AG386" s="10"/>
      <c r="AH386" s="9"/>
      <c r="AI386" s="9"/>
      <c r="AJ386" s="10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10"/>
    </row>
    <row r="387" spans="1:55">
      <c r="A387" s="9"/>
      <c r="B387" s="9"/>
      <c r="C387" s="11"/>
      <c r="D387" s="11"/>
      <c r="E387" s="11"/>
      <c r="F387" s="11"/>
      <c r="G387" s="11"/>
      <c r="H387" s="9"/>
      <c r="I387" s="11"/>
      <c r="J387" s="11"/>
      <c r="K387" s="11"/>
      <c r="L387" s="11"/>
      <c r="M387" s="11"/>
      <c r="N387" s="11"/>
      <c r="O387" s="11"/>
      <c r="P387" s="9"/>
      <c r="Q387" s="9"/>
      <c r="R387" s="9"/>
      <c r="S387" s="9"/>
      <c r="T387" s="9"/>
      <c r="U387" s="11"/>
      <c r="V387" s="11"/>
      <c r="W387" s="11"/>
      <c r="X387" s="10"/>
      <c r="Y387" s="10"/>
      <c r="Z387" s="10"/>
      <c r="AA387" s="9"/>
      <c r="AB387" s="9"/>
      <c r="AC387" s="10"/>
      <c r="AD387" s="9"/>
      <c r="AE387" s="10"/>
      <c r="AF387" s="10"/>
      <c r="AG387" s="10"/>
      <c r="AH387" s="9"/>
      <c r="AI387" s="9"/>
      <c r="AJ387" s="10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10"/>
    </row>
    <row r="388" spans="1:55">
      <c r="A388" s="9"/>
      <c r="B388" s="9"/>
      <c r="C388" s="11"/>
      <c r="D388" s="11"/>
      <c r="E388" s="11"/>
      <c r="F388" s="11"/>
      <c r="G388" s="11"/>
      <c r="H388" s="9"/>
      <c r="I388" s="11"/>
      <c r="J388" s="11"/>
      <c r="K388" s="11"/>
      <c r="L388" s="11"/>
      <c r="M388" s="11"/>
      <c r="N388" s="11"/>
      <c r="O388" s="11"/>
      <c r="P388" s="9"/>
      <c r="Q388" s="9"/>
      <c r="R388" s="9"/>
      <c r="S388" s="9"/>
      <c r="T388" s="9"/>
      <c r="U388" s="11"/>
      <c r="V388" s="11"/>
      <c r="W388" s="11"/>
      <c r="X388" s="10"/>
      <c r="Y388" s="10"/>
      <c r="Z388" s="10"/>
      <c r="AA388" s="9"/>
      <c r="AB388" s="9"/>
      <c r="AC388" s="10"/>
      <c r="AD388" s="9"/>
      <c r="AE388" s="10"/>
      <c r="AF388" s="10"/>
      <c r="AG388" s="10"/>
      <c r="AH388" s="9"/>
      <c r="AI388" s="9"/>
      <c r="AJ388" s="10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10"/>
    </row>
    <row r="389" spans="1:55">
      <c r="A389" s="9"/>
      <c r="B389" s="9"/>
      <c r="C389" s="11"/>
      <c r="D389" s="11"/>
      <c r="E389" s="11"/>
      <c r="F389" s="11"/>
      <c r="G389" s="11"/>
      <c r="H389" s="9"/>
      <c r="I389" s="11"/>
      <c r="J389" s="11"/>
      <c r="K389" s="11"/>
      <c r="L389" s="11"/>
      <c r="M389" s="11"/>
      <c r="N389" s="11"/>
      <c r="O389" s="11"/>
      <c r="P389" s="9"/>
      <c r="Q389" s="9"/>
      <c r="R389" s="9"/>
      <c r="S389" s="9"/>
      <c r="T389" s="9"/>
      <c r="U389" s="11"/>
      <c r="V389" s="11"/>
      <c r="W389" s="11"/>
      <c r="X389" s="10"/>
      <c r="Y389" s="10"/>
      <c r="Z389" s="10"/>
      <c r="AA389" s="9"/>
      <c r="AB389" s="9"/>
      <c r="AC389" s="10"/>
      <c r="AD389" s="9"/>
      <c r="AE389" s="10"/>
      <c r="AF389" s="10"/>
      <c r="AG389" s="10"/>
      <c r="AH389" s="9"/>
      <c r="AI389" s="9"/>
      <c r="AJ389" s="10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10"/>
    </row>
    <row r="390" spans="1:55">
      <c r="A390" s="9"/>
      <c r="B390" s="9"/>
      <c r="C390" s="11"/>
      <c r="D390" s="11"/>
      <c r="E390" s="11"/>
      <c r="F390" s="11"/>
      <c r="G390" s="11"/>
      <c r="H390" s="9"/>
      <c r="I390" s="11"/>
      <c r="J390" s="11"/>
      <c r="K390" s="11"/>
      <c r="L390" s="11"/>
      <c r="M390" s="11"/>
      <c r="N390" s="11"/>
      <c r="O390" s="11"/>
      <c r="P390" s="9"/>
      <c r="Q390" s="9"/>
      <c r="R390" s="9"/>
      <c r="S390" s="9"/>
      <c r="T390" s="9"/>
      <c r="U390" s="11"/>
      <c r="V390" s="11"/>
      <c r="W390" s="11"/>
      <c r="X390" s="10"/>
      <c r="Y390" s="10"/>
      <c r="Z390" s="10"/>
      <c r="AA390" s="9"/>
      <c r="AB390" s="9"/>
      <c r="AC390" s="10"/>
      <c r="AD390" s="9"/>
      <c r="AE390" s="10"/>
      <c r="AF390" s="10"/>
      <c r="AG390" s="10"/>
      <c r="AH390" s="9"/>
      <c r="AI390" s="9"/>
      <c r="AJ390" s="10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10"/>
    </row>
    <row r="391" spans="1:55">
      <c r="A391" s="9"/>
      <c r="B391" s="9"/>
      <c r="C391" s="11"/>
      <c r="D391" s="11"/>
      <c r="E391" s="11"/>
      <c r="F391" s="11"/>
      <c r="G391" s="11"/>
      <c r="H391" s="9"/>
      <c r="I391" s="11"/>
      <c r="J391" s="11"/>
      <c r="K391" s="11"/>
      <c r="L391" s="11"/>
      <c r="M391" s="11"/>
      <c r="N391" s="11"/>
      <c r="O391" s="11"/>
      <c r="P391" s="9"/>
      <c r="Q391" s="9"/>
      <c r="R391" s="9"/>
      <c r="S391" s="9"/>
      <c r="T391" s="9"/>
      <c r="U391" s="11"/>
      <c r="V391" s="11"/>
      <c r="W391" s="11"/>
      <c r="X391" s="10"/>
      <c r="Y391" s="10"/>
      <c r="Z391" s="10"/>
      <c r="AA391" s="9"/>
      <c r="AB391" s="9"/>
      <c r="AC391" s="10"/>
      <c r="AD391" s="9"/>
      <c r="AE391" s="10"/>
      <c r="AF391" s="10"/>
      <c r="AG391" s="10"/>
      <c r="AH391" s="9"/>
      <c r="AI391" s="9"/>
      <c r="AJ391" s="10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10"/>
    </row>
    <row r="392" spans="1:55">
      <c r="A392" s="9"/>
      <c r="B392" s="9"/>
      <c r="C392" s="11"/>
      <c r="D392" s="11"/>
      <c r="E392" s="11"/>
      <c r="F392" s="11"/>
      <c r="G392" s="11"/>
      <c r="H392" s="9"/>
      <c r="I392" s="11"/>
      <c r="J392" s="11"/>
      <c r="K392" s="11"/>
      <c r="L392" s="11"/>
      <c r="M392" s="11"/>
      <c r="N392" s="11"/>
      <c r="O392" s="11"/>
      <c r="P392" s="9"/>
      <c r="Q392" s="9"/>
      <c r="R392" s="9"/>
      <c r="S392" s="9"/>
      <c r="T392" s="9"/>
      <c r="U392" s="11"/>
      <c r="V392" s="11"/>
      <c r="W392" s="11"/>
      <c r="X392" s="10"/>
      <c r="Y392" s="10"/>
      <c r="Z392" s="10"/>
      <c r="AA392" s="9"/>
      <c r="AB392" s="9"/>
      <c r="AC392" s="10"/>
      <c r="AD392" s="9"/>
      <c r="AE392" s="10"/>
      <c r="AF392" s="10"/>
      <c r="AG392" s="10"/>
      <c r="AH392" s="9"/>
      <c r="AI392" s="9"/>
      <c r="AJ392" s="10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10"/>
    </row>
    <row r="393" spans="1:55">
      <c r="A393" s="9"/>
      <c r="B393" s="9"/>
      <c r="C393" s="11"/>
      <c r="D393" s="11"/>
      <c r="E393" s="11"/>
      <c r="F393" s="11"/>
      <c r="G393" s="11"/>
      <c r="H393" s="9"/>
      <c r="I393" s="11"/>
      <c r="J393" s="11"/>
      <c r="K393" s="11"/>
      <c r="L393" s="11"/>
      <c r="M393" s="11"/>
      <c r="N393" s="11"/>
      <c r="O393" s="11"/>
      <c r="P393" s="9"/>
      <c r="Q393" s="9"/>
      <c r="R393" s="9"/>
      <c r="S393" s="9"/>
      <c r="T393" s="9"/>
      <c r="U393" s="11"/>
      <c r="V393" s="11"/>
      <c r="W393" s="11"/>
      <c r="X393" s="10"/>
      <c r="Y393" s="10"/>
      <c r="Z393" s="10"/>
      <c r="AA393" s="9"/>
      <c r="AB393" s="9"/>
      <c r="AC393" s="10"/>
      <c r="AD393" s="9"/>
      <c r="AE393" s="10"/>
      <c r="AF393" s="10"/>
      <c r="AG393" s="10"/>
      <c r="AH393" s="9"/>
      <c r="AI393" s="9"/>
      <c r="AJ393" s="10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10"/>
    </row>
    <row r="394" spans="1:55">
      <c r="A394" s="9"/>
      <c r="B394" s="9"/>
      <c r="C394" s="11"/>
      <c r="D394" s="11"/>
      <c r="E394" s="11"/>
      <c r="F394" s="11"/>
      <c r="G394" s="11"/>
      <c r="H394" s="9"/>
      <c r="I394" s="11"/>
      <c r="J394" s="11"/>
      <c r="K394" s="11"/>
      <c r="L394" s="11"/>
      <c r="M394" s="11"/>
      <c r="N394" s="11"/>
      <c r="O394" s="11"/>
      <c r="P394" s="9"/>
      <c r="Q394" s="9"/>
      <c r="R394" s="9"/>
      <c r="S394" s="9"/>
      <c r="T394" s="9"/>
      <c r="U394" s="11"/>
      <c r="V394" s="11"/>
      <c r="W394" s="11"/>
      <c r="X394" s="10"/>
      <c r="Y394" s="10"/>
      <c r="Z394" s="10"/>
      <c r="AA394" s="9"/>
      <c r="AB394" s="9"/>
      <c r="AC394" s="10"/>
      <c r="AD394" s="9"/>
      <c r="AE394" s="10"/>
      <c r="AF394" s="10"/>
      <c r="AG394" s="10"/>
      <c r="AH394" s="9"/>
      <c r="AI394" s="9"/>
      <c r="AJ394" s="10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10"/>
    </row>
    <row r="395" spans="1:55">
      <c r="A395" s="9"/>
      <c r="B395" s="9"/>
      <c r="C395" s="11"/>
      <c r="D395" s="11"/>
      <c r="E395" s="11"/>
      <c r="F395" s="11"/>
      <c r="G395" s="11"/>
      <c r="H395" s="9"/>
      <c r="I395" s="11"/>
      <c r="J395" s="11"/>
      <c r="K395" s="11"/>
      <c r="L395" s="11"/>
      <c r="M395" s="11"/>
      <c r="N395" s="11"/>
      <c r="O395" s="11"/>
      <c r="P395" s="9"/>
      <c r="Q395" s="9"/>
      <c r="R395" s="9"/>
      <c r="S395" s="9"/>
      <c r="T395" s="9"/>
      <c r="U395" s="11"/>
      <c r="V395" s="11"/>
      <c r="W395" s="11"/>
      <c r="X395" s="10"/>
      <c r="Y395" s="10"/>
      <c r="Z395" s="10"/>
      <c r="AA395" s="9"/>
      <c r="AB395" s="9"/>
      <c r="AC395" s="10"/>
      <c r="AD395" s="9"/>
      <c r="AE395" s="10"/>
      <c r="AF395" s="10"/>
      <c r="AG395" s="10"/>
      <c r="AH395" s="9"/>
      <c r="AI395" s="9"/>
      <c r="AJ395" s="10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10"/>
    </row>
    <row r="396" spans="1:55">
      <c r="A396" s="9"/>
      <c r="B396" s="9"/>
      <c r="C396" s="11"/>
      <c r="D396" s="11"/>
      <c r="E396" s="11"/>
      <c r="F396" s="11"/>
      <c r="G396" s="11"/>
      <c r="H396" s="9"/>
      <c r="I396" s="11"/>
      <c r="J396" s="11"/>
      <c r="K396" s="11"/>
      <c r="L396" s="11"/>
      <c r="M396" s="11"/>
      <c r="N396" s="11"/>
      <c r="O396" s="11"/>
      <c r="P396" s="9"/>
      <c r="Q396" s="9"/>
      <c r="R396" s="9"/>
      <c r="S396" s="9"/>
      <c r="T396" s="9"/>
      <c r="U396" s="11"/>
      <c r="V396" s="11"/>
      <c r="W396" s="11"/>
      <c r="X396" s="10"/>
      <c r="Y396" s="10"/>
      <c r="Z396" s="10"/>
      <c r="AA396" s="9"/>
      <c r="AB396" s="9"/>
      <c r="AC396" s="10"/>
      <c r="AD396" s="9"/>
      <c r="AE396" s="10"/>
      <c r="AF396" s="10"/>
      <c r="AG396" s="10"/>
      <c r="AH396" s="9"/>
      <c r="AI396" s="9"/>
      <c r="AJ396" s="10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10"/>
    </row>
    <row r="397" spans="1:55">
      <c r="A397" s="9"/>
      <c r="B397" s="9"/>
      <c r="C397" s="11"/>
      <c r="D397" s="11"/>
      <c r="E397" s="11"/>
      <c r="F397" s="11"/>
      <c r="G397" s="11"/>
      <c r="H397" s="9"/>
      <c r="I397" s="11"/>
      <c r="J397" s="11"/>
      <c r="K397" s="11"/>
      <c r="L397" s="11"/>
      <c r="M397" s="11"/>
      <c r="N397" s="11"/>
      <c r="O397" s="11"/>
      <c r="P397" s="9"/>
      <c r="Q397" s="9"/>
      <c r="R397" s="9"/>
      <c r="S397" s="9"/>
      <c r="T397" s="9"/>
      <c r="U397" s="11"/>
      <c r="V397" s="11"/>
      <c r="W397" s="11"/>
      <c r="X397" s="10"/>
      <c r="Y397" s="10"/>
      <c r="Z397" s="10"/>
      <c r="AA397" s="9"/>
      <c r="AB397" s="9"/>
      <c r="AC397" s="10"/>
      <c r="AD397" s="9"/>
      <c r="AE397" s="10"/>
      <c r="AF397" s="10"/>
      <c r="AG397" s="10"/>
      <c r="AH397" s="9"/>
      <c r="AI397" s="9"/>
      <c r="AJ397" s="10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10"/>
    </row>
    <row r="398" spans="1:55">
      <c r="A398" s="9"/>
      <c r="B398" s="9"/>
      <c r="C398" s="11"/>
      <c r="D398" s="11"/>
      <c r="E398" s="11"/>
      <c r="F398" s="11"/>
      <c r="G398" s="11"/>
      <c r="H398" s="9"/>
      <c r="I398" s="11"/>
      <c r="J398" s="11"/>
      <c r="K398" s="11"/>
      <c r="L398" s="11"/>
      <c r="M398" s="11"/>
      <c r="N398" s="11"/>
      <c r="O398" s="11"/>
      <c r="P398" s="9"/>
      <c r="Q398" s="9"/>
      <c r="R398" s="9"/>
      <c r="S398" s="9"/>
      <c r="T398" s="9"/>
      <c r="U398" s="11"/>
      <c r="V398" s="11"/>
      <c r="W398" s="11"/>
      <c r="X398" s="10"/>
      <c r="Y398" s="10"/>
      <c r="Z398" s="10"/>
      <c r="AA398" s="9"/>
      <c r="AB398" s="9"/>
      <c r="AC398" s="10"/>
      <c r="AD398" s="9"/>
      <c r="AE398" s="10"/>
      <c r="AF398" s="10"/>
      <c r="AG398" s="10"/>
      <c r="AH398" s="9"/>
      <c r="AI398" s="9"/>
      <c r="AJ398" s="10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10"/>
    </row>
    <row r="399" spans="1:55">
      <c r="A399" s="9"/>
      <c r="B399" s="9"/>
      <c r="C399" s="11"/>
      <c r="D399" s="11"/>
      <c r="E399" s="11"/>
      <c r="F399" s="11"/>
      <c r="G399" s="11"/>
      <c r="H399" s="9"/>
      <c r="I399" s="11"/>
      <c r="J399" s="11"/>
      <c r="K399" s="11"/>
      <c r="L399" s="11"/>
      <c r="M399" s="11"/>
      <c r="N399" s="11"/>
      <c r="O399" s="11"/>
      <c r="P399" s="9"/>
      <c r="Q399" s="9"/>
      <c r="R399" s="9"/>
      <c r="S399" s="9"/>
      <c r="T399" s="9"/>
      <c r="U399" s="11"/>
      <c r="V399" s="11"/>
      <c r="W399" s="11"/>
      <c r="X399" s="10"/>
      <c r="Y399" s="10"/>
      <c r="Z399" s="10"/>
      <c r="AA399" s="9"/>
      <c r="AB399" s="9"/>
      <c r="AC399" s="10"/>
      <c r="AD399" s="9"/>
      <c r="AE399" s="10"/>
      <c r="AF399" s="10"/>
      <c r="AG399" s="10"/>
      <c r="AH399" s="9"/>
      <c r="AI399" s="9"/>
      <c r="AJ399" s="10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10"/>
    </row>
    <row r="400" spans="1:55">
      <c r="A400" s="9"/>
      <c r="B400" s="9"/>
      <c r="C400" s="11"/>
      <c r="D400" s="11"/>
      <c r="E400" s="11"/>
      <c r="F400" s="11"/>
      <c r="G400" s="11"/>
      <c r="H400" s="9"/>
      <c r="I400" s="11"/>
      <c r="J400" s="11"/>
      <c r="K400" s="11"/>
      <c r="L400" s="11"/>
      <c r="M400" s="11"/>
      <c r="N400" s="11"/>
      <c r="O400" s="11"/>
      <c r="P400" s="9"/>
      <c r="Q400" s="9"/>
      <c r="R400" s="9"/>
      <c r="S400" s="9"/>
      <c r="T400" s="9"/>
      <c r="U400" s="11"/>
      <c r="V400" s="11"/>
      <c r="W400" s="11"/>
      <c r="X400" s="10"/>
      <c r="Y400" s="10"/>
      <c r="Z400" s="10"/>
      <c r="AA400" s="9"/>
      <c r="AB400" s="9"/>
      <c r="AC400" s="10"/>
      <c r="AD400" s="9"/>
      <c r="AE400" s="10"/>
      <c r="AF400" s="10"/>
      <c r="AG400" s="10"/>
      <c r="AH400" s="9"/>
      <c r="AI400" s="9"/>
      <c r="AJ400" s="10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10"/>
    </row>
    <row r="401" spans="1:55">
      <c r="A401" s="9"/>
      <c r="B401" s="9"/>
      <c r="C401" s="11"/>
      <c r="D401" s="11"/>
      <c r="E401" s="11"/>
      <c r="F401" s="11"/>
      <c r="G401" s="11"/>
      <c r="H401" s="9"/>
      <c r="I401" s="11"/>
      <c r="J401" s="11"/>
      <c r="K401" s="11"/>
      <c r="L401" s="11"/>
      <c r="M401" s="11"/>
      <c r="N401" s="11"/>
      <c r="O401" s="11"/>
      <c r="P401" s="9"/>
      <c r="Q401" s="9"/>
      <c r="R401" s="9"/>
      <c r="S401" s="9"/>
      <c r="T401" s="9"/>
      <c r="U401" s="11"/>
      <c r="V401" s="11"/>
      <c r="W401" s="11"/>
      <c r="X401" s="10"/>
      <c r="Y401" s="10"/>
      <c r="Z401" s="10"/>
      <c r="AA401" s="9"/>
      <c r="AB401" s="9"/>
      <c r="AC401" s="10"/>
      <c r="AD401" s="9"/>
      <c r="AE401" s="10"/>
      <c r="AF401" s="10"/>
      <c r="AG401" s="10"/>
      <c r="AH401" s="9"/>
      <c r="AI401" s="9"/>
      <c r="AJ401" s="10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10"/>
    </row>
    <row r="402" spans="1:55">
      <c r="A402" s="9"/>
      <c r="B402" s="9"/>
      <c r="C402" s="11"/>
      <c r="D402" s="11"/>
      <c r="E402" s="11"/>
      <c r="F402" s="11"/>
      <c r="G402" s="11"/>
      <c r="H402" s="9"/>
      <c r="I402" s="11"/>
      <c r="J402" s="11"/>
      <c r="K402" s="11"/>
      <c r="L402" s="11"/>
      <c r="M402" s="11"/>
      <c r="N402" s="11"/>
      <c r="O402" s="11"/>
      <c r="P402" s="9"/>
      <c r="Q402" s="9"/>
      <c r="R402" s="9"/>
      <c r="S402" s="9"/>
      <c r="T402" s="9"/>
      <c r="U402" s="11"/>
      <c r="V402" s="11"/>
      <c r="W402" s="11"/>
      <c r="X402" s="10"/>
      <c r="Y402" s="10"/>
      <c r="Z402" s="10"/>
      <c r="AA402" s="9"/>
      <c r="AB402" s="9"/>
      <c r="AC402" s="10"/>
      <c r="AD402" s="9"/>
      <c r="AE402" s="10"/>
      <c r="AF402" s="10"/>
      <c r="AG402" s="10"/>
      <c r="AH402" s="9"/>
      <c r="AI402" s="9"/>
      <c r="AJ402" s="10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10"/>
    </row>
    <row r="403" spans="1:55">
      <c r="A403" s="9"/>
      <c r="B403" s="9"/>
      <c r="C403" s="11"/>
      <c r="D403" s="11"/>
      <c r="E403" s="11"/>
      <c r="F403" s="11"/>
      <c r="G403" s="11"/>
      <c r="H403" s="9"/>
      <c r="I403" s="11"/>
      <c r="J403" s="11"/>
      <c r="K403" s="11"/>
      <c r="L403" s="11"/>
      <c r="M403" s="11"/>
      <c r="N403" s="11"/>
      <c r="O403" s="11"/>
      <c r="P403" s="9"/>
      <c r="Q403" s="9"/>
      <c r="R403" s="9"/>
      <c r="S403" s="9"/>
      <c r="T403" s="9"/>
      <c r="U403" s="11"/>
      <c r="V403" s="11"/>
      <c r="W403" s="11"/>
      <c r="X403" s="10"/>
      <c r="Y403" s="10"/>
      <c r="Z403" s="10"/>
      <c r="AA403" s="9"/>
      <c r="AB403" s="9"/>
      <c r="AC403" s="10"/>
      <c r="AD403" s="9"/>
      <c r="AE403" s="10"/>
      <c r="AF403" s="10"/>
      <c r="AG403" s="10"/>
      <c r="AH403" s="9"/>
      <c r="AI403" s="9"/>
      <c r="AJ403" s="10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10"/>
    </row>
    <row r="404" spans="1:55">
      <c r="A404" s="9"/>
      <c r="B404" s="9"/>
      <c r="C404" s="11"/>
      <c r="D404" s="11"/>
      <c r="E404" s="11"/>
      <c r="F404" s="11"/>
      <c r="G404" s="11"/>
      <c r="H404" s="9"/>
      <c r="I404" s="11"/>
      <c r="J404" s="11"/>
      <c r="K404" s="11"/>
      <c r="L404" s="11"/>
      <c r="M404" s="11"/>
      <c r="N404" s="11"/>
      <c r="O404" s="11"/>
      <c r="P404" s="9"/>
      <c r="Q404" s="9"/>
      <c r="R404" s="9"/>
      <c r="S404" s="9"/>
      <c r="T404" s="9"/>
      <c r="U404" s="11"/>
      <c r="V404" s="11"/>
      <c r="W404" s="11"/>
      <c r="X404" s="10"/>
      <c r="Y404" s="10"/>
      <c r="Z404" s="10"/>
      <c r="AA404" s="9"/>
      <c r="AB404" s="9"/>
      <c r="AC404" s="10"/>
      <c r="AD404" s="9"/>
      <c r="AE404" s="10"/>
      <c r="AF404" s="10"/>
      <c r="AG404" s="10"/>
      <c r="AH404" s="9"/>
      <c r="AI404" s="9"/>
      <c r="AJ404" s="10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10"/>
    </row>
    <row r="405" spans="1:55">
      <c r="A405" s="9"/>
      <c r="B405" s="9"/>
      <c r="C405" s="11"/>
      <c r="D405" s="11"/>
      <c r="E405" s="11"/>
      <c r="F405" s="11"/>
      <c r="G405" s="11"/>
      <c r="H405" s="9"/>
      <c r="I405" s="11"/>
      <c r="J405" s="11"/>
      <c r="K405" s="11"/>
      <c r="L405" s="11"/>
      <c r="M405" s="11"/>
      <c r="N405" s="11"/>
      <c r="O405" s="11"/>
      <c r="P405" s="9"/>
      <c r="Q405" s="9"/>
      <c r="R405" s="9"/>
      <c r="S405" s="9"/>
      <c r="T405" s="9"/>
      <c r="U405" s="11"/>
      <c r="V405" s="11"/>
      <c r="W405" s="11"/>
      <c r="X405" s="10"/>
      <c r="Y405" s="10"/>
      <c r="Z405" s="10"/>
      <c r="AA405" s="9"/>
      <c r="AB405" s="9"/>
      <c r="AC405" s="10"/>
      <c r="AD405" s="9"/>
      <c r="AE405" s="10"/>
      <c r="AF405" s="10"/>
      <c r="AG405" s="10"/>
      <c r="AH405" s="9"/>
      <c r="AI405" s="9"/>
      <c r="AJ405" s="10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10"/>
    </row>
    <row r="406" spans="1:55">
      <c r="A406" s="9"/>
      <c r="B406" s="9"/>
      <c r="C406" s="11"/>
      <c r="D406" s="11"/>
      <c r="E406" s="11"/>
      <c r="F406" s="11"/>
      <c r="G406" s="11"/>
      <c r="H406" s="9"/>
      <c r="I406" s="11"/>
      <c r="J406" s="11"/>
      <c r="K406" s="11"/>
      <c r="L406" s="11"/>
      <c r="M406" s="11"/>
      <c r="N406" s="11"/>
      <c r="O406" s="11"/>
      <c r="P406" s="9"/>
      <c r="Q406" s="9"/>
      <c r="R406" s="9"/>
      <c r="S406" s="9"/>
      <c r="T406" s="9"/>
      <c r="U406" s="11"/>
      <c r="V406" s="11"/>
      <c r="W406" s="11"/>
      <c r="X406" s="10"/>
      <c r="Y406" s="10"/>
      <c r="Z406" s="10"/>
      <c r="AA406" s="9"/>
      <c r="AB406" s="9"/>
      <c r="AC406" s="10"/>
      <c r="AD406" s="9"/>
      <c r="AE406" s="10"/>
      <c r="AF406" s="10"/>
      <c r="AG406" s="10"/>
      <c r="AH406" s="9"/>
      <c r="AI406" s="9"/>
      <c r="AJ406" s="10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10"/>
    </row>
    <row r="407" spans="1:55">
      <c r="A407" s="9"/>
      <c r="B407" s="9"/>
      <c r="C407" s="11"/>
      <c r="D407" s="11"/>
      <c r="E407" s="11"/>
      <c r="F407" s="11"/>
      <c r="G407" s="11"/>
      <c r="H407" s="9"/>
      <c r="I407" s="11"/>
      <c r="J407" s="11"/>
      <c r="K407" s="11"/>
      <c r="L407" s="11"/>
      <c r="M407" s="11"/>
      <c r="N407" s="11"/>
      <c r="O407" s="11"/>
      <c r="P407" s="9"/>
      <c r="Q407" s="9"/>
      <c r="R407" s="9"/>
      <c r="S407" s="9"/>
      <c r="T407" s="9"/>
      <c r="U407" s="11"/>
      <c r="V407" s="11"/>
      <c r="W407" s="11"/>
      <c r="X407" s="10"/>
      <c r="Y407" s="10"/>
      <c r="Z407" s="10"/>
      <c r="AA407" s="9"/>
      <c r="AB407" s="9"/>
      <c r="AC407" s="10"/>
      <c r="AD407" s="9"/>
      <c r="AE407" s="10"/>
      <c r="AF407" s="10"/>
      <c r="AG407" s="10"/>
      <c r="AH407" s="9"/>
      <c r="AI407" s="9"/>
      <c r="AJ407" s="10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10"/>
    </row>
    <row r="408" spans="1:55">
      <c r="A408" s="9"/>
      <c r="B408" s="9"/>
      <c r="C408" s="11"/>
      <c r="D408" s="11"/>
      <c r="E408" s="11"/>
      <c r="F408" s="11"/>
      <c r="G408" s="11"/>
      <c r="H408" s="9"/>
      <c r="I408" s="11"/>
      <c r="J408" s="11"/>
      <c r="K408" s="11"/>
      <c r="L408" s="11"/>
      <c r="M408" s="11"/>
      <c r="N408" s="11"/>
      <c r="O408" s="11"/>
      <c r="P408" s="9"/>
      <c r="Q408" s="9"/>
      <c r="R408" s="9"/>
      <c r="S408" s="9"/>
      <c r="T408" s="9"/>
      <c r="U408" s="11"/>
      <c r="V408" s="11"/>
      <c r="W408" s="11"/>
      <c r="X408" s="10"/>
      <c r="Y408" s="10"/>
      <c r="Z408" s="10"/>
      <c r="AA408" s="9"/>
      <c r="AB408" s="9"/>
      <c r="AC408" s="10"/>
      <c r="AD408" s="9"/>
      <c r="AE408" s="10"/>
      <c r="AF408" s="10"/>
      <c r="AG408" s="10"/>
      <c r="AH408" s="9"/>
      <c r="AI408" s="9"/>
      <c r="AJ408" s="10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10"/>
    </row>
    <row r="409" spans="1:55">
      <c r="A409" s="9"/>
      <c r="B409" s="9"/>
      <c r="C409" s="11"/>
      <c r="D409" s="11"/>
      <c r="E409" s="11"/>
      <c r="F409" s="11"/>
      <c r="G409" s="11"/>
      <c r="H409" s="9"/>
      <c r="I409" s="11"/>
      <c r="J409" s="11"/>
      <c r="K409" s="11"/>
      <c r="L409" s="11"/>
      <c r="M409" s="11"/>
      <c r="N409" s="11"/>
      <c r="O409" s="11"/>
      <c r="P409" s="9"/>
      <c r="Q409" s="9"/>
      <c r="R409" s="9"/>
      <c r="S409" s="9"/>
      <c r="T409" s="9"/>
      <c r="U409" s="11"/>
      <c r="V409" s="11"/>
      <c r="W409" s="11"/>
      <c r="X409" s="10"/>
      <c r="Y409" s="10"/>
      <c r="Z409" s="10"/>
      <c r="AA409" s="9"/>
      <c r="AB409" s="9"/>
      <c r="AC409" s="10"/>
      <c r="AD409" s="9"/>
      <c r="AE409" s="10"/>
      <c r="AF409" s="10"/>
      <c r="AG409" s="10"/>
      <c r="AH409" s="9"/>
      <c r="AI409" s="9"/>
      <c r="AJ409" s="10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10"/>
    </row>
    <row r="410" spans="1:55">
      <c r="A410" s="9"/>
      <c r="B410" s="9"/>
      <c r="C410" s="11"/>
      <c r="D410" s="11"/>
      <c r="E410" s="11"/>
      <c r="F410" s="11"/>
      <c r="G410" s="11"/>
      <c r="H410" s="9"/>
      <c r="I410" s="11"/>
      <c r="J410" s="11"/>
      <c r="K410" s="11"/>
      <c r="L410" s="11"/>
      <c r="M410" s="11"/>
      <c r="N410" s="11"/>
      <c r="O410" s="11"/>
      <c r="P410" s="9"/>
      <c r="Q410" s="9"/>
      <c r="R410" s="9"/>
      <c r="S410" s="9"/>
      <c r="T410" s="9"/>
      <c r="U410" s="11"/>
      <c r="V410" s="11"/>
      <c r="W410" s="11"/>
      <c r="X410" s="10"/>
      <c r="Y410" s="10"/>
      <c r="Z410" s="10"/>
      <c r="AA410" s="9"/>
      <c r="AB410" s="9"/>
      <c r="AC410" s="10"/>
      <c r="AD410" s="9"/>
      <c r="AE410" s="10"/>
      <c r="AF410" s="10"/>
      <c r="AG410" s="10"/>
      <c r="AH410" s="9"/>
      <c r="AI410" s="9"/>
      <c r="AJ410" s="10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10"/>
    </row>
    <row r="411" spans="1:55">
      <c r="A411" s="9"/>
      <c r="B411" s="9"/>
      <c r="C411" s="11"/>
      <c r="D411" s="11"/>
      <c r="E411" s="11"/>
      <c r="F411" s="11"/>
      <c r="G411" s="11"/>
      <c r="H411" s="9"/>
      <c r="I411" s="11"/>
      <c r="J411" s="11"/>
      <c r="K411" s="11"/>
      <c r="L411" s="11"/>
      <c r="M411" s="11"/>
      <c r="N411" s="11"/>
      <c r="O411" s="11"/>
      <c r="P411" s="9"/>
      <c r="Q411" s="9"/>
      <c r="R411" s="9"/>
      <c r="S411" s="9"/>
      <c r="T411" s="9"/>
      <c r="U411" s="11"/>
      <c r="V411" s="11"/>
      <c r="W411" s="11"/>
      <c r="X411" s="10"/>
      <c r="Y411" s="10"/>
      <c r="Z411" s="10"/>
      <c r="AA411" s="9"/>
      <c r="AB411" s="9"/>
      <c r="AC411" s="10"/>
      <c r="AD411" s="9"/>
      <c r="AE411" s="10"/>
      <c r="AF411" s="10"/>
      <c r="AG411" s="10"/>
      <c r="AH411" s="9"/>
      <c r="AI411" s="9"/>
      <c r="AJ411" s="10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10"/>
    </row>
    <row r="412" spans="1:55">
      <c r="A412" s="9"/>
      <c r="B412" s="9"/>
      <c r="C412" s="11"/>
      <c r="D412" s="11"/>
      <c r="E412" s="11"/>
      <c r="F412" s="11"/>
      <c r="G412" s="11"/>
      <c r="H412" s="9"/>
      <c r="I412" s="11"/>
      <c r="J412" s="11"/>
      <c r="K412" s="11"/>
      <c r="L412" s="11"/>
      <c r="M412" s="11"/>
      <c r="N412" s="11"/>
      <c r="O412" s="11"/>
      <c r="P412" s="9"/>
      <c r="Q412" s="9"/>
      <c r="R412" s="9"/>
      <c r="S412" s="9"/>
      <c r="T412" s="9"/>
      <c r="U412" s="11"/>
      <c r="V412" s="11"/>
      <c r="W412" s="11"/>
      <c r="X412" s="10"/>
      <c r="Y412" s="10"/>
      <c r="Z412" s="10"/>
      <c r="AA412" s="9"/>
      <c r="AB412" s="9"/>
      <c r="AC412" s="10"/>
      <c r="AD412" s="9"/>
      <c r="AE412" s="10"/>
      <c r="AF412" s="10"/>
      <c r="AG412" s="10"/>
      <c r="AH412" s="9"/>
      <c r="AI412" s="9"/>
      <c r="AJ412" s="10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10"/>
    </row>
    <row r="413" spans="1:55">
      <c r="A413" s="9"/>
      <c r="B413" s="9"/>
      <c r="C413" s="11"/>
      <c r="D413" s="11"/>
      <c r="E413" s="11"/>
      <c r="F413" s="11"/>
      <c r="G413" s="11"/>
      <c r="H413" s="9"/>
      <c r="I413" s="11"/>
      <c r="J413" s="11"/>
      <c r="K413" s="11"/>
      <c r="L413" s="11"/>
      <c r="M413" s="11"/>
      <c r="N413" s="11"/>
      <c r="O413" s="11"/>
      <c r="P413" s="9"/>
      <c r="Q413" s="9"/>
      <c r="R413" s="9"/>
      <c r="S413" s="9"/>
      <c r="T413" s="9"/>
      <c r="U413" s="11"/>
      <c r="V413" s="11"/>
      <c r="W413" s="11"/>
      <c r="X413" s="10"/>
      <c r="Y413" s="10"/>
      <c r="Z413" s="10"/>
      <c r="AA413" s="9"/>
      <c r="AB413" s="9"/>
      <c r="AC413" s="10"/>
      <c r="AD413" s="9"/>
      <c r="AE413" s="10"/>
      <c r="AF413" s="10"/>
      <c r="AG413" s="10"/>
      <c r="AH413" s="9"/>
      <c r="AI413" s="9"/>
      <c r="AJ413" s="10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10"/>
    </row>
    <row r="414" spans="1:55">
      <c r="A414" s="9"/>
      <c r="B414" s="9"/>
      <c r="C414" s="11"/>
      <c r="D414" s="11"/>
      <c r="E414" s="11"/>
      <c r="F414" s="11"/>
      <c r="G414" s="11"/>
      <c r="H414" s="9"/>
      <c r="I414" s="11"/>
      <c r="J414" s="11"/>
      <c r="K414" s="11"/>
      <c r="L414" s="11"/>
      <c r="M414" s="11"/>
      <c r="N414" s="11"/>
      <c r="O414" s="11"/>
      <c r="P414" s="9"/>
      <c r="Q414" s="9"/>
      <c r="R414" s="9"/>
      <c r="S414" s="9"/>
      <c r="T414" s="9"/>
      <c r="U414" s="11"/>
      <c r="V414" s="11"/>
      <c r="W414" s="11"/>
      <c r="X414" s="10"/>
      <c r="Y414" s="10"/>
      <c r="Z414" s="10"/>
      <c r="AA414" s="9"/>
      <c r="AB414" s="9"/>
      <c r="AC414" s="10"/>
      <c r="AD414" s="9"/>
      <c r="AE414" s="10"/>
      <c r="AF414" s="10"/>
      <c r="AG414" s="10"/>
      <c r="AH414" s="9"/>
      <c r="AI414" s="9"/>
      <c r="AJ414" s="10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10"/>
    </row>
    <row r="415" spans="1:55">
      <c r="A415" s="9"/>
      <c r="B415" s="9"/>
      <c r="C415" s="11"/>
      <c r="D415" s="11"/>
      <c r="E415" s="11"/>
      <c r="F415" s="11"/>
      <c r="G415" s="11"/>
      <c r="H415" s="9"/>
      <c r="I415" s="11"/>
      <c r="J415" s="11"/>
      <c r="K415" s="11"/>
      <c r="L415" s="11"/>
      <c r="M415" s="11"/>
      <c r="N415" s="11"/>
      <c r="O415" s="11"/>
      <c r="P415" s="9"/>
      <c r="Q415" s="9"/>
      <c r="R415" s="9"/>
      <c r="S415" s="9"/>
      <c r="T415" s="9"/>
      <c r="U415" s="11"/>
      <c r="V415" s="11"/>
      <c r="W415" s="11"/>
      <c r="X415" s="10"/>
      <c r="Y415" s="10"/>
      <c r="Z415" s="10"/>
      <c r="AA415" s="9"/>
      <c r="AB415" s="9"/>
      <c r="AC415" s="10"/>
      <c r="AD415" s="9"/>
      <c r="AE415" s="10"/>
      <c r="AF415" s="10"/>
      <c r="AG415" s="10"/>
      <c r="AH415" s="9"/>
      <c r="AI415" s="9"/>
      <c r="AJ415" s="10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10"/>
    </row>
    <row r="416" spans="1:55">
      <c r="A416" s="9"/>
      <c r="B416" s="9"/>
      <c r="C416" s="11"/>
      <c r="D416" s="11"/>
      <c r="E416" s="11"/>
      <c r="F416" s="11"/>
      <c r="G416" s="11"/>
      <c r="H416" s="9"/>
      <c r="I416" s="11"/>
      <c r="J416" s="11"/>
      <c r="K416" s="11"/>
      <c r="L416" s="11"/>
      <c r="M416" s="11"/>
      <c r="N416" s="11"/>
      <c r="O416" s="11"/>
      <c r="P416" s="9"/>
      <c r="Q416" s="9"/>
      <c r="R416" s="9"/>
      <c r="S416" s="9"/>
      <c r="T416" s="9"/>
      <c r="U416" s="11"/>
      <c r="V416" s="11"/>
      <c r="W416" s="11"/>
      <c r="X416" s="10"/>
      <c r="Y416" s="10"/>
      <c r="Z416" s="10"/>
      <c r="AA416" s="9"/>
      <c r="AB416" s="9"/>
      <c r="AC416" s="10"/>
      <c r="AD416" s="9"/>
      <c r="AE416" s="10"/>
      <c r="AF416" s="10"/>
      <c r="AG416" s="10"/>
      <c r="AH416" s="9"/>
      <c r="AI416" s="9"/>
      <c r="AJ416" s="10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10"/>
    </row>
    <row r="417" spans="1:55">
      <c r="A417" s="9"/>
      <c r="B417" s="9"/>
      <c r="C417" s="11"/>
      <c r="D417" s="11"/>
      <c r="E417" s="11"/>
      <c r="F417" s="11"/>
      <c r="G417" s="11"/>
      <c r="H417" s="9"/>
      <c r="I417" s="11"/>
      <c r="J417" s="11"/>
      <c r="K417" s="11"/>
      <c r="L417" s="11"/>
      <c r="M417" s="11"/>
      <c r="N417" s="11"/>
      <c r="O417" s="11"/>
      <c r="P417" s="9"/>
      <c r="Q417" s="9"/>
      <c r="R417" s="9"/>
      <c r="S417" s="9"/>
      <c r="T417" s="9"/>
      <c r="U417" s="11"/>
      <c r="V417" s="11"/>
      <c r="W417" s="11"/>
      <c r="X417" s="10"/>
      <c r="Y417" s="10"/>
      <c r="Z417" s="10"/>
      <c r="AA417" s="9"/>
      <c r="AB417" s="9"/>
      <c r="AC417" s="10"/>
      <c r="AD417" s="9"/>
      <c r="AE417" s="10"/>
      <c r="AF417" s="10"/>
      <c r="AG417" s="10"/>
      <c r="AH417" s="9"/>
      <c r="AI417" s="9"/>
      <c r="AJ417" s="10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10"/>
    </row>
    <row r="418" spans="1:55">
      <c r="A418" s="9"/>
      <c r="B418" s="9"/>
      <c r="C418" s="11"/>
      <c r="D418" s="11"/>
      <c r="E418" s="11"/>
      <c r="F418" s="11"/>
      <c r="G418" s="11"/>
      <c r="H418" s="9"/>
      <c r="I418" s="11"/>
      <c r="J418" s="11"/>
      <c r="K418" s="11"/>
      <c r="L418" s="11"/>
      <c r="M418" s="11"/>
      <c r="N418" s="11"/>
      <c r="O418" s="11"/>
      <c r="P418" s="9"/>
      <c r="Q418" s="9"/>
      <c r="R418" s="9"/>
      <c r="S418" s="9"/>
      <c r="T418" s="9"/>
      <c r="U418" s="11"/>
      <c r="V418" s="11"/>
      <c r="W418" s="11"/>
      <c r="X418" s="10"/>
      <c r="Y418" s="10"/>
      <c r="Z418" s="10"/>
      <c r="AA418" s="9"/>
      <c r="AB418" s="9"/>
      <c r="AC418" s="10"/>
      <c r="AD418" s="9"/>
      <c r="AE418" s="10"/>
      <c r="AF418" s="10"/>
      <c r="AG418" s="10"/>
      <c r="AH418" s="9"/>
      <c r="AI418" s="9"/>
      <c r="AJ418" s="10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10"/>
    </row>
    <row r="419" spans="1:55">
      <c r="A419" s="9"/>
      <c r="B419" s="9"/>
      <c r="C419" s="11"/>
      <c r="D419" s="11"/>
      <c r="E419" s="11"/>
      <c r="F419" s="11"/>
      <c r="G419" s="11"/>
      <c r="H419" s="9"/>
      <c r="I419" s="11"/>
      <c r="J419" s="11"/>
      <c r="K419" s="11"/>
      <c r="L419" s="11"/>
      <c r="M419" s="11"/>
      <c r="N419" s="11"/>
      <c r="O419" s="11"/>
      <c r="P419" s="9"/>
      <c r="Q419" s="9"/>
      <c r="R419" s="9"/>
      <c r="S419" s="9"/>
      <c r="T419" s="9"/>
      <c r="U419" s="11"/>
      <c r="V419" s="11"/>
      <c r="W419" s="11"/>
      <c r="X419" s="10"/>
      <c r="Y419" s="10"/>
      <c r="Z419" s="10"/>
      <c r="AA419" s="9"/>
      <c r="AB419" s="9"/>
      <c r="AC419" s="10"/>
      <c r="AD419" s="9"/>
      <c r="AE419" s="10"/>
      <c r="AF419" s="10"/>
      <c r="AG419" s="10"/>
      <c r="AH419" s="9"/>
      <c r="AI419" s="9"/>
      <c r="AJ419" s="10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10"/>
    </row>
    <row r="420" spans="1:55">
      <c r="A420" s="9"/>
      <c r="B420" s="9"/>
      <c r="C420" s="11"/>
      <c r="D420" s="11"/>
      <c r="E420" s="11"/>
      <c r="F420" s="11"/>
      <c r="G420" s="11"/>
      <c r="H420" s="9"/>
      <c r="I420" s="11"/>
      <c r="J420" s="11"/>
      <c r="K420" s="11"/>
      <c r="L420" s="11"/>
      <c r="M420" s="11"/>
      <c r="N420" s="11"/>
      <c r="O420" s="11"/>
      <c r="P420" s="9"/>
      <c r="Q420" s="9"/>
      <c r="R420" s="9"/>
      <c r="S420" s="9"/>
      <c r="T420" s="9"/>
      <c r="U420" s="11"/>
      <c r="V420" s="11"/>
      <c r="W420" s="11"/>
      <c r="X420" s="10"/>
      <c r="Y420" s="10"/>
      <c r="Z420" s="10"/>
      <c r="AA420" s="9"/>
      <c r="AB420" s="9"/>
      <c r="AC420" s="10"/>
      <c r="AD420" s="9"/>
      <c r="AE420" s="10"/>
      <c r="AF420" s="10"/>
      <c r="AG420" s="10"/>
      <c r="AH420" s="9"/>
      <c r="AI420" s="9"/>
      <c r="AJ420" s="10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10"/>
    </row>
    <row r="421" spans="1:55">
      <c r="A421" s="9"/>
      <c r="B421" s="9"/>
      <c r="C421" s="11"/>
      <c r="D421" s="11"/>
      <c r="E421" s="11"/>
      <c r="F421" s="11"/>
      <c r="G421" s="11"/>
      <c r="H421" s="9"/>
      <c r="I421" s="11"/>
      <c r="J421" s="11"/>
      <c r="K421" s="11"/>
      <c r="L421" s="11"/>
      <c r="M421" s="11"/>
      <c r="N421" s="11"/>
      <c r="O421" s="11"/>
      <c r="P421" s="9"/>
      <c r="Q421" s="9"/>
      <c r="R421" s="9"/>
      <c r="S421" s="9"/>
      <c r="T421" s="9"/>
      <c r="U421" s="11"/>
      <c r="V421" s="11"/>
      <c r="W421" s="11"/>
      <c r="X421" s="10"/>
      <c r="Y421" s="10"/>
      <c r="Z421" s="10"/>
      <c r="AA421" s="9"/>
      <c r="AB421" s="9"/>
      <c r="AC421" s="10"/>
      <c r="AD421" s="9"/>
      <c r="AE421" s="10"/>
      <c r="AF421" s="10"/>
      <c r="AG421" s="10"/>
      <c r="AH421" s="9"/>
      <c r="AI421" s="9"/>
      <c r="AJ421" s="10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10"/>
    </row>
    <row r="422" spans="1:55">
      <c r="A422" s="9"/>
      <c r="B422" s="9"/>
      <c r="C422" s="11"/>
      <c r="D422" s="11"/>
      <c r="E422" s="11"/>
      <c r="F422" s="11"/>
      <c r="G422" s="11"/>
      <c r="H422" s="9"/>
      <c r="I422" s="11"/>
      <c r="J422" s="11"/>
      <c r="K422" s="11"/>
      <c r="L422" s="11"/>
      <c r="M422" s="11"/>
      <c r="N422" s="11"/>
      <c r="O422" s="11"/>
      <c r="P422" s="9"/>
      <c r="Q422" s="9"/>
      <c r="R422" s="9"/>
      <c r="S422" s="9"/>
      <c r="T422" s="9"/>
      <c r="U422" s="11"/>
      <c r="V422" s="11"/>
      <c r="W422" s="11"/>
      <c r="X422" s="10"/>
      <c r="Y422" s="10"/>
      <c r="Z422" s="10"/>
      <c r="AA422" s="9"/>
      <c r="AB422" s="9"/>
      <c r="AC422" s="10"/>
      <c r="AD422" s="9"/>
      <c r="AE422" s="10"/>
      <c r="AF422" s="10"/>
      <c r="AG422" s="10"/>
      <c r="AH422" s="9"/>
      <c r="AI422" s="9"/>
      <c r="AJ422" s="10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10"/>
    </row>
    <row r="423" spans="1:55">
      <c r="A423" s="9"/>
      <c r="B423" s="9"/>
      <c r="C423" s="11"/>
      <c r="D423" s="11"/>
      <c r="E423" s="11"/>
      <c r="F423" s="11"/>
      <c r="G423" s="11"/>
      <c r="H423" s="9"/>
      <c r="I423" s="11"/>
      <c r="J423" s="11"/>
      <c r="K423" s="11"/>
      <c r="L423" s="11"/>
      <c r="M423" s="11"/>
      <c r="N423" s="11"/>
      <c r="O423" s="11"/>
      <c r="P423" s="9"/>
      <c r="Q423" s="9"/>
      <c r="R423" s="9"/>
      <c r="S423" s="9"/>
      <c r="T423" s="9"/>
      <c r="U423" s="11"/>
      <c r="V423" s="11"/>
      <c r="W423" s="11"/>
      <c r="X423" s="10"/>
      <c r="Y423" s="10"/>
      <c r="Z423" s="10"/>
      <c r="AA423" s="9"/>
      <c r="AB423" s="9"/>
      <c r="AC423" s="10"/>
      <c r="AD423" s="9"/>
      <c r="AE423" s="10"/>
      <c r="AF423" s="10"/>
      <c r="AG423" s="10"/>
      <c r="AH423" s="9"/>
      <c r="AI423" s="9"/>
      <c r="AJ423" s="10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10"/>
    </row>
    <row r="424" spans="1:55">
      <c r="A424" s="9"/>
      <c r="B424" s="9"/>
      <c r="C424" s="11"/>
      <c r="D424" s="11"/>
      <c r="E424" s="11"/>
      <c r="F424" s="11"/>
      <c r="G424" s="11"/>
      <c r="H424" s="9"/>
      <c r="I424" s="11"/>
      <c r="J424" s="11"/>
      <c r="K424" s="11"/>
      <c r="L424" s="11"/>
      <c r="M424" s="11"/>
      <c r="N424" s="11"/>
      <c r="O424" s="11"/>
      <c r="P424" s="9"/>
      <c r="Q424" s="9"/>
      <c r="R424" s="9"/>
      <c r="S424" s="9"/>
      <c r="T424" s="9"/>
      <c r="U424" s="11"/>
      <c r="V424" s="11"/>
      <c r="W424" s="11"/>
      <c r="X424" s="10"/>
      <c r="Y424" s="10"/>
      <c r="Z424" s="10"/>
      <c r="AA424" s="9"/>
      <c r="AB424" s="9"/>
      <c r="AC424" s="10"/>
      <c r="AD424" s="9"/>
      <c r="AE424" s="10"/>
      <c r="AF424" s="10"/>
      <c r="AG424" s="10"/>
      <c r="AH424" s="9"/>
      <c r="AI424" s="9"/>
      <c r="AJ424" s="10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10"/>
    </row>
    <row r="425" spans="1:55">
      <c r="A425" s="9"/>
      <c r="B425" s="9"/>
      <c r="C425" s="11"/>
      <c r="D425" s="11"/>
      <c r="E425" s="11"/>
      <c r="F425" s="11"/>
      <c r="G425" s="11"/>
      <c r="H425" s="9"/>
      <c r="I425" s="11"/>
      <c r="J425" s="11"/>
      <c r="K425" s="11"/>
      <c r="L425" s="11"/>
      <c r="M425" s="11"/>
      <c r="N425" s="11"/>
      <c r="O425" s="11"/>
      <c r="P425" s="9"/>
      <c r="Q425" s="9"/>
      <c r="R425" s="9"/>
      <c r="S425" s="9"/>
      <c r="T425" s="9"/>
      <c r="U425" s="11"/>
      <c r="V425" s="11"/>
      <c r="W425" s="11"/>
      <c r="X425" s="10"/>
      <c r="Y425" s="10"/>
      <c r="Z425" s="10"/>
      <c r="AA425" s="9"/>
      <c r="AB425" s="9"/>
      <c r="AC425" s="10"/>
      <c r="AD425" s="9"/>
      <c r="AE425" s="10"/>
      <c r="AF425" s="10"/>
      <c r="AG425" s="10"/>
      <c r="AH425" s="9"/>
      <c r="AI425" s="9"/>
      <c r="AJ425" s="10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10"/>
    </row>
    <row r="426" spans="1:55">
      <c r="A426" s="9"/>
      <c r="B426" s="9"/>
      <c r="C426" s="11"/>
      <c r="D426" s="11"/>
      <c r="E426" s="11"/>
      <c r="F426" s="11"/>
      <c r="G426" s="11"/>
      <c r="H426" s="9"/>
      <c r="I426" s="11"/>
      <c r="J426" s="11"/>
      <c r="K426" s="11"/>
      <c r="L426" s="11"/>
      <c r="M426" s="11"/>
      <c r="N426" s="11"/>
      <c r="O426" s="11"/>
      <c r="P426" s="9"/>
      <c r="Q426" s="9"/>
      <c r="R426" s="9"/>
      <c r="S426" s="9"/>
      <c r="T426" s="9"/>
      <c r="U426" s="11"/>
      <c r="V426" s="11"/>
      <c r="W426" s="11"/>
      <c r="X426" s="10"/>
      <c r="Y426" s="10"/>
      <c r="Z426" s="10"/>
      <c r="AA426" s="9"/>
      <c r="AB426" s="9"/>
      <c r="AC426" s="10"/>
      <c r="AD426" s="9"/>
      <c r="AE426" s="10"/>
      <c r="AF426" s="10"/>
      <c r="AG426" s="10"/>
      <c r="AH426" s="9"/>
      <c r="AI426" s="9"/>
      <c r="AJ426" s="10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10"/>
    </row>
    <row r="427" spans="1:55">
      <c r="A427" s="9"/>
      <c r="B427" s="9"/>
      <c r="C427" s="11"/>
      <c r="D427" s="11"/>
      <c r="E427" s="11"/>
      <c r="F427" s="11"/>
      <c r="G427" s="11"/>
      <c r="H427" s="9"/>
      <c r="I427" s="11"/>
      <c r="J427" s="11"/>
      <c r="K427" s="11"/>
      <c r="L427" s="11"/>
      <c r="M427" s="11"/>
      <c r="N427" s="11"/>
      <c r="O427" s="11"/>
      <c r="P427" s="9"/>
      <c r="Q427" s="9"/>
      <c r="R427" s="9"/>
      <c r="S427" s="9"/>
      <c r="T427" s="9"/>
      <c r="U427" s="11"/>
      <c r="V427" s="11"/>
      <c r="W427" s="11"/>
      <c r="X427" s="10"/>
      <c r="Y427" s="10"/>
      <c r="Z427" s="10"/>
      <c r="AA427" s="9"/>
      <c r="AB427" s="9"/>
      <c r="AC427" s="10"/>
      <c r="AD427" s="9"/>
      <c r="AE427" s="10"/>
      <c r="AF427" s="10"/>
      <c r="AG427" s="10"/>
      <c r="AH427" s="9"/>
      <c r="AI427" s="9"/>
      <c r="AJ427" s="10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10"/>
    </row>
    <row r="428" spans="1:55">
      <c r="A428" s="9"/>
      <c r="B428" s="9"/>
      <c r="C428" s="11"/>
      <c r="D428" s="11"/>
      <c r="E428" s="11"/>
      <c r="F428" s="11"/>
      <c r="G428" s="11"/>
      <c r="H428" s="9"/>
      <c r="I428" s="11"/>
      <c r="J428" s="11"/>
      <c r="K428" s="11"/>
      <c r="L428" s="11"/>
      <c r="M428" s="11"/>
      <c r="N428" s="11"/>
      <c r="O428" s="11"/>
      <c r="P428" s="9"/>
      <c r="Q428" s="9"/>
      <c r="R428" s="9"/>
      <c r="S428" s="9"/>
      <c r="T428" s="9"/>
      <c r="U428" s="11"/>
      <c r="V428" s="11"/>
      <c r="W428" s="11"/>
      <c r="X428" s="10"/>
      <c r="Y428" s="10"/>
      <c r="Z428" s="10"/>
      <c r="AA428" s="9"/>
      <c r="AB428" s="9"/>
      <c r="AC428" s="10"/>
      <c r="AD428" s="9"/>
      <c r="AE428" s="10"/>
      <c r="AF428" s="10"/>
      <c r="AG428" s="10"/>
      <c r="AH428" s="9"/>
      <c r="AI428" s="9"/>
      <c r="AJ428" s="10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10"/>
    </row>
    <row r="429" spans="1:55">
      <c r="A429" s="9"/>
      <c r="B429" s="9"/>
      <c r="C429" s="11"/>
      <c r="D429" s="11"/>
      <c r="E429" s="11"/>
      <c r="F429" s="11"/>
      <c r="G429" s="11"/>
      <c r="H429" s="9"/>
      <c r="I429" s="11"/>
      <c r="J429" s="11"/>
      <c r="K429" s="11"/>
      <c r="L429" s="11"/>
      <c r="M429" s="11"/>
      <c r="N429" s="11"/>
      <c r="O429" s="11"/>
      <c r="P429" s="9"/>
      <c r="Q429" s="9"/>
      <c r="R429" s="9"/>
      <c r="S429" s="9"/>
      <c r="T429" s="9"/>
      <c r="U429" s="11"/>
      <c r="V429" s="11"/>
      <c r="W429" s="11"/>
      <c r="X429" s="10"/>
      <c r="Y429" s="10"/>
      <c r="Z429" s="10"/>
      <c r="AA429" s="9"/>
      <c r="AB429" s="9"/>
      <c r="AC429" s="10"/>
      <c r="AD429" s="9"/>
      <c r="AE429" s="10"/>
      <c r="AF429" s="10"/>
      <c r="AG429" s="10"/>
      <c r="AH429" s="9"/>
      <c r="AI429" s="9"/>
      <c r="AJ429" s="10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10"/>
    </row>
    <row r="430" spans="1:55">
      <c r="A430" s="9"/>
      <c r="B430" s="9"/>
      <c r="C430" s="11"/>
      <c r="D430" s="11"/>
      <c r="E430" s="11"/>
      <c r="F430" s="11"/>
      <c r="G430" s="11"/>
      <c r="H430" s="9"/>
      <c r="I430" s="11"/>
      <c r="J430" s="11"/>
      <c r="K430" s="11"/>
      <c r="L430" s="11"/>
      <c r="M430" s="11"/>
      <c r="N430" s="11"/>
      <c r="O430" s="11"/>
      <c r="P430" s="9"/>
      <c r="Q430" s="9"/>
      <c r="R430" s="9"/>
      <c r="S430" s="9"/>
      <c r="T430" s="9"/>
      <c r="U430" s="11"/>
      <c r="V430" s="11"/>
      <c r="W430" s="11"/>
      <c r="X430" s="10"/>
      <c r="Y430" s="10"/>
      <c r="Z430" s="10"/>
      <c r="AA430" s="9"/>
      <c r="AB430" s="9"/>
      <c r="AC430" s="10"/>
      <c r="AD430" s="9"/>
      <c r="AE430" s="10"/>
      <c r="AF430" s="10"/>
      <c r="AG430" s="10"/>
      <c r="AH430" s="9"/>
      <c r="AI430" s="9"/>
      <c r="AJ430" s="10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10"/>
    </row>
    <row r="431" spans="1:55">
      <c r="A431" s="9"/>
      <c r="B431" s="9"/>
      <c r="C431" s="11"/>
      <c r="D431" s="11"/>
      <c r="E431" s="11"/>
      <c r="F431" s="11"/>
      <c r="G431" s="11"/>
      <c r="H431" s="9"/>
      <c r="I431" s="11"/>
      <c r="J431" s="11"/>
      <c r="K431" s="11"/>
      <c r="L431" s="11"/>
      <c r="M431" s="11"/>
      <c r="N431" s="11"/>
      <c r="O431" s="11"/>
      <c r="P431" s="9"/>
      <c r="Q431" s="9"/>
      <c r="R431" s="9"/>
      <c r="S431" s="9"/>
      <c r="T431" s="9"/>
      <c r="U431" s="11"/>
      <c r="V431" s="11"/>
      <c r="W431" s="11"/>
      <c r="X431" s="10"/>
      <c r="Y431" s="10"/>
      <c r="Z431" s="10"/>
      <c r="AA431" s="9"/>
      <c r="AB431" s="9"/>
      <c r="AC431" s="10"/>
      <c r="AD431" s="9"/>
      <c r="AE431" s="10"/>
      <c r="AF431" s="10"/>
      <c r="AG431" s="10"/>
      <c r="AH431" s="9"/>
      <c r="AI431" s="9"/>
      <c r="AJ431" s="10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10"/>
    </row>
    <row r="432" spans="1:55">
      <c r="A432" s="9"/>
      <c r="B432" s="9"/>
      <c r="C432" s="11"/>
      <c r="D432" s="11"/>
      <c r="E432" s="11"/>
      <c r="F432" s="11"/>
      <c r="G432" s="11"/>
      <c r="H432" s="9"/>
      <c r="I432" s="11"/>
      <c r="J432" s="11"/>
      <c r="K432" s="11"/>
      <c r="L432" s="11"/>
      <c r="M432" s="11"/>
      <c r="N432" s="11"/>
      <c r="O432" s="11"/>
      <c r="P432" s="9"/>
      <c r="Q432" s="9"/>
      <c r="R432" s="9"/>
      <c r="S432" s="9"/>
      <c r="T432" s="9"/>
      <c r="U432" s="11"/>
      <c r="V432" s="11"/>
      <c r="W432" s="11"/>
      <c r="X432" s="10"/>
      <c r="Y432" s="10"/>
      <c r="Z432" s="10"/>
      <c r="AA432" s="9"/>
      <c r="AB432" s="9"/>
      <c r="AC432" s="10"/>
      <c r="AD432" s="9"/>
      <c r="AE432" s="10"/>
      <c r="AF432" s="10"/>
      <c r="AG432" s="10"/>
      <c r="AH432" s="9"/>
      <c r="AI432" s="9"/>
      <c r="AJ432" s="10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10"/>
    </row>
    <row r="433" spans="1:55">
      <c r="A433" s="9"/>
      <c r="B433" s="9"/>
      <c r="C433" s="11"/>
      <c r="D433" s="11"/>
      <c r="E433" s="11"/>
      <c r="F433" s="11"/>
      <c r="G433" s="11"/>
      <c r="H433" s="9"/>
      <c r="I433" s="11"/>
      <c r="J433" s="11"/>
      <c r="K433" s="11"/>
      <c r="L433" s="11"/>
      <c r="M433" s="11"/>
      <c r="N433" s="11"/>
      <c r="O433" s="11"/>
      <c r="P433" s="9"/>
      <c r="Q433" s="9"/>
      <c r="R433" s="9"/>
      <c r="S433" s="9"/>
      <c r="T433" s="9"/>
      <c r="U433" s="11"/>
      <c r="V433" s="11"/>
      <c r="W433" s="11"/>
      <c r="X433" s="10"/>
      <c r="Y433" s="10"/>
      <c r="Z433" s="10"/>
      <c r="AA433" s="9"/>
      <c r="AB433" s="9"/>
      <c r="AC433" s="10"/>
      <c r="AD433" s="9"/>
      <c r="AE433" s="10"/>
      <c r="AF433" s="10"/>
      <c r="AG433" s="10"/>
      <c r="AH433" s="9"/>
      <c r="AI433" s="9"/>
      <c r="AJ433" s="10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10"/>
    </row>
    <row r="434" spans="1:55">
      <c r="A434" s="9"/>
      <c r="B434" s="9"/>
      <c r="C434" s="11"/>
      <c r="D434" s="11"/>
      <c r="E434" s="11"/>
      <c r="F434" s="11"/>
      <c r="G434" s="11"/>
      <c r="H434" s="9"/>
      <c r="I434" s="11"/>
      <c r="J434" s="11"/>
      <c r="K434" s="11"/>
      <c r="L434" s="11"/>
      <c r="M434" s="11"/>
      <c r="N434" s="11"/>
      <c r="O434" s="11"/>
      <c r="P434" s="9"/>
      <c r="Q434" s="9"/>
      <c r="R434" s="9"/>
      <c r="S434" s="9"/>
      <c r="T434" s="9"/>
      <c r="U434" s="11"/>
      <c r="V434" s="11"/>
      <c r="W434" s="11"/>
      <c r="X434" s="10"/>
      <c r="Y434" s="10"/>
      <c r="Z434" s="10"/>
      <c r="AA434" s="9"/>
      <c r="AB434" s="9"/>
      <c r="AC434" s="10"/>
      <c r="AD434" s="9"/>
      <c r="AE434" s="10"/>
      <c r="AF434" s="10"/>
      <c r="AG434" s="10"/>
      <c r="AH434" s="9"/>
      <c r="AI434" s="9"/>
      <c r="AJ434" s="10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10"/>
    </row>
    <row r="435" spans="1:55">
      <c r="A435" s="9"/>
      <c r="B435" s="9"/>
      <c r="C435" s="11"/>
      <c r="D435" s="11"/>
      <c r="E435" s="11"/>
      <c r="F435" s="11"/>
      <c r="G435" s="11"/>
      <c r="H435" s="9"/>
      <c r="I435" s="11"/>
      <c r="J435" s="11"/>
      <c r="K435" s="11"/>
      <c r="L435" s="11"/>
      <c r="M435" s="11"/>
      <c r="N435" s="11"/>
      <c r="O435" s="11"/>
      <c r="P435" s="9"/>
      <c r="Q435" s="9"/>
      <c r="R435" s="9"/>
      <c r="S435" s="9"/>
      <c r="T435" s="9"/>
      <c r="U435" s="11"/>
      <c r="V435" s="11"/>
      <c r="W435" s="11"/>
      <c r="X435" s="10"/>
      <c r="Y435" s="10"/>
      <c r="Z435" s="10"/>
      <c r="AA435" s="9"/>
      <c r="AB435" s="9"/>
      <c r="AC435" s="10"/>
      <c r="AD435" s="9"/>
      <c r="AE435" s="10"/>
      <c r="AF435" s="10"/>
      <c r="AG435" s="10"/>
      <c r="AH435" s="9"/>
      <c r="AI435" s="9"/>
      <c r="AJ435" s="10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10"/>
    </row>
    <row r="436" spans="1:55">
      <c r="A436" s="9"/>
      <c r="B436" s="9"/>
      <c r="C436" s="11"/>
      <c r="D436" s="11"/>
      <c r="E436" s="11"/>
      <c r="F436" s="11"/>
      <c r="G436" s="11"/>
      <c r="H436" s="9"/>
      <c r="I436" s="11"/>
      <c r="J436" s="11"/>
      <c r="K436" s="11"/>
      <c r="L436" s="11"/>
      <c r="M436" s="11"/>
      <c r="N436" s="11"/>
      <c r="O436" s="11"/>
      <c r="P436" s="9"/>
      <c r="Q436" s="9"/>
      <c r="R436" s="9"/>
      <c r="S436" s="9"/>
      <c r="T436" s="9"/>
      <c r="U436" s="11"/>
      <c r="V436" s="11"/>
      <c r="W436" s="11"/>
      <c r="X436" s="10"/>
      <c r="Y436" s="10"/>
      <c r="Z436" s="10"/>
      <c r="AA436" s="9"/>
      <c r="AB436" s="9"/>
      <c r="AC436" s="10"/>
      <c r="AD436" s="9"/>
      <c r="AE436" s="10"/>
      <c r="AF436" s="10"/>
      <c r="AG436" s="10"/>
      <c r="AH436" s="9"/>
      <c r="AI436" s="9"/>
      <c r="AJ436" s="10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10"/>
    </row>
    <row r="437" spans="1:55">
      <c r="A437" s="9"/>
      <c r="B437" s="9"/>
      <c r="C437" s="11"/>
      <c r="D437" s="11"/>
      <c r="E437" s="11"/>
      <c r="F437" s="11"/>
      <c r="G437" s="11"/>
      <c r="H437" s="9"/>
      <c r="I437" s="11"/>
      <c r="J437" s="11"/>
      <c r="K437" s="11"/>
      <c r="L437" s="11"/>
      <c r="M437" s="11"/>
      <c r="N437" s="11"/>
      <c r="O437" s="11"/>
      <c r="P437" s="9"/>
      <c r="Q437" s="9"/>
      <c r="R437" s="9"/>
      <c r="S437" s="9"/>
      <c r="T437" s="9"/>
      <c r="U437" s="11"/>
      <c r="V437" s="11"/>
      <c r="W437" s="11"/>
      <c r="X437" s="10"/>
      <c r="Y437" s="10"/>
      <c r="Z437" s="10"/>
      <c r="AA437" s="9"/>
      <c r="AB437" s="9"/>
      <c r="AC437" s="10"/>
      <c r="AD437" s="9"/>
      <c r="AE437" s="10"/>
      <c r="AF437" s="10"/>
      <c r="AG437" s="10"/>
      <c r="AH437" s="9"/>
      <c r="AI437" s="9"/>
      <c r="AJ437" s="10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10"/>
    </row>
    <row r="438" spans="1:55">
      <c r="A438" s="9"/>
      <c r="B438" s="9"/>
      <c r="C438" s="11"/>
      <c r="D438" s="11"/>
      <c r="E438" s="11"/>
      <c r="F438" s="11"/>
      <c r="G438" s="11"/>
      <c r="H438" s="9"/>
      <c r="I438" s="11"/>
      <c r="J438" s="11"/>
      <c r="K438" s="11"/>
      <c r="L438" s="11"/>
      <c r="M438" s="11"/>
      <c r="N438" s="11"/>
      <c r="O438" s="11"/>
      <c r="P438" s="9"/>
      <c r="Q438" s="9"/>
      <c r="R438" s="9"/>
      <c r="S438" s="9"/>
      <c r="T438" s="9"/>
      <c r="U438" s="11"/>
      <c r="V438" s="11"/>
      <c r="W438" s="11"/>
      <c r="X438" s="10"/>
      <c r="Y438" s="10"/>
      <c r="Z438" s="10"/>
      <c r="AA438" s="9"/>
      <c r="AB438" s="9"/>
      <c r="AC438" s="10"/>
      <c r="AD438" s="9"/>
      <c r="AE438" s="10"/>
      <c r="AF438" s="10"/>
      <c r="AG438" s="10"/>
      <c r="AH438" s="9"/>
      <c r="AI438" s="9"/>
      <c r="AJ438" s="10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10"/>
    </row>
    <row r="439" spans="1:55">
      <c r="A439" s="9"/>
      <c r="B439" s="9"/>
      <c r="C439" s="11"/>
      <c r="D439" s="11"/>
      <c r="E439" s="11"/>
      <c r="F439" s="11"/>
      <c r="G439" s="11"/>
      <c r="H439" s="9"/>
      <c r="I439" s="11"/>
      <c r="J439" s="11"/>
      <c r="K439" s="11"/>
      <c r="L439" s="11"/>
      <c r="M439" s="11"/>
      <c r="N439" s="11"/>
      <c r="O439" s="11"/>
      <c r="P439" s="9"/>
      <c r="Q439" s="9"/>
      <c r="R439" s="9"/>
      <c r="S439" s="9"/>
      <c r="T439" s="9"/>
      <c r="U439" s="11"/>
      <c r="V439" s="11"/>
      <c r="W439" s="11"/>
      <c r="X439" s="10"/>
      <c r="Y439" s="10"/>
      <c r="Z439" s="10"/>
      <c r="AA439" s="9"/>
      <c r="AB439" s="9"/>
      <c r="AC439" s="10"/>
      <c r="AD439" s="9"/>
      <c r="AE439" s="10"/>
      <c r="AF439" s="10"/>
      <c r="AG439" s="10"/>
      <c r="AH439" s="9"/>
      <c r="AI439" s="9"/>
      <c r="AJ439" s="10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10"/>
    </row>
    <row r="440" spans="1:55">
      <c r="A440" s="9"/>
      <c r="B440" s="9"/>
      <c r="C440" s="11"/>
      <c r="D440" s="11"/>
      <c r="E440" s="11"/>
      <c r="F440" s="11"/>
      <c r="G440" s="11"/>
      <c r="H440" s="9"/>
      <c r="I440" s="11"/>
      <c r="J440" s="11"/>
      <c r="K440" s="11"/>
      <c r="L440" s="11"/>
      <c r="M440" s="11"/>
      <c r="N440" s="11"/>
      <c r="O440" s="11"/>
      <c r="P440" s="9"/>
      <c r="Q440" s="9"/>
      <c r="R440" s="9"/>
      <c r="S440" s="9"/>
      <c r="T440" s="9"/>
      <c r="U440" s="11"/>
      <c r="V440" s="11"/>
      <c r="W440" s="11"/>
      <c r="X440" s="10"/>
      <c r="Y440" s="10"/>
      <c r="Z440" s="10"/>
      <c r="AA440" s="9"/>
      <c r="AB440" s="9"/>
      <c r="AC440" s="10"/>
      <c r="AD440" s="9"/>
      <c r="AE440" s="10"/>
      <c r="AF440" s="10"/>
      <c r="AG440" s="10"/>
      <c r="AH440" s="9"/>
      <c r="AI440" s="9"/>
      <c r="AJ440" s="10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10"/>
    </row>
    <row r="441" spans="1:55">
      <c r="A441" s="9"/>
      <c r="B441" s="9"/>
      <c r="C441" s="11"/>
      <c r="D441" s="11"/>
      <c r="E441" s="11"/>
      <c r="F441" s="11"/>
      <c r="G441" s="11"/>
      <c r="H441" s="9"/>
      <c r="I441" s="11"/>
      <c r="J441" s="11"/>
      <c r="K441" s="11"/>
      <c r="L441" s="11"/>
      <c r="M441" s="11"/>
      <c r="N441" s="11"/>
      <c r="O441" s="11"/>
      <c r="P441" s="9"/>
      <c r="Q441" s="9"/>
      <c r="R441" s="9"/>
      <c r="S441" s="9"/>
      <c r="T441" s="9"/>
      <c r="U441" s="11"/>
      <c r="V441" s="11"/>
      <c r="W441" s="11"/>
      <c r="X441" s="10"/>
      <c r="Y441" s="10"/>
      <c r="Z441" s="10"/>
      <c r="AA441" s="9"/>
      <c r="AB441" s="9"/>
      <c r="AC441" s="10"/>
      <c r="AD441" s="9"/>
      <c r="AE441" s="10"/>
      <c r="AF441" s="10"/>
      <c r="AG441" s="10"/>
      <c r="AH441" s="9"/>
      <c r="AI441" s="9"/>
      <c r="AJ441" s="10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10"/>
    </row>
    <row r="442" spans="1:55">
      <c r="A442" s="9"/>
      <c r="B442" s="9"/>
      <c r="C442" s="11"/>
      <c r="D442" s="11"/>
      <c r="E442" s="11"/>
      <c r="F442" s="11"/>
      <c r="G442" s="11"/>
      <c r="H442" s="9"/>
      <c r="I442" s="11"/>
      <c r="J442" s="11"/>
      <c r="K442" s="11"/>
      <c r="L442" s="11"/>
      <c r="M442" s="11"/>
      <c r="N442" s="11"/>
      <c r="O442" s="11"/>
      <c r="P442" s="9"/>
      <c r="Q442" s="9"/>
      <c r="R442" s="9"/>
      <c r="S442" s="9"/>
      <c r="T442" s="9"/>
      <c r="U442" s="11"/>
      <c r="V442" s="11"/>
      <c r="W442" s="11"/>
      <c r="X442" s="10"/>
      <c r="Y442" s="10"/>
      <c r="Z442" s="10"/>
      <c r="AA442" s="9"/>
      <c r="AB442" s="9"/>
      <c r="AC442" s="10"/>
      <c r="AD442" s="9"/>
      <c r="AE442" s="10"/>
      <c r="AF442" s="10"/>
      <c r="AG442" s="10"/>
      <c r="AH442" s="9"/>
      <c r="AI442" s="9"/>
      <c r="AJ442" s="10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10"/>
    </row>
    <row r="443" spans="1:55">
      <c r="A443" s="9"/>
      <c r="B443" s="9"/>
      <c r="C443" s="11"/>
      <c r="D443" s="11"/>
      <c r="E443" s="11"/>
      <c r="F443" s="11"/>
      <c r="G443" s="11"/>
      <c r="H443" s="9"/>
      <c r="I443" s="11"/>
      <c r="J443" s="11"/>
      <c r="K443" s="11"/>
      <c r="L443" s="11"/>
      <c r="M443" s="11"/>
      <c r="N443" s="11"/>
      <c r="O443" s="11"/>
      <c r="P443" s="9"/>
      <c r="Q443" s="9"/>
      <c r="R443" s="9"/>
      <c r="S443" s="9"/>
      <c r="T443" s="9"/>
      <c r="U443" s="11"/>
      <c r="V443" s="11"/>
      <c r="W443" s="11"/>
      <c r="X443" s="10"/>
      <c r="Y443" s="10"/>
      <c r="Z443" s="10"/>
      <c r="AA443" s="9"/>
      <c r="AB443" s="9"/>
      <c r="AC443" s="10"/>
      <c r="AD443" s="9"/>
      <c r="AE443" s="10"/>
      <c r="AF443" s="10"/>
      <c r="AG443" s="10"/>
      <c r="AH443" s="9"/>
      <c r="AI443" s="9"/>
      <c r="AJ443" s="10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10"/>
    </row>
    <row r="444" spans="1:55">
      <c r="A444" s="9"/>
      <c r="B444" s="9"/>
      <c r="C444" s="11"/>
      <c r="D444" s="11"/>
      <c r="E444" s="11"/>
      <c r="F444" s="11"/>
      <c r="G444" s="11"/>
      <c r="H444" s="9"/>
      <c r="I444" s="11"/>
      <c r="J444" s="11"/>
      <c r="K444" s="11"/>
      <c r="L444" s="11"/>
      <c r="M444" s="11"/>
      <c r="N444" s="11"/>
      <c r="O444" s="11"/>
      <c r="P444" s="9"/>
      <c r="Q444" s="9"/>
      <c r="R444" s="9"/>
      <c r="S444" s="9"/>
      <c r="T444" s="9"/>
      <c r="U444" s="11"/>
      <c r="V444" s="11"/>
      <c r="W444" s="11"/>
      <c r="X444" s="10"/>
      <c r="Y444" s="10"/>
      <c r="Z444" s="10"/>
      <c r="AA444" s="9"/>
      <c r="AB444" s="9"/>
      <c r="AC444" s="10"/>
      <c r="AD444" s="9"/>
      <c r="AE444" s="10"/>
      <c r="AF444" s="10"/>
      <c r="AG444" s="10"/>
      <c r="AH444" s="9"/>
      <c r="AI444" s="9"/>
      <c r="AJ444" s="10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10"/>
    </row>
    <row r="445" spans="1:55">
      <c r="A445" s="9"/>
      <c r="B445" s="9"/>
      <c r="C445" s="11"/>
      <c r="D445" s="11"/>
      <c r="E445" s="11"/>
      <c r="F445" s="11"/>
      <c r="G445" s="11"/>
      <c r="H445" s="9"/>
      <c r="I445" s="11"/>
      <c r="J445" s="11"/>
      <c r="K445" s="11"/>
      <c r="L445" s="11"/>
      <c r="M445" s="11"/>
      <c r="N445" s="11"/>
      <c r="O445" s="11"/>
      <c r="P445" s="9"/>
      <c r="Q445" s="9"/>
      <c r="R445" s="9"/>
      <c r="S445" s="9"/>
      <c r="T445" s="9"/>
      <c r="U445" s="11"/>
      <c r="V445" s="11"/>
      <c r="W445" s="11"/>
      <c r="X445" s="10"/>
      <c r="Y445" s="10"/>
      <c r="Z445" s="10"/>
      <c r="AA445" s="9"/>
      <c r="AB445" s="9"/>
      <c r="AC445" s="10"/>
      <c r="AD445" s="9"/>
      <c r="AE445" s="10"/>
      <c r="AF445" s="10"/>
      <c r="AG445" s="10"/>
      <c r="AH445" s="9"/>
      <c r="AI445" s="9"/>
      <c r="AJ445" s="10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10"/>
    </row>
    <row r="446" spans="1:55">
      <c r="A446" s="9"/>
      <c r="B446" s="9"/>
      <c r="C446" s="11"/>
      <c r="D446" s="11"/>
      <c r="E446" s="11"/>
      <c r="F446" s="11"/>
      <c r="G446" s="11"/>
      <c r="H446" s="9"/>
      <c r="I446" s="11"/>
      <c r="J446" s="11"/>
      <c r="K446" s="11"/>
      <c r="L446" s="11"/>
      <c r="M446" s="11"/>
      <c r="N446" s="11"/>
      <c r="O446" s="11"/>
      <c r="P446" s="9"/>
      <c r="Q446" s="9"/>
      <c r="R446" s="9"/>
      <c r="S446" s="9"/>
      <c r="T446" s="9"/>
      <c r="U446" s="11"/>
      <c r="V446" s="11"/>
      <c r="W446" s="11"/>
      <c r="X446" s="10"/>
      <c r="Y446" s="10"/>
      <c r="Z446" s="10"/>
      <c r="AA446" s="9"/>
      <c r="AB446" s="9"/>
      <c r="AC446" s="10"/>
      <c r="AD446" s="9"/>
      <c r="AE446" s="10"/>
      <c r="AF446" s="10"/>
      <c r="AG446" s="10"/>
      <c r="AH446" s="9"/>
      <c r="AI446" s="9"/>
      <c r="AJ446" s="10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10"/>
    </row>
    <row r="447" spans="1:55">
      <c r="A447" s="9"/>
      <c r="B447" s="9"/>
      <c r="C447" s="11"/>
      <c r="D447" s="11"/>
      <c r="E447" s="11"/>
      <c r="F447" s="11"/>
      <c r="G447" s="11"/>
      <c r="H447" s="9"/>
      <c r="I447" s="11"/>
      <c r="J447" s="11"/>
      <c r="K447" s="11"/>
      <c r="L447" s="11"/>
      <c r="M447" s="11"/>
      <c r="N447" s="11"/>
      <c r="O447" s="11"/>
      <c r="P447" s="9"/>
      <c r="Q447" s="9"/>
      <c r="R447" s="9"/>
      <c r="S447" s="9"/>
      <c r="T447" s="9"/>
      <c r="U447" s="11"/>
      <c r="V447" s="11"/>
      <c r="W447" s="11"/>
      <c r="X447" s="10"/>
      <c r="Y447" s="10"/>
      <c r="Z447" s="10"/>
      <c r="AA447" s="9"/>
      <c r="AB447" s="9"/>
      <c r="AC447" s="10"/>
      <c r="AD447" s="9"/>
      <c r="AE447" s="10"/>
      <c r="AF447" s="10"/>
      <c r="AG447" s="10"/>
      <c r="AH447" s="9"/>
      <c r="AI447" s="9"/>
      <c r="AJ447" s="10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10"/>
    </row>
    <row r="448" spans="1:55">
      <c r="A448" s="9"/>
      <c r="B448" s="9"/>
      <c r="C448" s="11"/>
      <c r="D448" s="11"/>
      <c r="E448" s="11"/>
      <c r="F448" s="11"/>
      <c r="G448" s="11"/>
      <c r="H448" s="9"/>
      <c r="I448" s="11"/>
      <c r="J448" s="11"/>
      <c r="K448" s="11"/>
      <c r="L448" s="11"/>
      <c r="M448" s="11"/>
      <c r="N448" s="11"/>
      <c r="O448" s="11"/>
      <c r="P448" s="9"/>
      <c r="Q448" s="9"/>
      <c r="R448" s="9"/>
      <c r="S448" s="9"/>
      <c r="T448" s="9"/>
      <c r="U448" s="11"/>
      <c r="V448" s="11"/>
      <c r="W448" s="11"/>
      <c r="X448" s="10"/>
      <c r="Y448" s="10"/>
      <c r="Z448" s="10"/>
      <c r="AA448" s="9"/>
      <c r="AB448" s="9"/>
      <c r="AC448" s="10"/>
      <c r="AD448" s="9"/>
      <c r="AE448" s="10"/>
      <c r="AF448" s="10"/>
      <c r="AG448" s="10"/>
      <c r="AH448" s="9"/>
      <c r="AI448" s="9"/>
      <c r="AJ448" s="10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10"/>
    </row>
    <row r="449" spans="1:55">
      <c r="A449" s="9"/>
      <c r="B449" s="9"/>
      <c r="C449" s="11"/>
      <c r="D449" s="11"/>
      <c r="E449" s="11"/>
      <c r="F449" s="11"/>
      <c r="G449" s="11"/>
      <c r="H449" s="9"/>
      <c r="I449" s="11"/>
      <c r="J449" s="11"/>
      <c r="K449" s="11"/>
      <c r="L449" s="11"/>
      <c r="M449" s="11"/>
      <c r="N449" s="11"/>
      <c r="O449" s="11"/>
      <c r="P449" s="9"/>
      <c r="Q449" s="9"/>
      <c r="R449" s="9"/>
      <c r="S449" s="9"/>
      <c r="T449" s="9"/>
      <c r="U449" s="11"/>
      <c r="V449" s="11"/>
      <c r="W449" s="11"/>
      <c r="X449" s="10"/>
      <c r="Y449" s="10"/>
      <c r="Z449" s="10"/>
      <c r="AA449" s="9"/>
      <c r="AB449" s="9"/>
      <c r="AC449" s="10"/>
      <c r="AD449" s="9"/>
      <c r="AE449" s="10"/>
      <c r="AF449" s="10"/>
      <c r="AG449" s="10"/>
      <c r="AH449" s="9"/>
      <c r="AI449" s="9"/>
      <c r="AJ449" s="10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10"/>
    </row>
    <row r="450" spans="1:55">
      <c r="A450" s="9"/>
      <c r="B450" s="9"/>
      <c r="C450" s="11"/>
      <c r="D450" s="11"/>
      <c r="E450" s="11"/>
      <c r="F450" s="11"/>
      <c r="G450" s="11"/>
      <c r="H450" s="9"/>
      <c r="I450" s="11"/>
      <c r="J450" s="11"/>
      <c r="K450" s="11"/>
      <c r="L450" s="11"/>
      <c r="M450" s="11"/>
      <c r="N450" s="11"/>
      <c r="O450" s="11"/>
      <c r="P450" s="9"/>
      <c r="Q450" s="9"/>
      <c r="R450" s="9"/>
      <c r="S450" s="9"/>
      <c r="T450" s="9"/>
      <c r="U450" s="11"/>
      <c r="V450" s="11"/>
      <c r="W450" s="11"/>
      <c r="X450" s="10"/>
      <c r="Y450" s="10"/>
      <c r="Z450" s="10"/>
      <c r="AA450" s="9"/>
      <c r="AB450" s="9"/>
      <c r="AC450" s="10"/>
      <c r="AD450" s="9"/>
      <c r="AE450" s="10"/>
      <c r="AF450" s="10"/>
      <c r="AG450" s="10"/>
      <c r="AH450" s="9"/>
      <c r="AI450" s="9"/>
      <c r="AJ450" s="10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10"/>
    </row>
    <row r="451" spans="1:55">
      <c r="A451" s="9"/>
      <c r="B451" s="9"/>
      <c r="C451" s="11"/>
      <c r="D451" s="11"/>
      <c r="E451" s="11"/>
      <c r="F451" s="11"/>
      <c r="G451" s="11"/>
      <c r="H451" s="9"/>
      <c r="I451" s="11"/>
      <c r="J451" s="11"/>
      <c r="K451" s="11"/>
      <c r="L451" s="11"/>
      <c r="M451" s="11"/>
      <c r="N451" s="11"/>
      <c r="O451" s="11"/>
      <c r="P451" s="9"/>
      <c r="Q451" s="9"/>
      <c r="R451" s="9"/>
      <c r="S451" s="9"/>
      <c r="T451" s="9"/>
      <c r="U451" s="11"/>
      <c r="V451" s="11"/>
      <c r="W451" s="11"/>
      <c r="X451" s="10"/>
      <c r="Y451" s="10"/>
      <c r="Z451" s="10"/>
      <c r="AA451" s="9"/>
      <c r="AB451" s="9"/>
      <c r="AC451" s="10"/>
      <c r="AD451" s="9"/>
      <c r="AE451" s="10"/>
      <c r="AF451" s="10"/>
      <c r="AG451" s="10"/>
      <c r="AH451" s="9"/>
      <c r="AI451" s="9"/>
      <c r="AJ451" s="10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10"/>
    </row>
    <row r="452" spans="1:55">
      <c r="A452" s="9"/>
      <c r="B452" s="9"/>
      <c r="C452" s="11"/>
      <c r="D452" s="11"/>
      <c r="E452" s="11"/>
      <c r="F452" s="11"/>
      <c r="G452" s="11"/>
      <c r="H452" s="9"/>
      <c r="I452" s="11"/>
      <c r="J452" s="11"/>
      <c r="K452" s="11"/>
      <c r="L452" s="11"/>
      <c r="M452" s="11"/>
      <c r="N452" s="11"/>
      <c r="O452" s="11"/>
      <c r="P452" s="9"/>
      <c r="Q452" s="9"/>
      <c r="R452" s="9"/>
      <c r="S452" s="9"/>
      <c r="T452" s="9"/>
      <c r="U452" s="11"/>
      <c r="V452" s="11"/>
      <c r="W452" s="11"/>
      <c r="X452" s="10"/>
      <c r="Y452" s="10"/>
      <c r="Z452" s="10"/>
      <c r="AA452" s="9"/>
      <c r="AB452" s="9"/>
      <c r="AC452" s="10"/>
      <c r="AD452" s="9"/>
      <c r="AE452" s="10"/>
      <c r="AF452" s="10"/>
      <c r="AG452" s="10"/>
      <c r="AH452" s="9"/>
      <c r="AI452" s="9"/>
      <c r="AJ452" s="10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10"/>
    </row>
    <row r="453" spans="1:55">
      <c r="A453" s="9"/>
      <c r="B453" s="9"/>
      <c r="C453" s="11"/>
      <c r="D453" s="11"/>
      <c r="E453" s="11"/>
      <c r="F453" s="11"/>
      <c r="G453" s="11"/>
      <c r="H453" s="9"/>
      <c r="I453" s="11"/>
      <c r="J453" s="11"/>
      <c r="K453" s="11"/>
      <c r="L453" s="11"/>
      <c r="M453" s="11"/>
      <c r="N453" s="11"/>
      <c r="O453" s="11"/>
      <c r="P453" s="9"/>
      <c r="Q453" s="9"/>
      <c r="R453" s="9"/>
      <c r="S453" s="9"/>
      <c r="T453" s="9"/>
      <c r="U453" s="11"/>
      <c r="V453" s="11"/>
      <c r="W453" s="11"/>
      <c r="X453" s="10"/>
      <c r="Y453" s="10"/>
      <c r="Z453" s="10"/>
      <c r="AA453" s="9"/>
      <c r="AB453" s="9"/>
      <c r="AC453" s="10"/>
      <c r="AD453" s="9"/>
      <c r="AE453" s="10"/>
      <c r="AF453" s="10"/>
      <c r="AG453" s="10"/>
      <c r="AH453" s="9"/>
      <c r="AI453" s="9"/>
      <c r="AJ453" s="10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10"/>
    </row>
    <row r="454" spans="1:55">
      <c r="A454" s="9"/>
      <c r="B454" s="9"/>
      <c r="C454" s="11"/>
      <c r="D454" s="11"/>
      <c r="E454" s="11"/>
      <c r="F454" s="11"/>
      <c r="G454" s="11"/>
      <c r="H454" s="9"/>
      <c r="I454" s="11"/>
      <c r="J454" s="11"/>
      <c r="K454" s="11"/>
      <c r="L454" s="11"/>
      <c r="M454" s="11"/>
      <c r="N454" s="11"/>
      <c r="O454" s="11"/>
      <c r="P454" s="9"/>
      <c r="Q454" s="9"/>
      <c r="R454" s="9"/>
      <c r="S454" s="9"/>
      <c r="T454" s="9"/>
      <c r="U454" s="11"/>
      <c r="V454" s="11"/>
      <c r="W454" s="11"/>
      <c r="X454" s="10"/>
      <c r="Y454" s="10"/>
      <c r="Z454" s="10"/>
      <c r="AA454" s="9"/>
      <c r="AB454" s="9"/>
      <c r="AC454" s="10"/>
      <c r="AD454" s="9"/>
      <c r="AE454" s="10"/>
      <c r="AF454" s="10"/>
      <c r="AG454" s="10"/>
      <c r="AH454" s="9"/>
      <c r="AI454" s="9"/>
      <c r="AJ454" s="10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10"/>
    </row>
    <row r="455" spans="1:55">
      <c r="A455" s="9"/>
      <c r="B455" s="9"/>
      <c r="C455" s="11"/>
      <c r="D455" s="11"/>
      <c r="E455" s="11"/>
      <c r="F455" s="11"/>
      <c r="G455" s="11"/>
      <c r="H455" s="9"/>
      <c r="I455" s="11"/>
      <c r="J455" s="11"/>
      <c r="K455" s="11"/>
      <c r="L455" s="11"/>
      <c r="M455" s="11"/>
      <c r="N455" s="11"/>
      <c r="O455" s="11"/>
      <c r="P455" s="9"/>
      <c r="Q455" s="9"/>
      <c r="R455" s="9"/>
      <c r="S455" s="9"/>
      <c r="T455" s="9"/>
      <c r="U455" s="11"/>
      <c r="V455" s="11"/>
      <c r="W455" s="11"/>
      <c r="X455" s="10"/>
      <c r="Y455" s="10"/>
      <c r="Z455" s="10"/>
      <c r="AA455" s="9"/>
      <c r="AB455" s="9"/>
      <c r="AC455" s="10"/>
      <c r="AD455" s="9"/>
      <c r="AE455" s="10"/>
      <c r="AF455" s="10"/>
      <c r="AG455" s="10"/>
      <c r="AH455" s="9"/>
      <c r="AI455" s="9"/>
      <c r="AJ455" s="10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10"/>
    </row>
    <row r="456" spans="1:55">
      <c r="A456" s="9"/>
      <c r="B456" s="9"/>
      <c r="C456" s="11"/>
      <c r="D456" s="11"/>
      <c r="E456" s="11"/>
      <c r="F456" s="11"/>
      <c r="G456" s="11"/>
      <c r="H456" s="9"/>
      <c r="I456" s="11"/>
      <c r="J456" s="11"/>
      <c r="K456" s="11"/>
      <c r="L456" s="11"/>
      <c r="M456" s="11"/>
      <c r="N456" s="11"/>
      <c r="O456" s="11"/>
      <c r="P456" s="9"/>
      <c r="Q456" s="9"/>
      <c r="R456" s="9"/>
      <c r="S456" s="9"/>
      <c r="T456" s="9"/>
      <c r="U456" s="11"/>
      <c r="V456" s="11"/>
      <c r="W456" s="11"/>
      <c r="X456" s="10"/>
      <c r="Y456" s="10"/>
      <c r="Z456" s="10"/>
      <c r="AA456" s="9"/>
      <c r="AB456" s="9"/>
      <c r="AC456" s="10"/>
      <c r="AD456" s="9"/>
      <c r="AE456" s="10"/>
      <c r="AF456" s="10"/>
      <c r="AG456" s="10"/>
      <c r="AH456" s="9"/>
      <c r="AI456" s="9"/>
      <c r="AJ456" s="10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10"/>
    </row>
    <row r="457" spans="1:55">
      <c r="A457" s="9"/>
      <c r="B457" s="9"/>
      <c r="C457" s="11"/>
      <c r="D457" s="11"/>
      <c r="E457" s="11"/>
      <c r="F457" s="11"/>
      <c r="G457" s="11"/>
      <c r="H457" s="9"/>
      <c r="I457" s="11"/>
      <c r="J457" s="11"/>
      <c r="K457" s="11"/>
      <c r="L457" s="11"/>
      <c r="M457" s="11"/>
      <c r="N457" s="11"/>
      <c r="O457" s="11"/>
      <c r="P457" s="9"/>
      <c r="Q457" s="9"/>
      <c r="R457" s="9"/>
      <c r="S457" s="9"/>
      <c r="T457" s="9"/>
      <c r="U457" s="11"/>
      <c r="V457" s="11"/>
      <c r="W457" s="11"/>
      <c r="X457" s="10"/>
      <c r="Y457" s="10"/>
      <c r="Z457" s="10"/>
      <c r="AA457" s="9"/>
      <c r="AB457" s="9"/>
      <c r="AC457" s="10"/>
      <c r="AD457" s="9"/>
      <c r="AE457" s="10"/>
      <c r="AF457" s="10"/>
      <c r="AG457" s="10"/>
      <c r="AH457" s="9"/>
      <c r="AI457" s="9"/>
      <c r="AJ457" s="10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10"/>
    </row>
    <row r="458" spans="1:55">
      <c r="A458" s="9"/>
      <c r="B458" s="9"/>
      <c r="C458" s="11"/>
      <c r="D458" s="11"/>
      <c r="E458" s="11"/>
      <c r="F458" s="11"/>
      <c r="G458" s="11"/>
      <c r="H458" s="9"/>
      <c r="I458" s="11"/>
      <c r="J458" s="11"/>
      <c r="K458" s="11"/>
      <c r="L458" s="11"/>
      <c r="M458" s="11"/>
      <c r="N458" s="11"/>
      <c r="O458" s="11"/>
      <c r="P458" s="9"/>
      <c r="Q458" s="9"/>
      <c r="R458" s="9"/>
      <c r="S458" s="9"/>
      <c r="T458" s="9"/>
      <c r="U458" s="11"/>
      <c r="V458" s="11"/>
      <c r="W458" s="11"/>
      <c r="X458" s="10"/>
      <c r="Y458" s="10"/>
      <c r="Z458" s="10"/>
      <c r="AA458" s="9"/>
      <c r="AB458" s="9"/>
      <c r="AC458" s="10"/>
      <c r="AD458" s="9"/>
      <c r="AE458" s="10"/>
      <c r="AF458" s="10"/>
      <c r="AG458" s="10"/>
      <c r="AH458" s="9"/>
      <c r="AI458" s="9"/>
      <c r="AJ458" s="10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10"/>
    </row>
    <row r="459" spans="1:55">
      <c r="A459" s="9"/>
      <c r="B459" s="9"/>
      <c r="C459" s="11"/>
      <c r="D459" s="11"/>
      <c r="E459" s="11"/>
      <c r="F459" s="11"/>
      <c r="G459" s="11"/>
      <c r="H459" s="9"/>
      <c r="I459" s="11"/>
      <c r="J459" s="11"/>
      <c r="K459" s="11"/>
      <c r="L459" s="11"/>
      <c r="M459" s="11"/>
      <c r="N459" s="11"/>
      <c r="O459" s="11"/>
      <c r="P459" s="9"/>
      <c r="Q459" s="9"/>
      <c r="R459" s="9"/>
      <c r="S459" s="9"/>
      <c r="T459" s="9"/>
      <c r="U459" s="11"/>
      <c r="V459" s="11"/>
      <c r="W459" s="11"/>
      <c r="X459" s="10"/>
      <c r="Y459" s="10"/>
      <c r="Z459" s="10"/>
      <c r="AA459" s="9"/>
      <c r="AB459" s="9"/>
      <c r="AC459" s="10"/>
      <c r="AD459" s="9"/>
      <c r="AE459" s="10"/>
      <c r="AF459" s="10"/>
      <c r="AG459" s="10"/>
      <c r="AH459" s="9"/>
      <c r="AI459" s="9"/>
      <c r="AJ459" s="10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10"/>
    </row>
    <row r="460" spans="1:55">
      <c r="A460" s="9"/>
      <c r="B460" s="9"/>
      <c r="C460" s="14"/>
      <c r="D460" s="14"/>
      <c r="E460" s="14"/>
      <c r="F460" s="14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10"/>
      <c r="W460" s="9"/>
      <c r="X460" s="9"/>
      <c r="Y460" s="9"/>
      <c r="Z460" s="10"/>
      <c r="AA460" s="9"/>
      <c r="AB460" s="9"/>
      <c r="AC460" s="9"/>
      <c r="AD460" s="9"/>
      <c r="AE460" s="10"/>
      <c r="AF460" s="10"/>
      <c r="AG460" s="10"/>
      <c r="AH460" s="9"/>
      <c r="AI460" s="9"/>
      <c r="AJ460" s="10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</row>
    <row r="461" spans="1:5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10"/>
      <c r="W461" s="9"/>
      <c r="X461" s="9"/>
      <c r="Y461" s="9"/>
      <c r="Z461" s="10"/>
      <c r="AA461" s="9"/>
      <c r="AB461" s="9"/>
      <c r="AC461" s="9"/>
      <c r="AD461" s="9"/>
      <c r="AE461" s="10"/>
      <c r="AF461" s="10"/>
      <c r="AG461" s="10"/>
      <c r="AH461" s="9"/>
      <c r="AI461" s="9"/>
      <c r="AJ461" s="10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</row>
    <row r="462" spans="1:5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10"/>
      <c r="W462" s="9"/>
      <c r="X462" s="9"/>
      <c r="Y462" s="9"/>
      <c r="Z462" s="10"/>
      <c r="AA462" s="9"/>
      <c r="AB462" s="9"/>
      <c r="AC462" s="9"/>
      <c r="AD462" s="9"/>
      <c r="AE462" s="10"/>
      <c r="AF462" s="10"/>
      <c r="AG462" s="10"/>
      <c r="AH462" s="9"/>
      <c r="AI462" s="9"/>
      <c r="AJ462" s="10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</row>
    <row r="463" spans="1:5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14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C1" workbookViewId="0">
      <selection activeCell="J1" sqref="J1:L41"/>
    </sheetView>
  </sheetViews>
  <sheetFormatPr baseColWidth="10" defaultRowHeight="15" x14ac:dyDescent="0"/>
  <cols>
    <col min="1" max="1" width="8.1640625" bestFit="1" customWidth="1"/>
    <col min="2" max="2" width="12.1640625" bestFit="1" customWidth="1"/>
    <col min="3" max="3" width="27.83203125" bestFit="1" customWidth="1"/>
    <col min="4" max="4" width="29.1640625" bestFit="1" customWidth="1"/>
    <col min="5" max="5" width="32.5" bestFit="1" customWidth="1"/>
    <col min="6" max="6" width="26" bestFit="1" customWidth="1"/>
    <col min="8" max="8" width="6.83203125" bestFit="1" customWidth="1"/>
    <col min="9" max="9" width="5.1640625" bestFit="1" customWidth="1"/>
    <col min="10" max="10" width="14.6640625" bestFit="1" customWidth="1"/>
    <col min="11" max="12" width="21.5" bestFit="1" customWidth="1"/>
  </cols>
  <sheetData>
    <row r="1" spans="1:12">
      <c r="A1" t="s">
        <v>43</v>
      </c>
      <c r="B1" t="s">
        <v>51</v>
      </c>
      <c r="C1" t="s">
        <v>44</v>
      </c>
      <c r="D1" t="s">
        <v>45</v>
      </c>
      <c r="E1" t="s">
        <v>46</v>
      </c>
      <c r="F1" t="s">
        <v>47</v>
      </c>
      <c r="H1" t="s">
        <v>43</v>
      </c>
      <c r="I1" t="s">
        <v>51</v>
      </c>
      <c r="J1" t="s">
        <v>48</v>
      </c>
      <c r="K1" t="s">
        <v>49</v>
      </c>
      <c r="L1" t="s">
        <v>50</v>
      </c>
    </row>
    <row r="2" spans="1:12">
      <c r="A2">
        <v>0.05</v>
      </c>
      <c r="B2">
        <f>A2/3600</f>
        <v>1.388888888888889E-5</v>
      </c>
      <c r="C2">
        <v>7.7104769899364295E-2</v>
      </c>
      <c r="D2">
        <v>164.07830732628699</v>
      </c>
      <c r="E2">
        <v>957.85231234431296</v>
      </c>
      <c r="F2" s="1">
        <v>2.9433665270587799E-5</v>
      </c>
      <c r="H2">
        <v>180</v>
      </c>
      <c r="I2">
        <f>H2/3600</f>
        <v>0.05</v>
      </c>
      <c r="J2" s="1">
        <f>K2+L2</f>
        <v>2.5614300999999999E-5</v>
      </c>
      <c r="K2" s="1">
        <v>5.2353009999999999E-6</v>
      </c>
      <c r="L2" s="1">
        <v>2.0378999999999999E-5</v>
      </c>
    </row>
    <row r="3" spans="1:12">
      <c r="A3">
        <v>180.05</v>
      </c>
      <c r="B3">
        <f t="shared" ref="B3:B42" si="0">A3/3600</f>
        <v>5.0013888888888892E-2</v>
      </c>
      <c r="C3">
        <v>0.202154052550788</v>
      </c>
      <c r="D3">
        <v>160.09349672436699</v>
      </c>
      <c r="E3">
        <v>962.60681240558597</v>
      </c>
      <c r="F3" s="1">
        <v>3.6610040626471002E-5</v>
      </c>
      <c r="H3">
        <f>H2+180</f>
        <v>360</v>
      </c>
      <c r="I3">
        <f t="shared" ref="I3:I41" si="1">H3/3600</f>
        <v>0.1</v>
      </c>
      <c r="J3" s="1">
        <f t="shared" ref="J3:J41" si="2">K3+L3</f>
        <v>4.0396110000000005E-5</v>
      </c>
      <c r="K3" s="1">
        <v>1.9943130000000001E-5</v>
      </c>
      <c r="L3" s="1">
        <v>2.0452980000000001E-5</v>
      </c>
    </row>
    <row r="4" spans="1:12">
      <c r="A4">
        <v>360.05</v>
      </c>
      <c r="B4">
        <f t="shared" si="0"/>
        <v>0.10001388888888889</v>
      </c>
      <c r="C4">
        <v>0.34547118566569401</v>
      </c>
      <c r="D4">
        <v>157.97086612909999</v>
      </c>
      <c r="E4">
        <v>965.48541244268404</v>
      </c>
      <c r="F4" s="1">
        <v>4.2532675408405499E-5</v>
      </c>
      <c r="H4">
        <f t="shared" ref="H4:H41" si="3">H3+180</f>
        <v>540</v>
      </c>
      <c r="I4">
        <f t="shared" si="1"/>
        <v>0.15</v>
      </c>
      <c r="J4" s="1">
        <f t="shared" si="2"/>
        <v>4.8603589999999996E-5</v>
      </c>
      <c r="K4" s="1">
        <v>2.7805320000000001E-5</v>
      </c>
      <c r="L4" s="1">
        <v>2.0798269999999998E-5</v>
      </c>
    </row>
    <row r="5" spans="1:12">
      <c r="A5">
        <v>540.04999999999995</v>
      </c>
      <c r="B5">
        <f t="shared" si="0"/>
        <v>0.15001388888888886</v>
      </c>
      <c r="C5">
        <v>0.50286311087117097</v>
      </c>
      <c r="D5">
        <v>155.383630187362</v>
      </c>
      <c r="E5">
        <v>968.81541248559904</v>
      </c>
      <c r="F5" s="1">
        <v>5.8983727881298401E-5</v>
      </c>
      <c r="H5">
        <f t="shared" si="3"/>
        <v>720</v>
      </c>
      <c r="I5">
        <f t="shared" si="1"/>
        <v>0.2</v>
      </c>
      <c r="J5" s="1">
        <f t="shared" si="2"/>
        <v>5.2651829999999998E-5</v>
      </c>
      <c r="K5" s="1">
        <v>3.167717E-5</v>
      </c>
      <c r="L5" s="1">
        <v>2.0974660000000002E-5</v>
      </c>
    </row>
    <row r="6" spans="1:12">
      <c r="A6">
        <v>720.05</v>
      </c>
      <c r="B6">
        <f t="shared" si="0"/>
        <v>0.20001388888888888</v>
      </c>
      <c r="C6">
        <v>0.67319502276965104</v>
      </c>
      <c r="D6">
        <v>152.91305622838399</v>
      </c>
      <c r="E6">
        <v>972.01591252684602</v>
      </c>
      <c r="F6">
        <v>1.0615585178688501E-4</v>
      </c>
      <c r="H6">
        <f t="shared" si="3"/>
        <v>900</v>
      </c>
      <c r="I6">
        <f t="shared" si="1"/>
        <v>0.25</v>
      </c>
      <c r="J6" s="1">
        <f t="shared" si="2"/>
        <v>5.788037E-5</v>
      </c>
      <c r="K6" s="1">
        <v>3.6781620000000002E-5</v>
      </c>
      <c r="L6" s="1">
        <v>2.1098749999999999E-5</v>
      </c>
    </row>
    <row r="7" spans="1:12">
      <c r="A7">
        <v>900.05</v>
      </c>
      <c r="B7">
        <f t="shared" si="0"/>
        <v>0.25001388888888887</v>
      </c>
      <c r="C7">
        <v>0.84986288649239605</v>
      </c>
      <c r="D7">
        <v>151.22410021290199</v>
      </c>
      <c r="E7">
        <v>974.42461255788805</v>
      </c>
      <c r="F7">
        <v>1.15962478270763E-4</v>
      </c>
      <c r="H7">
        <f t="shared" si="3"/>
        <v>1080</v>
      </c>
      <c r="I7">
        <f t="shared" si="1"/>
        <v>0.3</v>
      </c>
      <c r="J7" s="1">
        <f t="shared" si="2"/>
        <v>8.6757840000000001E-5</v>
      </c>
      <c r="K7" s="1">
        <v>6.5564949999999996E-5</v>
      </c>
      <c r="L7" s="1">
        <v>2.1192890000000001E-5</v>
      </c>
    </row>
    <row r="8" spans="1:12">
      <c r="A8">
        <v>1080.05</v>
      </c>
      <c r="B8">
        <f t="shared" si="0"/>
        <v>0.30001388888888886</v>
      </c>
      <c r="C8">
        <v>1.0323942618467801</v>
      </c>
      <c r="D8">
        <v>150.01991363145399</v>
      </c>
      <c r="E8">
        <v>976.34121258258801</v>
      </c>
      <c r="F8">
        <v>1.2250926995856199E-4</v>
      </c>
      <c r="H8">
        <f t="shared" si="3"/>
        <v>1260</v>
      </c>
      <c r="I8">
        <f t="shared" si="1"/>
        <v>0.35</v>
      </c>
      <c r="J8" s="1">
        <f t="shared" si="2"/>
        <v>1.0237387E-4</v>
      </c>
      <c r="K8" s="1">
        <v>8.1104440000000005E-5</v>
      </c>
      <c r="L8" s="1">
        <v>2.1269429999999999E-5</v>
      </c>
    </row>
    <row r="9" spans="1:12">
      <c r="A9">
        <v>1260.05</v>
      </c>
      <c r="B9">
        <f t="shared" si="0"/>
        <v>0.3500138888888889</v>
      </c>
      <c r="C9">
        <v>1.2211937016240599</v>
      </c>
      <c r="D9">
        <v>148.38013987697701</v>
      </c>
      <c r="E9">
        <v>978.68701261282001</v>
      </c>
      <c r="F9">
        <v>1.2730230671690801E-4</v>
      </c>
      <c r="H9">
        <f t="shared" si="3"/>
        <v>1440</v>
      </c>
      <c r="I9">
        <f t="shared" si="1"/>
        <v>0.4</v>
      </c>
      <c r="J9" s="1">
        <f t="shared" si="2"/>
        <v>1.0698137000000001E-4</v>
      </c>
      <c r="K9" s="1">
        <v>8.5640450000000004E-5</v>
      </c>
      <c r="L9" s="1">
        <v>2.1340919999999999E-5</v>
      </c>
    </row>
    <row r="10" spans="1:12">
      <c r="A10">
        <v>1440.05</v>
      </c>
      <c r="B10">
        <f t="shared" si="0"/>
        <v>0.40001388888888889</v>
      </c>
      <c r="C10">
        <v>1.41566312984159</v>
      </c>
      <c r="D10">
        <v>147.818685980141</v>
      </c>
      <c r="E10">
        <v>979.94871262907998</v>
      </c>
      <c r="F10">
        <v>1.3331016708334099E-4</v>
      </c>
      <c r="H10">
        <f t="shared" si="3"/>
        <v>1620</v>
      </c>
      <c r="I10">
        <f t="shared" si="1"/>
        <v>0.45</v>
      </c>
      <c r="J10" s="1">
        <f t="shared" si="2"/>
        <v>1.1089278E-4</v>
      </c>
      <c r="K10" s="1">
        <v>8.9494700000000002E-5</v>
      </c>
      <c r="L10" s="1">
        <v>2.139808E-5</v>
      </c>
    </row>
    <row r="11" spans="1:12">
      <c r="A11">
        <v>1620.05</v>
      </c>
      <c r="B11">
        <f t="shared" si="0"/>
        <v>0.45001388888888888</v>
      </c>
      <c r="C11">
        <v>1.6146259843525601</v>
      </c>
      <c r="D11">
        <v>147.086153303385</v>
      </c>
      <c r="E11">
        <v>981.37691264748605</v>
      </c>
      <c r="F11">
        <v>1.3893617824002499E-4</v>
      </c>
      <c r="H11">
        <f t="shared" si="3"/>
        <v>1800</v>
      </c>
      <c r="I11">
        <f t="shared" si="1"/>
        <v>0.5</v>
      </c>
      <c r="J11" s="1">
        <f t="shared" si="2"/>
        <v>1.1451707000000001E-4</v>
      </c>
      <c r="K11" s="1">
        <v>9.3068850000000003E-5</v>
      </c>
      <c r="L11" s="1">
        <v>2.144822E-5</v>
      </c>
    </row>
    <row r="12" spans="1:12">
      <c r="A12">
        <v>1800.05</v>
      </c>
      <c r="B12">
        <f t="shared" si="0"/>
        <v>0.50001388888888887</v>
      </c>
      <c r="C12">
        <v>1.8178041791232</v>
      </c>
      <c r="D12">
        <v>146.63047667987601</v>
      </c>
      <c r="E12">
        <v>982.523912662268</v>
      </c>
      <c r="F12">
        <v>1.43383688862661E-4</v>
      </c>
      <c r="H12">
        <f t="shared" si="3"/>
        <v>1980</v>
      </c>
      <c r="I12">
        <f t="shared" si="1"/>
        <v>0.55000000000000004</v>
      </c>
      <c r="J12" s="1">
        <f t="shared" si="2"/>
        <v>1.1813520999999999E-4</v>
      </c>
      <c r="K12" s="1">
        <v>9.6630159999999999E-5</v>
      </c>
      <c r="L12" s="1">
        <v>2.1505049999999998E-5</v>
      </c>
    </row>
    <row r="13" spans="1:12">
      <c r="A13">
        <v>1980.05</v>
      </c>
      <c r="B13">
        <f t="shared" si="0"/>
        <v>0.55001388888888891</v>
      </c>
      <c r="C13">
        <v>2.02412416278879</v>
      </c>
      <c r="D13">
        <v>146.300976291746</v>
      </c>
      <c r="E13">
        <v>983.54141267538103</v>
      </c>
      <c r="F13">
        <v>1.4880638511656499E-4</v>
      </c>
      <c r="H13">
        <f t="shared" si="3"/>
        <v>2160</v>
      </c>
      <c r="I13">
        <f t="shared" si="1"/>
        <v>0.6</v>
      </c>
      <c r="J13" s="1">
        <f t="shared" si="2"/>
        <v>1.2138124000000001E-4</v>
      </c>
      <c r="K13" s="1">
        <v>9.9829720000000005E-5</v>
      </c>
      <c r="L13" s="1">
        <v>2.155152E-5</v>
      </c>
    </row>
    <row r="14" spans="1:12">
      <c r="A14">
        <v>2160.0500000000002</v>
      </c>
      <c r="B14">
        <f t="shared" si="0"/>
        <v>0.60001388888888896</v>
      </c>
      <c r="C14">
        <v>2.2336990535445498</v>
      </c>
      <c r="D14">
        <v>145.53853436991599</v>
      </c>
      <c r="E14">
        <v>984.98811269402495</v>
      </c>
      <c r="F14">
        <v>1.5585174474306001E-4</v>
      </c>
      <c r="H14">
        <f t="shared" si="3"/>
        <v>2340</v>
      </c>
      <c r="I14">
        <f t="shared" si="1"/>
        <v>0.65</v>
      </c>
      <c r="J14" s="1">
        <f t="shared" si="2"/>
        <v>1.2454345999999999E-4</v>
      </c>
      <c r="K14" s="1">
        <v>1.029562E-4</v>
      </c>
      <c r="L14" s="1">
        <v>2.158726E-5</v>
      </c>
    </row>
    <row r="15" spans="1:12">
      <c r="A15">
        <v>2340.0500000000002</v>
      </c>
      <c r="B15">
        <f t="shared" si="0"/>
        <v>0.65001388888888889</v>
      </c>
      <c r="C15">
        <v>2.4463764012064799</v>
      </c>
      <c r="D15">
        <v>145.82718589030199</v>
      </c>
      <c r="E15">
        <v>985.38031269907901</v>
      </c>
      <c r="F15">
        <v>1.6216651837969601E-4</v>
      </c>
      <c r="H15">
        <f t="shared" si="3"/>
        <v>2520</v>
      </c>
      <c r="I15">
        <f t="shared" si="1"/>
        <v>0.7</v>
      </c>
      <c r="J15" s="1">
        <f t="shared" si="2"/>
        <v>1.2837523000000002E-4</v>
      </c>
      <c r="K15" s="1">
        <v>1.067492E-4</v>
      </c>
      <c r="L15" s="1">
        <v>2.1626030000000001E-5</v>
      </c>
    </row>
    <row r="16" spans="1:12">
      <c r="A16">
        <v>2520.0500000000002</v>
      </c>
      <c r="B16">
        <f t="shared" si="0"/>
        <v>0.70001388888888894</v>
      </c>
      <c r="C16">
        <v>2.6613316209306901</v>
      </c>
      <c r="D16">
        <v>145.69842029154299</v>
      </c>
      <c r="E16">
        <v>986.186912709475</v>
      </c>
      <c r="F16">
        <v>2.3383196838707901E-4</v>
      </c>
      <c r="H16">
        <f t="shared" si="3"/>
        <v>2700</v>
      </c>
      <c r="I16">
        <f t="shared" si="1"/>
        <v>0.75</v>
      </c>
      <c r="J16" s="1">
        <f t="shared" si="2"/>
        <v>1.3282982E-4</v>
      </c>
      <c r="K16" s="1">
        <v>1.111642E-4</v>
      </c>
      <c r="L16" s="1">
        <v>2.1665619999999999E-5</v>
      </c>
    </row>
    <row r="17" spans="1:12">
      <c r="A17">
        <v>2700.05</v>
      </c>
      <c r="B17">
        <f t="shared" si="0"/>
        <v>0.75001388888888898</v>
      </c>
      <c r="C17">
        <v>2.8777488005510499</v>
      </c>
      <c r="D17">
        <v>145.488494026735</v>
      </c>
      <c r="E17">
        <v>987.07121272087102</v>
      </c>
      <c r="F17">
        <v>3.7101062835049101E-4</v>
      </c>
      <c r="H17">
        <f t="shared" si="3"/>
        <v>2880</v>
      </c>
      <c r="I17">
        <f t="shared" si="1"/>
        <v>0.8</v>
      </c>
      <c r="J17" s="1">
        <f t="shared" si="2"/>
        <v>1.4389392000000001E-4</v>
      </c>
      <c r="K17" s="1">
        <v>1.2218910000000001E-4</v>
      </c>
      <c r="L17" s="1">
        <v>2.1704820000000001E-5</v>
      </c>
    </row>
    <row r="18" spans="1:12">
      <c r="A18">
        <v>2880.05</v>
      </c>
      <c r="B18">
        <f t="shared" si="0"/>
        <v>0.80001388888888891</v>
      </c>
      <c r="C18">
        <v>2.9857808263926202</v>
      </c>
      <c r="D18">
        <v>156.46741001173899</v>
      </c>
      <c r="E18">
        <v>976.55581258535403</v>
      </c>
      <c r="F18">
        <v>2.0516574398671001E-4</v>
      </c>
      <c r="H18">
        <f t="shared" si="3"/>
        <v>3060</v>
      </c>
      <c r="I18">
        <f t="shared" si="1"/>
        <v>0.85</v>
      </c>
      <c r="J18" s="1">
        <f t="shared" si="2"/>
        <v>2.5545527999999999E-4</v>
      </c>
      <c r="K18" s="1">
        <v>2.3371040000000001E-4</v>
      </c>
      <c r="L18" s="1">
        <v>2.1744880000000001E-5</v>
      </c>
    </row>
    <row r="19" spans="1:12">
      <c r="A19">
        <v>3060.05</v>
      </c>
      <c r="B19">
        <f t="shared" si="0"/>
        <v>0.85001388888888896</v>
      </c>
      <c r="C19">
        <v>2.9311762966564898</v>
      </c>
      <c r="D19">
        <v>161.17263944193701</v>
      </c>
      <c r="E19">
        <v>971.88271252512902</v>
      </c>
      <c r="F19">
        <v>1.4168322035965501E-4</v>
      </c>
      <c r="H19">
        <f t="shared" si="3"/>
        <v>3240</v>
      </c>
      <c r="I19">
        <f t="shared" si="1"/>
        <v>0.9</v>
      </c>
      <c r="J19" s="1">
        <f t="shared" si="2"/>
        <v>2.0658385999999999E-4</v>
      </c>
      <c r="K19" s="1">
        <v>1.853065E-4</v>
      </c>
      <c r="L19" s="1">
        <v>2.1277360000000001E-5</v>
      </c>
    </row>
    <row r="20" spans="1:12">
      <c r="A20">
        <v>3240.05</v>
      </c>
      <c r="B20">
        <f t="shared" si="0"/>
        <v>0.90001388888888889</v>
      </c>
      <c r="C20">
        <v>2.8847226683124898</v>
      </c>
      <c r="D20">
        <v>162.14742191024101</v>
      </c>
      <c r="E20">
        <v>970.93551251292195</v>
      </c>
      <c r="F20" s="1">
        <v>7.9531242102676605E-5</v>
      </c>
      <c r="H20">
        <f t="shared" si="3"/>
        <v>3420</v>
      </c>
      <c r="I20">
        <f t="shared" si="1"/>
        <v>0.95</v>
      </c>
      <c r="J20" s="1">
        <f t="shared" si="2"/>
        <v>1.3937245000000001E-4</v>
      </c>
      <c r="K20" s="1">
        <v>1.186133E-4</v>
      </c>
      <c r="L20" s="1">
        <v>2.0759149999999999E-5</v>
      </c>
    </row>
    <row r="21" spans="1:12">
      <c r="A21">
        <v>3420.05</v>
      </c>
      <c r="B21">
        <f t="shared" si="0"/>
        <v>0.95001388888888894</v>
      </c>
      <c r="C21">
        <v>2.8426035317331602</v>
      </c>
      <c r="D21">
        <v>162.68411368973599</v>
      </c>
      <c r="E21">
        <v>970.42491250634203</v>
      </c>
      <c r="F21" s="1">
        <v>4.93732806804915E-5</v>
      </c>
      <c r="H21">
        <f t="shared" si="3"/>
        <v>3600</v>
      </c>
      <c r="I21">
        <f t="shared" si="1"/>
        <v>1</v>
      </c>
      <c r="J21" s="1">
        <f t="shared" si="2"/>
        <v>1.007549E-4</v>
      </c>
      <c r="K21" s="1">
        <v>8.0182139999999995E-5</v>
      </c>
      <c r="L21" s="1">
        <v>2.0572760000000001E-5</v>
      </c>
    </row>
    <row r="22" spans="1:12">
      <c r="A22">
        <v>3600.05</v>
      </c>
      <c r="B22">
        <f t="shared" si="0"/>
        <v>1.000013888888889</v>
      </c>
      <c r="C22">
        <v>2.80517076219525</v>
      </c>
      <c r="D22">
        <v>162.94655876755701</v>
      </c>
      <c r="E22">
        <v>970.18811250328997</v>
      </c>
      <c r="F22" s="1">
        <v>2.5528235200463001E-5</v>
      </c>
      <c r="H22">
        <f t="shared" si="3"/>
        <v>3780</v>
      </c>
      <c r="I22">
        <f t="shared" si="1"/>
        <v>1.05</v>
      </c>
      <c r="J22" s="1">
        <f t="shared" si="2"/>
        <v>7.1179230000000007E-5</v>
      </c>
      <c r="K22" s="1">
        <v>5.0714200000000003E-5</v>
      </c>
      <c r="L22" s="1">
        <v>2.046503E-5</v>
      </c>
    </row>
    <row r="23" spans="1:12">
      <c r="A23">
        <v>3780.05</v>
      </c>
      <c r="B23">
        <f t="shared" si="0"/>
        <v>1.050013888888889</v>
      </c>
      <c r="C23">
        <v>2.7707220477759802</v>
      </c>
      <c r="D23">
        <v>162.90916973531199</v>
      </c>
      <c r="E23">
        <v>970.25101250410103</v>
      </c>
      <c r="F23" s="1">
        <v>6.5481958793285601E-6</v>
      </c>
      <c r="H23">
        <f t="shared" si="3"/>
        <v>3960</v>
      </c>
      <c r="I23">
        <f t="shared" si="1"/>
        <v>1.1000000000000001</v>
      </c>
      <c r="J23" s="1">
        <f t="shared" si="2"/>
        <v>5.2071450000000001E-5</v>
      </c>
      <c r="K23" s="1">
        <v>3.1685700000000001E-5</v>
      </c>
      <c r="L23" s="1">
        <v>2.038575E-5</v>
      </c>
    </row>
    <row r="24" spans="1:12">
      <c r="A24">
        <v>3960.05</v>
      </c>
      <c r="B24">
        <f t="shared" si="0"/>
        <v>1.1000138888888888</v>
      </c>
      <c r="C24">
        <v>2.7393267440944902</v>
      </c>
      <c r="D24">
        <v>163.204715831801</v>
      </c>
      <c r="E24">
        <v>969.98091250061998</v>
      </c>
      <c r="F24" s="1">
        <v>3.4473470711241998E-7</v>
      </c>
      <c r="H24">
        <f t="shared" si="3"/>
        <v>4140</v>
      </c>
      <c r="I24">
        <f t="shared" si="1"/>
        <v>1.1499999999999999</v>
      </c>
      <c r="J24" s="1">
        <f t="shared" si="2"/>
        <v>3.5206839999999999E-5</v>
      </c>
      <c r="K24" s="1">
        <v>1.4916940000000001E-5</v>
      </c>
      <c r="L24" s="1">
        <v>2.02899E-5</v>
      </c>
    </row>
    <row r="25" spans="1:12">
      <c r="A25">
        <v>4140.05</v>
      </c>
      <c r="B25">
        <f t="shared" si="0"/>
        <v>1.1500138888888889</v>
      </c>
      <c r="C25">
        <v>2.70980486414209</v>
      </c>
      <c r="D25">
        <v>163.30036699965601</v>
      </c>
      <c r="E25">
        <v>969.91061249971403</v>
      </c>
      <c r="F25" s="1">
        <v>4.6934559696244698E-14</v>
      </c>
      <c r="H25">
        <f t="shared" si="3"/>
        <v>4320</v>
      </c>
      <c r="I25">
        <f t="shared" si="1"/>
        <v>1.2</v>
      </c>
      <c r="J25" s="1">
        <f t="shared" si="2"/>
        <v>2.3915460000000002E-5</v>
      </c>
      <c r="K25" s="1">
        <v>3.7630100000000001E-6</v>
      </c>
      <c r="L25" s="1">
        <v>2.015245E-5</v>
      </c>
    </row>
    <row r="26" spans="1:12">
      <c r="A26">
        <v>4320.05</v>
      </c>
      <c r="B26">
        <f t="shared" si="0"/>
        <v>1.2000138888888889</v>
      </c>
      <c r="C26">
        <v>2.6815391605876902</v>
      </c>
      <c r="D26">
        <v>163.395606352165</v>
      </c>
      <c r="E26">
        <v>969.84031249880798</v>
      </c>
      <c r="F26">
        <v>0</v>
      </c>
      <c r="H26">
        <f t="shared" si="3"/>
        <v>4500</v>
      </c>
      <c r="I26">
        <f t="shared" si="1"/>
        <v>1.25</v>
      </c>
      <c r="J26" s="1">
        <f t="shared" si="2"/>
        <v>1.9122928479999998E-5</v>
      </c>
      <c r="K26" s="1">
        <v>6.4788480000000005E-8</v>
      </c>
      <c r="L26" s="1">
        <v>1.9058139999999999E-5</v>
      </c>
    </row>
    <row r="27" spans="1:12">
      <c r="A27">
        <v>4500.05</v>
      </c>
      <c r="B27">
        <f t="shared" si="0"/>
        <v>1.250013888888889</v>
      </c>
      <c r="C27">
        <v>2.6538575408533198</v>
      </c>
      <c r="D27">
        <v>163.76052530243999</v>
      </c>
      <c r="E27">
        <v>969.49991249442098</v>
      </c>
      <c r="F27">
        <v>0</v>
      </c>
      <c r="H27">
        <f t="shared" si="3"/>
        <v>4680</v>
      </c>
      <c r="I27">
        <f t="shared" si="1"/>
        <v>1.3</v>
      </c>
      <c r="J27" s="1">
        <f t="shared" si="2"/>
        <v>1.7948430497122401E-5</v>
      </c>
      <c r="K27" s="1">
        <v>4.9712239999999998E-13</v>
      </c>
      <c r="L27" s="1">
        <v>1.7948430000000001E-5</v>
      </c>
    </row>
    <row r="28" spans="1:12">
      <c r="A28">
        <v>4680.05</v>
      </c>
      <c r="B28">
        <f t="shared" si="0"/>
        <v>1.300013888888889</v>
      </c>
      <c r="C28">
        <v>2.62621691033244</v>
      </c>
      <c r="D28">
        <v>163.58886473238499</v>
      </c>
      <c r="E28">
        <v>969.69601249694801</v>
      </c>
      <c r="F28">
        <v>0</v>
      </c>
      <c r="H28">
        <f t="shared" si="3"/>
        <v>4860</v>
      </c>
      <c r="I28">
        <f t="shared" si="1"/>
        <v>1.35</v>
      </c>
      <c r="J28" s="1">
        <f t="shared" si="2"/>
        <v>1.7578079999999999E-5</v>
      </c>
      <c r="K28" s="1">
        <v>0</v>
      </c>
      <c r="L28" s="1">
        <v>1.7578079999999999E-5</v>
      </c>
    </row>
    <row r="29" spans="1:12">
      <c r="A29">
        <v>4860.05</v>
      </c>
      <c r="B29">
        <f t="shared" si="0"/>
        <v>1.3500138888888888</v>
      </c>
      <c r="C29">
        <v>2.5986522863507302</v>
      </c>
      <c r="D29">
        <v>163.68355286620601</v>
      </c>
      <c r="E29">
        <v>969.62571249604196</v>
      </c>
      <c r="F29">
        <v>0</v>
      </c>
      <c r="H29">
        <f t="shared" si="3"/>
        <v>5040</v>
      </c>
      <c r="I29">
        <f t="shared" si="1"/>
        <v>1.4</v>
      </c>
      <c r="J29" s="1">
        <f t="shared" si="2"/>
        <v>1.7408179999999999E-5</v>
      </c>
      <c r="K29" s="1">
        <v>0</v>
      </c>
      <c r="L29" s="1">
        <v>1.7408179999999999E-5</v>
      </c>
    </row>
    <row r="30" spans="1:12">
      <c r="A30">
        <v>5040.05</v>
      </c>
      <c r="B30">
        <f t="shared" si="0"/>
        <v>1.4000138888888889</v>
      </c>
      <c r="C30">
        <v>2.5711947093904</v>
      </c>
      <c r="D30">
        <v>163.91126749485699</v>
      </c>
      <c r="E30">
        <v>969.42221249342003</v>
      </c>
      <c r="F30">
        <v>0</v>
      </c>
      <c r="H30">
        <f t="shared" si="3"/>
        <v>5220</v>
      </c>
      <c r="I30">
        <f t="shared" si="1"/>
        <v>1.45</v>
      </c>
      <c r="J30" s="1">
        <f t="shared" si="2"/>
        <v>1.7295869999999999E-5</v>
      </c>
      <c r="K30" s="1">
        <v>0</v>
      </c>
      <c r="L30" s="1">
        <v>1.7295869999999999E-5</v>
      </c>
    </row>
    <row r="31" spans="1:12">
      <c r="A31">
        <v>5220.05</v>
      </c>
      <c r="B31">
        <f t="shared" si="0"/>
        <v>1.4500138888888889</v>
      </c>
      <c r="C31">
        <v>2.5435531803220499</v>
      </c>
      <c r="D31">
        <v>163.80969792447999</v>
      </c>
      <c r="E31">
        <v>969.54801249504101</v>
      </c>
      <c r="F31">
        <v>0</v>
      </c>
      <c r="H31">
        <f t="shared" si="3"/>
        <v>5400</v>
      </c>
      <c r="I31">
        <f t="shared" si="1"/>
        <v>1.5</v>
      </c>
      <c r="J31" s="1">
        <f t="shared" si="2"/>
        <v>1.721146E-5</v>
      </c>
      <c r="K31" s="1">
        <v>0</v>
      </c>
      <c r="L31" s="1">
        <v>1.721146E-5</v>
      </c>
    </row>
    <row r="32" spans="1:12">
      <c r="A32">
        <v>5400.05</v>
      </c>
      <c r="B32">
        <f t="shared" si="0"/>
        <v>1.500013888888889</v>
      </c>
      <c r="C32">
        <v>2.5161952407620798</v>
      </c>
      <c r="D32">
        <v>163.86340800963299</v>
      </c>
      <c r="E32">
        <v>969.51841249465895</v>
      </c>
      <c r="F32">
        <v>0</v>
      </c>
      <c r="H32">
        <f t="shared" si="3"/>
        <v>5580</v>
      </c>
      <c r="I32">
        <f t="shared" si="1"/>
        <v>1.55</v>
      </c>
      <c r="J32" s="1">
        <f t="shared" si="2"/>
        <v>1.7143330000000001E-5</v>
      </c>
      <c r="K32" s="1">
        <v>0</v>
      </c>
      <c r="L32" s="1">
        <v>1.7143330000000001E-5</v>
      </c>
    </row>
    <row r="33" spans="1:12">
      <c r="A33">
        <v>5580.05</v>
      </c>
      <c r="B33">
        <f t="shared" si="0"/>
        <v>1.550013888888889</v>
      </c>
      <c r="C33">
        <v>2.4888508988320801</v>
      </c>
      <c r="D33">
        <v>163.55071836851499</v>
      </c>
      <c r="E33">
        <v>969.85511249899901</v>
      </c>
      <c r="F33">
        <v>0</v>
      </c>
      <c r="H33">
        <f t="shared" si="3"/>
        <v>5760</v>
      </c>
      <c r="I33">
        <f t="shared" si="1"/>
        <v>1.6</v>
      </c>
      <c r="J33" s="1">
        <f t="shared" si="2"/>
        <v>1.708602E-5</v>
      </c>
      <c r="K33" s="1">
        <v>0</v>
      </c>
      <c r="L33" s="1">
        <v>1.708602E-5</v>
      </c>
    </row>
    <row r="34" spans="1:12">
      <c r="A34">
        <v>5760.05</v>
      </c>
      <c r="B34">
        <f t="shared" si="0"/>
        <v>1.6000138888888888</v>
      </c>
      <c r="C34">
        <v>2.4617222324311698</v>
      </c>
      <c r="D34">
        <v>163.837362677529</v>
      </c>
      <c r="E34">
        <v>969.59241249561296</v>
      </c>
      <c r="F34">
        <v>0</v>
      </c>
      <c r="H34">
        <f t="shared" si="3"/>
        <v>5940</v>
      </c>
      <c r="I34">
        <f t="shared" si="1"/>
        <v>1.65</v>
      </c>
      <c r="J34" s="1">
        <f t="shared" si="2"/>
        <v>1.7036399999999998E-5</v>
      </c>
      <c r="K34" s="1">
        <v>0</v>
      </c>
      <c r="L34" s="1">
        <v>1.7036399999999998E-5</v>
      </c>
    </row>
    <row r="35" spans="1:12">
      <c r="A35">
        <v>5940.05</v>
      </c>
      <c r="B35">
        <f t="shared" si="0"/>
        <v>1.6500138888888889</v>
      </c>
      <c r="C35">
        <v>2.4345394006511198</v>
      </c>
      <c r="D35">
        <v>163.79466500557999</v>
      </c>
      <c r="E35">
        <v>969.65901249647095</v>
      </c>
      <c r="F35">
        <v>0</v>
      </c>
      <c r="H35">
        <f t="shared" si="3"/>
        <v>6120</v>
      </c>
      <c r="I35">
        <f t="shared" si="1"/>
        <v>1.7</v>
      </c>
      <c r="J35" s="1">
        <f t="shared" si="2"/>
        <v>1.6992600000000001E-5</v>
      </c>
      <c r="K35" s="1">
        <v>0</v>
      </c>
      <c r="L35" s="1">
        <v>1.6992600000000001E-5</v>
      </c>
    </row>
    <row r="36" spans="1:12">
      <c r="A36">
        <v>6120.05</v>
      </c>
      <c r="B36">
        <f t="shared" si="0"/>
        <v>1.7000138888888889</v>
      </c>
      <c r="C36">
        <v>2.40747823023796</v>
      </c>
      <c r="D36">
        <v>163.86652773484599</v>
      </c>
      <c r="E36">
        <v>969.61091249585104</v>
      </c>
      <c r="F36">
        <v>0</v>
      </c>
      <c r="H36">
        <f t="shared" si="3"/>
        <v>6300</v>
      </c>
      <c r="I36">
        <f t="shared" si="1"/>
        <v>1.75</v>
      </c>
      <c r="J36" s="1">
        <f t="shared" si="2"/>
        <v>1.6952890000000001E-5</v>
      </c>
      <c r="K36" s="1">
        <v>0</v>
      </c>
      <c r="L36" s="1">
        <v>1.6952890000000001E-5</v>
      </c>
    </row>
    <row r="37" spans="1:12">
      <c r="A37">
        <v>6300.05</v>
      </c>
      <c r="B37">
        <f t="shared" si="0"/>
        <v>1.750013888888889</v>
      </c>
      <c r="C37">
        <v>2.3803594217598398</v>
      </c>
      <c r="D37">
        <v>163.84585984461</v>
      </c>
      <c r="E37">
        <v>969.65531249642402</v>
      </c>
      <c r="F37">
        <v>0</v>
      </c>
      <c r="H37">
        <f t="shared" si="3"/>
        <v>6480</v>
      </c>
      <c r="I37">
        <f t="shared" si="1"/>
        <v>1.8</v>
      </c>
      <c r="J37" s="1">
        <f t="shared" si="2"/>
        <v>1.691588E-5</v>
      </c>
      <c r="K37" s="1">
        <v>0</v>
      </c>
      <c r="L37" s="1">
        <v>1.691588E-5</v>
      </c>
    </row>
    <row r="38" spans="1:12">
      <c r="A38">
        <v>6480.05</v>
      </c>
      <c r="B38">
        <f t="shared" si="0"/>
        <v>1.800013888888889</v>
      </c>
      <c r="C38">
        <v>2.3534779899939902</v>
      </c>
      <c r="D38">
        <v>163.89907857321199</v>
      </c>
      <c r="E38">
        <v>969.62571249604196</v>
      </c>
      <c r="F38">
        <v>0</v>
      </c>
      <c r="H38">
        <f t="shared" si="3"/>
        <v>6660</v>
      </c>
      <c r="I38">
        <f t="shared" si="1"/>
        <v>1.85</v>
      </c>
      <c r="J38" s="1">
        <f t="shared" si="2"/>
        <v>1.687993E-5</v>
      </c>
      <c r="K38" s="1">
        <v>0</v>
      </c>
      <c r="L38" s="1">
        <v>1.687993E-5</v>
      </c>
    </row>
    <row r="39" spans="1:12">
      <c r="A39">
        <v>6660.05</v>
      </c>
      <c r="B39">
        <f t="shared" si="0"/>
        <v>1.8500138888888888</v>
      </c>
      <c r="C39">
        <v>2.3267731437683099</v>
      </c>
      <c r="D39">
        <v>163.82636777177501</v>
      </c>
      <c r="E39">
        <v>969.72191249728201</v>
      </c>
      <c r="F39">
        <v>0</v>
      </c>
      <c r="H39">
        <f t="shared" si="3"/>
        <v>6840</v>
      </c>
      <c r="I39">
        <f t="shared" si="1"/>
        <v>1.9</v>
      </c>
      <c r="J39" s="1">
        <f t="shared" si="2"/>
        <v>1.6844650000000001E-5</v>
      </c>
      <c r="K39" s="1">
        <v>0</v>
      </c>
      <c r="L39" s="1">
        <v>1.6844650000000001E-5</v>
      </c>
    </row>
    <row r="40" spans="1:12">
      <c r="A40">
        <v>6840.05</v>
      </c>
      <c r="B40">
        <f t="shared" si="0"/>
        <v>1.9000138888888889</v>
      </c>
      <c r="C40">
        <v>2.3002863122224801</v>
      </c>
      <c r="D40">
        <v>163.99772578440599</v>
      </c>
      <c r="E40">
        <v>969.573912495375</v>
      </c>
      <c r="F40">
        <v>0</v>
      </c>
      <c r="H40">
        <f t="shared" si="3"/>
        <v>7020</v>
      </c>
      <c r="I40">
        <f t="shared" si="1"/>
        <v>1.95</v>
      </c>
      <c r="J40" s="1">
        <f t="shared" si="2"/>
        <v>1.6810179999999999E-5</v>
      </c>
      <c r="K40" s="1">
        <v>0</v>
      </c>
      <c r="L40" s="1">
        <v>1.6810179999999999E-5</v>
      </c>
    </row>
    <row r="41" spans="1:12">
      <c r="A41">
        <v>7020.05</v>
      </c>
      <c r="B41">
        <f t="shared" si="0"/>
        <v>1.9500138888888889</v>
      </c>
      <c r="C41">
        <v>2.2738080103695402</v>
      </c>
      <c r="D41">
        <v>163.88406328022501</v>
      </c>
      <c r="E41">
        <v>969.71081249713905</v>
      </c>
      <c r="F41">
        <v>0</v>
      </c>
      <c r="H41">
        <f t="shared" si="3"/>
        <v>7200</v>
      </c>
      <c r="I41">
        <f t="shared" si="1"/>
        <v>2</v>
      </c>
      <c r="J41" s="1">
        <f t="shared" si="2"/>
        <v>1.6777470000000001E-5</v>
      </c>
      <c r="K41" s="1">
        <v>0</v>
      </c>
      <c r="L41" s="1">
        <v>1.6777470000000001E-5</v>
      </c>
    </row>
    <row r="42" spans="1:12">
      <c r="A42">
        <v>7200.05</v>
      </c>
      <c r="B42">
        <f t="shared" si="0"/>
        <v>2.0000138888888888</v>
      </c>
      <c r="C42">
        <v>2.24754611957073</v>
      </c>
      <c r="D42">
        <v>15.666497533693899</v>
      </c>
      <c r="E42">
        <v>80.386201035976399</v>
      </c>
      <c r="F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0" workbookViewId="0">
      <selection activeCell="C3" sqref="C3"/>
    </sheetView>
  </sheetViews>
  <sheetFormatPr baseColWidth="10" defaultRowHeight="15" x14ac:dyDescent="0"/>
  <sheetData>
    <row r="1" spans="1:2">
      <c r="A1" t="s">
        <v>0</v>
      </c>
      <c r="B1" t="s">
        <v>22</v>
      </c>
    </row>
    <row r="2" spans="1:2">
      <c r="A2">
        <v>673.12550346238402</v>
      </c>
      <c r="B2">
        <v>9.6071252418492696E-8</v>
      </c>
    </row>
    <row r="3" spans="1:2">
      <c r="A3">
        <v>870.34131718781305</v>
      </c>
      <c r="B3">
        <v>6.3019554388635003E-5</v>
      </c>
    </row>
    <row r="4" spans="1:2">
      <c r="A4">
        <v>1023.75893435255</v>
      </c>
      <c r="B4">
        <v>1.3269352277773099E-4</v>
      </c>
    </row>
    <row r="5" spans="1:2">
      <c r="A5">
        <v>1145.61501662717</v>
      </c>
      <c r="B5">
        <v>1.99790869283242E-4</v>
      </c>
    </row>
    <row r="6" spans="1:2">
      <c r="A6">
        <v>1248.1462256822599</v>
      </c>
      <c r="B6">
        <v>2.7342015032522999E-4</v>
      </c>
    </row>
    <row r="7" spans="1:2">
      <c r="A7">
        <v>1345.8401546780101</v>
      </c>
      <c r="B7">
        <v>3.4251404868787598E-4</v>
      </c>
    </row>
    <row r="8" spans="1:2">
      <c r="A8">
        <v>1427.33034047303</v>
      </c>
      <c r="B8">
        <v>4.0228083991405397E-4</v>
      </c>
    </row>
    <row r="9" spans="1:2">
      <c r="A9">
        <v>1556.1628286032201</v>
      </c>
      <c r="B9">
        <v>4.9590523493690298E-4</v>
      </c>
    </row>
    <row r="10" spans="1:2">
      <c r="A10">
        <v>1683.80586580263</v>
      </c>
      <c r="B10">
        <v>5.9064469392739697E-4</v>
      </c>
    </row>
    <row r="11" spans="1:2">
      <c r="A11">
        <v>1785.3873999922801</v>
      </c>
      <c r="B11">
        <v>6.6632379856364297E-4</v>
      </c>
    </row>
    <row r="12" spans="1:2">
      <c r="A12">
        <v>1887.0484105181799</v>
      </c>
      <c r="B12">
        <v>7.4549743809236601E-4</v>
      </c>
    </row>
    <row r="13" spans="1:2">
      <c r="A13">
        <v>2017.0622672398499</v>
      </c>
      <c r="B13">
        <v>8.4645238839454605E-4</v>
      </c>
    </row>
    <row r="14" spans="1:2">
      <c r="A14">
        <v>2154.0525298171001</v>
      </c>
      <c r="B14">
        <v>9.4403209607028696E-4</v>
      </c>
    </row>
    <row r="15" spans="1:2">
      <c r="A15">
        <v>2288.7918609047401</v>
      </c>
      <c r="B15">
        <v>1.03112455655665E-3</v>
      </c>
    </row>
    <row r="16" spans="1:2">
      <c r="A16">
        <v>2430.5075978479399</v>
      </c>
      <c r="B16">
        <v>1.0999999042029E-3</v>
      </c>
    </row>
    <row r="17" spans="1:2">
      <c r="A17">
        <v>2554.0798301631098</v>
      </c>
      <c r="B17">
        <v>1.1457234459582399E-3</v>
      </c>
    </row>
    <row r="18" spans="1:2">
      <c r="A18">
        <v>2668.3129194397302</v>
      </c>
      <c r="B18">
        <v>1.17384773596129E-3</v>
      </c>
    </row>
    <row r="19" spans="1:2">
      <c r="A19">
        <v>2757.7372682950499</v>
      </c>
      <c r="B19">
        <v>1.1930442291992901E-3</v>
      </c>
    </row>
    <row r="20" spans="1:2">
      <c r="A20">
        <v>2881.4213063036</v>
      </c>
      <c r="B20">
        <v>1.2102441705801701E-3</v>
      </c>
    </row>
    <row r="21" spans="1:2">
      <c r="A21">
        <v>2985.6686653992401</v>
      </c>
      <c r="B21">
        <v>1.21028196164154E-3</v>
      </c>
    </row>
    <row r="22" spans="1:2">
      <c r="A22">
        <v>3040.37263176234</v>
      </c>
      <c r="B22">
        <v>1.1989027543408599E-3</v>
      </c>
    </row>
    <row r="23" spans="1:2">
      <c r="A23">
        <v>3104.7390347352002</v>
      </c>
      <c r="B23">
        <v>1.17631098466074E-3</v>
      </c>
    </row>
    <row r="24" spans="1:2">
      <c r="A24">
        <v>3146.0626884195299</v>
      </c>
      <c r="B24">
        <v>1.1585687643147901E-3</v>
      </c>
    </row>
    <row r="25" spans="1:2">
      <c r="A25">
        <v>3174.60142841876</v>
      </c>
      <c r="B25">
        <v>1.13882270708783E-3</v>
      </c>
    </row>
    <row r="26" spans="1:2">
      <c r="A26">
        <v>3196.9490965291702</v>
      </c>
      <c r="B26">
        <v>1.1207936389266101E-3</v>
      </c>
    </row>
    <row r="27" spans="1:2">
      <c r="A27">
        <v>3269.6349207346998</v>
      </c>
      <c r="B27">
        <v>1.06676016149406E-3</v>
      </c>
    </row>
    <row r="28" spans="1:2">
      <c r="A28">
        <v>3328.7909089847799</v>
      </c>
      <c r="B28">
        <v>1.00539612878217E-3</v>
      </c>
    </row>
    <row r="29" spans="1:2">
      <c r="A29">
        <v>3384.51459715376</v>
      </c>
      <c r="B29">
        <v>9.4501147646816499E-4</v>
      </c>
    </row>
    <row r="30" spans="1:2">
      <c r="A30">
        <v>3444.2053668528902</v>
      </c>
      <c r="B30">
        <v>8.7951137144836201E-4</v>
      </c>
    </row>
    <row r="31" spans="1:2">
      <c r="A31">
        <v>3491.0128877389998</v>
      </c>
      <c r="B31">
        <v>8.1676864796716999E-4</v>
      </c>
    </row>
    <row r="32" spans="1:2">
      <c r="A32">
        <v>3560.1546061700601</v>
      </c>
      <c r="B32">
        <v>7.3660743238870396E-4</v>
      </c>
    </row>
    <row r="33" spans="1:2">
      <c r="A33">
        <v>3653.2348664932301</v>
      </c>
      <c r="B33">
        <v>6.3547172243149904E-4</v>
      </c>
    </row>
    <row r="34" spans="1:2">
      <c r="A34">
        <v>3746.9617139588299</v>
      </c>
      <c r="B34">
        <v>5.4028787698432096E-4</v>
      </c>
    </row>
    <row r="35" spans="1:2">
      <c r="A35">
        <v>3838.8606056905101</v>
      </c>
      <c r="B35">
        <v>4.6186687148520899E-4</v>
      </c>
    </row>
    <row r="36" spans="1:2">
      <c r="A36">
        <v>3896.57389637902</v>
      </c>
      <c r="B36">
        <v>4.2132844547651202E-4</v>
      </c>
    </row>
    <row r="37" spans="1:2">
      <c r="A37">
        <v>3957.0607764972801</v>
      </c>
      <c r="B37">
        <v>3.8050772479246198E-4</v>
      </c>
    </row>
    <row r="38" spans="1:2">
      <c r="A38">
        <v>4046.17395529029</v>
      </c>
      <c r="B38">
        <v>3.2807148884561501E-4</v>
      </c>
    </row>
    <row r="39" spans="1:2">
      <c r="A39">
        <v>4154.5002016094604</v>
      </c>
      <c r="B39">
        <v>2.8158711740879398E-4</v>
      </c>
    </row>
    <row r="40" spans="1:2">
      <c r="A40">
        <v>4294.3879828187401</v>
      </c>
      <c r="B40">
        <v>2.3858316613068199E-4</v>
      </c>
    </row>
    <row r="41" spans="1:2">
      <c r="A41">
        <v>4412.6999593188903</v>
      </c>
      <c r="B41">
        <v>2.0969804644616001E-4</v>
      </c>
    </row>
    <row r="42" spans="1:2">
      <c r="A42">
        <v>4546.7927032641001</v>
      </c>
      <c r="B42">
        <v>1.8317099792882201E-4</v>
      </c>
    </row>
    <row r="43" spans="1:2">
      <c r="A43">
        <v>4683.8947715347203</v>
      </c>
      <c r="B43">
        <v>1.5784188052576399E-4</v>
      </c>
    </row>
    <row r="44" spans="1:2">
      <c r="A44">
        <v>4819.7036655204702</v>
      </c>
      <c r="B44">
        <v>1.33092833149158E-4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workbookViewId="0">
      <selection activeCell="A2" sqref="A2:B122"/>
    </sheetView>
  </sheetViews>
  <sheetFormatPr baseColWidth="10" defaultRowHeight="15" x14ac:dyDescent="0"/>
  <cols>
    <col min="1" max="1" width="8.5" bestFit="1" customWidth="1"/>
    <col min="2" max="2" width="12.1640625" bestFit="1" customWidth="1"/>
    <col min="4" max="4" width="11.83203125" style="6" bestFit="1" customWidth="1"/>
    <col min="5" max="5" width="12.33203125" bestFit="1" customWidth="1"/>
    <col min="9" max="9" width="11.83203125" bestFit="1" customWidth="1"/>
    <col min="10" max="10" width="12.33203125" bestFit="1" customWidth="1"/>
  </cols>
  <sheetData>
    <row r="1" spans="1:10">
      <c r="A1" t="s">
        <v>8</v>
      </c>
      <c r="B1" t="s">
        <v>1</v>
      </c>
      <c r="D1" s="5" t="s">
        <v>9</v>
      </c>
      <c r="E1" s="2" t="s">
        <v>14</v>
      </c>
      <c r="I1" s="2" t="s">
        <v>9</v>
      </c>
      <c r="J1" s="2" t="s">
        <v>14</v>
      </c>
    </row>
    <row r="2" spans="1:10">
      <c r="A2">
        <v>0</v>
      </c>
      <c r="B2">
        <v>1021.41399672249</v>
      </c>
      <c r="D2" s="6">
        <v>0.5</v>
      </c>
      <c r="E2" s="3">
        <v>1019.95847</v>
      </c>
      <c r="I2" s="3">
        <v>0.5</v>
      </c>
      <c r="J2" s="3">
        <v>1019.95847</v>
      </c>
    </row>
    <row r="3" spans="1:10">
      <c r="A3">
        <v>50</v>
      </c>
      <c r="B3">
        <v>1033.40972017851</v>
      </c>
      <c r="D3" s="6">
        <v>48.588573310000001</v>
      </c>
      <c r="E3" s="3">
        <v>1028.286521</v>
      </c>
      <c r="I3" s="3">
        <v>1</v>
      </c>
      <c r="J3" s="3">
        <v>1019.95847</v>
      </c>
    </row>
    <row r="4" spans="1:10">
      <c r="A4">
        <v>100</v>
      </c>
      <c r="B4">
        <v>1039.43346915095</v>
      </c>
      <c r="D4" s="6">
        <v>105.0532073</v>
      </c>
      <c r="E4" s="3">
        <v>1033.921501</v>
      </c>
      <c r="I4" s="3">
        <v>1.75</v>
      </c>
      <c r="J4" s="3">
        <v>1019.95847</v>
      </c>
    </row>
    <row r="5" spans="1:10">
      <c r="A5">
        <v>150</v>
      </c>
      <c r="B5">
        <v>1041.39453127411</v>
      </c>
      <c r="D5" s="6">
        <v>153.7635947</v>
      </c>
      <c r="E5" s="3">
        <v>1036.6248189999999</v>
      </c>
      <c r="I5" s="3">
        <v>2.875</v>
      </c>
      <c r="J5" s="3">
        <v>1019.95847</v>
      </c>
    </row>
    <row r="6" spans="1:10">
      <c r="A6">
        <v>200</v>
      </c>
      <c r="B6">
        <v>1042.44536340132</v>
      </c>
      <c r="D6" s="6">
        <v>200.0534419</v>
      </c>
      <c r="E6" s="3">
        <v>1039.128058</v>
      </c>
      <c r="I6" s="3">
        <v>4.5625</v>
      </c>
      <c r="J6" s="3">
        <v>1019.95847</v>
      </c>
    </row>
    <row r="7" spans="1:10">
      <c r="A7">
        <v>250</v>
      </c>
      <c r="B7">
        <v>1043.04478769569</v>
      </c>
      <c r="D7" s="6">
        <v>248.85395070000001</v>
      </c>
      <c r="E7" s="3">
        <v>1041.3638109999999</v>
      </c>
      <c r="I7" s="3">
        <v>7.09375</v>
      </c>
      <c r="J7" s="3">
        <v>1019.977064</v>
      </c>
    </row>
    <row r="8" spans="1:10">
      <c r="A8">
        <v>300</v>
      </c>
      <c r="B8">
        <v>1045.41284748671</v>
      </c>
      <c r="D8" s="6">
        <v>300</v>
      </c>
      <c r="E8" s="3">
        <v>1043.3388210000001</v>
      </c>
      <c r="I8" s="3">
        <v>10.890625</v>
      </c>
      <c r="J8" s="3">
        <v>1020.061204</v>
      </c>
    </row>
    <row r="9" spans="1:10">
      <c r="A9">
        <v>350</v>
      </c>
      <c r="B9">
        <v>1045.92346669734</v>
      </c>
      <c r="D9" s="6">
        <v>358.30947099999997</v>
      </c>
      <c r="E9" s="3">
        <v>1045.4512130000001</v>
      </c>
      <c r="I9" s="3">
        <v>16.5859375</v>
      </c>
      <c r="J9" s="3">
        <v>1020.4942590000001</v>
      </c>
    </row>
    <row r="10" spans="1:10">
      <c r="A10">
        <v>400</v>
      </c>
      <c r="B10">
        <v>1047.2777002058599</v>
      </c>
      <c r="D10" s="6">
        <v>398.50120959999998</v>
      </c>
      <c r="E10" s="3">
        <v>1046.5516950000001</v>
      </c>
      <c r="I10" s="3">
        <v>23.70507812</v>
      </c>
      <c r="J10" s="3">
        <v>1022.049482</v>
      </c>
    </row>
    <row r="11" spans="1:10">
      <c r="A11">
        <v>450</v>
      </c>
      <c r="B11">
        <v>1048.2101209554601</v>
      </c>
      <c r="D11" s="6">
        <v>460.48779619999999</v>
      </c>
      <c r="E11" s="3">
        <v>1048.4196609999999</v>
      </c>
      <c r="I11" s="3">
        <v>31.607818850000001</v>
      </c>
      <c r="J11" s="3">
        <v>1024.0145600000001</v>
      </c>
    </row>
    <row r="12" spans="1:10">
      <c r="A12">
        <v>500</v>
      </c>
      <c r="B12">
        <v>1048.6911362045801</v>
      </c>
      <c r="D12" s="6">
        <v>511.52981419999998</v>
      </c>
      <c r="E12" s="3">
        <v>1049.7484899999999</v>
      </c>
      <c r="I12" s="3">
        <v>39.998987229999997</v>
      </c>
      <c r="J12" s="3">
        <v>1026.298595</v>
      </c>
    </row>
    <row r="13" spans="1:10">
      <c r="A13">
        <v>550</v>
      </c>
      <c r="B13">
        <v>1050.0823701043901</v>
      </c>
      <c r="D13" s="6">
        <v>539.06013519999999</v>
      </c>
      <c r="E13" s="3">
        <v>1050.1238539999999</v>
      </c>
      <c r="I13" s="3">
        <v>48.588573310000001</v>
      </c>
      <c r="J13" s="3">
        <v>1028.286521</v>
      </c>
    </row>
    <row r="14" spans="1:10">
      <c r="A14">
        <v>600</v>
      </c>
      <c r="B14">
        <v>1050.80019082953</v>
      </c>
      <c r="D14" s="6">
        <v>600</v>
      </c>
      <c r="E14" s="3">
        <v>1050.9331050000001</v>
      </c>
      <c r="I14" s="3">
        <v>57.275185389999997</v>
      </c>
      <c r="J14" s="3">
        <v>1029.657412</v>
      </c>
    </row>
    <row r="15" spans="1:10">
      <c r="A15">
        <v>650</v>
      </c>
      <c r="B15">
        <v>1051.3034060617399</v>
      </c>
      <c r="D15" s="6">
        <v>704.67257689999997</v>
      </c>
      <c r="E15" s="3">
        <v>1052.7393950000001</v>
      </c>
      <c r="I15" s="3">
        <v>66.114964119999996</v>
      </c>
      <c r="J15" s="3">
        <v>1030.662932</v>
      </c>
    </row>
    <row r="16" spans="1:10">
      <c r="A16">
        <v>700</v>
      </c>
      <c r="B16">
        <v>1052.6650384847001</v>
      </c>
      <c r="D16" s="6">
        <v>731.3680478</v>
      </c>
      <c r="E16" s="3">
        <v>1053.015486</v>
      </c>
      <c r="I16" s="3">
        <v>75.155215900000002</v>
      </c>
      <c r="J16" s="3">
        <v>1031.6415219999999</v>
      </c>
    </row>
    <row r="17" spans="1:10">
      <c r="A17">
        <v>750</v>
      </c>
      <c r="B17">
        <v>1053.8638705654801</v>
      </c>
      <c r="D17" s="6">
        <v>771.41125409999995</v>
      </c>
      <c r="E17" s="3">
        <v>1053.4206180000001</v>
      </c>
      <c r="I17" s="3">
        <v>84.962902880000001</v>
      </c>
      <c r="J17" s="3">
        <v>1032.4901239999999</v>
      </c>
    </row>
    <row r="18" spans="1:10">
      <c r="A18">
        <v>800</v>
      </c>
      <c r="B18">
        <v>1054.6408905877299</v>
      </c>
      <c r="D18" s="6">
        <v>810.57431259999998</v>
      </c>
      <c r="E18" s="3">
        <v>1053.873922</v>
      </c>
      <c r="I18" s="3">
        <v>94.578809550000003</v>
      </c>
      <c r="J18" s="3">
        <v>1033.418064</v>
      </c>
    </row>
    <row r="19" spans="1:10">
      <c r="A19">
        <v>850</v>
      </c>
      <c r="B19">
        <v>1055.04050263456</v>
      </c>
      <c r="D19" s="6">
        <v>851.30363609999995</v>
      </c>
      <c r="E19" s="3">
        <v>1054.3239819999999</v>
      </c>
      <c r="I19" s="3">
        <v>105.0532073</v>
      </c>
      <c r="J19" s="3">
        <v>1033.921501</v>
      </c>
    </row>
    <row r="20" spans="1:10">
      <c r="A20">
        <v>900</v>
      </c>
      <c r="B20">
        <v>1055.6473197529101</v>
      </c>
      <c r="D20" s="6">
        <v>900</v>
      </c>
      <c r="E20" s="3">
        <v>1054.740292</v>
      </c>
      <c r="I20" s="3">
        <v>116.6149226</v>
      </c>
      <c r="J20" s="3">
        <v>1034.5714579999999</v>
      </c>
    </row>
    <row r="21" spans="1:10">
      <c r="A21">
        <v>950</v>
      </c>
      <c r="B21">
        <v>1057.19395490027</v>
      </c>
      <c r="D21" s="6">
        <v>960</v>
      </c>
      <c r="E21" s="3">
        <v>1055.4704830000001</v>
      </c>
      <c r="I21" s="3">
        <v>128.57713770000001</v>
      </c>
      <c r="J21" s="3">
        <v>1035.309739</v>
      </c>
    </row>
    <row r="22" spans="1:10">
      <c r="A22">
        <v>1000</v>
      </c>
      <c r="B22">
        <v>1057.80077098829</v>
      </c>
      <c r="D22" s="6">
        <v>1015.778294</v>
      </c>
      <c r="E22" s="3">
        <v>1055.8774080000001</v>
      </c>
      <c r="I22" s="3">
        <v>141.06277489999999</v>
      </c>
      <c r="J22" s="3">
        <v>1035.933722</v>
      </c>
    </row>
    <row r="23" spans="1:10">
      <c r="A23">
        <v>1050</v>
      </c>
      <c r="B23">
        <v>1058.11158125411</v>
      </c>
      <c r="D23" s="6">
        <v>1070.562105</v>
      </c>
      <c r="E23" s="3">
        <v>1056.2115080000001</v>
      </c>
      <c r="I23" s="3">
        <v>153.7635947</v>
      </c>
      <c r="J23" s="3">
        <v>1036.6248189999999</v>
      </c>
    </row>
    <row r="24" spans="1:10">
      <c r="A24">
        <v>1100</v>
      </c>
      <c r="B24">
        <v>1058.4297906797301</v>
      </c>
      <c r="D24" s="6">
        <v>1129.1616779999999</v>
      </c>
      <c r="E24" s="3">
        <v>1056.6239270000001</v>
      </c>
      <c r="I24" s="3">
        <v>167.07288990000001</v>
      </c>
      <c r="J24" s="3">
        <v>1037.246077</v>
      </c>
    </row>
    <row r="25" spans="1:10">
      <c r="A25">
        <v>1150</v>
      </c>
      <c r="B25">
        <v>1058.91820363537</v>
      </c>
      <c r="D25" s="6">
        <v>1164.580839</v>
      </c>
      <c r="E25" s="3">
        <v>1056.7896619999999</v>
      </c>
      <c r="I25" s="3">
        <v>183.9833118</v>
      </c>
      <c r="J25" s="3">
        <v>1038.2462439999999</v>
      </c>
    </row>
    <row r="26" spans="1:10">
      <c r="A26">
        <v>1200</v>
      </c>
      <c r="B26">
        <v>1059.9986279881</v>
      </c>
      <c r="D26" s="6">
        <v>1200</v>
      </c>
      <c r="E26" s="3">
        <v>1056.8712909999999</v>
      </c>
      <c r="I26" s="3">
        <v>200.0534419</v>
      </c>
      <c r="J26" s="3">
        <v>1039.128058</v>
      </c>
    </row>
    <row r="27" spans="1:10">
      <c r="A27">
        <v>1250</v>
      </c>
      <c r="B27">
        <v>1060.85704537272</v>
      </c>
      <c r="D27" s="6">
        <v>1253.1287420000001</v>
      </c>
      <c r="E27" s="3">
        <v>1057.3457309999999</v>
      </c>
      <c r="I27" s="3">
        <v>216.73810230000001</v>
      </c>
      <c r="J27" s="3">
        <v>1040.1322110000001</v>
      </c>
    </row>
    <row r="28" spans="1:10">
      <c r="A28">
        <v>1300</v>
      </c>
      <c r="B28">
        <v>1061.1752544521601</v>
      </c>
      <c r="D28" s="6">
        <v>1304.705588</v>
      </c>
      <c r="E28" s="3">
        <v>1058.0279760000001</v>
      </c>
      <c r="I28" s="3">
        <v>233.3509593</v>
      </c>
      <c r="J28" s="3">
        <v>1040.726414</v>
      </c>
    </row>
    <row r="29" spans="1:10">
      <c r="A29">
        <v>1350</v>
      </c>
      <c r="B29">
        <v>1061.5230643381001</v>
      </c>
      <c r="D29" s="6">
        <v>1358.733573</v>
      </c>
      <c r="E29" s="3">
        <v>1058.8273879999999</v>
      </c>
      <c r="I29" s="3">
        <v>248.85395070000001</v>
      </c>
      <c r="J29" s="3">
        <v>1041.3638109999999</v>
      </c>
    </row>
    <row r="30" spans="1:10">
      <c r="A30">
        <v>1400</v>
      </c>
      <c r="B30">
        <v>1061.9078744481899</v>
      </c>
      <c r="D30" s="6">
        <v>1412.24056</v>
      </c>
      <c r="E30" s="3">
        <v>1059.3453770000001</v>
      </c>
      <c r="I30" s="3">
        <v>264.16876960000002</v>
      </c>
      <c r="J30" s="3">
        <v>1042.035226</v>
      </c>
    </row>
    <row r="31" spans="1:10">
      <c r="A31">
        <v>1450</v>
      </c>
      <c r="B31">
        <v>1062.5664893661899</v>
      </c>
      <c r="D31" s="6">
        <v>1456.1202800000001</v>
      </c>
      <c r="E31" s="3">
        <v>1059.5688709999999</v>
      </c>
      <c r="I31" s="3">
        <v>280.0808672</v>
      </c>
      <c r="J31" s="3">
        <v>1042.6467789999999</v>
      </c>
    </row>
    <row r="32" spans="1:10">
      <c r="A32">
        <v>1500</v>
      </c>
      <c r="B32">
        <v>1063.4989087046299</v>
      </c>
      <c r="D32" s="6">
        <v>1500</v>
      </c>
      <c r="E32" s="3">
        <v>1059.9909970000001</v>
      </c>
      <c r="I32" s="3">
        <v>290.04043359999997</v>
      </c>
      <c r="J32" s="3">
        <v>1042.982726</v>
      </c>
    </row>
    <row r="33" spans="1:10">
      <c r="A33">
        <v>1550</v>
      </c>
      <c r="B33">
        <v>1063.9503210293101</v>
      </c>
      <c r="D33" s="6">
        <v>1548.5323330000001</v>
      </c>
      <c r="E33" s="3">
        <v>1060.599467</v>
      </c>
      <c r="I33" s="3">
        <v>300</v>
      </c>
      <c r="J33" s="3">
        <v>1043.3388210000001</v>
      </c>
    </row>
    <row r="34" spans="1:10">
      <c r="A34">
        <v>1600</v>
      </c>
      <c r="B34">
        <v>1064.18712769287</v>
      </c>
      <c r="D34" s="6">
        <v>1605.4264330000001</v>
      </c>
      <c r="E34" s="3">
        <v>1061.0517729999999</v>
      </c>
      <c r="I34" s="3">
        <v>311.0661849</v>
      </c>
      <c r="J34" s="3">
        <v>1043.7737910000001</v>
      </c>
    </row>
    <row r="35" spans="1:10">
      <c r="A35">
        <v>1650</v>
      </c>
      <c r="B35">
        <v>1064.4535341359699</v>
      </c>
      <c r="D35" s="6">
        <v>1665.4264330000001</v>
      </c>
      <c r="E35" s="3">
        <v>1061.619488</v>
      </c>
      <c r="I35" s="3">
        <v>324.88719989999998</v>
      </c>
      <c r="J35" s="3">
        <v>1044.0749619999999</v>
      </c>
    </row>
    <row r="36" spans="1:10">
      <c r="A36">
        <v>1700</v>
      </c>
      <c r="B36">
        <v>1064.7125411182401</v>
      </c>
      <c r="D36" s="6">
        <v>1725.4264330000001</v>
      </c>
      <c r="E36" s="3">
        <v>1062.3540129999999</v>
      </c>
      <c r="I36" s="3">
        <v>341.2968947</v>
      </c>
      <c r="J36" s="3">
        <v>1044.7719549999999</v>
      </c>
    </row>
    <row r="37" spans="1:10">
      <c r="A37">
        <v>1750</v>
      </c>
      <c r="B37">
        <v>1065.06775049268</v>
      </c>
      <c r="D37" s="6">
        <v>1785.4264330000001</v>
      </c>
      <c r="E37" s="3">
        <v>1062.974641</v>
      </c>
      <c r="I37" s="3">
        <v>358.30947099999997</v>
      </c>
      <c r="J37" s="3">
        <v>1045.4512130000001</v>
      </c>
    </row>
    <row r="38" spans="1:10">
      <c r="A38">
        <v>1800</v>
      </c>
      <c r="B38">
        <v>1065.5413633616899</v>
      </c>
      <c r="D38" s="6">
        <v>1845.4264330000001</v>
      </c>
      <c r="E38" s="3">
        <v>1063.2482869999999</v>
      </c>
      <c r="I38" s="3">
        <v>378.61028829999998</v>
      </c>
      <c r="J38" s="3">
        <v>1045.947179</v>
      </c>
    </row>
    <row r="39" spans="1:10">
      <c r="A39">
        <v>1850</v>
      </c>
      <c r="B39">
        <v>1065.9187734214099</v>
      </c>
      <c r="D39" s="6">
        <v>1905.4264330000001</v>
      </c>
      <c r="E39" s="3">
        <v>1063.476007</v>
      </c>
      <c r="I39" s="3">
        <v>398.50120959999998</v>
      </c>
      <c r="J39" s="3">
        <v>1046.5516950000001</v>
      </c>
    </row>
    <row r="40" spans="1:10">
      <c r="A40">
        <v>1900</v>
      </c>
      <c r="B40">
        <v>1066.3553843078</v>
      </c>
      <c r="D40" s="6">
        <v>1965.4264330000001</v>
      </c>
      <c r="E40" s="3">
        <v>1063.8123310000001</v>
      </c>
      <c r="I40" s="3">
        <v>419.41666070000002</v>
      </c>
      <c r="J40" s="3">
        <v>1047.0833050000001</v>
      </c>
    </row>
    <row r="41" spans="1:10">
      <c r="A41">
        <v>1950</v>
      </c>
      <c r="B41">
        <v>1066.5995926998801</v>
      </c>
      <c r="D41" s="6">
        <v>2025.4264330000001</v>
      </c>
      <c r="E41" s="3">
        <v>1064.2103649999999</v>
      </c>
      <c r="I41" s="3">
        <v>437.05812250000002</v>
      </c>
      <c r="J41" s="3">
        <v>1047.53655</v>
      </c>
    </row>
    <row r="42" spans="1:10">
      <c r="A42">
        <v>2000</v>
      </c>
      <c r="B42">
        <v>1066.8364000172801</v>
      </c>
      <c r="D42" s="6">
        <v>2085.4264330000001</v>
      </c>
      <c r="E42" s="3">
        <v>1064.83673</v>
      </c>
      <c r="I42" s="3">
        <v>460.48779619999999</v>
      </c>
      <c r="J42" s="3">
        <v>1048.4196609999999</v>
      </c>
    </row>
    <row r="43" spans="1:10">
      <c r="A43">
        <v>2050</v>
      </c>
      <c r="B43">
        <v>1067.05840591228</v>
      </c>
      <c r="D43" s="6">
        <v>2145.4264330000001</v>
      </c>
      <c r="E43" s="3">
        <v>1065.404092</v>
      </c>
      <c r="I43" s="3">
        <v>484.8206169</v>
      </c>
      <c r="J43" s="3">
        <v>1049.1119610000001</v>
      </c>
    </row>
    <row r="44" spans="1:10">
      <c r="A44">
        <v>2100</v>
      </c>
      <c r="B44">
        <v>1067.2878121691101</v>
      </c>
      <c r="D44" s="6">
        <v>2205.4264330000001</v>
      </c>
      <c r="E44" s="3">
        <v>1065.965592</v>
      </c>
      <c r="I44" s="3">
        <v>511.52981419999998</v>
      </c>
      <c r="J44" s="3">
        <v>1049.7484899999999</v>
      </c>
    </row>
    <row r="45" spans="1:10">
      <c r="A45">
        <v>2150</v>
      </c>
      <c r="B45">
        <v>1067.5542197847201</v>
      </c>
      <c r="D45" s="6">
        <v>2265.4264330000001</v>
      </c>
      <c r="E45" s="3">
        <v>1066.5362970000001</v>
      </c>
      <c r="I45" s="3">
        <v>539.06013519999999</v>
      </c>
      <c r="J45" s="3">
        <v>1050.1238539999999</v>
      </c>
    </row>
    <row r="46" spans="1:10">
      <c r="A46">
        <v>2200</v>
      </c>
      <c r="B46">
        <v>1068.0130313055099</v>
      </c>
      <c r="D46" s="6">
        <v>2325.4264330000001</v>
      </c>
      <c r="E46" s="3">
        <v>1067.1833260000001</v>
      </c>
      <c r="I46" s="3">
        <v>567.37208610000005</v>
      </c>
      <c r="J46" s="3">
        <v>1050.5401220000001</v>
      </c>
    </row>
    <row r="47" spans="1:10">
      <c r="A47">
        <v>2250</v>
      </c>
      <c r="B47">
        <v>1068.2942394015299</v>
      </c>
      <c r="D47" s="6">
        <v>2385.4264330000001</v>
      </c>
      <c r="E47" s="3">
        <v>1067.88383</v>
      </c>
      <c r="I47" s="3">
        <v>600</v>
      </c>
      <c r="J47" s="3">
        <v>1050.9331050000001</v>
      </c>
    </row>
    <row r="48" spans="1:10">
      <c r="A48">
        <v>2300</v>
      </c>
      <c r="B48">
        <v>1068.5680473539901</v>
      </c>
      <c r="D48" s="6">
        <v>2445.4264330000001</v>
      </c>
      <c r="E48" s="3">
        <v>1068.4972600000001</v>
      </c>
      <c r="I48" s="3">
        <v>639.03553729999999</v>
      </c>
      <c r="J48" s="3">
        <v>1051.9186380000001</v>
      </c>
    </row>
    <row r="49" spans="1:10">
      <c r="A49">
        <v>2350</v>
      </c>
      <c r="B49">
        <v>1068.7678544351099</v>
      </c>
      <c r="D49" s="6">
        <v>2505.4264330000001</v>
      </c>
      <c r="E49" s="3">
        <v>1069.077184</v>
      </c>
      <c r="I49" s="3">
        <v>671.77986929999997</v>
      </c>
      <c r="J49" s="3">
        <v>1052.3461850000001</v>
      </c>
    </row>
    <row r="50" spans="1:10">
      <c r="A50">
        <v>2400</v>
      </c>
      <c r="B50">
        <v>1069.0194614919601</v>
      </c>
      <c r="D50" s="6">
        <v>2565.4264330000001</v>
      </c>
      <c r="E50" s="3">
        <v>1069.286353</v>
      </c>
      <c r="I50" s="3">
        <v>704.67257689999997</v>
      </c>
      <c r="J50" s="3">
        <v>1052.7393950000001</v>
      </c>
    </row>
    <row r="51" spans="1:10">
      <c r="A51">
        <v>2450</v>
      </c>
      <c r="B51">
        <v>1069.27106904731</v>
      </c>
      <c r="D51" s="6">
        <v>2625.4264330000001</v>
      </c>
      <c r="E51" s="3">
        <v>1069.6607329999999</v>
      </c>
      <c r="I51" s="3">
        <v>731.3680478</v>
      </c>
      <c r="J51" s="3">
        <v>1053.015486</v>
      </c>
    </row>
    <row r="52" spans="1:10">
      <c r="A52">
        <v>2500</v>
      </c>
      <c r="B52">
        <v>1069.4708756754001</v>
      </c>
      <c r="D52" s="6">
        <v>2685.4264330000001</v>
      </c>
      <c r="E52" s="3">
        <v>1070.005881</v>
      </c>
      <c r="I52" s="3">
        <v>771.41125409999995</v>
      </c>
      <c r="J52" s="3">
        <v>1053.4206180000001</v>
      </c>
    </row>
    <row r="53" spans="1:10">
      <c r="A53">
        <v>2550</v>
      </c>
      <c r="B53">
        <v>1069.6928826112701</v>
      </c>
      <c r="D53" s="6">
        <v>2745.4264330000001</v>
      </c>
      <c r="E53" s="3">
        <v>1070.2678539999999</v>
      </c>
      <c r="I53" s="3">
        <v>810.57431259999998</v>
      </c>
      <c r="J53" s="3">
        <v>1053.873922</v>
      </c>
    </row>
    <row r="54" spans="1:10">
      <c r="A54">
        <v>2600</v>
      </c>
      <c r="B54">
        <v>1070.15909307795</v>
      </c>
      <c r="D54" s="6">
        <v>2805.4264330000001</v>
      </c>
      <c r="E54" s="3">
        <v>1070.6510089999999</v>
      </c>
      <c r="I54" s="3">
        <v>851.30363609999995</v>
      </c>
      <c r="J54" s="3">
        <v>1054.3239819999999</v>
      </c>
    </row>
    <row r="55" spans="1:10">
      <c r="A55">
        <v>2650</v>
      </c>
      <c r="B55">
        <v>1070.4329006437399</v>
      </c>
      <c r="D55" s="6">
        <v>2865.4264330000001</v>
      </c>
      <c r="E55" s="3">
        <v>1071.1348410000001</v>
      </c>
      <c r="I55" s="3">
        <v>900</v>
      </c>
      <c r="J55" s="3">
        <v>1054.740292</v>
      </c>
    </row>
    <row r="56" spans="1:10">
      <c r="A56">
        <v>2700</v>
      </c>
      <c r="B56">
        <v>1070.6771075393999</v>
      </c>
      <c r="D56" s="6">
        <v>2925.4264330000001</v>
      </c>
      <c r="E56" s="3">
        <v>1071.6037839999999</v>
      </c>
      <c r="I56" s="3">
        <v>960</v>
      </c>
      <c r="J56" s="3">
        <v>1055.4704830000001</v>
      </c>
    </row>
    <row r="57" spans="1:10">
      <c r="A57">
        <v>2750</v>
      </c>
      <c r="B57">
        <v>1070.9287144713001</v>
      </c>
      <c r="D57" s="6">
        <v>2962.713217</v>
      </c>
      <c r="E57" s="3">
        <v>1072.196232</v>
      </c>
      <c r="I57" s="3">
        <v>1015.778294</v>
      </c>
      <c r="J57" s="3">
        <v>1055.8774080000001</v>
      </c>
    </row>
    <row r="58" spans="1:10">
      <c r="A58">
        <v>2800</v>
      </c>
      <c r="B58">
        <v>1071.04712001793</v>
      </c>
      <c r="D58" s="6">
        <v>3000</v>
      </c>
      <c r="E58" s="3">
        <v>1072.6707369999999</v>
      </c>
      <c r="I58" s="3">
        <v>1070.562105</v>
      </c>
      <c r="J58" s="3">
        <v>1056.2115080000001</v>
      </c>
    </row>
    <row r="59" spans="1:10">
      <c r="A59">
        <v>2850</v>
      </c>
      <c r="B59">
        <v>1071.28392571533</v>
      </c>
      <c r="D59" s="6">
        <v>3052.2017089999999</v>
      </c>
      <c r="E59" s="3">
        <v>1065.9960980000001</v>
      </c>
      <c r="I59" s="3">
        <v>1129.1616779999999</v>
      </c>
      <c r="J59" s="3">
        <v>1056.6239270000001</v>
      </c>
    </row>
    <row r="60" spans="1:10">
      <c r="A60">
        <v>2900</v>
      </c>
      <c r="B60">
        <v>1071.3801316489601</v>
      </c>
      <c r="D60" s="6">
        <v>3087.919586</v>
      </c>
      <c r="E60" s="3">
        <v>1062.529274</v>
      </c>
      <c r="I60" s="3">
        <v>1164.580839</v>
      </c>
      <c r="J60" s="3">
        <v>1056.7896619999999</v>
      </c>
    </row>
    <row r="61" spans="1:10">
      <c r="A61">
        <v>2950</v>
      </c>
      <c r="B61">
        <v>1071.6095379707299</v>
      </c>
      <c r="D61" s="6">
        <v>3127.1900500000002</v>
      </c>
      <c r="E61" s="3">
        <v>1060.1989169999999</v>
      </c>
      <c r="I61" s="3">
        <v>1200</v>
      </c>
      <c r="J61" s="3">
        <v>1056.8712909999999</v>
      </c>
    </row>
    <row r="62" spans="1:10">
      <c r="A62">
        <v>3000</v>
      </c>
      <c r="B62">
        <v>1071.80194501088</v>
      </c>
      <c r="D62" s="6">
        <v>3176.278131</v>
      </c>
      <c r="E62" s="3">
        <v>1057.9213589999999</v>
      </c>
      <c r="I62" s="3">
        <v>1253.1287420000001</v>
      </c>
      <c r="J62" s="3">
        <v>1057.3457309999999</v>
      </c>
    </row>
    <row r="63" spans="1:10">
      <c r="A63">
        <v>3050</v>
      </c>
      <c r="B63">
        <v>1061.18272108938</v>
      </c>
      <c r="D63" s="6">
        <v>3236.278131</v>
      </c>
      <c r="E63" s="3">
        <v>1056.7488530000001</v>
      </c>
      <c r="I63" s="3">
        <v>1304.705588</v>
      </c>
      <c r="J63" s="3">
        <v>1058.0279760000001</v>
      </c>
    </row>
    <row r="64" spans="1:10">
      <c r="A64">
        <v>3100</v>
      </c>
      <c r="B64">
        <v>1055.77316569409</v>
      </c>
      <c r="D64" s="6">
        <v>3296.278131</v>
      </c>
      <c r="E64" s="3">
        <v>1055.7159039999999</v>
      </c>
      <c r="I64" s="3">
        <v>1358.733573</v>
      </c>
      <c r="J64" s="3">
        <v>1058.8273879999999</v>
      </c>
    </row>
    <row r="65" spans="1:10">
      <c r="A65">
        <v>3150</v>
      </c>
      <c r="B65">
        <v>1053.64929844329</v>
      </c>
      <c r="D65" s="6">
        <v>3356.278131</v>
      </c>
      <c r="E65" s="3">
        <v>1055.043304</v>
      </c>
      <c r="I65" s="3">
        <v>1412.24056</v>
      </c>
      <c r="J65" s="3">
        <v>1059.3453770000001</v>
      </c>
    </row>
    <row r="66" spans="1:10">
      <c r="A66">
        <v>3200</v>
      </c>
      <c r="B66">
        <v>1051.8732521514</v>
      </c>
      <c r="D66" s="6">
        <v>3416.278131</v>
      </c>
      <c r="E66" s="3">
        <v>1054.4610970000001</v>
      </c>
      <c r="I66" s="3">
        <v>1456.1202800000001</v>
      </c>
      <c r="J66" s="3">
        <v>1059.5688709999999</v>
      </c>
    </row>
    <row r="67" spans="1:10">
      <c r="A67">
        <v>3250</v>
      </c>
      <c r="B67">
        <v>1051.2886324607</v>
      </c>
      <c r="D67" s="6">
        <v>3476.278131</v>
      </c>
      <c r="E67" s="3">
        <v>1054.1051749999999</v>
      </c>
      <c r="I67" s="3">
        <v>1500</v>
      </c>
      <c r="J67" s="3">
        <v>1059.9909970000001</v>
      </c>
    </row>
    <row r="68" spans="1:10">
      <c r="A68">
        <v>3300</v>
      </c>
      <c r="B68">
        <v>1050.8224174049899</v>
      </c>
      <c r="D68" s="6">
        <v>3536.278131</v>
      </c>
      <c r="E68" s="3">
        <v>1053.789389</v>
      </c>
      <c r="I68" s="3">
        <v>1548.5323330000001</v>
      </c>
      <c r="J68" s="3">
        <v>1060.599467</v>
      </c>
    </row>
    <row r="69" spans="1:10">
      <c r="A69">
        <v>3350</v>
      </c>
      <c r="B69">
        <v>1050.3932040413799</v>
      </c>
      <c r="D69" s="6">
        <v>3596.278131</v>
      </c>
      <c r="E69" s="3">
        <v>1053.4588200000001</v>
      </c>
      <c r="I69" s="3">
        <v>1605.4264330000001</v>
      </c>
      <c r="J69" s="3">
        <v>1061.0517729999999</v>
      </c>
    </row>
    <row r="70" spans="1:10">
      <c r="A70">
        <v>3400</v>
      </c>
      <c r="B70">
        <v>1049.9343919069299</v>
      </c>
      <c r="D70" s="6">
        <v>3656.278131</v>
      </c>
      <c r="E70" s="3">
        <v>1053.2589310000001</v>
      </c>
      <c r="I70" s="3">
        <v>1665.4264330000001</v>
      </c>
      <c r="J70" s="3">
        <v>1061.619488</v>
      </c>
    </row>
    <row r="71" spans="1:10">
      <c r="A71">
        <v>3450</v>
      </c>
      <c r="B71">
        <v>1049.4385790558899</v>
      </c>
      <c r="D71" s="6">
        <v>3716.278131</v>
      </c>
      <c r="E71" s="3">
        <v>1053.0773549999999</v>
      </c>
      <c r="I71" s="3">
        <v>1725.4264330000001</v>
      </c>
      <c r="J71" s="3">
        <v>1062.3540129999999</v>
      </c>
    </row>
    <row r="72" spans="1:10">
      <c r="A72">
        <v>3500</v>
      </c>
      <c r="B72">
        <v>1049.07596837249</v>
      </c>
      <c r="D72" s="6">
        <v>3776.278131</v>
      </c>
      <c r="E72" s="3">
        <v>1052.853531</v>
      </c>
      <c r="I72" s="3">
        <v>1785.4264330000001</v>
      </c>
      <c r="J72" s="3">
        <v>1062.974641</v>
      </c>
    </row>
    <row r="73" spans="1:10">
      <c r="A73">
        <v>3550</v>
      </c>
      <c r="B73">
        <v>1048.6245585096799</v>
      </c>
      <c r="D73" s="6">
        <v>3836.278131</v>
      </c>
      <c r="E73" s="3">
        <v>1052.7140919999999</v>
      </c>
      <c r="I73" s="3">
        <v>1845.4264330000001</v>
      </c>
      <c r="J73" s="3">
        <v>1063.2482869999999</v>
      </c>
    </row>
    <row r="74" spans="1:10">
      <c r="A74">
        <v>3600</v>
      </c>
      <c r="B74">
        <v>1048.2767488346999</v>
      </c>
      <c r="D74" s="6">
        <v>3896.278131</v>
      </c>
      <c r="E74" s="3">
        <v>1052.6731339999999</v>
      </c>
      <c r="I74" s="3">
        <v>1905.4264330000001</v>
      </c>
      <c r="J74" s="3">
        <v>1063.476007</v>
      </c>
    </row>
    <row r="75" spans="1:10">
      <c r="A75">
        <v>3650</v>
      </c>
      <c r="B75">
        <v>1048.1287425507601</v>
      </c>
      <c r="D75" s="6">
        <v>3956.278131</v>
      </c>
      <c r="E75" s="3">
        <v>1052.45534</v>
      </c>
      <c r="I75" s="3">
        <v>1965.4264330000001</v>
      </c>
      <c r="J75" s="3">
        <v>1063.8123310000001</v>
      </c>
    </row>
    <row r="76" spans="1:10">
      <c r="A76">
        <v>3700</v>
      </c>
      <c r="B76">
        <v>1047.96593632854</v>
      </c>
      <c r="D76" s="6">
        <v>4016.278131</v>
      </c>
      <c r="E76" s="3">
        <v>1052.337702</v>
      </c>
      <c r="I76" s="3">
        <v>2025.4264330000001</v>
      </c>
      <c r="J76" s="3">
        <v>1064.2103649999999</v>
      </c>
    </row>
    <row r="77" spans="1:10">
      <c r="A77">
        <v>3750</v>
      </c>
      <c r="B77">
        <v>1047.53672572443</v>
      </c>
      <c r="D77" s="6">
        <v>4076.278131</v>
      </c>
      <c r="E77" s="3">
        <v>1052.2226439999999</v>
      </c>
      <c r="I77" s="3">
        <v>2085.4264330000001</v>
      </c>
      <c r="J77" s="3">
        <v>1064.83673</v>
      </c>
    </row>
    <row r="78" spans="1:10">
      <c r="A78">
        <v>3800</v>
      </c>
      <c r="B78">
        <v>1047.32211898627</v>
      </c>
      <c r="D78" s="6">
        <v>4136.278131</v>
      </c>
      <c r="E78" s="3">
        <v>1052.181885</v>
      </c>
      <c r="I78" s="3">
        <v>2145.4264330000001</v>
      </c>
      <c r="J78" s="3">
        <v>1065.404092</v>
      </c>
    </row>
    <row r="79" spans="1:10">
      <c r="A79">
        <v>3850</v>
      </c>
      <c r="B79">
        <v>1047.06311335175</v>
      </c>
      <c r="D79" s="6">
        <v>4196.278131</v>
      </c>
      <c r="E79" s="3">
        <v>1052.0745039999999</v>
      </c>
      <c r="I79" s="3">
        <v>2205.4264330000001</v>
      </c>
      <c r="J79" s="3">
        <v>1065.965592</v>
      </c>
    </row>
    <row r="80" spans="1:10">
      <c r="A80">
        <v>3900</v>
      </c>
      <c r="B80">
        <v>1046.89290861156</v>
      </c>
      <c r="D80" s="6">
        <v>4256.278131</v>
      </c>
      <c r="E80" s="3">
        <v>1052.03467</v>
      </c>
      <c r="I80" s="3">
        <v>2265.4264330000001</v>
      </c>
      <c r="J80" s="3">
        <v>1066.5362970000001</v>
      </c>
    </row>
    <row r="81" spans="1:10">
      <c r="A81">
        <v>3950</v>
      </c>
      <c r="B81">
        <v>1046.71530358224</v>
      </c>
      <c r="D81" s="6">
        <v>4316.278131</v>
      </c>
      <c r="E81" s="3">
        <v>1051.8964980000001</v>
      </c>
      <c r="I81" s="3">
        <v>2325.4264330000001</v>
      </c>
      <c r="J81" s="3">
        <v>1067.1833260000001</v>
      </c>
    </row>
    <row r="82" spans="1:10">
      <c r="A82">
        <v>4000</v>
      </c>
      <c r="B82">
        <v>1046.2564919996601</v>
      </c>
      <c r="D82" s="6">
        <v>4376.278131</v>
      </c>
      <c r="E82" s="3">
        <v>1051.756781</v>
      </c>
      <c r="I82" s="3">
        <v>2385.4264330000001</v>
      </c>
      <c r="J82" s="3">
        <v>1067.88383</v>
      </c>
    </row>
    <row r="83" spans="1:10">
      <c r="A83">
        <v>4050</v>
      </c>
      <c r="B83">
        <v>1045.9900841229201</v>
      </c>
      <c r="D83" s="6">
        <v>4436.278131</v>
      </c>
      <c r="E83" s="3">
        <v>1051.636792</v>
      </c>
      <c r="I83" s="3">
        <v>2445.4264330000001</v>
      </c>
      <c r="J83" s="3">
        <v>1068.4972600000001</v>
      </c>
    </row>
    <row r="84" spans="1:10">
      <c r="A84">
        <v>4100</v>
      </c>
      <c r="B84">
        <v>1045.7976785061401</v>
      </c>
      <c r="D84" s="6">
        <v>4468.1390650000003</v>
      </c>
      <c r="E84" s="3">
        <v>1051.636792</v>
      </c>
      <c r="I84" s="3">
        <v>2505.4264330000001</v>
      </c>
      <c r="J84" s="3">
        <v>1069.077184</v>
      </c>
    </row>
    <row r="85" spans="1:10">
      <c r="A85">
        <v>4150</v>
      </c>
      <c r="B85">
        <v>1045.67187412101</v>
      </c>
      <c r="D85" s="6">
        <v>4500</v>
      </c>
      <c r="E85" s="3">
        <v>1051.534328</v>
      </c>
      <c r="I85" s="3">
        <v>2565.4264330000001</v>
      </c>
      <c r="J85" s="3">
        <v>1069.286353</v>
      </c>
    </row>
    <row r="86" spans="1:10">
      <c r="A86">
        <v>4200</v>
      </c>
      <c r="B86">
        <v>1045.5312691997301</v>
      </c>
      <c r="D86" s="6">
        <v>4547.7914019999998</v>
      </c>
      <c r="E86" s="3">
        <v>1051.52098</v>
      </c>
      <c r="I86" s="3">
        <v>2625.4264330000001</v>
      </c>
      <c r="J86" s="3">
        <v>1069.6607329999999</v>
      </c>
    </row>
    <row r="87" spans="1:10">
      <c r="A87">
        <v>4250</v>
      </c>
      <c r="B87">
        <v>1045.2278606207999</v>
      </c>
      <c r="D87" s="6">
        <v>4607.7914019999998</v>
      </c>
      <c r="E87" s="3">
        <v>1051.403726</v>
      </c>
      <c r="I87" s="3">
        <v>2685.4264330000001</v>
      </c>
      <c r="J87" s="3">
        <v>1070.005881</v>
      </c>
    </row>
    <row r="88" spans="1:10">
      <c r="A88">
        <v>4300</v>
      </c>
      <c r="B88">
        <v>1044.7616466822601</v>
      </c>
      <c r="D88" s="6">
        <v>4667.7914019999998</v>
      </c>
      <c r="E88" s="3">
        <v>1051.3843810000001</v>
      </c>
      <c r="I88" s="3">
        <v>2745.4264330000001</v>
      </c>
      <c r="J88" s="3">
        <v>1070.2678539999999</v>
      </c>
    </row>
    <row r="89" spans="1:10">
      <c r="A89">
        <v>4350</v>
      </c>
      <c r="B89">
        <v>1044.41383564631</v>
      </c>
      <c r="D89" s="6">
        <v>4727.7914019999998</v>
      </c>
      <c r="E89" s="3">
        <v>1051.4743169999999</v>
      </c>
      <c r="I89" s="3">
        <v>2805.4264330000001</v>
      </c>
      <c r="J89" s="3">
        <v>1070.6510089999999</v>
      </c>
    </row>
    <row r="90" spans="1:10">
      <c r="A90">
        <v>4400</v>
      </c>
      <c r="B90">
        <v>1044.1104276670301</v>
      </c>
      <c r="D90" s="6">
        <v>4787.7914019999998</v>
      </c>
      <c r="E90" s="3">
        <v>1051.4330560000001</v>
      </c>
      <c r="I90" s="3">
        <v>2865.4264330000001</v>
      </c>
      <c r="J90" s="3">
        <v>1071.1348410000001</v>
      </c>
    </row>
    <row r="91" spans="1:10">
      <c r="A91">
        <v>4450</v>
      </c>
      <c r="B91">
        <v>1043.6368141442299</v>
      </c>
      <c r="D91" s="6">
        <v>4847.7914019999998</v>
      </c>
      <c r="E91" s="3">
        <v>1051.3513720000001</v>
      </c>
      <c r="I91" s="3">
        <v>2925.4264330000001</v>
      </c>
      <c r="J91" s="3">
        <v>1071.6037839999999</v>
      </c>
    </row>
    <row r="92" spans="1:10">
      <c r="A92">
        <v>4500</v>
      </c>
      <c r="B92">
        <v>1042.8745914961301</v>
      </c>
      <c r="D92" s="6">
        <v>4907.7914019999998</v>
      </c>
      <c r="E92" s="3">
        <v>1051.3513720000001</v>
      </c>
      <c r="I92" s="3">
        <v>2962.713217</v>
      </c>
      <c r="J92" s="3">
        <v>1072.196232</v>
      </c>
    </row>
    <row r="93" spans="1:10">
      <c r="A93">
        <v>4550</v>
      </c>
      <c r="B93">
        <v>1042.2825753259799</v>
      </c>
      <c r="D93" s="6">
        <v>4967.7914019999998</v>
      </c>
      <c r="E93" s="3">
        <v>1051.3130619999999</v>
      </c>
      <c r="I93" s="3">
        <v>3000</v>
      </c>
      <c r="J93" s="3">
        <v>1072.6707369999999</v>
      </c>
    </row>
    <row r="94" spans="1:10">
      <c r="A94">
        <v>4600</v>
      </c>
      <c r="B94">
        <v>1041.6979625306301</v>
      </c>
      <c r="D94" s="6">
        <v>5027.7914019999998</v>
      </c>
      <c r="E94" s="3">
        <v>1051.3130619999999</v>
      </c>
      <c r="I94" s="3">
        <v>3052.2017089999999</v>
      </c>
      <c r="J94" s="3">
        <v>1065.9960980000001</v>
      </c>
    </row>
    <row r="95" spans="1:10">
      <c r="A95">
        <v>4650</v>
      </c>
      <c r="B95">
        <v>1041.2983526518001</v>
      </c>
      <c r="D95" s="6">
        <v>5087.7914019999998</v>
      </c>
      <c r="E95" s="3">
        <v>1051.3130619999999</v>
      </c>
      <c r="I95" s="3">
        <v>3087.919586</v>
      </c>
      <c r="J95" s="3">
        <v>1062.529274</v>
      </c>
    </row>
    <row r="96" spans="1:10">
      <c r="A96">
        <v>4700</v>
      </c>
      <c r="B96">
        <v>1041.1281469871001</v>
      </c>
      <c r="D96" s="6">
        <v>5147.7914019999998</v>
      </c>
      <c r="E96" s="3">
        <v>1051.174227</v>
      </c>
      <c r="I96" s="3">
        <v>3127.1900500000002</v>
      </c>
      <c r="J96" s="3">
        <v>1060.1989169999999</v>
      </c>
    </row>
    <row r="97" spans="1:10">
      <c r="A97">
        <v>4750</v>
      </c>
      <c r="B97">
        <v>1040.98014234979</v>
      </c>
      <c r="D97" s="6">
        <v>5207.7914019999998</v>
      </c>
      <c r="E97" s="3">
        <v>1051.0543250000001</v>
      </c>
      <c r="I97" s="3">
        <v>3176.278131</v>
      </c>
      <c r="J97" s="3">
        <v>1057.9213589999999</v>
      </c>
    </row>
    <row r="98" spans="1:10">
      <c r="A98">
        <v>4800</v>
      </c>
      <c r="B98">
        <v>1040.8543382929599</v>
      </c>
      <c r="D98" s="6">
        <v>5267.7914019999998</v>
      </c>
      <c r="E98" s="3">
        <v>1050.975946</v>
      </c>
      <c r="I98" s="3">
        <v>3236.278131</v>
      </c>
      <c r="J98" s="3">
        <v>1056.7488530000001</v>
      </c>
    </row>
    <row r="99" spans="1:10">
      <c r="A99">
        <v>4850</v>
      </c>
      <c r="B99">
        <v>1040.7285346359599</v>
      </c>
      <c r="D99" s="6">
        <v>5327.7914019999998</v>
      </c>
      <c r="E99" s="3">
        <v>1050.934162</v>
      </c>
      <c r="I99" s="3">
        <v>3296.278131</v>
      </c>
      <c r="J99" s="3">
        <v>1055.7159039999999</v>
      </c>
    </row>
    <row r="100" spans="1:10">
      <c r="A100">
        <v>4900</v>
      </c>
      <c r="B100">
        <v>1040.6027312825299</v>
      </c>
      <c r="D100" s="6">
        <v>5387.7914019999998</v>
      </c>
      <c r="E100" s="3">
        <v>1050.893579</v>
      </c>
      <c r="I100" s="3">
        <v>3356.278131</v>
      </c>
      <c r="J100" s="3">
        <v>1055.043304</v>
      </c>
    </row>
    <row r="101" spans="1:10">
      <c r="A101">
        <v>4950</v>
      </c>
      <c r="B101">
        <v>1040.4547281682001</v>
      </c>
      <c r="D101" s="6">
        <v>5447.7914019999998</v>
      </c>
      <c r="E101" s="3">
        <v>1051.037049</v>
      </c>
      <c r="I101" s="3">
        <v>3416.278131</v>
      </c>
      <c r="J101" s="3">
        <v>1054.4610970000001</v>
      </c>
    </row>
    <row r="102" spans="1:10">
      <c r="A102">
        <v>5000</v>
      </c>
      <c r="B102">
        <v>1040.3807252704901</v>
      </c>
      <c r="D102" s="6">
        <v>5507.7914019999998</v>
      </c>
      <c r="E102" s="3">
        <v>1051.037049</v>
      </c>
      <c r="I102" s="3">
        <v>3476.278131</v>
      </c>
      <c r="J102" s="3">
        <v>1054.1051749999999</v>
      </c>
    </row>
    <row r="103" spans="1:10">
      <c r="A103">
        <v>5050</v>
      </c>
      <c r="B103">
        <v>1040.29932254286</v>
      </c>
      <c r="D103" s="6">
        <v>5567.7914019999998</v>
      </c>
      <c r="E103" s="3">
        <v>1050.995238</v>
      </c>
      <c r="I103" s="3">
        <v>3536.278131</v>
      </c>
      <c r="J103" s="3">
        <v>1053.789389</v>
      </c>
    </row>
    <row r="104" spans="1:10">
      <c r="A104">
        <v>5100</v>
      </c>
      <c r="B104">
        <v>1040.23271996728</v>
      </c>
      <c r="D104" s="6">
        <v>5627.7914019999998</v>
      </c>
      <c r="E104" s="3">
        <v>1050.9569489999999</v>
      </c>
      <c r="I104" s="3">
        <v>3596.278131</v>
      </c>
      <c r="J104" s="3">
        <v>1053.4588200000001</v>
      </c>
    </row>
    <row r="105" spans="1:10">
      <c r="A105">
        <v>5150</v>
      </c>
      <c r="B105">
        <v>1040.1661175234201</v>
      </c>
      <c r="D105" s="6">
        <v>5687.7914019999998</v>
      </c>
      <c r="E105" s="3">
        <v>1051.021438</v>
      </c>
      <c r="I105" s="3">
        <v>3656.278131</v>
      </c>
      <c r="J105" s="3">
        <v>1053.2589310000001</v>
      </c>
    </row>
    <row r="106" spans="1:10">
      <c r="A106">
        <v>5200</v>
      </c>
      <c r="B106">
        <v>1040.1143151999099</v>
      </c>
      <c r="D106" s="6">
        <v>5747.7914019999998</v>
      </c>
      <c r="E106" s="3">
        <v>1051.021438</v>
      </c>
      <c r="I106" s="3">
        <v>3716.278131</v>
      </c>
      <c r="J106" s="3">
        <v>1053.0773549999999</v>
      </c>
    </row>
    <row r="107" spans="1:10">
      <c r="A107">
        <v>5250</v>
      </c>
      <c r="B107">
        <v>1040.0699129838599</v>
      </c>
      <c r="D107" s="6">
        <v>5807.7914019999998</v>
      </c>
      <c r="E107" s="3">
        <v>1050.979327</v>
      </c>
      <c r="I107" s="3">
        <v>3776.278131</v>
      </c>
      <c r="J107" s="3">
        <v>1052.853531</v>
      </c>
    </row>
    <row r="108" spans="1:10">
      <c r="A108">
        <v>5300</v>
      </c>
      <c r="B108">
        <v>1039.98851085659</v>
      </c>
      <c r="D108" s="6">
        <v>5867.7914019999998</v>
      </c>
      <c r="E108" s="3">
        <v>1051.0699910000001</v>
      </c>
      <c r="I108" s="3">
        <v>3836.278131</v>
      </c>
      <c r="J108" s="3">
        <v>1052.7140919999999</v>
      </c>
    </row>
    <row r="109" spans="1:10">
      <c r="A109">
        <v>5350</v>
      </c>
      <c r="B109">
        <v>1039.91450881897</v>
      </c>
      <c r="D109" s="6">
        <v>5927.7914019999998</v>
      </c>
      <c r="E109" s="3">
        <v>1051.0278390000001</v>
      </c>
      <c r="I109" s="3">
        <v>3896.278131</v>
      </c>
      <c r="J109" s="3">
        <v>1052.6731339999999</v>
      </c>
    </row>
    <row r="110" spans="1:10">
      <c r="A110">
        <v>5400</v>
      </c>
      <c r="B110">
        <v>1039.8553068649901</v>
      </c>
      <c r="D110" s="6">
        <v>5963.8957010000004</v>
      </c>
      <c r="E110" s="3">
        <v>1051.0278390000001</v>
      </c>
      <c r="I110" s="3">
        <v>3956.278131</v>
      </c>
      <c r="J110" s="3">
        <v>1052.45534</v>
      </c>
    </row>
    <row r="111" spans="1:10">
      <c r="A111">
        <v>5450</v>
      </c>
      <c r="B111">
        <v>1039.7665049801201</v>
      </c>
      <c r="D111" s="6">
        <v>6000</v>
      </c>
      <c r="E111" s="3">
        <v>1051.0278390000001</v>
      </c>
      <c r="I111" s="3">
        <v>4016.278131</v>
      </c>
      <c r="J111" s="3">
        <v>1052.337702</v>
      </c>
    </row>
    <row r="112" spans="1:10">
      <c r="A112">
        <v>5500</v>
      </c>
      <c r="B112">
        <v>1039.67770316461</v>
      </c>
      <c r="D112" s="5"/>
      <c r="E112" s="2"/>
      <c r="I112" s="3">
        <v>4076.278131</v>
      </c>
      <c r="J112" s="3">
        <v>1052.2226439999999</v>
      </c>
    </row>
    <row r="113" spans="1:10">
      <c r="A113">
        <v>5550</v>
      </c>
      <c r="B113">
        <v>1039.6037014168101</v>
      </c>
      <c r="D113" s="5"/>
      <c r="E113" s="2"/>
      <c r="I113" s="3">
        <v>4136.278131</v>
      </c>
      <c r="J113" s="3">
        <v>1052.181885</v>
      </c>
    </row>
    <row r="114" spans="1:10">
      <c r="A114">
        <v>5600</v>
      </c>
      <c r="B114">
        <v>1039.5592997351901</v>
      </c>
      <c r="D114" s="5"/>
      <c r="E114" s="2"/>
      <c r="I114" s="3">
        <v>4196.278131</v>
      </c>
      <c r="J114" s="3">
        <v>1052.0745039999999</v>
      </c>
    </row>
    <row r="115" spans="1:10">
      <c r="A115">
        <v>5650</v>
      </c>
      <c r="B115">
        <v>1039.53709811413</v>
      </c>
      <c r="D115" s="5"/>
      <c r="E115" s="2"/>
      <c r="I115" s="3">
        <v>4256.278131</v>
      </c>
      <c r="J115" s="3">
        <v>1052.03467</v>
      </c>
    </row>
    <row r="116" spans="1:10">
      <c r="A116">
        <v>5700</v>
      </c>
      <c r="B116">
        <v>1039.48529654046</v>
      </c>
      <c r="D116" s="5"/>
      <c r="E116" s="2"/>
      <c r="I116" s="3">
        <v>4316.278131</v>
      </c>
      <c r="J116" s="3">
        <v>1051.8964980000001</v>
      </c>
    </row>
    <row r="117" spans="1:10">
      <c r="A117">
        <v>5750</v>
      </c>
      <c r="B117">
        <v>1039.4186950138701</v>
      </c>
      <c r="D117" s="5"/>
      <c r="E117" s="2"/>
      <c r="I117" s="3">
        <v>4376.278131</v>
      </c>
      <c r="J117" s="3">
        <v>1051.756781</v>
      </c>
    </row>
    <row r="118" spans="1:10">
      <c r="A118">
        <v>5800</v>
      </c>
      <c r="B118">
        <v>1039.3890935414699</v>
      </c>
      <c r="D118" s="5"/>
      <c r="E118" s="2"/>
      <c r="I118" s="3">
        <v>4436.278131</v>
      </c>
      <c r="J118" s="3">
        <v>1051.636792</v>
      </c>
    </row>
    <row r="119" spans="1:10">
      <c r="A119">
        <v>5850</v>
      </c>
      <c r="B119">
        <v>1039.3298921079299</v>
      </c>
      <c r="D119" s="5"/>
      <c r="E119" s="2"/>
      <c r="I119" s="3">
        <v>4468.1390650000003</v>
      </c>
      <c r="J119" s="3">
        <v>1051.636792</v>
      </c>
    </row>
    <row r="120" spans="1:10">
      <c r="A120">
        <v>5900</v>
      </c>
      <c r="B120">
        <v>1039.3076907237701</v>
      </c>
      <c r="D120" s="5"/>
      <c r="E120" s="2"/>
      <c r="I120" s="3">
        <v>4500</v>
      </c>
      <c r="J120" s="3">
        <v>1051.534328</v>
      </c>
    </row>
    <row r="121" spans="1:10">
      <c r="A121">
        <v>5950</v>
      </c>
      <c r="B121">
        <v>1039.24848937251</v>
      </c>
      <c r="D121" s="5"/>
      <c r="E121" s="2"/>
      <c r="I121" s="3">
        <v>4547.7914019999998</v>
      </c>
      <c r="J121" s="3">
        <v>1051.52098</v>
      </c>
    </row>
    <row r="122" spans="1:10">
      <c r="A122">
        <v>6000</v>
      </c>
      <c r="B122">
        <v>1039.23368806792</v>
      </c>
      <c r="D122" s="5"/>
      <c r="E122" s="2"/>
      <c r="I122" s="3">
        <v>4607.7914019999998</v>
      </c>
      <c r="J122" s="3">
        <v>1051.403726</v>
      </c>
    </row>
    <row r="123" spans="1:10">
      <c r="D123" s="5"/>
      <c r="E123" s="2"/>
      <c r="I123" s="3">
        <v>4667.7914019999998</v>
      </c>
      <c r="J123" s="3">
        <v>1051.3843810000001</v>
      </c>
    </row>
    <row r="124" spans="1:10">
      <c r="D124" s="5"/>
      <c r="E124" s="2"/>
      <c r="I124" s="3">
        <v>4727.7914019999998</v>
      </c>
      <c r="J124" s="3">
        <v>1051.4743169999999</v>
      </c>
    </row>
    <row r="125" spans="1:10">
      <c r="D125" s="5"/>
      <c r="E125" s="2"/>
      <c r="I125" s="3">
        <v>4787.7914019999998</v>
      </c>
      <c r="J125" s="3">
        <v>1051.4330560000001</v>
      </c>
    </row>
    <row r="126" spans="1:10">
      <c r="D126" s="5"/>
      <c r="E126" s="2"/>
      <c r="I126" s="3">
        <v>4847.7914019999998</v>
      </c>
      <c r="J126" s="3">
        <v>1051.3513720000001</v>
      </c>
    </row>
    <row r="127" spans="1:10">
      <c r="D127" s="5"/>
      <c r="E127" s="2"/>
      <c r="I127" s="3">
        <v>4907.7914019999998</v>
      </c>
      <c r="J127" s="3">
        <v>1051.3513720000001</v>
      </c>
    </row>
    <row r="128" spans="1:10">
      <c r="D128" s="5"/>
      <c r="E128" s="2"/>
      <c r="I128" s="3">
        <v>4967.7914019999998</v>
      </c>
      <c r="J128" s="3">
        <v>1051.3130619999999</v>
      </c>
    </row>
    <row r="129" spans="4:10">
      <c r="D129" s="5"/>
      <c r="E129" s="2"/>
      <c r="I129" s="3">
        <v>5027.7914019999998</v>
      </c>
      <c r="J129" s="3">
        <v>1051.3130619999999</v>
      </c>
    </row>
    <row r="130" spans="4:10">
      <c r="D130" s="5"/>
      <c r="E130" s="2"/>
      <c r="I130" s="3">
        <v>5087.7914019999998</v>
      </c>
      <c r="J130" s="3">
        <v>1051.3130619999999</v>
      </c>
    </row>
    <row r="131" spans="4:10">
      <c r="D131" s="5"/>
      <c r="E131" s="2"/>
      <c r="I131" s="3">
        <v>5147.7914019999998</v>
      </c>
      <c r="J131" s="3">
        <v>1051.174227</v>
      </c>
    </row>
    <row r="132" spans="4:10">
      <c r="D132" s="5"/>
      <c r="E132" s="2"/>
      <c r="I132" s="3">
        <v>5207.7914019999998</v>
      </c>
      <c r="J132" s="3">
        <v>1051.0543250000001</v>
      </c>
    </row>
    <row r="133" spans="4:10">
      <c r="D133" s="5"/>
      <c r="E133" s="2"/>
      <c r="I133" s="3">
        <v>5267.7914019999998</v>
      </c>
      <c r="J133" s="3">
        <v>1050.975946</v>
      </c>
    </row>
    <row r="134" spans="4:10">
      <c r="D134" s="5"/>
      <c r="E134" s="2"/>
      <c r="I134" s="3">
        <v>5327.7914019999998</v>
      </c>
      <c r="J134" s="3">
        <v>1050.934162</v>
      </c>
    </row>
    <row r="135" spans="4:10">
      <c r="D135" s="5"/>
      <c r="E135" s="2"/>
      <c r="I135" s="3">
        <v>5387.7914019999998</v>
      </c>
      <c r="J135" s="3">
        <v>1050.893579</v>
      </c>
    </row>
    <row r="136" spans="4:10">
      <c r="D136" s="5"/>
      <c r="E136" s="2"/>
      <c r="I136" s="3">
        <v>5447.7914019999998</v>
      </c>
      <c r="J136" s="3">
        <v>1051.037049</v>
      </c>
    </row>
    <row r="137" spans="4:10">
      <c r="D137" s="5"/>
      <c r="E137" s="2"/>
      <c r="I137" s="3">
        <v>5507.7914019999998</v>
      </c>
      <c r="J137" s="3">
        <v>1051.037049</v>
      </c>
    </row>
    <row r="138" spans="4:10">
      <c r="D138" s="5"/>
      <c r="E138" s="2"/>
      <c r="I138" s="3">
        <v>5567.7914019999998</v>
      </c>
      <c r="J138" s="3">
        <v>1050.995238</v>
      </c>
    </row>
    <row r="139" spans="4:10">
      <c r="D139" s="5"/>
      <c r="E139" s="2"/>
      <c r="I139" s="3">
        <v>5627.7914019999998</v>
      </c>
      <c r="J139" s="3">
        <v>1050.9569489999999</v>
      </c>
    </row>
    <row r="140" spans="4:10">
      <c r="D140" s="5"/>
      <c r="E140" s="2"/>
      <c r="I140" s="3">
        <v>5687.7914019999998</v>
      </c>
      <c r="J140" s="3">
        <v>1051.021438</v>
      </c>
    </row>
    <row r="141" spans="4:10">
      <c r="D141" s="5"/>
      <c r="E141" s="2"/>
      <c r="I141" s="3">
        <v>5747.7914019999998</v>
      </c>
      <c r="J141" s="3">
        <v>1051.021438</v>
      </c>
    </row>
    <row r="142" spans="4:10">
      <c r="D142" s="5"/>
      <c r="E142" s="2"/>
      <c r="I142" s="3">
        <v>5807.7914019999998</v>
      </c>
      <c r="J142" s="3">
        <v>1050.979327</v>
      </c>
    </row>
    <row r="143" spans="4:10">
      <c r="D143" s="5"/>
      <c r="E143" s="2"/>
      <c r="I143" s="3">
        <v>5867.7914019999998</v>
      </c>
      <c r="J143" s="3">
        <v>1051.0699910000001</v>
      </c>
    </row>
    <row r="144" spans="4:10">
      <c r="D144" s="5"/>
      <c r="E144" s="2"/>
      <c r="I144" s="3">
        <v>5927.7914019999998</v>
      </c>
      <c r="J144" s="3">
        <v>1051.0278390000001</v>
      </c>
    </row>
    <row r="145" spans="4:10">
      <c r="D145" s="5"/>
      <c r="E145" s="2"/>
      <c r="I145" s="3">
        <v>5963.8957010000004</v>
      </c>
      <c r="J145" s="3">
        <v>1051.0278390000001</v>
      </c>
    </row>
    <row r="146" spans="4:10">
      <c r="D146" s="5"/>
      <c r="E146" s="2"/>
      <c r="I146" s="3">
        <v>6000</v>
      </c>
      <c r="J146" s="3">
        <v>1051.0278390000001</v>
      </c>
    </row>
    <row r="147" spans="4:10">
      <c r="D147" s="5"/>
      <c r="E147" s="2"/>
      <c r="I147" s="2"/>
      <c r="J147" s="2"/>
    </row>
    <row r="148" spans="4:10">
      <c r="D148" s="5"/>
      <c r="E148" s="2"/>
      <c r="I148" s="2"/>
      <c r="J148" s="2"/>
    </row>
    <row r="149" spans="4:10">
      <c r="D149" s="5"/>
      <c r="E149" s="2"/>
      <c r="I149" s="2"/>
      <c r="J149" s="2"/>
    </row>
    <row r="150" spans="4:10">
      <c r="D150" s="5"/>
      <c r="E150" s="2"/>
      <c r="I150" s="2"/>
      <c r="J150" s="2"/>
    </row>
    <row r="151" spans="4:10">
      <c r="D151" s="5"/>
      <c r="E151" s="2"/>
      <c r="I151" s="2"/>
      <c r="J151" s="2"/>
    </row>
    <row r="152" spans="4:10">
      <c r="D152" s="5"/>
      <c r="E152" s="2"/>
      <c r="I152" s="2"/>
      <c r="J152" s="2"/>
    </row>
    <row r="153" spans="4:10">
      <c r="D153" s="5"/>
      <c r="E153" s="2"/>
      <c r="I153" s="2"/>
      <c r="J153" s="2"/>
    </row>
    <row r="154" spans="4:10">
      <c r="D154" s="5"/>
      <c r="E154" s="2"/>
      <c r="I154" s="2"/>
      <c r="J154" s="2"/>
    </row>
    <row r="155" spans="4:10">
      <c r="D155" s="5"/>
      <c r="E155" s="2"/>
      <c r="I155" s="2"/>
      <c r="J155" s="2"/>
    </row>
    <row r="156" spans="4:10">
      <c r="D156" s="5"/>
      <c r="E156" s="2"/>
      <c r="I156" s="2"/>
      <c r="J156" s="2"/>
    </row>
    <row r="157" spans="4:10">
      <c r="D157" s="5"/>
      <c r="E157" s="2"/>
      <c r="I157" s="2"/>
      <c r="J157" s="2"/>
    </row>
    <row r="158" spans="4:10">
      <c r="D158" s="5"/>
      <c r="E158" s="2"/>
      <c r="I158" s="2"/>
      <c r="J158" s="2"/>
    </row>
    <row r="159" spans="4:10">
      <c r="D159" s="5"/>
      <c r="E159" s="2"/>
      <c r="I159" s="2"/>
      <c r="J159" s="2"/>
    </row>
    <row r="160" spans="4:10">
      <c r="D160" s="5"/>
      <c r="E160" s="2"/>
      <c r="I160" s="2"/>
      <c r="J160" s="2"/>
    </row>
    <row r="161" spans="4:10">
      <c r="D161" s="5"/>
      <c r="E161" s="2"/>
      <c r="I161" s="2"/>
      <c r="J161" s="2"/>
    </row>
    <row r="162" spans="4:10">
      <c r="D162" s="5"/>
      <c r="E162" s="2"/>
      <c r="I162" s="2"/>
      <c r="J162" s="2"/>
    </row>
    <row r="163" spans="4:10">
      <c r="D163" s="5"/>
      <c r="E163" s="2"/>
      <c r="I163" s="2"/>
      <c r="J163" s="2"/>
    </row>
    <row r="164" spans="4:10">
      <c r="D164" s="5"/>
      <c r="E164" s="2"/>
      <c r="I164" s="2"/>
      <c r="J164" s="2"/>
    </row>
    <row r="165" spans="4:10">
      <c r="D165" s="5"/>
      <c r="E165" s="2"/>
      <c r="I165" s="2"/>
      <c r="J165" s="2"/>
    </row>
    <row r="166" spans="4:10">
      <c r="D166" s="5"/>
      <c r="E166" s="2"/>
      <c r="I166" s="2"/>
      <c r="J166" s="2"/>
    </row>
    <row r="167" spans="4:10">
      <c r="D167" s="5"/>
      <c r="E167" s="2"/>
      <c r="I167" s="2"/>
      <c r="J167" s="2"/>
    </row>
    <row r="168" spans="4:10">
      <c r="D168" s="5"/>
      <c r="E168" s="2"/>
      <c r="I168" s="2"/>
      <c r="J168" s="2"/>
    </row>
    <row r="169" spans="4:10">
      <c r="D169" s="5"/>
      <c r="E169" s="2"/>
      <c r="I169" s="2"/>
      <c r="J169" s="2"/>
    </row>
    <row r="170" spans="4:10">
      <c r="D170" s="5"/>
      <c r="E170" s="2"/>
      <c r="I170" s="2"/>
      <c r="J170" s="2"/>
    </row>
    <row r="171" spans="4:10">
      <c r="D171" s="5"/>
      <c r="E171" s="2"/>
      <c r="I171" s="2"/>
      <c r="J171" s="2"/>
    </row>
    <row r="172" spans="4:10">
      <c r="D172" s="5"/>
      <c r="E172" s="2"/>
      <c r="I172" s="2"/>
      <c r="J172" s="2"/>
    </row>
    <row r="173" spans="4:10">
      <c r="D173" s="5"/>
      <c r="E173" s="2"/>
      <c r="I173" s="2"/>
      <c r="J173" s="2"/>
    </row>
    <row r="174" spans="4:10">
      <c r="D174" s="5"/>
      <c r="E174" s="2"/>
      <c r="I174" s="2"/>
      <c r="J174" s="2"/>
    </row>
    <row r="175" spans="4:10">
      <c r="D175" s="5"/>
      <c r="E175" s="2"/>
      <c r="I175" s="2"/>
      <c r="J175" s="2"/>
    </row>
    <row r="176" spans="4:10">
      <c r="D176" s="5"/>
      <c r="E176" s="2"/>
      <c r="I176" s="2"/>
      <c r="J176" s="2"/>
    </row>
    <row r="177" spans="4:10">
      <c r="D177" s="5"/>
      <c r="E177" s="2"/>
      <c r="I177" s="2"/>
      <c r="J177" s="2"/>
    </row>
    <row r="178" spans="4:10">
      <c r="D178" s="5"/>
      <c r="E178" s="2"/>
      <c r="I178" s="2"/>
      <c r="J178" s="2"/>
    </row>
    <row r="179" spans="4:10">
      <c r="D179" s="5"/>
      <c r="E179" s="2"/>
      <c r="I179" s="2"/>
      <c r="J179" s="2"/>
    </row>
    <row r="180" spans="4:10">
      <c r="D180" s="5"/>
      <c r="E180" s="2"/>
      <c r="I180" s="2"/>
      <c r="J180" s="2"/>
    </row>
    <row r="181" spans="4:10">
      <c r="D181" s="5"/>
      <c r="E181" s="2"/>
      <c r="I181" s="2"/>
      <c r="J181" s="2"/>
    </row>
    <row r="182" spans="4:10">
      <c r="D182" s="5"/>
      <c r="E182" s="2"/>
      <c r="I182" s="2"/>
      <c r="J182" s="2"/>
    </row>
    <row r="183" spans="4:10">
      <c r="D183" s="5"/>
      <c r="E183" s="2"/>
      <c r="I183" s="2"/>
      <c r="J183" s="2"/>
    </row>
    <row r="184" spans="4:10">
      <c r="D184" s="5"/>
      <c r="E184" s="2"/>
      <c r="I184" s="2"/>
      <c r="J184" s="2"/>
    </row>
    <row r="185" spans="4:10">
      <c r="D185" s="5"/>
      <c r="E185" s="2"/>
      <c r="I185" s="2"/>
      <c r="J185" s="2"/>
    </row>
    <row r="186" spans="4:10">
      <c r="D186" s="5"/>
      <c r="E186" s="2"/>
      <c r="I186" s="2"/>
      <c r="J186" s="2"/>
    </row>
    <row r="187" spans="4:10">
      <c r="D187" s="5"/>
      <c r="E187" s="2"/>
      <c r="I187" s="2"/>
      <c r="J187" s="2"/>
    </row>
    <row r="188" spans="4:10">
      <c r="D188" s="5"/>
      <c r="E188" s="2"/>
      <c r="I188" s="2"/>
      <c r="J188" s="2"/>
    </row>
    <row r="189" spans="4:10">
      <c r="D189" s="5"/>
      <c r="E189" s="2"/>
      <c r="I189" s="2"/>
      <c r="J189" s="2"/>
    </row>
    <row r="190" spans="4:10">
      <c r="D190" s="5"/>
      <c r="E190" s="2"/>
      <c r="I190" s="2"/>
      <c r="J190" s="2"/>
    </row>
    <row r="191" spans="4:10">
      <c r="D191" s="5"/>
      <c r="E191" s="2"/>
      <c r="I191" s="2"/>
      <c r="J191" s="2"/>
    </row>
    <row r="192" spans="4:10">
      <c r="D192" s="5"/>
      <c r="E192" s="2"/>
      <c r="I192" s="2"/>
      <c r="J192" s="2"/>
    </row>
    <row r="193" spans="4:10">
      <c r="D193" s="5"/>
      <c r="E193" s="2"/>
      <c r="I193" s="2"/>
      <c r="J193" s="2"/>
    </row>
    <row r="194" spans="4:10">
      <c r="D194" s="5"/>
      <c r="E194" s="2"/>
      <c r="I194" s="2"/>
      <c r="J194" s="2"/>
    </row>
    <row r="195" spans="4:10">
      <c r="D195" s="5"/>
      <c r="E195" s="2"/>
      <c r="I195" s="2"/>
      <c r="J195" s="2"/>
    </row>
    <row r="196" spans="4:10">
      <c r="D196" s="5"/>
      <c r="E196" s="2"/>
      <c r="I196" s="2"/>
      <c r="J196" s="2"/>
    </row>
    <row r="197" spans="4:10">
      <c r="D197" s="5"/>
      <c r="E197" s="2"/>
      <c r="I197" s="2"/>
      <c r="J197" s="2"/>
    </row>
    <row r="198" spans="4:10">
      <c r="D198" s="5"/>
      <c r="E198" s="2"/>
      <c r="I198" s="2"/>
      <c r="J198" s="2"/>
    </row>
    <row r="199" spans="4:10">
      <c r="D199" s="5"/>
      <c r="E199" s="2"/>
      <c r="I199" s="2"/>
      <c r="J199" s="2"/>
    </row>
    <row r="200" spans="4:10">
      <c r="D200" s="5"/>
      <c r="E200" s="2"/>
      <c r="I200" s="2"/>
      <c r="J200" s="2"/>
    </row>
    <row r="201" spans="4:10">
      <c r="D201" s="5"/>
      <c r="E201" s="2"/>
      <c r="I201" s="2"/>
      <c r="J201" s="2"/>
    </row>
    <row r="202" spans="4:10">
      <c r="D202" s="5"/>
      <c r="E202" s="2"/>
      <c r="I202" s="2"/>
      <c r="J202" s="2"/>
    </row>
    <row r="203" spans="4:10">
      <c r="D203" s="5"/>
      <c r="E203" s="2"/>
      <c r="I203" s="2"/>
      <c r="J203" s="2"/>
    </row>
    <row r="204" spans="4:10">
      <c r="D204" s="5"/>
      <c r="E204" s="2"/>
      <c r="I204" s="2"/>
      <c r="J204" s="2"/>
    </row>
    <row r="205" spans="4:10">
      <c r="D205" s="5"/>
      <c r="E205" s="2"/>
      <c r="I205" s="2"/>
      <c r="J205" s="2"/>
    </row>
    <row r="206" spans="4:10">
      <c r="D206" s="5"/>
      <c r="E206" s="2"/>
      <c r="I206" s="2"/>
      <c r="J206" s="2"/>
    </row>
    <row r="207" spans="4:10">
      <c r="D207" s="5"/>
      <c r="E207" s="2"/>
      <c r="I207" s="2"/>
      <c r="J207" s="2"/>
    </row>
    <row r="208" spans="4:10">
      <c r="D208" s="5"/>
      <c r="E208" s="2"/>
      <c r="I208" s="2"/>
      <c r="J208" s="2"/>
    </row>
    <row r="209" spans="4:10">
      <c r="D209" s="5"/>
      <c r="E209" s="2"/>
      <c r="I209" s="2"/>
      <c r="J209" s="2"/>
    </row>
    <row r="210" spans="4:10">
      <c r="D210" s="5"/>
      <c r="E210" s="2"/>
      <c r="I210" s="2"/>
      <c r="J210" s="2"/>
    </row>
    <row r="211" spans="4:10">
      <c r="D211" s="5"/>
      <c r="E211" s="2"/>
      <c r="I211" s="2"/>
      <c r="J211" s="2"/>
    </row>
    <row r="212" spans="4:10">
      <c r="D212" s="5"/>
      <c r="E212" s="2"/>
      <c r="I212" s="2"/>
      <c r="J212" s="2"/>
    </row>
    <row r="213" spans="4:10">
      <c r="D213" s="5"/>
      <c r="E213" s="2"/>
      <c r="I213" s="2"/>
      <c r="J213" s="2"/>
    </row>
    <row r="214" spans="4:10">
      <c r="D214" s="5"/>
      <c r="E214" s="2"/>
      <c r="I214" s="2"/>
      <c r="J214" s="2"/>
    </row>
    <row r="215" spans="4:10">
      <c r="D215" s="5"/>
      <c r="E215" s="2"/>
      <c r="I215" s="2"/>
      <c r="J215" s="2"/>
    </row>
    <row r="216" spans="4:10">
      <c r="D216" s="5"/>
      <c r="E216" s="2"/>
      <c r="I216" s="2"/>
      <c r="J216" s="2"/>
    </row>
    <row r="217" spans="4:10">
      <c r="D217" s="5"/>
      <c r="E217" s="2"/>
      <c r="I217" s="2"/>
      <c r="J217" s="2"/>
    </row>
    <row r="218" spans="4:10">
      <c r="D218" s="5"/>
      <c r="E218" s="2"/>
      <c r="I218" s="2"/>
      <c r="J218" s="2"/>
    </row>
    <row r="219" spans="4:10">
      <c r="D219" s="5"/>
      <c r="E219" s="2"/>
      <c r="I219" s="2"/>
      <c r="J219" s="2"/>
    </row>
    <row r="220" spans="4:10">
      <c r="D220" s="5"/>
      <c r="E220" s="2"/>
      <c r="I220" s="2"/>
      <c r="J220" s="2"/>
    </row>
    <row r="221" spans="4:10">
      <c r="D221" s="5"/>
      <c r="E221" s="2"/>
      <c r="I221" s="2"/>
      <c r="J221" s="2"/>
    </row>
    <row r="222" spans="4:10">
      <c r="D222" s="5"/>
      <c r="E222" s="2"/>
      <c r="I222" s="2"/>
      <c r="J222" s="2"/>
    </row>
    <row r="223" spans="4:10">
      <c r="D223" s="5"/>
      <c r="E223" s="2"/>
      <c r="I223" s="2"/>
      <c r="J223" s="2"/>
    </row>
    <row r="224" spans="4:10">
      <c r="D224" s="5"/>
      <c r="E224" s="2"/>
      <c r="I224" s="2"/>
      <c r="J224" s="2"/>
    </row>
    <row r="225" spans="4:10">
      <c r="D225" s="5"/>
      <c r="E225" s="2"/>
      <c r="I225" s="2"/>
      <c r="J225" s="2"/>
    </row>
    <row r="226" spans="4:10">
      <c r="D226" s="5"/>
      <c r="E226" s="2"/>
      <c r="I226" s="2"/>
      <c r="J226" s="2"/>
    </row>
    <row r="227" spans="4:10">
      <c r="D227" s="5"/>
      <c r="E227" s="2"/>
      <c r="I227" s="2"/>
      <c r="J227" s="2"/>
    </row>
    <row r="228" spans="4:10">
      <c r="D228" s="5"/>
      <c r="E228" s="2"/>
      <c r="I228" s="2"/>
      <c r="J228" s="2"/>
    </row>
    <row r="229" spans="4:10">
      <c r="D229" s="5"/>
      <c r="E229" s="2"/>
      <c r="I229" s="2"/>
      <c r="J229" s="2"/>
    </row>
    <row r="230" spans="4:10">
      <c r="D230" s="5"/>
      <c r="E230" s="2"/>
      <c r="I230" s="2"/>
      <c r="J230" s="2"/>
    </row>
    <row r="231" spans="4:10">
      <c r="D231" s="5"/>
      <c r="E231" s="2"/>
      <c r="I231" s="2"/>
      <c r="J231" s="2"/>
    </row>
    <row r="232" spans="4:10">
      <c r="D232" s="5"/>
      <c r="E232" s="2"/>
      <c r="I232" s="2"/>
      <c r="J232" s="2"/>
    </row>
    <row r="233" spans="4:10">
      <c r="D233" s="5"/>
      <c r="E233" s="2"/>
      <c r="I233" s="2"/>
      <c r="J233" s="2"/>
    </row>
    <row r="234" spans="4:10">
      <c r="D234" s="5"/>
      <c r="E234" s="2"/>
      <c r="I234" s="2"/>
      <c r="J234" s="2"/>
    </row>
    <row r="235" spans="4:10">
      <c r="D235" s="5"/>
      <c r="E235" s="2"/>
      <c r="I235" s="2"/>
      <c r="J235" s="2"/>
    </row>
    <row r="236" spans="4:10">
      <c r="D236" s="5"/>
      <c r="E236" s="2"/>
      <c r="I236" s="2"/>
      <c r="J236" s="2"/>
    </row>
    <row r="237" spans="4:10">
      <c r="D237" s="5"/>
      <c r="E237" s="2"/>
      <c r="I237" s="2"/>
      <c r="J237" s="2"/>
    </row>
    <row r="238" spans="4:10">
      <c r="D238" s="5"/>
      <c r="E238" s="2"/>
      <c r="I238" s="2"/>
      <c r="J238" s="2"/>
    </row>
    <row r="239" spans="4:10">
      <c r="D239" s="5"/>
      <c r="E239" s="2"/>
      <c r="I239" s="2"/>
      <c r="J239" s="2"/>
    </row>
    <row r="240" spans="4:10">
      <c r="D240" s="5"/>
      <c r="E240" s="2"/>
      <c r="I240" s="2"/>
      <c r="J240" s="2"/>
    </row>
    <row r="241" spans="4:10">
      <c r="D241" s="5"/>
      <c r="E241" s="2"/>
      <c r="I241" s="2"/>
      <c r="J241" s="2"/>
    </row>
    <row r="242" spans="4:10">
      <c r="D242" s="5"/>
      <c r="E242" s="2"/>
      <c r="I242" s="2"/>
      <c r="J242" s="2"/>
    </row>
    <row r="243" spans="4:10">
      <c r="D243" s="5"/>
      <c r="E243" s="2"/>
      <c r="I243" s="2"/>
      <c r="J243" s="2"/>
    </row>
    <row r="244" spans="4:10">
      <c r="D244" s="5"/>
      <c r="E244" s="2"/>
      <c r="I244" s="2"/>
      <c r="J244" s="2"/>
    </row>
    <row r="245" spans="4:10">
      <c r="D245" s="5"/>
      <c r="E245" s="2"/>
      <c r="I245" s="2"/>
      <c r="J245" s="2"/>
    </row>
    <row r="246" spans="4:10">
      <c r="D246" s="5"/>
      <c r="E246" s="2"/>
      <c r="I246" s="2"/>
      <c r="J246" s="2"/>
    </row>
    <row r="247" spans="4:10">
      <c r="D247" s="5"/>
      <c r="E247" s="2"/>
      <c r="I247" s="2"/>
      <c r="J247" s="2"/>
    </row>
    <row r="248" spans="4:10">
      <c r="D248" s="5"/>
      <c r="E248" s="2"/>
      <c r="I248" s="2"/>
      <c r="J248" s="2"/>
    </row>
    <row r="249" spans="4:10">
      <c r="D249" s="5"/>
      <c r="E249" s="2"/>
      <c r="I249" s="2"/>
      <c r="J249" s="2"/>
    </row>
    <row r="250" spans="4:10">
      <c r="D250" s="5"/>
      <c r="E250" s="2"/>
      <c r="I250" s="2"/>
      <c r="J250" s="2"/>
    </row>
    <row r="251" spans="4:10">
      <c r="D251" s="5"/>
      <c r="E251" s="2"/>
      <c r="I251" s="2"/>
      <c r="J251" s="2"/>
    </row>
    <row r="252" spans="4:10">
      <c r="D252" s="5"/>
      <c r="E252" s="2"/>
      <c r="I252" s="2"/>
      <c r="J252" s="2"/>
    </row>
    <row r="253" spans="4:10">
      <c r="D253" s="5"/>
      <c r="E253" s="2"/>
      <c r="I253" s="2"/>
      <c r="J253" s="2"/>
    </row>
    <row r="254" spans="4:10">
      <c r="D254" s="5"/>
      <c r="E254" s="2"/>
      <c r="I254" s="2"/>
      <c r="J254" s="2"/>
    </row>
    <row r="255" spans="4:10">
      <c r="D255" s="5"/>
      <c r="E255" s="2"/>
      <c r="I255" s="2"/>
      <c r="J255" s="2"/>
    </row>
    <row r="256" spans="4:10">
      <c r="D256" s="5"/>
      <c r="E256" s="2"/>
      <c r="I256" s="2"/>
      <c r="J256" s="2"/>
    </row>
    <row r="257" spans="4:10">
      <c r="D257" s="5"/>
      <c r="E257" s="2"/>
      <c r="I257" s="2"/>
      <c r="J257" s="2"/>
    </row>
    <row r="258" spans="4:10">
      <c r="D258" s="5"/>
      <c r="E258" s="2"/>
      <c r="I258" s="2"/>
      <c r="J258" s="2"/>
    </row>
    <row r="259" spans="4:10">
      <c r="D259" s="5"/>
      <c r="E259" s="2"/>
      <c r="I259" s="2"/>
      <c r="J259" s="2"/>
    </row>
    <row r="260" spans="4:10">
      <c r="I260" s="2"/>
      <c r="J260" s="2"/>
    </row>
    <row r="261" spans="4:10">
      <c r="I261" s="2"/>
      <c r="J261" s="2"/>
    </row>
    <row r="262" spans="4:10">
      <c r="I262" s="2"/>
      <c r="J262" s="2"/>
    </row>
    <row r="263" spans="4:10">
      <c r="I263" s="2"/>
      <c r="J263" s="2"/>
    </row>
    <row r="264" spans="4:10">
      <c r="I264" s="2"/>
      <c r="J264" s="2"/>
    </row>
    <row r="265" spans="4:10">
      <c r="I265" s="2"/>
      <c r="J265" s="2"/>
    </row>
    <row r="266" spans="4:10">
      <c r="I266" s="2"/>
      <c r="J266" s="2"/>
    </row>
    <row r="267" spans="4:10">
      <c r="I267" s="2"/>
      <c r="J267" s="2"/>
    </row>
    <row r="268" spans="4:10">
      <c r="I268" s="2"/>
      <c r="J268" s="2"/>
    </row>
    <row r="269" spans="4:10">
      <c r="I269" s="2"/>
      <c r="J269" s="2"/>
    </row>
    <row r="270" spans="4:10">
      <c r="I270" s="2"/>
      <c r="J270" s="2"/>
    </row>
    <row r="271" spans="4:10">
      <c r="I271" s="2"/>
      <c r="J271" s="2"/>
    </row>
    <row r="272" spans="4:10">
      <c r="I272" s="2"/>
      <c r="J272" s="2"/>
    </row>
    <row r="273" spans="9:10">
      <c r="I273" s="2"/>
      <c r="J273" s="2"/>
    </row>
    <row r="274" spans="9:10">
      <c r="I274" s="2"/>
      <c r="J274" s="2"/>
    </row>
    <row r="275" spans="9:10">
      <c r="I275" s="2"/>
      <c r="J275" s="2"/>
    </row>
    <row r="276" spans="9:10">
      <c r="I276" s="2"/>
      <c r="J276" s="2"/>
    </row>
    <row r="277" spans="9:10">
      <c r="I277" s="2"/>
      <c r="J277" s="2"/>
    </row>
    <row r="278" spans="9:10">
      <c r="I278" s="2"/>
      <c r="J278" s="2"/>
    </row>
    <row r="279" spans="9:10">
      <c r="I279" s="2"/>
      <c r="J279" s="2"/>
    </row>
    <row r="280" spans="9:10">
      <c r="I280" s="2"/>
      <c r="J280" s="2"/>
    </row>
    <row r="281" spans="9:10">
      <c r="I281" s="2"/>
      <c r="J281" s="2"/>
    </row>
    <row r="282" spans="9:10">
      <c r="I282" s="2"/>
      <c r="J282" s="2"/>
    </row>
    <row r="283" spans="9:10">
      <c r="I283" s="2"/>
      <c r="J283" s="2"/>
    </row>
    <row r="284" spans="9:10">
      <c r="I284" s="2"/>
      <c r="J284" s="2"/>
    </row>
    <row r="285" spans="9:10">
      <c r="I285" s="2"/>
      <c r="J285" s="2"/>
    </row>
    <row r="286" spans="9:10">
      <c r="I286" s="2"/>
      <c r="J286" s="2"/>
    </row>
    <row r="287" spans="9:10">
      <c r="I287" s="2"/>
      <c r="J287" s="2"/>
    </row>
    <row r="288" spans="9:10">
      <c r="I288" s="2"/>
      <c r="J288" s="2"/>
    </row>
    <row r="289" spans="9:10">
      <c r="I289" s="2"/>
      <c r="J289" s="2"/>
    </row>
    <row r="290" spans="9:10">
      <c r="I290" s="2"/>
      <c r="J290" s="2"/>
    </row>
    <row r="291" spans="9:10">
      <c r="I291" s="2"/>
      <c r="J291" s="2"/>
    </row>
    <row r="292" spans="9:10">
      <c r="I292" s="2"/>
      <c r="J292" s="2"/>
    </row>
    <row r="293" spans="9:10">
      <c r="I293" s="2"/>
      <c r="J293" s="2"/>
    </row>
    <row r="294" spans="9:10">
      <c r="I294" s="2"/>
      <c r="J29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Diagramme</vt:lpstr>
      </vt:variant>
      <vt:variant>
        <vt:i4>5</vt:i4>
      </vt:variant>
    </vt:vector>
  </HeadingPairs>
  <TitlesOfParts>
    <vt:vector size="14" baseType="lpstr">
      <vt:lpstr>HGS_1</vt:lpstr>
      <vt:lpstr>HGS_0.5</vt:lpstr>
      <vt:lpstr>PF_1</vt:lpstr>
      <vt:lpstr>PF_0.5</vt:lpstr>
      <vt:lpstr>CAST3m</vt:lpstr>
      <vt:lpstr>MSHE</vt:lpstr>
      <vt:lpstr>Geotop</vt:lpstr>
      <vt:lpstr>measured Abdul</vt:lpstr>
      <vt:lpstr>prep</vt:lpstr>
      <vt:lpstr>Outlet_1</vt:lpstr>
      <vt:lpstr>Outlet_0.5</vt:lpstr>
      <vt:lpstr>Unsat_1</vt:lpstr>
      <vt:lpstr>Sat_1</vt:lpstr>
      <vt:lpstr>Pond_1</vt:lpstr>
    </vt:vector>
  </TitlesOfParts>
  <Company>FZJ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Kollet</dc:creator>
  <cp:lastModifiedBy>Stefan Kollet</cp:lastModifiedBy>
  <dcterms:created xsi:type="dcterms:W3CDTF">2015-05-15T13:26:55Z</dcterms:created>
  <dcterms:modified xsi:type="dcterms:W3CDTF">2015-08-26T14:59:09Z</dcterms:modified>
</cp:coreProperties>
</file>