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Vesugier\Desktop\GenShin-Tool\Other\"/>
    </mc:Choice>
  </mc:AlternateContent>
  <xr:revisionPtr revIDLastSave="0" documentId="13_ncr:1_{F7410E76-8343-4EC8-9D8A-4F05C9113B5D}" xr6:coauthVersionLast="47" xr6:coauthVersionMax="47" xr10:uidLastSave="{00000000-0000-0000-0000-000000000000}"/>
  <bookViews>
    <workbookView xWindow="-120" yWindow="285" windowWidth="29040" windowHeight="15465" xr2:uid="{00000000-000D-0000-FFFF-FFFF00000000}"/>
  </bookViews>
  <sheets>
    <sheet name="历史祈愿总览" sheetId="2" r:id="rId1"/>
    <sheet name="祈愿统计" sheetId="3" r:id="rId2"/>
  </sheets>
  <definedNames>
    <definedName name="_xlnm._FilterDatabase" localSheetId="1" hidden="1">祈愿统计!$A$1:$D$202</definedName>
    <definedName name="_Hlk102248177" localSheetId="1">祈愿统计!$L$37</definedName>
    <definedName name="_xlnm.Print_Titles" localSheetId="0">历史祈愿总览!$2:$3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9" i="3" l="1" a="1"/>
  <c r="D36" i="3" a="1"/>
  <c r="O35" i="3" a="1"/>
  <c r="D3" i="3" a="1"/>
  <c r="D6" i="3" a="1"/>
  <c r="O7" i="3" a="1"/>
  <c r="D9" i="3" a="1"/>
  <c r="O10" i="3" a="1"/>
  <c r="D12" i="3" a="1"/>
  <c r="O13" i="3" a="1"/>
  <c r="O16" i="3" a="1"/>
  <c r="D18" i="3" a="1"/>
  <c r="O19" i="3" a="1"/>
  <c r="D21" i="3" a="1"/>
  <c r="D24" i="3" a="1"/>
  <c r="O25" i="3" a="1"/>
  <c r="O28" i="3" a="1"/>
  <c r="D30" i="3" a="1"/>
  <c r="O31" i="3" a="1"/>
  <c r="D33" i="3" a="1"/>
  <c r="D35" i="3" a="1"/>
  <c r="T28" i="3" a="1"/>
  <c r="T31" i="3" a="1"/>
  <c r="J35" i="3" a="1"/>
  <c r="T4" i="3" a="1"/>
  <c r="J6" i="3" a="1"/>
  <c r="T7" i="3" a="1"/>
  <c r="J9" i="3" a="1"/>
  <c r="T10" i="3" a="1"/>
  <c r="J12" i="3" a="1"/>
  <c r="T13" i="3" a="1"/>
  <c r="J15" i="3" a="1"/>
  <c r="T16" i="3" a="1"/>
  <c r="J18" i="3" a="1"/>
  <c r="T19" i="3" a="1"/>
  <c r="J21" i="3" a="1"/>
  <c r="T22" i="3" a="1"/>
  <c r="J24" i="3" a="1"/>
  <c r="T25" i="3" a="1"/>
  <c r="J27" i="3" a="1"/>
  <c r="J30" i="3" a="1"/>
  <c r="J33" i="3" a="1"/>
  <c r="J36" i="3" a="1"/>
  <c r="J3" i="3" a="1"/>
  <c r="D5" i="3" a="1"/>
  <c r="D8" i="3" a="1"/>
  <c r="O12" i="3" a="1"/>
  <c r="O3" i="3" a="1"/>
  <c r="O6" i="3" a="1"/>
  <c r="O9" i="3" a="1"/>
  <c r="D11" i="3" a="1"/>
  <c r="D14" i="3" a="1"/>
  <c r="O15" i="3" a="1"/>
  <c r="D17" i="3" a="1"/>
  <c r="O18" i="3" a="1"/>
  <c r="D20" i="3" a="1"/>
  <c r="O21" i="3" a="1"/>
  <c r="D23" i="3" a="1"/>
  <c r="O24" i="3" a="1"/>
  <c r="D26" i="3" a="1"/>
  <c r="O27" i="3" a="1"/>
  <c r="D29" i="3" a="1"/>
  <c r="O30" i="3" a="1"/>
  <c r="D32" i="3" a="1"/>
  <c r="O33" i="3" a="1"/>
  <c r="O34" i="3" a="1"/>
  <c r="J5" i="3" a="1"/>
  <c r="T6" i="3" a="1"/>
  <c r="J8" i="3" a="1"/>
  <c r="T9" i="3" a="1"/>
  <c r="J11" i="3" a="1"/>
  <c r="T12" i="3" a="1"/>
  <c r="J14" i="3" a="1"/>
  <c r="T15" i="3" a="1"/>
  <c r="J17" i="3" a="1"/>
  <c r="T18" i="3" a="1"/>
  <c r="J20" i="3" a="1"/>
  <c r="T21" i="3" a="1"/>
  <c r="J23" i="3" a="1"/>
  <c r="T24" i="3" a="1"/>
  <c r="J26" i="3" a="1"/>
  <c r="T27" i="3" a="1"/>
  <c r="J29" i="3" a="1"/>
  <c r="T30" i="3" a="1"/>
  <c r="J32" i="3" a="1"/>
  <c r="D34" i="3" a="1"/>
  <c r="J37" i="3" a="1"/>
  <c r="J34" i="3" a="1"/>
  <c r="T3" i="3" a="1"/>
  <c r="O5" i="3" a="1"/>
  <c r="D7" i="3" a="1"/>
  <c r="O8" i="3" a="1"/>
  <c r="D10" i="3" a="1"/>
  <c r="O11" i="3" a="1"/>
  <c r="D13" i="3" a="1"/>
  <c r="O14" i="3" a="1"/>
  <c r="D16" i="3" a="1"/>
  <c r="O17" i="3" a="1"/>
  <c r="D19" i="3" a="1"/>
  <c r="O20" i="3" a="1"/>
  <c r="D22" i="3" a="1"/>
  <c r="O23" i="3" a="1"/>
  <c r="D25" i="3" a="1"/>
  <c r="O26" i="3" a="1"/>
  <c r="D28" i="3" a="1"/>
  <c r="O29" i="3" a="1"/>
  <c r="D31" i="3" a="1"/>
  <c r="O32" i="3" a="1"/>
  <c r="J38" i="3" a="1"/>
  <c r="D4" i="3" a="1"/>
  <c r="J4" i="3" a="1"/>
  <c r="J7" i="3" a="1"/>
  <c r="T8" i="3" a="1"/>
  <c r="J10" i="3" a="1"/>
  <c r="T11" i="3" a="1"/>
  <c r="J13" i="3" a="1"/>
  <c r="T14" i="3" a="1"/>
  <c r="J16" i="3" a="1"/>
  <c r="T17" i="3" a="1"/>
  <c r="J19" i="3" a="1"/>
  <c r="T20" i="3" a="1"/>
  <c r="J22" i="3" a="1"/>
  <c r="T23" i="3" a="1"/>
  <c r="J25" i="3" a="1"/>
  <c r="T26" i="3" a="1"/>
  <c r="J28" i="3" a="1"/>
  <c r="T29" i="3" a="1"/>
  <c r="J31" i="3" a="1"/>
  <c r="T32" i="3" a="1"/>
  <c r="T5" i="3" a="1"/>
  <c r="O4" i="3" a="1"/>
  <c r="D15" i="3" a="1"/>
  <c r="O22" i="3" a="1"/>
  <c r="D27" i="3" a="1"/>
  <c r="J39" i="3" l="1"/>
  <c r="D36" i="3"/>
  <c r="O35" i="3"/>
  <c r="D27" i="3"/>
  <c r="O22" i="3"/>
  <c r="D15" i="3"/>
  <c r="O4" i="3"/>
  <c r="T5" i="3"/>
  <c r="T32" i="3"/>
  <c r="J31" i="3"/>
  <c r="T29" i="3"/>
  <c r="J28" i="3"/>
  <c r="T26" i="3"/>
  <c r="J25" i="3"/>
  <c r="T23" i="3"/>
  <c r="J22" i="3"/>
  <c r="T20" i="3"/>
  <c r="J19" i="3"/>
  <c r="T17" i="3"/>
  <c r="J16" i="3"/>
  <c r="T14" i="3"/>
  <c r="J13" i="3"/>
  <c r="T11" i="3"/>
  <c r="J10" i="3"/>
  <c r="T8" i="3"/>
  <c r="J7" i="3"/>
  <c r="J4" i="3"/>
  <c r="D4" i="3"/>
  <c r="J38" i="3"/>
  <c r="O32" i="3"/>
  <c r="D31" i="3"/>
  <c r="O29" i="3"/>
  <c r="D28" i="3"/>
  <c r="O26" i="3"/>
  <c r="D25" i="3"/>
  <c r="O23" i="3"/>
  <c r="D22" i="3"/>
  <c r="O20" i="3"/>
  <c r="D19" i="3"/>
  <c r="O17" i="3"/>
  <c r="D16" i="3"/>
  <c r="O14" i="3"/>
  <c r="D13" i="3"/>
  <c r="O11" i="3"/>
  <c r="D10" i="3"/>
  <c r="O8" i="3"/>
  <c r="D7" i="3"/>
  <c r="O5" i="3"/>
  <c r="T3" i="3"/>
  <c r="J34" i="3"/>
  <c r="J37" i="3"/>
  <c r="D34" i="3"/>
  <c r="J32" i="3"/>
  <c r="T30" i="3"/>
  <c r="J29" i="3"/>
  <c r="T27" i="3"/>
  <c r="J26" i="3"/>
  <c r="T24" i="3"/>
  <c r="J23" i="3"/>
  <c r="T21" i="3"/>
  <c r="J20" i="3"/>
  <c r="T18" i="3"/>
  <c r="J17" i="3"/>
  <c r="T15" i="3"/>
  <c r="J14" i="3"/>
  <c r="T12" i="3"/>
  <c r="J11" i="3"/>
  <c r="T9" i="3"/>
  <c r="J8" i="3"/>
  <c r="T6" i="3"/>
  <c r="J5" i="3"/>
  <c r="O34" i="3"/>
  <c r="O33" i="3"/>
  <c r="D32" i="3"/>
  <c r="O30" i="3"/>
  <c r="D29" i="3"/>
  <c r="O27" i="3"/>
  <c r="D26" i="3"/>
  <c r="O24" i="3"/>
  <c r="D23" i="3"/>
  <c r="O21" i="3"/>
  <c r="D20" i="3"/>
  <c r="O18" i="3"/>
  <c r="D17" i="3"/>
  <c r="O15" i="3"/>
  <c r="D14" i="3"/>
  <c r="D11" i="3"/>
  <c r="O9" i="3"/>
  <c r="O6" i="3"/>
  <c r="O3" i="3"/>
  <c r="O12" i="3"/>
  <c r="D8" i="3"/>
  <c r="D5" i="3"/>
  <c r="J3" i="3"/>
  <c r="J36" i="3"/>
  <c r="J33" i="3"/>
  <c r="J30" i="3"/>
  <c r="J27" i="3"/>
  <c r="T25" i="3"/>
  <c r="J24" i="3"/>
  <c r="T22" i="3"/>
  <c r="J21" i="3"/>
  <c r="T19" i="3"/>
  <c r="J18" i="3"/>
  <c r="T16" i="3"/>
  <c r="J15" i="3"/>
  <c r="T13" i="3"/>
  <c r="J12" i="3"/>
  <c r="T10" i="3"/>
  <c r="J9" i="3"/>
  <c r="T7" i="3"/>
  <c r="J6" i="3"/>
  <c r="T4" i="3"/>
  <c r="J35" i="3"/>
  <c r="T31" i="3"/>
  <c r="T28" i="3"/>
  <c r="D35" i="3"/>
  <c r="D33" i="3"/>
  <c r="O31" i="3"/>
  <c r="D30" i="3"/>
  <c r="O28" i="3"/>
  <c r="O25" i="3"/>
  <c r="D24" i="3"/>
  <c r="D21" i="3"/>
  <c r="O19" i="3"/>
  <c r="D18" i="3"/>
  <c r="O16" i="3"/>
  <c r="O13" i="3"/>
  <c r="D12" i="3"/>
  <c r="O10" i="3"/>
  <c r="D9" i="3"/>
  <c r="O7" i="3"/>
  <c r="D6" i="3"/>
  <c r="D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<sst xmlns="http://schemas.openxmlformats.org/spreadsheetml/2006/main" count="884" uniqueCount="425">
  <si>
    <t>2023/04/12~2023/05/02</t>
    <phoneticPr fontId="2" type="noConversion"/>
  </si>
  <si>
    <t>妮露</t>
    <phoneticPr fontId="2" type="noConversion"/>
  </si>
  <si>
    <t>绝弦
西福斯的月光
祭礼残章
匣里灭辰
西风大剑</t>
    <phoneticPr fontId="2" type="noConversion"/>
  </si>
  <si>
    <t>圣显之钥
千夜浮梦</t>
    <phoneticPr fontId="2" type="noConversion"/>
  </si>
  <si>
    <t>久岐忍
莱依拉
多莉</t>
    <phoneticPr fontId="2" type="noConversion"/>
  </si>
  <si>
    <t>纳西妲</t>
    <phoneticPr fontId="2" type="noConversion"/>
  </si>
  <si>
    <t xml:space="preserve">3.6
盛典与慧业
</t>
    <phoneticPr fontId="2" type="noConversion"/>
  </si>
  <si>
    <t>2023/03/21~2023/04/11</t>
    <phoneticPr fontId="2" type="noConversion"/>
  </si>
  <si>
    <t>神里绫华</t>
    <phoneticPr fontId="2" type="noConversion"/>
  </si>
  <si>
    <t>西风猎弓
祭礼剑
暗巷的酒与诗
西风长枪
钟剑</t>
    <phoneticPr fontId="2" type="noConversion"/>
  </si>
  <si>
    <t>雾切之回光
息灾</t>
    <phoneticPr fontId="2" type="noConversion"/>
  </si>
  <si>
    <t>米卡
砂糖
迪奥娜</t>
    <phoneticPr fontId="2" type="noConversion"/>
  </si>
  <si>
    <t>申鹤</t>
    <phoneticPr fontId="2" type="noConversion"/>
  </si>
  <si>
    <t>2023/03/01~2023/03/21</t>
    <phoneticPr fontId="2" type="noConversion"/>
  </si>
  <si>
    <t>赛诺</t>
    <phoneticPr fontId="2" type="noConversion"/>
  </si>
  <si>
    <t>暗巷猎手
暗巷闪光
昭心
匣里灭辰
祭礼大剑</t>
    <phoneticPr fontId="2" type="noConversion"/>
  </si>
  <si>
    <t>苇海信标
赤沙之杖</t>
    <phoneticPr fontId="2" type="noConversion"/>
  </si>
  <si>
    <t>芭芭拉
柯莱
班尼特</t>
    <phoneticPr fontId="2" type="noConversion"/>
  </si>
  <si>
    <t>迪希雅</t>
    <phoneticPr fontId="2" type="noConversion"/>
  </si>
  <si>
    <t>3.5
风花的呼吸</t>
    <phoneticPr fontId="2" type="noConversion"/>
  </si>
  <si>
    <t>2023/02/07~2023/02/28</t>
    <phoneticPr fontId="2" type="noConversion"/>
  </si>
  <si>
    <t>夜兰</t>
    <phoneticPr fontId="2" type="noConversion"/>
  </si>
  <si>
    <t>弓藏
西风剑
西风秘典
匣里灭辰
千岩古剑</t>
    <phoneticPr fontId="2" type="noConversion"/>
  </si>
  <si>
    <t>若水
护摩之杖</t>
    <phoneticPr fontId="2" type="noConversion"/>
  </si>
  <si>
    <t>行秋
凝光
北斗</t>
    <phoneticPr fontId="2" type="noConversion"/>
  </si>
  <si>
    <t>胡桃</t>
    <phoneticPr fontId="2" type="noConversion"/>
  </si>
  <si>
    <t>2023/01/18~2023/02/07</t>
    <phoneticPr fontId="2" type="noConversion"/>
  </si>
  <si>
    <t>魈</t>
    <phoneticPr fontId="2" type="noConversion"/>
  </si>
  <si>
    <t>祭礼弓
笛剑
流浪乐章
千岩长枪
雨裁</t>
    <phoneticPr fontId="2" type="noConversion"/>
  </si>
  <si>
    <t>裁叶萃光
和璞鸢</t>
    <phoneticPr fontId="2" type="noConversion"/>
  </si>
  <si>
    <t>瑶瑶
云堇
辛焱</t>
    <phoneticPr fontId="2" type="noConversion"/>
  </si>
  <si>
    <t>艾尔海森</t>
    <phoneticPr fontId="2" type="noConversion"/>
  </si>
  <si>
    <t>3.4
磬弦奏华夜</t>
    <phoneticPr fontId="2" type="noConversion"/>
  </si>
  <si>
    <t>2022/12/27~2023/01/17</t>
    <phoneticPr fontId="2" type="noConversion"/>
  </si>
  <si>
    <t>神里绫人</t>
    <phoneticPr fontId="2" type="noConversion"/>
  </si>
  <si>
    <t>曚云之月
匣里龙吟
祭礼残章
西风长枪
恶王丸</t>
    <phoneticPr fontId="2" type="noConversion"/>
  </si>
  <si>
    <t>波乱月白经津
薙草之稻光</t>
    <phoneticPr fontId="2" type="noConversion"/>
  </si>
  <si>
    <t>九条裟罗
罗莎莉亚
早柚</t>
    <phoneticPr fontId="2" type="noConversion"/>
  </si>
  <si>
    <t>雷电将军</t>
    <phoneticPr fontId="2" type="noConversion"/>
  </si>
  <si>
    <t>2022/12/07~2022/12/27</t>
    <phoneticPr fontId="2" type="noConversion"/>
  </si>
  <si>
    <t>荒泷一斗</t>
    <phoneticPr fontId="2" type="noConversion"/>
  </si>
  <si>
    <t>西风猎弓
祭礼剑
昭心
断浪长鳍
西风大剑</t>
    <phoneticPr fontId="2" type="noConversion"/>
  </si>
  <si>
    <t>图莱杜拉的回忆
赤角石溃杵</t>
    <phoneticPr fontId="2" type="noConversion"/>
  </si>
  <si>
    <t>珐露珊
五郎
烟绯</t>
    <phoneticPr fontId="2" type="noConversion"/>
  </si>
  <si>
    <t>流浪者</t>
    <phoneticPr fontId="2" type="noConversion"/>
  </si>
  <si>
    <t>3.3
六入皆明
诸相皆无</t>
    <phoneticPr fontId="2" type="noConversion"/>
  </si>
  <si>
    <t>2022/11/18~2022/12/06</t>
    <phoneticPr fontId="2" type="noConversion"/>
  </si>
  <si>
    <t>达达利亚</t>
    <phoneticPr fontId="2" type="noConversion"/>
  </si>
  <si>
    <t>绝弦
西风剑
西风秘典
匣里灭辰
钟剑</t>
    <phoneticPr fontId="2" type="noConversion"/>
  </si>
  <si>
    <t>神乐之真意
冬极白星</t>
    <phoneticPr fontId="2" type="noConversion"/>
  </si>
  <si>
    <t>莱依拉
鹿野院平藏
托马</t>
    <phoneticPr fontId="2" type="noConversion"/>
  </si>
  <si>
    <t>八重神子</t>
    <phoneticPr fontId="2" type="noConversion"/>
  </si>
  <si>
    <t>2022/11/02~2022/11/18</t>
    <phoneticPr fontId="2" type="noConversion"/>
  </si>
  <si>
    <t>宵宫</t>
    <phoneticPr fontId="2" type="noConversion"/>
  </si>
  <si>
    <t>弓藏
笛剑
流浪乐章
西风长枪
祭礼大剑</t>
    <phoneticPr fontId="2" type="noConversion"/>
  </si>
  <si>
    <t>千夜浮梦
飞雷之弦振</t>
    <phoneticPr fontId="2" type="noConversion"/>
  </si>
  <si>
    <t>诺艾尔
雷泽
班尼特</t>
    <phoneticPr fontId="2" type="noConversion"/>
  </si>
  <si>
    <t>3.2
虚空鼓动
劫火高扬</t>
    <phoneticPr fontId="2" type="noConversion"/>
  </si>
  <si>
    <t>2022/10/14~2022/11/01</t>
    <phoneticPr fontId="2" type="noConversion"/>
  </si>
  <si>
    <t>阿贝多</t>
    <phoneticPr fontId="2" type="noConversion"/>
  </si>
  <si>
    <t>祭礼弓
西福斯的月光
流浪的晚星
匣里灭辰
雨裁</t>
    <phoneticPr fontId="2" type="noConversion"/>
  </si>
  <si>
    <t>圣显之钥
磐岩结绿</t>
    <phoneticPr fontId="2" type="noConversion"/>
  </si>
  <si>
    <t>芭芭拉
北斗
香菱</t>
    <phoneticPr fontId="2" type="noConversion"/>
  </si>
  <si>
    <t>2022/09/09~2022/09/27</t>
    <phoneticPr fontId="2" type="noConversion"/>
  </si>
  <si>
    <t>温迪</t>
    <phoneticPr fontId="2" type="noConversion"/>
  </si>
  <si>
    <t>西风猎弓
匣里龙吟
祭礼残章
西风长枪
玛海菈的水色</t>
    <phoneticPr fontId="2" type="noConversion"/>
  </si>
  <si>
    <t>终末嗟叹之诗
赤沙之杖</t>
    <phoneticPr fontId="2" type="noConversion"/>
  </si>
  <si>
    <t>久岐忍
坎蒂丝
早柚</t>
    <phoneticPr fontId="2" type="noConversion"/>
  </si>
  <si>
    <t>3.1
赤土之王与三朝圣者</t>
    <phoneticPr fontId="2" type="noConversion"/>
  </si>
  <si>
    <t>珊瑚宫心海</t>
    <phoneticPr fontId="2" type="noConversion"/>
  </si>
  <si>
    <t>弓藏
祭礼剑
昭心
匣里灭辰
西风大剑</t>
    <phoneticPr fontId="2" type="noConversion"/>
  </si>
  <si>
    <t>阿莫斯之弓
不灭月华</t>
    <phoneticPr fontId="2" type="noConversion"/>
  </si>
  <si>
    <t>多莉
砂糖
行秋</t>
    <phoneticPr fontId="2" type="noConversion"/>
  </si>
  <si>
    <t>甘雨</t>
    <phoneticPr fontId="2" type="noConversion"/>
  </si>
  <si>
    <t>2022/08/24~2022/09/09</t>
    <phoneticPr fontId="2" type="noConversion"/>
  </si>
  <si>
    <t>钟离</t>
    <phoneticPr fontId="2" type="noConversion"/>
  </si>
  <si>
    <t>绝弦
西风剑
西风秘典
西风长枪
钟剑</t>
    <phoneticPr fontId="2" type="noConversion"/>
  </si>
  <si>
    <t>猎人之径
贯虹之槊</t>
    <phoneticPr fontId="2" type="noConversion"/>
  </si>
  <si>
    <t>柯莱
迪奥娜
菲谢尔</t>
    <phoneticPr fontId="2" type="noConversion"/>
  </si>
  <si>
    <t>提纳里</t>
    <phoneticPr fontId="2" type="noConversion"/>
  </si>
  <si>
    <t>3.0
千朵玫瑰带来的黎明</t>
    <phoneticPr fontId="2" type="noConversion"/>
  </si>
  <si>
    <t>2022/08/02~2022/08/23</t>
    <phoneticPr fontId="2" type="noConversion"/>
  </si>
  <si>
    <t xml:space="preserve">暗巷猎手
笛剑
暗巷的酒与诗
匣里灭辰
祭礼大剑
</t>
    <phoneticPr fontId="2" type="noConversion"/>
  </si>
  <si>
    <t>飞雷之弦振
斫峰之刃</t>
    <phoneticPr fontId="2" type="noConversion"/>
  </si>
  <si>
    <t>云堇
辛焱
班尼特</t>
    <phoneticPr fontId="2" type="noConversion"/>
  </si>
  <si>
    <t>2022/07/13~2022/08/02</t>
    <phoneticPr fontId="2" type="noConversion"/>
  </si>
  <si>
    <t>可莉</t>
    <phoneticPr fontId="2" type="noConversion"/>
  </si>
  <si>
    <t>幽夜华尔兹
暗巷闪光
流浪乐章
西风长枪
雨裁</t>
    <phoneticPr fontId="2" type="noConversion"/>
  </si>
  <si>
    <t>苍古自由之誓
四风原典</t>
    <phoneticPr fontId="2" type="noConversion"/>
  </si>
  <si>
    <t>鹿野院平藏
托马
凝光</t>
    <phoneticPr fontId="2" type="noConversion"/>
  </si>
  <si>
    <t>枫原万叶</t>
    <phoneticPr fontId="2" type="noConversion"/>
  </si>
  <si>
    <t>2.8
仲夏！幻夜？奇想曲！</t>
    <phoneticPr fontId="2" type="noConversion"/>
  </si>
  <si>
    <t>2022/06/21~2022/7/12</t>
    <phoneticPr fontId="2" type="noConversion"/>
  </si>
  <si>
    <t>绝弦
匣里龙吟
祭礼残章
匣里灭辰
千岩古剑</t>
    <phoneticPr fontId="2" type="noConversion"/>
  </si>
  <si>
    <t>赤角石溃杵
尘世之锁</t>
    <phoneticPr fontId="2" type="noConversion"/>
  </si>
  <si>
    <t>久岐忍
五郎
重云</t>
    <phoneticPr fontId="2" type="noConversion"/>
  </si>
  <si>
    <t>2022/05/31~2022/06/21</t>
    <phoneticPr fontId="2" type="noConversion"/>
  </si>
  <si>
    <t>祭礼弓
祭礼剑
昭心
千岩长枪
西风大剑</t>
    <phoneticPr fontId="2" type="noConversion"/>
  </si>
  <si>
    <t>若水
和璞鸢</t>
    <phoneticPr fontId="2" type="noConversion"/>
  </si>
  <si>
    <t>芭芭拉
诺艾尔
烟绯</t>
    <phoneticPr fontId="2" type="noConversion"/>
  </si>
  <si>
    <t>2.7
荒梦藏虞渊</t>
    <phoneticPr fontId="2" type="noConversion"/>
  </si>
  <si>
    <t>2022/04/19~2022/05/30</t>
    <phoneticPr fontId="2" type="noConversion"/>
  </si>
  <si>
    <t>西风猎弓
西风剑
西风秘典
西风长枪
钟剑</t>
    <phoneticPr fontId="2" type="noConversion"/>
  </si>
  <si>
    <t>雾切之回光
无工之剑</t>
  </si>
  <si>
    <t>罗莎莉亚
雷泽
早柚</t>
    <phoneticPr fontId="2" type="noConversion"/>
  </si>
  <si>
    <t>2022/03/30~2022/04/19</t>
  </si>
  <si>
    <r>
      <t xml:space="preserve">1.璃月新区域「层岩巨渊」开放
2.新增世界boss「遗迹巨蛇」
3.新增璃月圣遗物秘境「岩中幽谷」
4.新增「层岩巨渊深游记」等系列世界任务
5.新增「流明石触媒」系统
6.新增「亮度调整」功能
</t>
    </r>
    <r>
      <rPr>
        <b/>
        <sz val="16"/>
        <color rgb="FFFF0000"/>
        <rFont val="霞鹜文楷"/>
        <family val="3"/>
        <charset val="134"/>
      </rPr>
      <t>7.行秋命座活动获取</t>
    </r>
    <phoneticPr fontId="2" type="noConversion"/>
  </si>
  <si>
    <t>神里绫人·神守柏之章一「梧桐一叶落」</t>
    <phoneticPr fontId="2" type="noConversion"/>
  </si>
  <si>
    <t>回响渊底的安魂曲</t>
    <phoneticPr fontId="2" type="noConversion"/>
  </si>
  <si>
    <r>
      <t xml:space="preserve">画外旅照
</t>
    </r>
    <r>
      <rPr>
        <b/>
        <sz val="16"/>
        <color rgb="FFFF0000"/>
        <rFont val="霞鹜文楷"/>
        <family val="3"/>
        <charset val="134"/>
      </rPr>
      <t>堇庭华彩</t>
    </r>
    <phoneticPr fontId="2" type="noConversion"/>
  </si>
  <si>
    <t>弓藏
笛剑
流浪乐章
匣里灭辰
祭礼大剑</t>
    <phoneticPr fontId="2" type="noConversion"/>
  </si>
  <si>
    <t>终末嗟叹之诗
波乱月白经津</t>
    <phoneticPr fontId="2" type="noConversion"/>
  </si>
  <si>
    <t>云堇
砂糖
香菱</t>
    <phoneticPr fontId="2" type="noConversion"/>
  </si>
  <si>
    <t>2.6
流风眷堇庭</t>
    <phoneticPr fontId="2" type="noConversion"/>
  </si>
  <si>
    <t>2022/03/08~2022/03/29</t>
  </si>
  <si>
    <t>不灭月华
薙草之稻光</t>
    <phoneticPr fontId="2" type="noConversion"/>
  </si>
  <si>
    <t>九条裟罗
辛焱
班尼特</t>
    <phoneticPr fontId="2" type="noConversion"/>
  </si>
  <si>
    <t>2022/02/16~2022/03/08</t>
  </si>
  <si>
    <r>
      <t xml:space="preserve">1.新增周本「祸津御建鸣袢命」
2.「蒲公英骑士·琴(风)、「飞行冠军·安柏(火)」、「棘冠恩典·罗莎莉亚(冰)」、「星天水镜·莫娜(水)」闲替衣装调整
</t>
    </r>
    <r>
      <rPr>
        <b/>
        <sz val="16"/>
        <color rgb="FFFF0000"/>
        <rFont val="霞鹜文楷"/>
        <family val="3"/>
        <charset val="134"/>
      </rPr>
      <t>3.「证誓之明瞳」活动获取</t>
    </r>
    <phoneticPr fontId="2" type="noConversion"/>
  </si>
  <si>
    <t>雷电将军·天下人之章二「须臾百梦」
八重神子·仙狐之章一「鸣神御祓祈愿祭」</t>
    <phoneticPr fontId="2" type="noConversion"/>
  </si>
  <si>
    <t>三界路飨祭
神工天巧
曲生酌微梦
百人一揆·黄金旋
风</t>
    <phoneticPr fontId="2" type="noConversion"/>
  </si>
  <si>
    <t>绝弦
祭礼剑
昭心
断浪长鳍
雨裁</t>
    <phoneticPr fontId="2" type="noConversion"/>
  </si>
  <si>
    <t>神乐之真意
磐岩结绿</t>
  </si>
  <si>
    <t>托马
菲谢尔
迪奥娜</t>
    <phoneticPr fontId="2" type="noConversion"/>
  </si>
  <si>
    <t>2.5
薄樱初绽时</t>
    <phoneticPr fontId="2" type="noConversion"/>
  </si>
  <si>
    <t>2022/01/25~2022/02/15</t>
  </si>
  <si>
    <t>祭礼弓
西风剑
西风秘典
匣里灭辰
千岩古剑</t>
    <phoneticPr fontId="2" type="noConversion"/>
  </si>
  <si>
    <t>阿莫斯之弓
贯虹之槊</t>
    <phoneticPr fontId="2" type="noConversion"/>
  </si>
  <si>
    <t>行秋
北斗
烟绯</t>
    <phoneticPr fontId="2" type="noConversion"/>
  </si>
  <si>
    <t>2022/01/05~2022/01/25</t>
  </si>
  <si>
    <r>
      <t xml:space="preserve">1.稻妻新区域「渊下宫」开放
2.新增世界boss「深海龙蜥之群」
</t>
    </r>
    <r>
      <rPr>
        <b/>
        <sz val="16"/>
        <color rgb="FF7030A0"/>
        <rFont val="霞鹜文楷"/>
        <family val="3"/>
        <charset val="134"/>
      </rPr>
      <t>3.凝光「纱中幽兰」衣装获取</t>
    </r>
    <r>
      <rPr>
        <b/>
        <sz val="16"/>
        <rFont val="霞鹜文楷"/>
        <family val="3"/>
        <charset val="134"/>
      </rPr>
      <t xml:space="preserve">
</t>
    </r>
    <r>
      <rPr>
        <b/>
        <sz val="16"/>
        <color rgb="FFFF0000"/>
        <rFont val="霞鹜文楷"/>
        <family val="3"/>
        <charset val="134"/>
      </rPr>
      <t>4.璃月四星自选</t>
    </r>
    <phoneticPr fontId="2" type="noConversion"/>
  </si>
  <si>
    <t>「邀约事件·第五辑」
凝光、云堇</t>
    <phoneticPr fontId="2" type="noConversion"/>
  </si>
  <si>
    <t>风起鹤归</t>
    <phoneticPr fontId="2" type="noConversion"/>
  </si>
  <si>
    <r>
      <rPr>
        <b/>
        <sz val="16"/>
        <color rgb="FFFF0000"/>
        <rFont val="霞鹜文楷"/>
        <family val="3"/>
        <charset val="134"/>
      </rPr>
      <t>飞彩镌流年</t>
    </r>
    <r>
      <rPr>
        <b/>
        <sz val="16"/>
        <rFont val="霞鹜文楷"/>
        <family val="3"/>
        <charset val="134"/>
      </rPr>
      <t xml:space="preserve">
魔药研析
风行迷踪
山海八所巡礼</t>
    </r>
    <phoneticPr fontId="2" type="noConversion"/>
  </si>
  <si>
    <t>西风猎弓
笛剑
流浪乐章
千岩长枪
西风大剑</t>
    <phoneticPr fontId="2" type="noConversion"/>
  </si>
  <si>
    <t>息灾
和璞鸢</t>
  </si>
  <si>
    <t>云堇
凝光
重云</t>
    <phoneticPr fontId="2" type="noConversion"/>
  </si>
  <si>
    <t>2.4
飞彩镌流年</t>
    <phoneticPr fontId="2" type="noConversion"/>
  </si>
  <si>
    <t>2021/12/14~2022/01/04</t>
  </si>
  <si>
    <t>幽夜华尔兹
暗巷闪光
祭礼残章
西风长枪
钟剑</t>
    <phoneticPr fontId="2" type="noConversion"/>
  </si>
  <si>
    <t>天空之翼
赤角石溃杵</t>
    <phoneticPr fontId="2" type="noConversion"/>
  </si>
  <si>
    <t>芭芭拉
五郎
香菱</t>
    <phoneticPr fontId="2" type="noConversion"/>
  </si>
  <si>
    <t>2021/11/24~2021/12/14</t>
  </si>
  <si>
    <t>优菈</t>
    <phoneticPr fontId="2" type="noConversion"/>
  </si>
  <si>
    <r>
      <t xml:space="preserve">1.新增世界boss「黄金王兽」
2.新增圣遗物秘境「沉眠之庭」
</t>
    </r>
    <r>
      <rPr>
        <b/>
        <sz val="16"/>
        <color rgb="FFFF0000"/>
        <rFont val="霞鹜文楷"/>
        <family val="3"/>
        <charset val="134"/>
      </rPr>
      <t>3.「辰砂之纺锤」活动获取</t>
    </r>
    <phoneticPr fontId="2" type="noConversion"/>
  </si>
  <si>
    <r>
      <rPr>
        <b/>
        <sz val="16"/>
        <color rgb="FFFF0000"/>
        <rFont val="霞鹜文楷"/>
        <family val="3"/>
        <charset val="134"/>
      </rPr>
      <t>荒泷一斗·天牛之章一「赤金魂」</t>
    </r>
    <r>
      <rPr>
        <b/>
        <sz val="16"/>
        <rFont val="霞鹜文楷"/>
        <family val="3"/>
        <charset val="134"/>
      </rPr>
      <t xml:space="preserve">
</t>
    </r>
    <r>
      <rPr>
        <b/>
        <sz val="16"/>
        <color rgb="FFFFC000"/>
        <rFont val="霞鹜文楷"/>
        <family val="3"/>
        <charset val="134"/>
      </rPr>
      <t>「邀约事件·第四辑」
五郎、北斗</t>
    </r>
    <phoneticPr fontId="2" type="noConversion"/>
  </si>
  <si>
    <r>
      <rPr>
        <b/>
        <sz val="16"/>
        <color rgb="FFFF0000"/>
        <rFont val="霞鹜文楷"/>
        <family val="3"/>
        <charset val="134"/>
      </rPr>
      <t>皑尘与雪影</t>
    </r>
    <r>
      <rPr>
        <b/>
        <sz val="16"/>
        <rFont val="霞鹜文楷"/>
        <family val="3"/>
        <charset val="134"/>
      </rPr>
      <t xml:space="preserve">
万端珊瑚事件簿·犬武者
迷城战线·光界篇
导能原盘·跋尾</t>
    </r>
    <phoneticPr fontId="2" type="noConversion"/>
  </si>
  <si>
    <t>暗巷猎手
匣里龙吟
暗巷的酒与诗
匣里灭辰
祭礼大剑</t>
    <phoneticPr fontId="2" type="noConversion"/>
  </si>
  <si>
    <t>苍古自由之誓
松籁响起之时</t>
    <phoneticPr fontId="2" type="noConversion"/>
  </si>
  <si>
    <t>罗莎莉亚
诺艾尔
班尼特</t>
    <phoneticPr fontId="2" type="noConversion"/>
  </si>
  <si>
    <t>2.3
皑尘与雪影</t>
    <phoneticPr fontId="2" type="noConversion"/>
  </si>
  <si>
    <t>2021/11/02~2021/11/23</t>
  </si>
  <si>
    <t>曚云之月
祭礼剑
流浪乐章
断浪长鳍
雨裁</t>
    <phoneticPr fontId="2" type="noConversion"/>
  </si>
  <si>
    <t>终末嗟叹之诗
护摩之杖</t>
    <phoneticPr fontId="2" type="noConversion"/>
  </si>
  <si>
    <t>托马
早柚
迪奥娜</t>
    <phoneticPr fontId="2" type="noConversion"/>
  </si>
  <si>
    <t>2021/10/13~2021/11/02</t>
  </si>
  <si>
    <r>
      <t xml:space="preserve">1.稻妻新区域「鹤观」开放
2.新增稻妻探索秘境「茂知之壳」
3.新增洞天形态「绘绮庭」
4.圣遗物背包上限由1000调整至1500
</t>
    </r>
    <r>
      <rPr>
        <b/>
        <sz val="16"/>
        <color rgb="FFFF0000"/>
        <rFont val="霞鹜文楷"/>
        <family val="3"/>
        <charset val="134"/>
      </rPr>
      <t>5.辛焱命座活动获取
6.联动五星角色埃洛伊pc获取</t>
    </r>
    <phoneticPr fontId="2" type="noConversion"/>
  </si>
  <si>
    <t>「邀约事件·第三辑」
早柚、托马</t>
    <phoneticPr fontId="2" type="noConversion"/>
  </si>
  <si>
    <t>镜花听世
谜境悬兵
古时孤影
梦里生花
地脉移涌</t>
    <phoneticPr fontId="2" type="noConversion"/>
  </si>
  <si>
    <t>弓藏
西风剑
昭心
西风长枪
恶王丸</t>
    <phoneticPr fontId="2" type="noConversion"/>
  </si>
  <si>
    <t>冬极白星
尘世之锁</t>
  </si>
  <si>
    <t>重云
凝光
烟绯</t>
    <phoneticPr fontId="2" type="noConversion"/>
  </si>
  <si>
    <t>2.2
雾海悬谜境</t>
    <phoneticPr fontId="2" type="noConversion"/>
  </si>
  <si>
    <t>2021/09/21~2021/10/12</t>
  </si>
  <si>
    <t>绝弦
笛剑
西风秘典
匣里灭辰
西风大剑</t>
    <phoneticPr fontId="2" type="noConversion"/>
  </si>
  <si>
    <t>磐岩结绿
不灭月华</t>
    <phoneticPr fontId="2" type="noConversion"/>
  </si>
  <si>
    <t>罗莎莉亚
北斗
行秋</t>
    <phoneticPr fontId="2" type="noConversion"/>
  </si>
  <si>
    <t>2021/09/01~2021/09/21</t>
  </si>
  <si>
    <r>
      <t xml:space="preserve">1.稻妻新区域「清籁岛」「海祇岛」开放
</t>
    </r>
    <r>
      <rPr>
        <b/>
        <sz val="16"/>
        <color rgb="FFFF0000"/>
        <rFont val="霞鹜文楷"/>
        <family val="3"/>
        <charset val="134"/>
      </rPr>
      <t>2.新增钓鱼系统「渔获」获取</t>
    </r>
    <r>
      <rPr>
        <b/>
        <sz val="16"/>
        <rFont val="霞鹜文楷"/>
        <family val="3"/>
        <charset val="134"/>
      </rPr>
      <t xml:space="preserve">
3.新增世界boss「雷音权现」「无相之水」
4.新增周本「鸣神岛·天守」
5.新增稻妻探索秘境「池中宅邸」
</t>
    </r>
    <r>
      <rPr>
        <b/>
        <sz val="16"/>
        <color rgb="FFFF0000"/>
        <rFont val="霞鹜文楷"/>
        <family val="3"/>
        <charset val="134"/>
      </rPr>
      <t>6.联动五星角色埃洛伊命座获取</t>
    </r>
    <r>
      <rPr>
        <b/>
        <sz val="16"/>
        <color theme="1"/>
        <rFont val="霞鹜文楷"/>
        <family val="3"/>
        <charset val="134"/>
      </rPr>
      <t>(</t>
    </r>
    <r>
      <rPr>
        <b/>
        <sz val="16"/>
        <rFont val="霞鹜文楷"/>
        <family val="3"/>
        <charset val="134"/>
      </rPr>
      <t xml:space="preserve">ps先
行,另武器「掠食者」ps领取)
</t>
    </r>
    <r>
      <rPr>
        <b/>
        <sz val="16"/>
        <color rgb="FFFF0000"/>
        <rFont val="霞鹜文楷"/>
        <family val="3"/>
        <charset val="134"/>
      </rPr>
      <t>7.「衔珠海皇」活动获取</t>
    </r>
    <phoneticPr fontId="2" type="noConversion"/>
  </si>
  <si>
    <t>雷电将军·天下人之章一「影照浮世风流」
珊瑚宫心海·眠龙之章一「兵戈梦去，春草如茵」</t>
    <phoneticPr fontId="2" type="noConversion"/>
  </si>
  <si>
    <t>千手百眼，天下人间</t>
    <phoneticPr fontId="2" type="noConversion"/>
  </si>
  <si>
    <r>
      <rPr>
        <b/>
        <sz val="16"/>
        <color rgb="FFFF0000"/>
        <rFont val="霞鹜文楷"/>
        <family val="3"/>
        <charset val="134"/>
      </rPr>
      <t>韶光抚月</t>
    </r>
    <r>
      <rPr>
        <b/>
        <sz val="16"/>
        <rFont val="霞鹜文楷"/>
        <family val="3"/>
        <charset val="134"/>
      </rPr>
      <t xml:space="preserve">
百人一揆
月中王国
漂浮秘灵</t>
    </r>
    <phoneticPr fontId="2" type="noConversion"/>
  </si>
  <si>
    <t>祭礼弓
匣里龙吟
流浪乐章
西风长枪
钟剑</t>
    <phoneticPr fontId="2" type="noConversion"/>
  </si>
  <si>
    <t>无工之剑
薙草之稻光</t>
    <phoneticPr fontId="2" type="noConversion"/>
  </si>
  <si>
    <t>九条裟罗
砂糖
香菱</t>
    <phoneticPr fontId="2" type="noConversion"/>
  </si>
  <si>
    <t>2.1
韶光抚月
天下人间</t>
  </si>
  <si>
    <t>2021/08/10~2021/08/31</t>
  </si>
  <si>
    <t>西风猎弓
祭礼剑
祭礼残章
匣里灭辰
雨裁</t>
    <phoneticPr fontId="2" type="noConversion"/>
  </si>
  <si>
    <t>飞雷之弦振
天空之刃</t>
  </si>
  <si>
    <t>迪奥娜
早柚
辛焱</t>
    <phoneticPr fontId="2" type="noConversion"/>
  </si>
  <si>
    <t>2021/07/21~2021/08/10</t>
  </si>
  <si>
    <r>
      <t xml:space="preserve">1.开放「稻妻」地区
2.新增「神樱」系统
3.新增稻妻武器秘境「砂流之庭」
4.新增稻妻秘境「董色之庭」
5.新增稻妻圣遗物秘境「粢之庭」
6.新增稻妻探索秘境「千门虚舟」「借景之
馆」「阵代屋敷」
7.新增稻妻系列锻造武器
8.新增世界boss「无相之火」「恒常机关阵列」
9.武器祈愿新增特有祈愿机制「神铸定轨」
10.新增圣遗物系统「还圣奥迹」
11.「尘歌壶」新增「种植」玩法
</t>
    </r>
    <r>
      <rPr>
        <b/>
        <sz val="12"/>
        <color rgb="FFFF0000"/>
        <rFont val="霞鹜文楷"/>
        <family val="3"/>
        <charset val="134"/>
      </rPr>
      <t>12.北斗命座获取</t>
    </r>
    <phoneticPr fontId="2" type="noConversion"/>
  </si>
  <si>
    <t>神里绫华·雪鹤之章一「鹤与白兔的诉说」
宵宫·琉金之章一「如梦如电的隽永」</t>
  </si>
  <si>
    <t>不动鸣神，恒常乐土
无念无想，泡影断灭</t>
    <phoneticPr fontId="2" type="noConversion"/>
  </si>
  <si>
    <t>谒索雷痕
秘宝迷踪
机关棋谭·灵妙之局
幻影心流
地脉移涌</t>
    <phoneticPr fontId="2" type="noConversion"/>
  </si>
  <si>
    <t>绝弦
西风剑
西风秘典
西风长枪
祭礼大剑</t>
    <phoneticPr fontId="2" type="noConversion"/>
  </si>
  <si>
    <t>雾切之回光
天空之脊</t>
  </si>
  <si>
    <t>2.0
不动鸣神
泡影断灭</t>
  </si>
  <si>
    <t>2021/06/29~2021/07/20</t>
  </si>
  <si>
    <t>暗巷猎手
暗巷闪光
暗巷的酒与诗
匣里灭辰
西风大剑</t>
    <phoneticPr fontId="2" type="noConversion"/>
  </si>
  <si>
    <t>苍古自由之誓
天空之卷</t>
  </si>
  <si>
    <t>罗莎莉亚
雷泽
班尼特</t>
    <phoneticPr fontId="2" type="noConversion"/>
  </si>
  <si>
    <t>2021/06/09~2021/06/29</t>
  </si>
  <si>
    <r>
      <t xml:space="preserve">1.海岛地图限时开放
2.「尘歌壶」新增玩法「同伴入驻」
3.新增衣装系统
4.新增世界boss「魔偶剑鬼」
</t>
    </r>
    <r>
      <rPr>
        <b/>
        <sz val="16"/>
        <color rgb="FF7030A0"/>
        <rFont val="霞鹜文楷"/>
        <family val="3"/>
        <charset val="134"/>
      </rPr>
      <t>5.芭芭拉「闪耀协奏」衣装获取</t>
    </r>
    <r>
      <rPr>
        <b/>
        <sz val="16"/>
        <rFont val="霞鹜文楷"/>
        <family val="3"/>
        <charset val="134"/>
      </rPr>
      <t xml:space="preserve">
</t>
    </r>
    <r>
      <rPr>
        <b/>
        <sz val="16"/>
        <color rgb="FFFF0000"/>
        <rFont val="霞鹜文楷"/>
        <family val="3"/>
        <charset val="134"/>
      </rPr>
      <t>6.「嘟嘟可故事集」活动获取</t>
    </r>
    <phoneticPr fontId="2" type="noConversion"/>
  </si>
  <si>
    <t>振袖秋风问红叶</t>
    <phoneticPr fontId="2" type="noConversion"/>
  </si>
  <si>
    <r>
      <rPr>
        <b/>
        <sz val="16"/>
        <color rgb="FFFF0000"/>
        <rFont val="霞鹜文楷"/>
        <family val="3"/>
        <charset val="134"/>
      </rPr>
      <t>盛夏！海岛？大冒险！</t>
    </r>
    <r>
      <rPr>
        <b/>
        <sz val="16"/>
        <rFont val="霞鹜文楷"/>
        <family val="3"/>
        <charset val="134"/>
      </rPr>
      <t xml:space="preserve">
回声轻叙
砰砰魔球总动员
无尽骤战
风来人剑斗绮谭</t>
    </r>
    <phoneticPr fontId="2" type="noConversion"/>
  </si>
  <si>
    <t>幽夜华尔兹
匣里龙吟
流浪乐章
西风长枪
钟剑</t>
    <phoneticPr fontId="2" type="noConversion"/>
  </si>
  <si>
    <t>四风原典
天空之傲</t>
    <phoneticPr fontId="2" type="noConversion"/>
  </si>
  <si>
    <t>菲谢尔
砂糖
芭芭拉</t>
    <phoneticPr fontId="2" type="noConversion"/>
  </si>
  <si>
    <t>1.6
盛夏！海岛？大冒险！</t>
    <phoneticPr fontId="2" type="noConversion"/>
  </si>
  <si>
    <t>2021/05/18~2021/06/08</t>
  </si>
  <si>
    <t>弓藏
祭礼剑
祭礼残章
匣里灭辰
雨裁</t>
    <phoneticPr fontId="2" type="noConversion"/>
  </si>
  <si>
    <t>风鹰剑
松籁响起之时</t>
    <phoneticPr fontId="2" type="noConversion"/>
  </si>
  <si>
    <t>行秋
北斗
辛焱</t>
    <phoneticPr fontId="2" type="noConversion"/>
  </si>
  <si>
    <t>2021/04/28~2021/05/18</t>
  </si>
  <si>
    <r>
      <t xml:space="preserve">1.新增尘歌壶系统
2.新增圣遗物秘境「山脊守望」
3.新增周本「伏龙树」之底
4.新增世界boss「无相之冰」
5.新增道具「异梦溶媒」等
6.每周前三次周本所需树脂减半
7.联机好感翻倍
8.新增设备安全验证功能
</t>
    </r>
    <r>
      <rPr>
        <b/>
        <sz val="16"/>
        <color rgb="FFFF0000"/>
        <rFont val="霞鹜文楷"/>
        <family val="3"/>
        <charset val="134"/>
      </rPr>
      <t>9.迪奥娜命座活动获取</t>
    </r>
    <phoneticPr fontId="2" type="noConversion"/>
  </si>
  <si>
    <r>
      <rPr>
        <b/>
        <sz val="12"/>
        <color rgb="FFFF0000"/>
        <rFont val="霞鹜文楷"/>
        <family val="3"/>
        <charset val="134"/>
      </rPr>
      <t xml:space="preserve">钟离·古闻之章二「匪石」
优菈·浪沫之章一「浪花不再归海」
</t>
    </r>
    <r>
      <rPr>
        <b/>
        <sz val="12"/>
        <rFont val="霞鹜文楷"/>
        <family val="3"/>
        <charset val="134"/>
      </rPr>
      <t xml:space="preserve">
</t>
    </r>
    <r>
      <rPr>
        <b/>
        <sz val="12"/>
        <color rgb="FFFFC000"/>
        <rFont val="霞鹜文楷"/>
        <family val="3"/>
        <charset val="134"/>
      </rPr>
      <t>「邀约事件·第二辑」
诺艾尔、迪奥娜</t>
    </r>
    <phoneticPr fontId="2" type="noConversion"/>
  </si>
  <si>
    <t>导能原盘·绪论
风行迷踪
迷城战线
折箭觅踪</t>
    <phoneticPr fontId="2" type="noConversion"/>
  </si>
  <si>
    <t>祭礼弓
笛剑
昭心
千岩长枪
千岩古剑</t>
    <phoneticPr fontId="2" type="noConversion"/>
  </si>
  <si>
    <t>斫峰之刃
尘世之锁</t>
  </si>
  <si>
    <t>迪奥娜
诺艾尔
烟绯</t>
    <phoneticPr fontId="2" type="noConversion"/>
  </si>
  <si>
    <t>1.5
玉扉绕尘歌</t>
    <phoneticPr fontId="2" type="noConversion"/>
  </si>
  <si>
    <t>2021/04/06~2021/04/27</t>
  </si>
  <si>
    <t>暗巷猎手
西风剑
西风秘典
西风长枪
祭礼大剑</t>
    <phoneticPr fontId="2" type="noConversion"/>
  </si>
  <si>
    <t>天空之翼
四风原典</t>
  </si>
  <si>
    <t>罗莎莉亚
菲谢尔
芭芭拉</t>
    <phoneticPr fontId="2" type="noConversion"/>
  </si>
  <si>
    <t>2021/03/17~2021/04/06</t>
  </si>
  <si>
    <r>
      <t xml:space="preserve">1.新增邀约系统
2.增加浓缩树脂上限至5个
</t>
    </r>
    <r>
      <rPr>
        <b/>
        <sz val="16"/>
        <color rgb="FFFF0000"/>
        <rFont val="霞鹜文楷"/>
        <family val="3"/>
        <charset val="134"/>
      </rPr>
      <t>3.「风花之颂」活动获取</t>
    </r>
    <phoneticPr fontId="2" type="noConversion"/>
  </si>
  <si>
    <t>「邀约事件·第一辑」
芭芭拉、诺艾尔、重云、班尼特</t>
    <phoneticPr fontId="2" type="noConversion"/>
  </si>
  <si>
    <t>我们终将重逢</t>
    <phoneticPr fontId="2" type="noConversion"/>
  </si>
  <si>
    <r>
      <rPr>
        <b/>
        <sz val="16"/>
        <color rgb="FFFF0000"/>
        <rFont val="霞鹜文楷"/>
        <family val="3"/>
        <charset val="134"/>
      </rPr>
      <t>风花的邀约</t>
    </r>
    <r>
      <rPr>
        <b/>
        <sz val="16"/>
        <rFont val="霞鹜文楷"/>
        <family val="3"/>
        <charset val="134"/>
      </rPr>
      <t xml:space="preserve">
纯水之愿</t>
    </r>
    <phoneticPr fontId="2" type="noConversion"/>
  </si>
  <si>
    <t>西风猎弓
暗巷闪光
暗巷的酒与诗
匣里灭辰
西风大剑</t>
    <phoneticPr fontId="2" type="noConversion"/>
  </si>
  <si>
    <t>终末嗟叹之诗
天空之刃</t>
  </si>
  <si>
    <t>诺艾尔
砂糖
雷泽</t>
    <phoneticPr fontId="2" type="noConversion"/>
  </si>
  <si>
    <t>1.4
风花的邀约</t>
    <phoneticPr fontId="2" type="noConversion"/>
  </si>
  <si>
    <t>2021/02/23~2021/03/16</t>
  </si>
  <si>
    <t>2021/03/02~2021/03/16</t>
  </si>
  <si>
    <t>祭礼弓
匣里龙吟
流浪乐章
千岩长枪
千岩古剑</t>
    <phoneticPr fontId="2" type="noConversion"/>
  </si>
  <si>
    <t>狼的末路
护摩之杖</t>
    <phoneticPr fontId="2" type="noConversion"/>
  </si>
  <si>
    <t>行秋
重云
香菱</t>
    <phoneticPr fontId="2" type="noConversion"/>
  </si>
  <si>
    <t>2021/02/17~2021/02/23</t>
  </si>
  <si>
    <t>2021/02/17~2021/03/02</t>
  </si>
  <si>
    <t>芭芭拉
凝光
班尼特</t>
    <phoneticPr fontId="2" type="noConversion"/>
  </si>
  <si>
    <t>刻晴</t>
    <phoneticPr fontId="2" type="noConversion"/>
  </si>
  <si>
    <t>2021/02/03~2021/02/17</t>
  </si>
  <si>
    <r>
      <t xml:space="preserve">1.图鉴新增「生物志」
2.新增「嬗变之尘」，参量质变仪
3.新增世界boss「古岩龙蜥」
4.钟离调整
</t>
    </r>
    <r>
      <rPr>
        <b/>
        <sz val="16"/>
        <color rgb="FFFF0000"/>
        <rFont val="霞鹜文楷"/>
        <family val="3"/>
        <charset val="134"/>
      </rPr>
      <t>5.璃月四星自选</t>
    </r>
    <phoneticPr fontId="2" type="noConversion"/>
  </si>
  <si>
    <t>魈·金翅鹏王之章一「槐柯胡蝶，傩佑之梦」
胡桃·引蝶之章一「奈何蝶飞去」</t>
  </si>
  <si>
    <r>
      <rPr>
        <b/>
        <sz val="16"/>
        <color rgb="FFFF0000"/>
        <rFont val="霞鹜文楷"/>
        <family val="3"/>
        <charset val="134"/>
      </rPr>
      <t>海灯节</t>
    </r>
    <r>
      <rPr>
        <b/>
        <sz val="16"/>
        <rFont val="霞鹜文楷"/>
        <family val="3"/>
        <charset val="134"/>
      </rPr>
      <t xml:space="preserve">
福至五彩
龙蜥寻踪
地脉移涌</t>
    </r>
    <phoneticPr fontId="2" type="noConversion"/>
  </si>
  <si>
    <t>弓藏
笛剑
昭心
西风长枪
祭礼大剑</t>
    <phoneticPr fontId="2" type="noConversion"/>
  </si>
  <si>
    <t>磐岩结绿
和璞鸢</t>
    <phoneticPr fontId="2" type="noConversion"/>
  </si>
  <si>
    <t>迪奥娜
北斗
辛焱</t>
  </si>
  <si>
    <t>魈</t>
  </si>
  <si>
    <t>1.3
明霄升海平</t>
    <phoneticPr fontId="2" type="noConversion"/>
  </si>
  <si>
    <t>2021/01/12~2021/02/02</t>
  </si>
  <si>
    <t>西风猎弓
祭礼剑
昭心
匣里灭辰
钟剑</t>
    <phoneticPr fontId="2" type="noConversion"/>
  </si>
  <si>
    <t>阿莫斯之弓
天空之傲</t>
  </si>
  <si>
    <t>诺艾尔
行秋
香菱</t>
    <phoneticPr fontId="2" type="noConversion"/>
  </si>
  <si>
    <t>2020/12/23~2021/01/12</t>
  </si>
  <si>
    <r>
      <t xml:space="preserve">1.开放龙脊雪山
2.新增圣遗物秘境「芬德尼尔之顶」
3.新增「忍冬之树」系统
4.新增雪山系列锻造武器
5.新增好友单独聊天功能
6.新增角色突破奖励
</t>
    </r>
    <r>
      <rPr>
        <b/>
        <sz val="16"/>
        <color rgb="FFFF0000"/>
        <rFont val="霞鹜文楷"/>
        <family val="3"/>
        <charset val="134"/>
      </rPr>
      <t>7.「腐殖之剑」活动获取</t>
    </r>
    <phoneticPr fontId="2" type="noConversion"/>
  </si>
  <si>
    <t>阿贝多·白垩之章一「旅行者观察报告」
甘雨·仙麟之章一「云之海，人之海」</t>
  </si>
  <si>
    <r>
      <rPr>
        <b/>
        <sz val="16"/>
        <color rgb="FFFF0000"/>
        <rFont val="霞鹜文楷"/>
        <family val="3"/>
        <charset val="134"/>
      </rPr>
      <t>白垩与黑龙</t>
    </r>
    <r>
      <rPr>
        <b/>
        <sz val="16"/>
        <rFont val="霞鹜文楷"/>
        <family val="3"/>
        <charset val="134"/>
      </rPr>
      <t xml:space="preserve">
秘宝迷踪
无相交响诗</t>
    </r>
    <phoneticPr fontId="2" type="noConversion"/>
  </si>
  <si>
    <t xml:space="preserve">
绝弦
西风剑
祭礼残章
西风长枪
西风大剑</t>
    <phoneticPr fontId="2" type="noConversion"/>
  </si>
  <si>
    <t>斫峰之刃
天空之卷</t>
  </si>
  <si>
    <t>菲谢尔
砂糖
班尼特</t>
  </si>
  <si>
    <t>阿贝多</t>
  </si>
  <si>
    <t>1.2
白垩与黑龙</t>
    <phoneticPr fontId="2" type="noConversion"/>
  </si>
  <si>
    <t>2020/12/1~2020/12/22</t>
  </si>
  <si>
    <t>西风猎弓
匣里龙吟
西风秘典
匣里灭辰
钟剑</t>
    <phoneticPr fontId="2" type="noConversion"/>
  </si>
  <si>
    <t>无工之剑
贯虹之槊</t>
    <phoneticPr fontId="2" type="noConversion"/>
  </si>
  <si>
    <t>辛焱
重云
雷泽</t>
    <phoneticPr fontId="2" type="noConversion"/>
  </si>
  <si>
    <t>钟离</t>
  </si>
  <si>
    <t>2020/11/11~2020/12/1</t>
  </si>
  <si>
    <r>
      <t xml:space="preserve">1.城市声望系统:新增共鸣石,寻宝罗盘,口袋锚点,浓缩树脂,营养袋等道具
2.探索度系统
3.图鉴系统
4.角色图鉴系统
5.原粹树脂上限提升至160
6.新增周本「黄金屋」
7.新增魔晶矿
8.新增装备锁定功能
</t>
    </r>
    <r>
      <rPr>
        <b/>
        <sz val="16"/>
        <color rgb="FFFF0000"/>
        <rFont val="霞鹜文楷"/>
        <family val="3"/>
        <charset val="134"/>
      </rPr>
      <t>9.菲谢尔命座活动获取
10.「浅唱祈礼」芭芭拉命座获取</t>
    </r>
    <phoneticPr fontId="2" type="noConversion"/>
  </si>
  <si>
    <t>公子·鲸天之章一「独眼小宝总动员」
钟离·古闻之章一「盐花」</t>
    <phoneticPr fontId="2" type="noConversion"/>
  </si>
  <si>
    <t>迫近的客星</t>
    <phoneticPr fontId="2" type="noConversion"/>
  </si>
  <si>
    <t>未归的熄星
飞行挑战
佳肴尚温</t>
    <phoneticPr fontId="2" type="noConversion"/>
  </si>
  <si>
    <t>弓藏
笛剑
昭心
西风长枪
雨裁</t>
    <phoneticPr fontId="2" type="noConversion"/>
  </si>
  <si>
    <t>天空之翼
尘世之锁</t>
    <phoneticPr fontId="2" type="noConversion"/>
  </si>
  <si>
    <t>迪奥娜
凝光
北斗</t>
    <phoneticPr fontId="2" type="noConversion"/>
  </si>
  <si>
    <t>1.1
迫近的客星</t>
    <phoneticPr fontId="2" type="noConversion"/>
  </si>
  <si>
    <t>2020/10/20~2020/11/9</t>
  </si>
  <si>
    <t>祭礼大剑
祭礼剑
祭礼弓
祭礼残章
匣里灭辰</t>
    <phoneticPr fontId="2" type="noConversion"/>
  </si>
  <si>
    <t>四风原典
狼的末路</t>
    <phoneticPr fontId="2" type="noConversion"/>
  </si>
  <si>
    <t>诺艾尔
行秋
砂糖</t>
    <phoneticPr fontId="2" type="noConversion"/>
  </si>
  <si>
    <t>2020/9/28~2020/10/18</t>
  </si>
  <si>
    <t>1.「芭芭拉,闪耀登场」芭芭拉命座获取
2.「万民同行」深渊挑战香菱命座获取取</t>
    <phoneticPr fontId="2" type="noConversion"/>
  </si>
  <si>
    <t>安柏「风、勇气和翅膀」
凯亚「海岛秘宝」
丽莎「麻烦的工作」
雷泽「卢皮卡的意义」
香菱「蒙德食遇之旅」
行秋「江湖不问出处」
迪卢克·夜枭之章一「暗夜英雄的不在场证明」
可莉·四叶草之章一「真正的宝物」
琴·幼狮之章一「骑士团长的一日假期」
温迪·歌仙之章一「若你困于无风之地」
莫娜·歌仙之章一「在此世的星空之外」</t>
    <phoneticPr fontId="2" type="noConversion"/>
  </si>
  <si>
    <t>捕风的异乡人
为了没有眼泪的明天
巨龙与自由之歌
浮世浮生千岩间
辞行久远之躯</t>
    <phoneticPr fontId="2" type="noConversion"/>
  </si>
  <si>
    <t>原素烘炉</t>
    <phoneticPr fontId="2" type="noConversion"/>
  </si>
  <si>
    <t>笛剑
钟剑
绝弦
西风长枪
流浪乐章</t>
    <phoneticPr fontId="2" type="noConversion"/>
  </si>
  <si>
    <t>风鹰剑
阿莫斯之弓</t>
    <phoneticPr fontId="2" type="noConversion"/>
  </si>
  <si>
    <t>香菱
芭芭拉
菲谢尔</t>
    <phoneticPr fontId="2" type="noConversion"/>
  </si>
  <si>
    <t xml:space="preserve">1.0
捕风的异乡人
</t>
    <phoneticPr fontId="2" type="noConversion"/>
  </si>
  <si>
    <t>四星</t>
    <phoneticPr fontId="2" type="noConversion"/>
  </si>
  <si>
    <t>五星</t>
    <phoneticPr fontId="2" type="noConversion"/>
  </si>
  <si>
    <t>重要更新</t>
    <phoneticPr fontId="20" type="noConversion"/>
  </si>
  <si>
    <t>传说任务</t>
    <phoneticPr fontId="20" type="noConversion"/>
  </si>
  <si>
    <t>魔神任务</t>
    <phoneticPr fontId="20" type="noConversion"/>
  </si>
  <si>
    <t>活动</t>
    <phoneticPr fontId="20" type="noConversion"/>
  </si>
  <si>
    <t>武器</t>
    <phoneticPr fontId="20" type="noConversion"/>
  </si>
  <si>
    <r>
      <rPr>
        <b/>
        <sz val="12"/>
        <color rgb="FFFFFFFF"/>
        <rFont val="霞鹜文楷"/>
        <family val="3"/>
        <charset val="134"/>
      </rPr>
      <t>神铸赋形</t>
    </r>
    <phoneticPr fontId="20" type="noConversion"/>
  </si>
  <si>
    <t>角色</t>
    <phoneticPr fontId="20" type="noConversion"/>
  </si>
  <si>
    <r>
      <rPr>
        <b/>
        <sz val="12"/>
        <color rgb="FFFFFFFF"/>
        <rFont val="霞鹜文楷"/>
        <family val="3"/>
        <charset val="134"/>
      </rPr>
      <t>角色祈愿</t>
    </r>
    <phoneticPr fontId="20" type="noConversion"/>
  </si>
  <si>
    <r>
      <rPr>
        <b/>
        <sz val="12"/>
        <color rgb="FFFFFFFF"/>
        <rFont val="霞鹜文楷"/>
        <family val="3"/>
        <charset val="134"/>
      </rPr>
      <t>版本</t>
    </r>
    <phoneticPr fontId="20" type="noConversion"/>
  </si>
  <si>
    <t>活动标红为版本主题活动,活动标黄为邀约活动
更新标红为武器/角色获取或其他重要免费赠送物品</t>
    <phoneticPr fontId="2" type="noConversion"/>
  </si>
  <si>
    <t>5☆</t>
  </si>
  <si>
    <t>双手剑</t>
    <phoneticPr fontId="2" type="noConversion"/>
  </si>
  <si>
    <t>苇海信标</t>
    <phoneticPr fontId="2" type="noConversion"/>
  </si>
  <si>
    <t>枪</t>
    <phoneticPr fontId="2" type="noConversion"/>
  </si>
  <si>
    <t>天空之脊</t>
  </si>
  <si>
    <t>5☆</t>
    <phoneticPr fontId="2" type="noConversion"/>
  </si>
  <si>
    <t>赤沙之杖</t>
  </si>
  <si>
    <t>息灾</t>
  </si>
  <si>
    <t>4☆</t>
  </si>
  <si>
    <t>米卡</t>
    <phoneticPr fontId="2" type="noConversion"/>
  </si>
  <si>
    <t>法器</t>
    <phoneticPr fontId="2" type="noConversion"/>
  </si>
  <si>
    <t>图莱杜拉的回忆</t>
    <phoneticPr fontId="2" type="noConversion"/>
  </si>
  <si>
    <t>弓</t>
    <phoneticPr fontId="2" type="noConversion"/>
  </si>
  <si>
    <t>埃洛伊</t>
    <phoneticPr fontId="2" type="noConversion"/>
  </si>
  <si>
    <t>丽莎</t>
    <phoneticPr fontId="2" type="noConversion"/>
  </si>
  <si>
    <t>千夜浮梦</t>
    <phoneticPr fontId="2" type="noConversion"/>
  </si>
  <si>
    <t>单手剑</t>
    <phoneticPr fontId="2" type="noConversion"/>
  </si>
  <si>
    <t>旅行者</t>
    <phoneticPr fontId="2" type="noConversion"/>
  </si>
  <si>
    <t>4☆</t>
    <phoneticPr fontId="2" type="noConversion"/>
  </si>
  <si>
    <t>流浪的晚星</t>
    <phoneticPr fontId="2" type="noConversion"/>
  </si>
  <si>
    <t>安柏</t>
    <phoneticPr fontId="2" type="noConversion"/>
  </si>
  <si>
    <t>猎人之径</t>
    <phoneticPr fontId="2" type="noConversion"/>
  </si>
  <si>
    <t>莫娜</t>
    <phoneticPr fontId="2" type="noConversion"/>
  </si>
  <si>
    <t>玛海菈的水色</t>
  </si>
  <si>
    <t>凯亚</t>
    <phoneticPr fontId="2" type="noConversion"/>
  </si>
  <si>
    <t>裁叶萃光</t>
    <phoneticPr fontId="2" type="noConversion"/>
  </si>
  <si>
    <t>迪卢克</t>
    <phoneticPr fontId="2" type="noConversion"/>
  </si>
  <si>
    <t>西福斯的月光</t>
  </si>
  <si>
    <t>瑶瑶</t>
    <phoneticPr fontId="2" type="noConversion"/>
  </si>
  <si>
    <t>圣显之钥</t>
    <phoneticPr fontId="2" type="noConversion"/>
  </si>
  <si>
    <t>七七</t>
    <phoneticPr fontId="2" type="noConversion"/>
  </si>
  <si>
    <t>断浪长鳍</t>
  </si>
  <si>
    <t>坎蒂丝</t>
    <phoneticPr fontId="2" type="noConversion"/>
  </si>
  <si>
    <t>天空之卷</t>
  </si>
  <si>
    <t>琴</t>
    <phoneticPr fontId="2" type="noConversion"/>
  </si>
  <si>
    <t>恶王丸</t>
  </si>
  <si>
    <t>多莉</t>
    <phoneticPr fontId="2" type="noConversion"/>
  </si>
  <si>
    <t>神乐之真意</t>
  </si>
  <si>
    <t>曚云之月</t>
  </si>
  <si>
    <t>珐露珊</t>
    <phoneticPr fontId="2" type="noConversion"/>
  </si>
  <si>
    <t>天空之傲</t>
  </si>
  <si>
    <t>幽夜华尔兹</t>
    <phoneticPr fontId="2" type="noConversion"/>
  </si>
  <si>
    <t>柯莱</t>
    <phoneticPr fontId="2" type="noConversion"/>
  </si>
  <si>
    <t>狼的末路</t>
  </si>
  <si>
    <t>暗巷的酒与诗</t>
    <phoneticPr fontId="2" type="noConversion"/>
  </si>
  <si>
    <t>莱依拉</t>
    <phoneticPr fontId="2" type="noConversion"/>
  </si>
  <si>
    <t>松籁响起之时</t>
  </si>
  <si>
    <t>暗巷猎手</t>
  </si>
  <si>
    <t>鹿野院平藏</t>
    <phoneticPr fontId="2" type="noConversion"/>
  </si>
  <si>
    <t>若水</t>
    <phoneticPr fontId="2" type="noConversion"/>
  </si>
  <si>
    <t>暗巷闪光</t>
  </si>
  <si>
    <t>久岐忍</t>
    <phoneticPr fontId="2" type="noConversion"/>
  </si>
  <si>
    <t>冬极白星</t>
  </si>
  <si>
    <t>千岩长枪</t>
    <phoneticPr fontId="2" type="noConversion"/>
  </si>
  <si>
    <t>九条裟罗</t>
  </si>
  <si>
    <t>天空之刃</t>
  </si>
  <si>
    <t>千岩古剑</t>
  </si>
  <si>
    <t>五郎</t>
  </si>
  <si>
    <t>风鹰剑</t>
  </si>
  <si>
    <t>雨裁</t>
  </si>
  <si>
    <t>云堇</t>
  </si>
  <si>
    <t>波乱月白经津</t>
  </si>
  <si>
    <t>西风大剑</t>
  </si>
  <si>
    <t>托马</t>
  </si>
  <si>
    <t>雾切之回光</t>
  </si>
  <si>
    <t>祭礼大剑</t>
  </si>
  <si>
    <t>早柚</t>
  </si>
  <si>
    <t>薙草之稻光</t>
  </si>
  <si>
    <t>弓藏</t>
  </si>
  <si>
    <t>雷泽</t>
  </si>
  <si>
    <t>护摩之杖</t>
  </si>
  <si>
    <t>祭礼弓</t>
  </si>
  <si>
    <t>罗莎莉亚</t>
  </si>
  <si>
    <t>贯虹之槊</t>
    <phoneticPr fontId="2" type="noConversion"/>
  </si>
  <si>
    <t>西风猎弓</t>
  </si>
  <si>
    <t>烟绯</t>
  </si>
  <si>
    <t>不灭月华</t>
  </si>
  <si>
    <t>绝弦</t>
  </si>
  <si>
    <t>重云</t>
  </si>
  <si>
    <t>赤角石溃杵</t>
  </si>
  <si>
    <t>祭礼残章</t>
  </si>
  <si>
    <t>菲谢尔</t>
  </si>
  <si>
    <t>无工之剑</t>
  </si>
  <si>
    <t>西风秘典</t>
  </si>
  <si>
    <t>香菱</t>
  </si>
  <si>
    <t>天空之翼</t>
  </si>
  <si>
    <t>昭心</t>
  </si>
  <si>
    <t>凝光</t>
  </si>
  <si>
    <t>飞雷之弦振</t>
  </si>
  <si>
    <t>钟剑</t>
  </si>
  <si>
    <t>芭芭拉</t>
  </si>
  <si>
    <t>苍古自由之誓</t>
  </si>
  <si>
    <t>匣里龙吟</t>
  </si>
  <si>
    <t>砂糖</t>
  </si>
  <si>
    <t>斫峰之刃</t>
    <phoneticPr fontId="2" type="noConversion"/>
  </si>
  <si>
    <t>西风剑</t>
  </si>
  <si>
    <t>北斗</t>
  </si>
  <si>
    <t>和璞鸢</t>
  </si>
  <si>
    <t>祭礼剑</t>
    <phoneticPr fontId="2" type="noConversion"/>
  </si>
  <si>
    <t>辛焱</t>
  </si>
  <si>
    <t>四风原典</t>
  </si>
  <si>
    <t>流浪乐章</t>
  </si>
  <si>
    <t>诺艾尔</t>
  </si>
  <si>
    <t>尘世之锁</t>
  </si>
  <si>
    <t>笛剑</t>
  </si>
  <si>
    <t>迪奥娜</t>
  </si>
  <si>
    <t>阿莫斯之弓</t>
  </si>
  <si>
    <t>匣里灭辰</t>
  </si>
  <si>
    <t>班尼特</t>
  </si>
  <si>
    <t>终末嗟叹之诗</t>
  </si>
  <si>
    <t>西风长枪</t>
  </si>
  <si>
    <t>行秋</t>
  </si>
  <si>
    <t>磐岩结绿</t>
  </si>
  <si>
    <t>次数</t>
    <phoneticPr fontId="20" type="noConversion"/>
  </si>
  <si>
    <t>星级</t>
    <phoneticPr fontId="20" type="noConversion"/>
  </si>
  <si>
    <t>武器类型</t>
    <phoneticPr fontId="2" type="noConversion"/>
  </si>
  <si>
    <t>角色类型</t>
    <phoneticPr fontId="2" type="noConversion"/>
  </si>
  <si>
    <t>绑定</t>
    <phoneticPr fontId="2" type="noConversion"/>
  </si>
  <si>
    <t>4★武器统计</t>
    <phoneticPr fontId="2" type="noConversion"/>
  </si>
  <si>
    <t>4★角色统计</t>
    <phoneticPr fontId="20" type="noConversion"/>
  </si>
  <si>
    <t>5★武器统计</t>
    <phoneticPr fontId="2" type="noConversion"/>
  </si>
  <si>
    <t>5★角色统计</t>
    <phoneticPr fontId="20" type="noConversion"/>
  </si>
  <si>
    <t>卡维</t>
    <phoneticPr fontId="2" type="noConversion"/>
  </si>
  <si>
    <t>白术</t>
    <phoneticPr fontId="2" type="noConversion"/>
  </si>
  <si>
    <t>卡维
坎蒂丝
菲谢尔</t>
    <phoneticPr fontId="2" type="noConversion"/>
  </si>
  <si>
    <t>阿莫斯之弓
碧落之珑</t>
    <phoneticPr fontId="2" type="noConversion"/>
  </si>
  <si>
    <t>碧落之珑</t>
    <phoneticPr fontId="2" type="noConversion"/>
  </si>
  <si>
    <t>祭礼弓
匣里龙吟
流浪的晚星
西风长枪
玛海菈的水色</t>
    <phoneticPr fontId="2" type="noConversion"/>
  </si>
  <si>
    <t>2023/05/02~2023/05/23</t>
  </si>
  <si>
    <t>2023/05/02~2023/05/23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</si>
</sst>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26">
    <font>
      <sz val="11"/>
      <color theme="1"/>
      <name val="等线"/>
      <family val="2"/>
      <scheme val="minor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indexed="8"/>
      <name val="霞鹜文楷"/>
      <family val="3"/>
      <charset val="134"/>
    </font>
    <font>
      <b/>
      <sz val="16"/>
      <name val="霞鹜文楷"/>
      <family val="3"/>
      <charset val="134"/>
    </font>
    <font>
      <sz val="12"/>
      <name val="霞鹜文楷"/>
      <family val="3"/>
      <charset val="134"/>
    </font>
    <font>
      <u/>
      <sz val="12"/>
      <color rgb="FF175CEB"/>
      <name val="霞鹜文楷"/>
      <family val="3"/>
      <charset val="134"/>
    </font>
    <font>
      <b/>
      <sz val="16"/>
      <color rgb="FFFF0000"/>
      <name val="霞鹜文楷"/>
      <family val="3"/>
      <charset val="134"/>
    </font>
    <font>
      <b/>
      <sz val="16"/>
      <color rgb="FFFFC000"/>
      <name val="霞鹜文楷"/>
      <family val="3"/>
      <charset val="134"/>
    </font>
    <font>
      <b/>
      <sz val="16"/>
      <color rgb="FF7030A0"/>
      <name val="霞鹜文楷"/>
      <family val="3"/>
      <charset val="134"/>
    </font>
    <font>
      <b/>
      <sz val="16"/>
      <color theme="1"/>
      <name val="霞鹜文楷"/>
      <family val="3"/>
      <charset val="134"/>
    </font>
    <font>
      <b/>
      <sz val="12"/>
      <name val="霞鹜文楷"/>
      <family val="3"/>
      <charset val="134"/>
    </font>
    <font>
      <b/>
      <sz val="12"/>
      <color rgb="FFFF0000"/>
      <name val="霞鹜文楷"/>
      <family val="3"/>
      <charset val="134"/>
    </font>
    <font>
      <b/>
      <sz val="16"/>
      <color rgb="FF000000"/>
      <name val="霞鹜文楷"/>
      <family val="3"/>
      <charset val="134"/>
    </font>
    <font>
      <b/>
      <sz val="12"/>
      <color rgb="FFFFC000"/>
      <name val="霞鹜文楷"/>
      <family val="3"/>
      <charset val="134"/>
    </font>
    <font>
      <b/>
      <sz val="14"/>
      <color rgb="FFFF0000"/>
      <name val="霞鹜文楷"/>
      <family val="3"/>
      <charset val="134"/>
    </font>
    <font>
      <sz val="12"/>
      <color rgb="FFAD720E"/>
      <name val="霞鹜文楷"/>
      <family val="3"/>
      <charset val="134"/>
    </font>
    <font>
      <sz val="11"/>
      <color theme="0"/>
      <name val="霞鹜文楷"/>
      <family val="3"/>
      <charset val="134"/>
    </font>
    <font>
      <b/>
      <sz val="12"/>
      <color rgb="FFFFFFFF"/>
      <name val="霞鹜文楷"/>
      <family val="3"/>
      <charset val="134"/>
    </font>
    <font>
      <sz val="11"/>
      <name val="霞鹜文楷"/>
      <family val="3"/>
      <charset val="134"/>
    </font>
    <font>
      <b/>
      <sz val="11"/>
      <color rgb="FFFFFFFF"/>
      <name val="Microsoft YaHei"/>
      <family val="2"/>
      <charset val="134"/>
    </font>
    <font>
      <sz val="16"/>
      <color indexed="8"/>
      <name val="霞鹜文楷"/>
      <family val="3"/>
      <charset val="134"/>
    </font>
    <font>
      <sz val="10.5"/>
      <color indexed="8"/>
      <name val="等线"/>
      <family val="3"/>
      <charset val="134"/>
      <scheme val="minor"/>
    </font>
    <font>
      <sz val="11"/>
      <color rgb="FF000000"/>
      <name val="霞鹜文楷"/>
      <family val="3"/>
      <charset val="134"/>
    </font>
    <font>
      <sz val="11"/>
      <color rgb="FFFF0000"/>
      <name val="霞鹜文楷"/>
      <family val="3"/>
      <charset val="134"/>
    </font>
    <font>
      <sz val="11"/>
      <color rgb="FF7030A0"/>
      <name val="霞鹜文楷"/>
      <family val="3"/>
      <charset val="134"/>
    </font>
  </fonts>
  <fills count="1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BD8EDA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4CC2EE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2A16A"/>
        <bgColor indexed="64"/>
      </patternFill>
    </fill>
    <fill>
      <patternFill patternType="solid">
        <fgColor rgb="FFED6FE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3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rgb="FFFF0000"/>
      </left>
      <right style="double">
        <color rgb="FFFF0000"/>
      </right>
      <top/>
      <bottom style="double">
        <color rgb="FFFF0000"/>
      </bottom>
      <diagonal/>
    </border>
    <border>
      <left style="double">
        <color rgb="FFFF0000"/>
      </left>
      <right style="double">
        <color rgb="FFFF0000"/>
      </right>
      <top/>
      <bottom/>
      <diagonal/>
    </border>
    <border>
      <left style="double">
        <color rgb="FFFF0000"/>
      </left>
      <right style="double">
        <color rgb="FFFF0000"/>
      </right>
      <top style="double">
        <color rgb="FFFF0000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40">
    <xf numFmtId="0" fontId="0" fillId="0" borderId="0" xfId="0"/>
    <xf numFmtId="0" fontId="1" fillId="0" borderId="0" xfId="1">
      <alignment vertical="center"/>
    </xf>
    <xf numFmtId="0" fontId="3" fillId="2" borderId="0" xfId="1" applyFont="1" applyFill="1" applyAlignment="1">
      <alignment horizontal="center" vertical="center"/>
    </xf>
    <xf numFmtId="0" fontId="3" fillId="3" borderId="0" xfId="1" applyFont="1" applyFill="1" applyAlignment="1">
      <alignment horizontal="center" vertical="center" wrapText="1"/>
    </xf>
    <xf numFmtId="0" fontId="3" fillId="4" borderId="0" xfId="1" applyFont="1" applyFill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3" fillId="4" borderId="1" xfId="1" applyFont="1" applyFill="1" applyBorder="1" applyAlignment="1">
      <alignment horizontal="center" vertical="center" wrapText="1"/>
    </xf>
    <xf numFmtId="176" fontId="4" fillId="0" borderId="2" xfId="1" applyNumberFormat="1" applyFont="1" applyBorder="1">
      <alignment vertical="center"/>
    </xf>
    <xf numFmtId="176" fontId="4" fillId="0" borderId="3" xfId="1" applyNumberFormat="1" applyFont="1" applyBorder="1">
      <alignment vertical="center"/>
    </xf>
    <xf numFmtId="176" fontId="4" fillId="0" borderId="4" xfId="1" applyNumberFormat="1" applyFont="1" applyBorder="1">
      <alignment vertical="center"/>
    </xf>
    <xf numFmtId="0" fontId="3" fillId="0" borderId="5" xfId="1" applyFont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176" fontId="4" fillId="0" borderId="6" xfId="1" applyNumberFormat="1" applyFont="1" applyBorder="1">
      <alignment vertical="center"/>
    </xf>
    <xf numFmtId="176" fontId="4" fillId="0" borderId="7" xfId="1" applyNumberFormat="1" applyFont="1" applyBorder="1">
      <alignment vertical="center"/>
    </xf>
    <xf numFmtId="176" fontId="4" fillId="0" borderId="8" xfId="1" applyNumberFormat="1" applyFont="1" applyBorder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176" fontId="4" fillId="0" borderId="6" xfId="1" applyNumberFormat="1" applyFont="1" applyBorder="1" applyAlignment="1">
      <alignment vertical="center" wrapText="1"/>
    </xf>
    <xf numFmtId="176" fontId="4" fillId="0" borderId="7" xfId="1" applyNumberFormat="1" applyFont="1" applyBorder="1" applyAlignment="1">
      <alignment vertical="center" wrapText="1"/>
    </xf>
    <xf numFmtId="176" fontId="4" fillId="0" borderId="9" xfId="1" applyNumberFormat="1" applyFont="1" applyBorder="1" applyAlignment="1">
      <alignment vertical="center" wrapText="1"/>
    </xf>
    <xf numFmtId="0" fontId="1" fillId="0" borderId="1" xfId="1" applyBorder="1">
      <alignment vertical="center"/>
    </xf>
    <xf numFmtId="0" fontId="6" fillId="0" borderId="1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5" fillId="0" borderId="0" xfId="1" applyFont="1" applyAlignment="1">
      <alignment horizontal="center" vertical="center" wrapText="1"/>
    </xf>
    <xf numFmtId="0" fontId="5" fillId="2" borderId="5" xfId="1" applyFont="1" applyFill="1" applyBorder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5" fillId="2" borderId="0" xfId="1" applyFont="1" applyFill="1" applyAlignment="1">
      <alignment horizontal="center" vertical="center"/>
    </xf>
    <xf numFmtId="0" fontId="16" fillId="0" borderId="5" xfId="1" applyFont="1" applyBorder="1" applyAlignment="1">
      <alignment horizontal="center" vertical="center"/>
    </xf>
    <xf numFmtId="0" fontId="18" fillId="5" borderId="29" xfId="1" applyFont="1" applyFill="1" applyBorder="1" applyAlignment="1">
      <alignment horizontal="center" vertical="center" wrapText="1"/>
    </xf>
    <xf numFmtId="0" fontId="22" fillId="0" borderId="0" xfId="1" applyFont="1" applyAlignment="1">
      <alignment horizontal="justify" vertical="center"/>
    </xf>
    <xf numFmtId="0" fontId="1" fillId="6" borderId="0" xfId="1" applyFill="1">
      <alignment vertical="center"/>
    </xf>
    <xf numFmtId="0" fontId="1" fillId="7" borderId="0" xfId="1" applyFill="1">
      <alignment vertical="center"/>
    </xf>
    <xf numFmtId="0" fontId="23" fillId="8" borderId="0" xfId="1" applyFont="1" applyFill="1" applyAlignment="1">
      <alignment horizontal="center" vertical="center" wrapText="1"/>
    </xf>
    <xf numFmtId="0" fontId="1" fillId="9" borderId="0" xfId="1" applyFill="1">
      <alignment vertical="center"/>
    </xf>
    <xf numFmtId="0" fontId="24" fillId="8" borderId="0" xfId="1" applyFont="1" applyFill="1" applyAlignment="1">
      <alignment horizontal="center" vertical="center" wrapText="1"/>
    </xf>
    <xf numFmtId="0" fontId="23" fillId="3" borderId="0" xfId="1" applyFont="1" applyFill="1" applyAlignment="1">
      <alignment horizontal="center" vertical="center" wrapText="1"/>
    </xf>
    <xf numFmtId="0" fontId="1" fillId="10" borderId="0" xfId="1" applyFill="1">
      <alignment vertical="center"/>
    </xf>
    <xf numFmtId="0" fontId="1" fillId="11" borderId="0" xfId="1" applyFill="1">
      <alignment vertical="center"/>
    </xf>
    <xf numFmtId="0" fontId="25" fillId="4" borderId="0" xfId="1" applyFont="1" applyFill="1" applyAlignment="1">
      <alignment horizontal="center" vertical="center" wrapText="1"/>
    </xf>
    <xf numFmtId="0" fontId="24" fillId="3" borderId="0" xfId="1" applyFont="1" applyFill="1" applyAlignment="1">
      <alignment horizontal="center" vertical="center" wrapText="1"/>
    </xf>
    <xf numFmtId="0" fontId="1" fillId="12" borderId="0" xfId="1" applyFill="1">
      <alignment vertical="center"/>
    </xf>
    <xf numFmtId="0" fontId="24" fillId="4" borderId="0" xfId="1" applyFont="1" applyFill="1" applyAlignment="1">
      <alignment horizontal="center" vertical="center" wrapText="1"/>
    </xf>
    <xf numFmtId="0" fontId="19" fillId="3" borderId="0" xfId="1" applyFont="1" applyFill="1" applyAlignment="1">
      <alignment horizontal="center" vertical="center" wrapText="1"/>
    </xf>
    <xf numFmtId="0" fontId="1" fillId="9" borderId="31" xfId="1" applyFill="1" applyBorder="1">
      <alignment vertical="center"/>
    </xf>
    <xf numFmtId="0" fontId="1" fillId="10" borderId="32" xfId="1" applyFill="1" applyBorder="1">
      <alignment vertical="center"/>
    </xf>
    <xf numFmtId="0" fontId="1" fillId="7" borderId="32" xfId="1" applyFill="1" applyBorder="1">
      <alignment vertical="center"/>
    </xf>
    <xf numFmtId="0" fontId="1" fillId="11" borderId="32" xfId="1" applyFill="1" applyBorder="1">
      <alignment vertical="center"/>
    </xf>
    <xf numFmtId="0" fontId="1" fillId="12" borderId="33" xfId="1" applyFill="1" applyBorder="1">
      <alignment vertical="center"/>
    </xf>
    <xf numFmtId="0" fontId="18" fillId="5" borderId="0" xfId="1" applyFont="1" applyFill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3" fillId="3" borderId="0" xfId="1" applyFont="1" applyFill="1" applyAlignment="1">
      <alignment horizontal="center" vertical="center" wrapText="1"/>
    </xf>
    <xf numFmtId="0" fontId="3" fillId="4" borderId="0" xfId="1" applyFont="1" applyFill="1" applyAlignment="1">
      <alignment horizontal="center" vertical="center" wrapText="1"/>
    </xf>
    <xf numFmtId="0" fontId="4" fillId="0" borderId="18" xfId="1" applyFont="1" applyBorder="1" applyAlignment="1">
      <alignment horizontal="center" vertical="center" wrapText="1"/>
    </xf>
    <xf numFmtId="0" fontId="4" fillId="0" borderId="17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0" borderId="15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176" fontId="7" fillId="0" borderId="9" xfId="1" applyNumberFormat="1" applyFont="1" applyBorder="1" applyAlignment="1">
      <alignment horizontal="center" vertical="center"/>
    </xf>
    <xf numFmtId="176" fontId="4" fillId="0" borderId="8" xfId="1" applyNumberFormat="1" applyFont="1" applyBorder="1" applyAlignment="1">
      <alignment horizontal="center" vertical="center"/>
    </xf>
    <xf numFmtId="176" fontId="4" fillId="0" borderId="4" xfId="1" applyNumberFormat="1" applyFont="1" applyBorder="1" applyAlignment="1">
      <alignment horizontal="center" vertical="center"/>
    </xf>
    <xf numFmtId="176" fontId="8" fillId="0" borderId="25" xfId="1" applyNumberFormat="1" applyFont="1" applyBorder="1" applyAlignment="1">
      <alignment horizontal="center" vertical="center" wrapText="1"/>
    </xf>
    <xf numFmtId="176" fontId="8" fillId="0" borderId="7" xfId="1" applyNumberFormat="1" applyFont="1" applyBorder="1" applyAlignment="1">
      <alignment horizontal="center" vertical="center"/>
    </xf>
    <xf numFmtId="176" fontId="8" fillId="0" borderId="22" xfId="1" applyNumberFormat="1" applyFont="1" applyBorder="1" applyAlignment="1">
      <alignment horizontal="center" vertical="center"/>
    </xf>
    <xf numFmtId="176" fontId="7" fillId="0" borderId="14" xfId="1" applyNumberFormat="1" applyFont="1" applyBorder="1" applyAlignment="1">
      <alignment horizontal="center" vertical="center" wrapText="1"/>
    </xf>
    <xf numFmtId="176" fontId="7" fillId="0" borderId="12" xfId="1" applyNumberFormat="1" applyFont="1" applyBorder="1" applyAlignment="1">
      <alignment horizontal="center" vertical="center"/>
    </xf>
    <xf numFmtId="176" fontId="7" fillId="0" borderId="10" xfId="1" applyNumberFormat="1" applyFont="1" applyBorder="1" applyAlignment="1">
      <alignment horizontal="center" vertical="center"/>
    </xf>
    <xf numFmtId="176" fontId="4" fillId="0" borderId="24" xfId="1" applyNumberFormat="1" applyFont="1" applyBorder="1" applyAlignment="1">
      <alignment horizontal="center" vertical="center"/>
    </xf>
    <xf numFmtId="176" fontId="4" fillId="0" borderId="23" xfId="1" applyNumberFormat="1" applyFont="1" applyBorder="1" applyAlignment="1">
      <alignment horizontal="center" vertical="center"/>
    </xf>
    <xf numFmtId="176" fontId="4" fillId="0" borderId="21" xfId="1" applyNumberFormat="1" applyFont="1" applyBorder="1" applyAlignment="1">
      <alignment horizontal="center" vertical="center"/>
    </xf>
    <xf numFmtId="176" fontId="11" fillId="0" borderId="25" xfId="1" applyNumberFormat="1" applyFont="1" applyBorder="1" applyAlignment="1">
      <alignment horizontal="center" vertical="center" wrapText="1"/>
    </xf>
    <xf numFmtId="176" fontId="11" fillId="0" borderId="7" xfId="1" applyNumberFormat="1" applyFont="1" applyBorder="1" applyAlignment="1">
      <alignment horizontal="center" vertical="center"/>
    </xf>
    <xf numFmtId="176" fontId="11" fillId="0" borderId="22" xfId="1" applyNumberFormat="1" applyFont="1" applyBorder="1" applyAlignment="1">
      <alignment horizontal="center" vertical="center"/>
    </xf>
    <xf numFmtId="176" fontId="4" fillId="0" borderId="14" xfId="1" applyNumberFormat="1" applyFont="1" applyBorder="1" applyAlignment="1">
      <alignment horizontal="center" vertical="center" wrapText="1"/>
    </xf>
    <xf numFmtId="176" fontId="4" fillId="0" borderId="12" xfId="1" applyNumberFormat="1" applyFont="1" applyBorder="1" applyAlignment="1">
      <alignment horizontal="center" vertical="center"/>
    </xf>
    <xf numFmtId="176" fontId="4" fillId="0" borderId="10" xfId="1" applyNumberFormat="1" applyFont="1" applyBorder="1" applyAlignment="1">
      <alignment horizontal="center" vertical="center"/>
    </xf>
    <xf numFmtId="176" fontId="7" fillId="0" borderId="14" xfId="1" applyNumberFormat="1" applyFont="1" applyBorder="1" applyAlignment="1">
      <alignment horizontal="center" vertical="center"/>
    </xf>
    <xf numFmtId="176" fontId="4" fillId="0" borderId="12" xfId="1" applyNumberFormat="1" applyFont="1" applyBorder="1" applyAlignment="1">
      <alignment horizontal="center" vertical="center" wrapText="1"/>
    </xf>
    <xf numFmtId="176" fontId="4" fillId="0" borderId="10" xfId="1" applyNumberFormat="1" applyFont="1" applyBorder="1" applyAlignment="1">
      <alignment horizontal="center" vertical="center" wrapText="1"/>
    </xf>
    <xf numFmtId="176" fontId="7" fillId="0" borderId="12" xfId="1" applyNumberFormat="1" applyFont="1" applyBorder="1" applyAlignment="1">
      <alignment horizontal="center" vertical="center" wrapText="1"/>
    </xf>
    <xf numFmtId="176" fontId="7" fillId="0" borderId="10" xfId="1" applyNumberFormat="1" applyFont="1" applyBorder="1" applyAlignment="1">
      <alignment horizontal="center" vertical="center" wrapText="1"/>
    </xf>
    <xf numFmtId="176" fontId="8" fillId="0" borderId="14" xfId="1" applyNumberFormat="1" applyFont="1" applyBorder="1" applyAlignment="1">
      <alignment horizontal="center" vertical="center" wrapText="1"/>
    </xf>
    <xf numFmtId="176" fontId="8" fillId="0" borderId="12" xfId="1" applyNumberFormat="1" applyFont="1" applyBorder="1" applyAlignment="1">
      <alignment horizontal="center" vertical="center" wrapText="1"/>
    </xf>
    <xf numFmtId="176" fontId="8" fillId="0" borderId="10" xfId="1" applyNumberFormat="1" applyFont="1" applyBorder="1" applyAlignment="1">
      <alignment horizontal="center" vertical="center" wrapText="1"/>
    </xf>
    <xf numFmtId="176" fontId="4" fillId="0" borderId="14" xfId="1" applyNumberFormat="1" applyFont="1" applyBorder="1" applyAlignment="1">
      <alignment horizontal="center" vertical="center"/>
    </xf>
    <xf numFmtId="176" fontId="8" fillId="0" borderId="20" xfId="1" applyNumberFormat="1" applyFont="1" applyBorder="1" applyAlignment="1">
      <alignment horizontal="center" vertical="center" wrapText="1"/>
    </xf>
    <xf numFmtId="176" fontId="8" fillId="0" borderId="6" xfId="1" applyNumberFormat="1" applyFont="1" applyBorder="1" applyAlignment="1">
      <alignment horizontal="center" vertical="center"/>
    </xf>
    <xf numFmtId="176" fontId="8" fillId="0" borderId="19" xfId="1" applyNumberFormat="1" applyFont="1" applyBorder="1" applyAlignment="1">
      <alignment horizontal="center" vertical="center"/>
    </xf>
    <xf numFmtId="176" fontId="4" fillId="0" borderId="9" xfId="1" applyNumberFormat="1" applyFont="1" applyBorder="1" applyAlignment="1">
      <alignment horizontal="center" vertical="center" wrapText="1"/>
    </xf>
    <xf numFmtId="176" fontId="4" fillId="0" borderId="18" xfId="1" applyNumberFormat="1" applyFont="1" applyBorder="1" applyAlignment="1">
      <alignment horizontal="center" vertical="center" wrapText="1"/>
    </xf>
    <xf numFmtId="176" fontId="4" fillId="0" borderId="17" xfId="1" applyNumberFormat="1" applyFont="1" applyBorder="1" applyAlignment="1">
      <alignment horizontal="center" vertical="center"/>
    </xf>
    <xf numFmtId="176" fontId="4" fillId="0" borderId="16" xfId="1" applyNumberFormat="1" applyFont="1" applyBorder="1" applyAlignment="1">
      <alignment horizontal="center" vertical="center"/>
    </xf>
    <xf numFmtId="176" fontId="4" fillId="0" borderId="25" xfId="1" applyNumberFormat="1" applyFont="1" applyBorder="1" applyAlignment="1">
      <alignment horizontal="center" vertical="center" wrapText="1"/>
    </xf>
    <xf numFmtId="176" fontId="4" fillId="0" borderId="7" xfId="1" applyNumberFormat="1" applyFont="1" applyBorder="1" applyAlignment="1">
      <alignment horizontal="center" vertical="center"/>
    </xf>
    <xf numFmtId="0" fontId="19" fillId="5" borderId="28" xfId="1" applyFont="1" applyFill="1" applyBorder="1" applyAlignment="1">
      <alignment horizontal="center" vertical="center" wrapText="1"/>
    </xf>
    <xf numFmtId="0" fontId="19" fillId="5" borderId="29" xfId="1" applyFont="1" applyFill="1" applyBorder="1" applyAlignment="1">
      <alignment horizontal="center" vertical="center" wrapText="1"/>
    </xf>
    <xf numFmtId="0" fontId="18" fillId="5" borderId="28" xfId="1" applyFont="1" applyFill="1" applyBorder="1" applyAlignment="1">
      <alignment horizontal="center" vertical="center" wrapText="1"/>
    </xf>
    <xf numFmtId="0" fontId="17" fillId="5" borderId="28" xfId="1" applyFont="1" applyFill="1" applyBorder="1" applyAlignment="1">
      <alignment horizontal="center" vertical="center" wrapText="1"/>
    </xf>
    <xf numFmtId="0" fontId="17" fillId="5" borderId="29" xfId="1" applyFont="1" applyFill="1" applyBorder="1" applyAlignment="1">
      <alignment horizontal="center" vertical="center" wrapText="1"/>
    </xf>
    <xf numFmtId="176" fontId="7" fillId="0" borderId="27" xfId="1" applyNumberFormat="1" applyFont="1" applyBorder="1" applyAlignment="1">
      <alignment horizontal="center" vertical="center" wrapText="1"/>
    </xf>
    <xf numFmtId="176" fontId="7" fillId="0" borderId="7" xfId="1" applyNumberFormat="1" applyFont="1" applyBorder="1" applyAlignment="1">
      <alignment horizontal="center" vertical="center"/>
    </xf>
    <xf numFmtId="176" fontId="7" fillId="0" borderId="3" xfId="1" applyNumberFormat="1" applyFont="1" applyBorder="1" applyAlignment="1">
      <alignment horizontal="center" vertical="center"/>
    </xf>
    <xf numFmtId="176" fontId="12" fillId="0" borderId="6" xfId="1" applyNumberFormat="1" applyFont="1" applyBorder="1" applyAlignment="1">
      <alignment horizontal="center" vertical="center" wrapText="1"/>
    </xf>
    <xf numFmtId="176" fontId="12" fillId="0" borderId="6" xfId="1" applyNumberFormat="1" applyFont="1" applyBorder="1" applyAlignment="1">
      <alignment horizontal="center" vertical="center"/>
    </xf>
    <xf numFmtId="176" fontId="12" fillId="0" borderId="2" xfId="1" applyNumberFormat="1" applyFont="1" applyBorder="1" applyAlignment="1">
      <alignment horizontal="center" vertical="center"/>
    </xf>
    <xf numFmtId="176" fontId="7" fillId="0" borderId="26" xfId="1" applyNumberFormat="1" applyFont="1" applyBorder="1" applyAlignment="1">
      <alignment horizontal="center" vertical="center" wrapText="1"/>
    </xf>
    <xf numFmtId="176" fontId="7" fillId="0" borderId="7" xfId="1" applyNumberFormat="1" applyFont="1" applyBorder="1" applyAlignment="1">
      <alignment horizontal="center" vertical="center" wrapText="1"/>
    </xf>
    <xf numFmtId="0" fontId="21" fillId="0" borderId="30" xfId="1" applyFont="1" applyBorder="1" applyAlignment="1">
      <alignment horizontal="center" vertical="center" wrapText="1"/>
    </xf>
    <xf numFmtId="0" fontId="21" fillId="0" borderId="30" xfId="1" applyFont="1" applyBorder="1" applyAlignment="1">
      <alignment horizontal="center" vertical="center"/>
    </xf>
    <xf numFmtId="176" fontId="4" fillId="0" borderId="17" xfId="1" applyNumberFormat="1" applyFont="1" applyBorder="1" applyAlignment="1">
      <alignment horizontal="center" vertical="center" wrapText="1"/>
    </xf>
    <xf numFmtId="176" fontId="4" fillId="0" borderId="16" xfId="1" applyNumberFormat="1" applyFont="1" applyBorder="1" applyAlignment="1">
      <alignment horizontal="center" vertical="center" wrapText="1"/>
    </xf>
    <xf numFmtId="176" fontId="4" fillId="0" borderId="8" xfId="1" applyNumberFormat="1" applyFont="1" applyBorder="1" applyAlignment="1">
      <alignment horizontal="center" vertical="center" wrapText="1"/>
    </xf>
    <xf numFmtId="176" fontId="4" fillId="0" borderId="4" xfId="1" applyNumberFormat="1" applyFont="1" applyBorder="1" applyAlignment="1">
      <alignment horizontal="center" vertical="center" wrapText="1"/>
    </xf>
    <xf numFmtId="176" fontId="15" fillId="0" borderId="25" xfId="1" applyNumberFormat="1" applyFont="1" applyBorder="1" applyAlignment="1">
      <alignment horizontal="center" vertical="center" wrapText="1"/>
    </xf>
    <xf numFmtId="176" fontId="15" fillId="0" borderId="7" xfId="1" applyNumberFormat="1" applyFont="1" applyBorder="1" applyAlignment="1">
      <alignment horizontal="center" vertical="center" wrapText="1"/>
    </xf>
    <xf numFmtId="176" fontId="15" fillId="0" borderId="22" xfId="1" applyNumberFormat="1" applyFont="1" applyBorder="1" applyAlignment="1">
      <alignment horizontal="center" vertical="center" wrapText="1"/>
    </xf>
    <xf numFmtId="176" fontId="7" fillId="0" borderId="6" xfId="1" applyNumberFormat="1" applyFont="1" applyBorder="1" applyAlignment="1">
      <alignment horizontal="center" vertical="center" wrapText="1"/>
    </xf>
    <xf numFmtId="176" fontId="7" fillId="0" borderId="6" xfId="1" applyNumberFormat="1" applyFont="1" applyBorder="1" applyAlignment="1">
      <alignment horizontal="center" vertical="center"/>
    </xf>
    <xf numFmtId="176" fontId="7" fillId="0" borderId="2" xfId="1" applyNumberFormat="1" applyFont="1" applyBorder="1" applyAlignment="1">
      <alignment horizontal="center" vertical="center"/>
    </xf>
    <xf numFmtId="176" fontId="4" fillId="0" borderId="6" xfId="1" applyNumberFormat="1" applyFont="1" applyBorder="1" applyAlignment="1">
      <alignment horizontal="center" vertical="center" wrapText="1"/>
    </xf>
    <xf numFmtId="176" fontId="4" fillId="0" borderId="6" xfId="1" applyNumberFormat="1" applyFont="1" applyBorder="1" applyAlignment="1">
      <alignment horizontal="center" vertical="center"/>
    </xf>
    <xf numFmtId="176" fontId="12" fillId="0" borderId="20" xfId="1" applyNumberFormat="1" applyFont="1" applyBorder="1" applyAlignment="1">
      <alignment horizontal="center" vertical="center" wrapText="1"/>
    </xf>
    <xf numFmtId="176" fontId="4" fillId="0" borderId="24" xfId="1" applyNumberFormat="1" applyFont="1" applyBorder="1" applyAlignment="1">
      <alignment horizontal="center" vertical="center" wrapText="1"/>
    </xf>
    <xf numFmtId="176" fontId="12" fillId="0" borderId="14" xfId="1" applyNumberFormat="1" applyFont="1" applyBorder="1" applyAlignment="1">
      <alignment horizontal="center" vertical="center" wrapText="1"/>
    </xf>
    <xf numFmtId="176" fontId="12" fillId="0" borderId="12" xfId="1" applyNumberFormat="1" applyFont="1" applyBorder="1" applyAlignment="1">
      <alignment horizontal="center" vertical="center"/>
    </xf>
    <xf numFmtId="176" fontId="12" fillId="0" borderId="10" xfId="1" applyNumberFormat="1" applyFont="1" applyBorder="1" applyAlignment="1">
      <alignment horizontal="center" vertical="center"/>
    </xf>
    <xf numFmtId="176" fontId="11" fillId="0" borderId="14" xfId="1" applyNumberFormat="1" applyFont="1" applyBorder="1" applyAlignment="1">
      <alignment horizontal="center" vertical="center" wrapText="1"/>
    </xf>
    <xf numFmtId="176" fontId="11" fillId="0" borderId="12" xfId="1" applyNumberFormat="1" applyFont="1" applyBorder="1" applyAlignment="1">
      <alignment horizontal="center" vertical="center"/>
    </xf>
    <xf numFmtId="176" fontId="11" fillId="0" borderId="10" xfId="1" applyNumberFormat="1" applyFont="1" applyBorder="1" applyAlignment="1">
      <alignment horizontal="center" vertical="center"/>
    </xf>
    <xf numFmtId="176" fontId="13" fillId="0" borderId="18" xfId="1" applyNumberFormat="1" applyFont="1" applyBorder="1" applyAlignment="1">
      <alignment horizontal="center" vertical="center" wrapText="1"/>
    </xf>
    <xf numFmtId="176" fontId="13" fillId="0" borderId="17" xfId="1" applyNumberFormat="1" applyFont="1" applyBorder="1" applyAlignment="1">
      <alignment horizontal="center" vertical="center"/>
    </xf>
    <xf numFmtId="176" fontId="13" fillId="0" borderId="16" xfId="1" applyNumberFormat="1" applyFont="1" applyBorder="1" applyAlignment="1">
      <alignment horizontal="center" vertical="center"/>
    </xf>
    <xf numFmtId="0" fontId="4" fillId="0" borderId="17" xfId="1" applyFont="1" applyBorder="1" applyAlignment="1">
      <alignment horizontal="center" vertical="center" wrapText="1"/>
    </xf>
    <xf numFmtId="0" fontId="4" fillId="0" borderId="16" xfId="1" applyFont="1" applyBorder="1" applyAlignment="1">
      <alignment horizontal="center" vertical="center" wrapText="1"/>
    </xf>
    <xf numFmtId="0" fontId="1" fillId="0" borderId="0" xfId="1" applyAlignment="1">
      <alignment horizontal="center" vertical="center"/>
    </xf>
    <xf numFmtId="0" fontId="17" fillId="5" borderId="0" xfId="1" applyFont="1" applyFill="1" applyAlignment="1">
      <alignment horizontal="center" vertical="center" wrapText="1"/>
    </xf>
  </cellXfs>
  <cellStyles count="2">
    <cellStyle name="常规" xfId="0" builtinId="0"/>
    <cellStyle name="常规 2" xfId="1" xr:uid="{BD44874B-F026-4CFC-842D-BDCE424D1D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</xdr:col>
      <xdr:colOff>3646800</xdr:colOff>
      <xdr:row>3</xdr:row>
      <xdr:rowOff>1800000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A3E4DA1-1CD6-491C-9957-3B90F403469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42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</xdr:row>
      <xdr:rowOff>0</xdr:rowOff>
    </xdr:from>
    <xdr:to>
      <xdr:col>4</xdr:col>
      <xdr:colOff>3646800</xdr:colOff>
      <xdr:row>3</xdr:row>
      <xdr:rowOff>1800000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274536-260F-403A-9027-3BCACFAEA5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42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</xdr:row>
      <xdr:rowOff>0</xdr:rowOff>
    </xdr:from>
    <xdr:to>
      <xdr:col>1</xdr:col>
      <xdr:colOff>3646800</xdr:colOff>
      <xdr:row>5</xdr:row>
      <xdr:rowOff>1800000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17AAB0A-968F-49D5-94CF-962ADAC513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04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</xdr:row>
      <xdr:rowOff>0</xdr:rowOff>
    </xdr:from>
    <xdr:to>
      <xdr:col>4</xdr:col>
      <xdr:colOff>3646800</xdr:colOff>
      <xdr:row>5</xdr:row>
      <xdr:rowOff>1800000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A05F598-42FD-43B1-8A96-C6CCF7D5F0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04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</xdr:row>
      <xdr:rowOff>0</xdr:rowOff>
    </xdr:from>
    <xdr:to>
      <xdr:col>1</xdr:col>
      <xdr:colOff>3646800</xdr:colOff>
      <xdr:row>7</xdr:row>
      <xdr:rowOff>1800000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FAA3AB3-FD7B-420D-9BB7-BC1D6B81E7A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66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</xdr:row>
      <xdr:rowOff>0</xdr:rowOff>
    </xdr:from>
    <xdr:to>
      <xdr:col>4</xdr:col>
      <xdr:colOff>3646800</xdr:colOff>
      <xdr:row>7</xdr:row>
      <xdr:rowOff>1800000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66C276C-F0EC-4073-BE70-82F57DC46D0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66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</xdr:row>
      <xdr:rowOff>0</xdr:rowOff>
    </xdr:from>
    <xdr:to>
      <xdr:col>1</xdr:col>
      <xdr:colOff>3646800</xdr:colOff>
      <xdr:row>9</xdr:row>
      <xdr:rowOff>1800000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4181532-D3E7-479E-B5E2-D0FD8AB229C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28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</xdr:row>
      <xdr:rowOff>0</xdr:rowOff>
    </xdr:from>
    <xdr:to>
      <xdr:col>4</xdr:col>
      <xdr:colOff>3646800</xdr:colOff>
      <xdr:row>9</xdr:row>
      <xdr:rowOff>1800000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C892DB-E168-463F-B2E5-DD608CB49F2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28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</xdr:row>
      <xdr:rowOff>0</xdr:rowOff>
    </xdr:from>
    <xdr:to>
      <xdr:col>1</xdr:col>
      <xdr:colOff>3646800</xdr:colOff>
      <xdr:row>11</xdr:row>
      <xdr:rowOff>1800000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430D8A5-2D60-482F-AC1B-1D5F4ACCEE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90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</xdr:row>
      <xdr:rowOff>0</xdr:rowOff>
    </xdr:from>
    <xdr:to>
      <xdr:col>4</xdr:col>
      <xdr:colOff>3646800</xdr:colOff>
      <xdr:row>11</xdr:row>
      <xdr:rowOff>1800000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CBEAD6D-AAF5-4212-8085-11193F70297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90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13</xdr:row>
      <xdr:rowOff>0</xdr:rowOff>
    </xdr:from>
    <xdr:to>
      <xdr:col>4</xdr:col>
      <xdr:colOff>3646800</xdr:colOff>
      <xdr:row>13</xdr:row>
      <xdr:rowOff>1800000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3B619CE-253F-4E0F-8FDC-F2514E2273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352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15</xdr:row>
      <xdr:rowOff>0</xdr:rowOff>
    </xdr:from>
    <xdr:to>
      <xdr:col>1</xdr:col>
      <xdr:colOff>3646800</xdr:colOff>
      <xdr:row>15</xdr:row>
      <xdr:rowOff>1800000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8188863-B813-495E-878E-1711D3BCB0B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14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15</xdr:row>
      <xdr:rowOff>0</xdr:rowOff>
    </xdr:from>
    <xdr:to>
      <xdr:col>4</xdr:col>
      <xdr:colOff>3646800</xdr:colOff>
      <xdr:row>15</xdr:row>
      <xdr:rowOff>1800000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513B932-1552-4C0B-B88A-D85A28FCEB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714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17</xdr:row>
      <xdr:rowOff>0</xdr:rowOff>
    </xdr:from>
    <xdr:to>
      <xdr:col>1</xdr:col>
      <xdr:colOff>3646800</xdr:colOff>
      <xdr:row>17</xdr:row>
      <xdr:rowOff>1800000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1C17AA8-C430-4528-AFCC-2414C9A777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076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19</xdr:row>
      <xdr:rowOff>0</xdr:rowOff>
    </xdr:from>
    <xdr:to>
      <xdr:col>4</xdr:col>
      <xdr:colOff>3646800</xdr:colOff>
      <xdr:row>19</xdr:row>
      <xdr:rowOff>1800000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B9936E3-3121-41C3-A903-2BD8C557E02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438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19</xdr:row>
      <xdr:rowOff>0</xdr:rowOff>
    </xdr:from>
    <xdr:to>
      <xdr:col>1</xdr:col>
      <xdr:colOff>3646800</xdr:colOff>
      <xdr:row>19</xdr:row>
      <xdr:rowOff>1800000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2C09F1E-1F37-45F1-86D5-9648BF5B6DC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438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17</xdr:row>
      <xdr:rowOff>0</xdr:rowOff>
    </xdr:from>
    <xdr:to>
      <xdr:col>4</xdr:col>
      <xdr:colOff>3646800</xdr:colOff>
      <xdr:row>17</xdr:row>
      <xdr:rowOff>1800000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F8B74F2-7099-4BFB-9BDA-5C36BC548CF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076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21</xdr:row>
      <xdr:rowOff>0</xdr:rowOff>
    </xdr:from>
    <xdr:to>
      <xdr:col>1</xdr:col>
      <xdr:colOff>3646800</xdr:colOff>
      <xdr:row>21</xdr:row>
      <xdr:rowOff>1800000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970BEB9-0C58-46EC-9D5A-383577A7365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800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21</xdr:row>
      <xdr:rowOff>0</xdr:rowOff>
    </xdr:from>
    <xdr:to>
      <xdr:col>4</xdr:col>
      <xdr:colOff>3646800</xdr:colOff>
      <xdr:row>21</xdr:row>
      <xdr:rowOff>1800000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1AD91CA-46D9-48A5-BE6F-AD5DB98A130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800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23</xdr:row>
      <xdr:rowOff>0</xdr:rowOff>
    </xdr:from>
    <xdr:to>
      <xdr:col>1</xdr:col>
      <xdr:colOff>3646800</xdr:colOff>
      <xdr:row>23</xdr:row>
      <xdr:rowOff>1800000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702C266-D79F-4C1F-B1BF-AA695068408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162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23</xdr:row>
      <xdr:rowOff>0</xdr:rowOff>
    </xdr:from>
    <xdr:to>
      <xdr:col>4</xdr:col>
      <xdr:colOff>3646800</xdr:colOff>
      <xdr:row>23</xdr:row>
      <xdr:rowOff>1800000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670798F-2484-4A06-8F77-CF3145C2A6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162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27</xdr:row>
      <xdr:rowOff>0</xdr:rowOff>
    </xdr:from>
    <xdr:to>
      <xdr:col>1</xdr:col>
      <xdr:colOff>3646800</xdr:colOff>
      <xdr:row>27</xdr:row>
      <xdr:rowOff>1800000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3143293-40A2-42E8-BDDC-4EAAF6F022B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886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25</xdr:row>
      <xdr:rowOff>0</xdr:rowOff>
    </xdr:from>
    <xdr:to>
      <xdr:col>1</xdr:col>
      <xdr:colOff>3646800</xdr:colOff>
      <xdr:row>25</xdr:row>
      <xdr:rowOff>1800000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AE43DFD-3B5B-4DA9-86B0-2C777D5433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524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25</xdr:row>
      <xdr:rowOff>0</xdr:rowOff>
    </xdr:from>
    <xdr:to>
      <xdr:col>4</xdr:col>
      <xdr:colOff>3646800</xdr:colOff>
      <xdr:row>25</xdr:row>
      <xdr:rowOff>1800000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A6221C4-1CE7-437B-B117-C0B4BBC6826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524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27</xdr:row>
      <xdr:rowOff>0</xdr:rowOff>
    </xdr:from>
    <xdr:to>
      <xdr:col>4</xdr:col>
      <xdr:colOff>3646800</xdr:colOff>
      <xdr:row>27</xdr:row>
      <xdr:rowOff>1800000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E8A7FDB-BC13-4FD7-B6A5-7DB0DC6C1FF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4886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29</xdr:row>
      <xdr:rowOff>0</xdr:rowOff>
    </xdr:from>
    <xdr:to>
      <xdr:col>1</xdr:col>
      <xdr:colOff>3646800</xdr:colOff>
      <xdr:row>29</xdr:row>
      <xdr:rowOff>1800000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8FF70A9-1971-4F7A-B3DA-04E98B2AC65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48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29</xdr:row>
      <xdr:rowOff>0</xdr:rowOff>
    </xdr:from>
    <xdr:to>
      <xdr:col>4</xdr:col>
      <xdr:colOff>3646800</xdr:colOff>
      <xdr:row>29</xdr:row>
      <xdr:rowOff>1800000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AACF01E-53D3-4A0A-A61B-713418AE0E7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248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31</xdr:row>
      <xdr:rowOff>0</xdr:rowOff>
    </xdr:from>
    <xdr:to>
      <xdr:col>1</xdr:col>
      <xdr:colOff>3646800</xdr:colOff>
      <xdr:row>31</xdr:row>
      <xdr:rowOff>1800000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FCEE4B7-EAB0-46FF-B2C5-A571A06FF9A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610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31</xdr:row>
      <xdr:rowOff>0</xdr:rowOff>
    </xdr:from>
    <xdr:to>
      <xdr:col>4</xdr:col>
      <xdr:colOff>3646800</xdr:colOff>
      <xdr:row>31</xdr:row>
      <xdr:rowOff>1800000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93F66D5-AE49-49B2-A0FA-29E39CA5422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610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33</xdr:row>
      <xdr:rowOff>0</xdr:rowOff>
    </xdr:from>
    <xdr:to>
      <xdr:col>1</xdr:col>
      <xdr:colOff>3646800</xdr:colOff>
      <xdr:row>33</xdr:row>
      <xdr:rowOff>1800000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B0D9E7B-1C49-4FAC-AFEF-87094E8E01C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33</xdr:row>
      <xdr:rowOff>0</xdr:rowOff>
    </xdr:from>
    <xdr:to>
      <xdr:col>4</xdr:col>
      <xdr:colOff>3646800</xdr:colOff>
      <xdr:row>33</xdr:row>
      <xdr:rowOff>1800000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D12B56CA-CDC2-4885-BD4F-CE23D6360B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5972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35</xdr:row>
      <xdr:rowOff>0</xdr:rowOff>
    </xdr:from>
    <xdr:to>
      <xdr:col>1</xdr:col>
      <xdr:colOff>3646800</xdr:colOff>
      <xdr:row>35</xdr:row>
      <xdr:rowOff>1800000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299E5253-FCE0-43A2-84EB-2EB6606979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334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35</xdr:row>
      <xdr:rowOff>0</xdr:rowOff>
    </xdr:from>
    <xdr:to>
      <xdr:col>4</xdr:col>
      <xdr:colOff>3646800</xdr:colOff>
      <xdr:row>35</xdr:row>
      <xdr:rowOff>1800000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FC9C6B7-4D7C-4C07-BEC2-3697A09B4BC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6334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37</xdr:row>
      <xdr:rowOff>0</xdr:rowOff>
    </xdr:from>
    <xdr:to>
      <xdr:col>1</xdr:col>
      <xdr:colOff>3646800</xdr:colOff>
      <xdr:row>37</xdr:row>
      <xdr:rowOff>1800000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F1C02F1E-3C56-47EA-A7C9-EBAA17F8C61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96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37</xdr:row>
      <xdr:rowOff>0</xdr:rowOff>
    </xdr:from>
    <xdr:to>
      <xdr:col>4</xdr:col>
      <xdr:colOff>3646800</xdr:colOff>
      <xdr:row>37</xdr:row>
      <xdr:rowOff>1800000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3CD0F87F-9B99-44AB-AD6A-31C189FE241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6696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39</xdr:row>
      <xdr:rowOff>0</xdr:rowOff>
    </xdr:from>
    <xdr:to>
      <xdr:col>1</xdr:col>
      <xdr:colOff>3646800</xdr:colOff>
      <xdr:row>39</xdr:row>
      <xdr:rowOff>1800000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3FA0FEA2-D8CF-4934-94A1-59C71097C26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058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39</xdr:row>
      <xdr:rowOff>0</xdr:rowOff>
    </xdr:from>
    <xdr:to>
      <xdr:col>4</xdr:col>
      <xdr:colOff>3646800</xdr:colOff>
      <xdr:row>39</xdr:row>
      <xdr:rowOff>1800000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BF04749D-5B46-4BFA-9FC1-59C47DEF144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7058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41</xdr:row>
      <xdr:rowOff>0</xdr:rowOff>
    </xdr:from>
    <xdr:to>
      <xdr:col>1</xdr:col>
      <xdr:colOff>3646800</xdr:colOff>
      <xdr:row>41</xdr:row>
      <xdr:rowOff>1800000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5D26351C-EF8D-4D7D-8242-C418C9C7BD9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419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41</xdr:row>
      <xdr:rowOff>0</xdr:rowOff>
    </xdr:from>
    <xdr:to>
      <xdr:col>4</xdr:col>
      <xdr:colOff>3646800</xdr:colOff>
      <xdr:row>41</xdr:row>
      <xdr:rowOff>1800000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381D4C8A-94E0-4EFE-8BD2-E7EC74BAD39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7419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43</xdr:row>
      <xdr:rowOff>0</xdr:rowOff>
    </xdr:from>
    <xdr:to>
      <xdr:col>1</xdr:col>
      <xdr:colOff>3646800</xdr:colOff>
      <xdr:row>43</xdr:row>
      <xdr:rowOff>1800000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FD1412B7-DD34-402D-9DC4-FE147BD2092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781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43</xdr:row>
      <xdr:rowOff>0</xdr:rowOff>
    </xdr:from>
    <xdr:to>
      <xdr:col>4</xdr:col>
      <xdr:colOff>3646800</xdr:colOff>
      <xdr:row>43</xdr:row>
      <xdr:rowOff>1800000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DE9C2B9F-523B-4C38-8F03-F430B1EFD44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7781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45</xdr:row>
      <xdr:rowOff>0</xdr:rowOff>
    </xdr:from>
    <xdr:to>
      <xdr:col>1</xdr:col>
      <xdr:colOff>3646800</xdr:colOff>
      <xdr:row>45</xdr:row>
      <xdr:rowOff>1800000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FCEE35F-39DC-4795-9F69-803F92EB3C0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143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47</xdr:row>
      <xdr:rowOff>0</xdr:rowOff>
    </xdr:from>
    <xdr:to>
      <xdr:col>1</xdr:col>
      <xdr:colOff>3646800</xdr:colOff>
      <xdr:row>47</xdr:row>
      <xdr:rowOff>1800000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6721CF5E-B826-4782-BE49-C73737DDA5F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505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45</xdr:row>
      <xdr:rowOff>0</xdr:rowOff>
    </xdr:from>
    <xdr:to>
      <xdr:col>4</xdr:col>
      <xdr:colOff>3646800</xdr:colOff>
      <xdr:row>45</xdr:row>
      <xdr:rowOff>1800000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2578F3F-DD5C-4A82-A10D-8F0EE2E75C3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8143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47</xdr:row>
      <xdr:rowOff>0</xdr:rowOff>
    </xdr:from>
    <xdr:to>
      <xdr:col>4</xdr:col>
      <xdr:colOff>3646800</xdr:colOff>
      <xdr:row>47</xdr:row>
      <xdr:rowOff>1800000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9684DA5E-CB0F-41D3-A6F8-1C9CF03E59C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8505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49</xdr:row>
      <xdr:rowOff>0</xdr:rowOff>
    </xdr:from>
    <xdr:to>
      <xdr:col>1</xdr:col>
      <xdr:colOff>3646800</xdr:colOff>
      <xdr:row>49</xdr:row>
      <xdr:rowOff>1800000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8E97899C-D03F-4F27-8A78-E7E46FD12B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867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49</xdr:row>
      <xdr:rowOff>0</xdr:rowOff>
    </xdr:from>
    <xdr:to>
      <xdr:col>4</xdr:col>
      <xdr:colOff>3646800</xdr:colOff>
      <xdr:row>49</xdr:row>
      <xdr:rowOff>1800000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42FE1C16-61F7-4259-8208-3194050C4F1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8867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51</xdr:row>
      <xdr:rowOff>0</xdr:rowOff>
    </xdr:from>
    <xdr:to>
      <xdr:col>1</xdr:col>
      <xdr:colOff>3646800</xdr:colOff>
      <xdr:row>51</xdr:row>
      <xdr:rowOff>1800000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489E8C9-8B52-41F6-A76D-7BF3FF8A66D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229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53</xdr:row>
      <xdr:rowOff>0</xdr:rowOff>
    </xdr:from>
    <xdr:to>
      <xdr:col>1</xdr:col>
      <xdr:colOff>3646800</xdr:colOff>
      <xdr:row>53</xdr:row>
      <xdr:rowOff>1800000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B06EF04-6FF9-45F5-9F69-F3B8364FC8F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91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51</xdr:row>
      <xdr:rowOff>0</xdr:rowOff>
    </xdr:from>
    <xdr:to>
      <xdr:col>4</xdr:col>
      <xdr:colOff>3646800</xdr:colOff>
      <xdr:row>51</xdr:row>
      <xdr:rowOff>1800000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E15A76F5-7CBC-4E5F-8108-26DBA1B2B34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229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53</xdr:row>
      <xdr:rowOff>0</xdr:rowOff>
    </xdr:from>
    <xdr:to>
      <xdr:col>4</xdr:col>
      <xdr:colOff>3646800</xdr:colOff>
      <xdr:row>53</xdr:row>
      <xdr:rowOff>1800000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C94C986E-8402-477A-BAF1-0E680DEF00D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591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55</xdr:row>
      <xdr:rowOff>0</xdr:rowOff>
    </xdr:from>
    <xdr:to>
      <xdr:col>1</xdr:col>
      <xdr:colOff>3646800</xdr:colOff>
      <xdr:row>55</xdr:row>
      <xdr:rowOff>1800000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735F7229-9F8A-47C7-A5F8-BE932DB8A1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953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57</xdr:row>
      <xdr:rowOff>0</xdr:rowOff>
    </xdr:from>
    <xdr:to>
      <xdr:col>1</xdr:col>
      <xdr:colOff>3646800</xdr:colOff>
      <xdr:row>57</xdr:row>
      <xdr:rowOff>1800000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8C238B91-E399-46B1-9F0E-B880C1D47B1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315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55</xdr:row>
      <xdr:rowOff>0</xdr:rowOff>
    </xdr:from>
    <xdr:to>
      <xdr:col>4</xdr:col>
      <xdr:colOff>3646800</xdr:colOff>
      <xdr:row>55</xdr:row>
      <xdr:rowOff>1800000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24DE09B-82B1-40F0-8CF7-7BEAE7D76EE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9953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57</xdr:row>
      <xdr:rowOff>0</xdr:rowOff>
    </xdr:from>
    <xdr:to>
      <xdr:col>4</xdr:col>
      <xdr:colOff>3646800</xdr:colOff>
      <xdr:row>57</xdr:row>
      <xdr:rowOff>1800000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AFFAE407-D60A-47BE-82E7-D762DD41C2F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0315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59</xdr:row>
      <xdr:rowOff>0</xdr:rowOff>
    </xdr:from>
    <xdr:to>
      <xdr:col>1</xdr:col>
      <xdr:colOff>3646800</xdr:colOff>
      <xdr:row>59</xdr:row>
      <xdr:rowOff>1800000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1351F30C-4AC3-4D5A-8692-3E36C21A4FB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0677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59</xdr:row>
      <xdr:rowOff>0</xdr:rowOff>
    </xdr:from>
    <xdr:to>
      <xdr:col>4</xdr:col>
      <xdr:colOff>3646800</xdr:colOff>
      <xdr:row>59</xdr:row>
      <xdr:rowOff>1800000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B510678B-F680-44AA-B1E7-E530E4D0CF1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0677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61</xdr:row>
      <xdr:rowOff>0</xdr:rowOff>
    </xdr:from>
    <xdr:to>
      <xdr:col>1</xdr:col>
      <xdr:colOff>3646800</xdr:colOff>
      <xdr:row>61</xdr:row>
      <xdr:rowOff>1800000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E188AA63-8BA2-4E24-9309-F0D1EDAD5B8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039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63</xdr:row>
      <xdr:rowOff>0</xdr:rowOff>
    </xdr:from>
    <xdr:to>
      <xdr:col>1</xdr:col>
      <xdr:colOff>3646800</xdr:colOff>
      <xdr:row>63</xdr:row>
      <xdr:rowOff>1800000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8F6482E0-A3E8-4AD4-A8C5-D9F2DBA61D8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401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61</xdr:row>
      <xdr:rowOff>0</xdr:rowOff>
    </xdr:from>
    <xdr:to>
      <xdr:col>4</xdr:col>
      <xdr:colOff>3646800</xdr:colOff>
      <xdr:row>61</xdr:row>
      <xdr:rowOff>1800000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8645EEEE-67C2-4EE9-89DE-3EE20FFA269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039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63</xdr:row>
      <xdr:rowOff>0</xdr:rowOff>
    </xdr:from>
    <xdr:to>
      <xdr:col>4</xdr:col>
      <xdr:colOff>3646800</xdr:colOff>
      <xdr:row>63</xdr:row>
      <xdr:rowOff>1800000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69105D7A-A170-424F-BFEB-F473CB1A95E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401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65</xdr:row>
      <xdr:rowOff>0</xdr:rowOff>
    </xdr:from>
    <xdr:to>
      <xdr:col>1</xdr:col>
      <xdr:colOff>3646800</xdr:colOff>
      <xdr:row>65</xdr:row>
      <xdr:rowOff>1800000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DC9FC462-4E49-4C5C-94A5-5A39F40B4F2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763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67</xdr:row>
      <xdr:rowOff>0</xdr:rowOff>
    </xdr:from>
    <xdr:to>
      <xdr:col>1</xdr:col>
      <xdr:colOff>3646800</xdr:colOff>
      <xdr:row>67</xdr:row>
      <xdr:rowOff>1800000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799379D5-FD06-47E5-953A-014303B1D7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125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65</xdr:row>
      <xdr:rowOff>0</xdr:rowOff>
    </xdr:from>
    <xdr:to>
      <xdr:col>4</xdr:col>
      <xdr:colOff>3646800</xdr:colOff>
      <xdr:row>65</xdr:row>
      <xdr:rowOff>1800000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113BC8FA-C8F6-4C22-A665-5502D09B10F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1763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67</xdr:row>
      <xdr:rowOff>0</xdr:rowOff>
    </xdr:from>
    <xdr:to>
      <xdr:col>4</xdr:col>
      <xdr:colOff>3646800</xdr:colOff>
      <xdr:row>67</xdr:row>
      <xdr:rowOff>1800000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40CBF9DF-ACD7-4D83-B1C3-A45F863F9D1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125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69</xdr:row>
      <xdr:rowOff>0</xdr:rowOff>
    </xdr:from>
    <xdr:to>
      <xdr:col>1</xdr:col>
      <xdr:colOff>3646800</xdr:colOff>
      <xdr:row>69</xdr:row>
      <xdr:rowOff>1800000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FE7B0403-A637-4A41-A900-5F04770226A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487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69</xdr:row>
      <xdr:rowOff>0</xdr:rowOff>
    </xdr:from>
    <xdr:to>
      <xdr:col>4</xdr:col>
      <xdr:colOff>3646800</xdr:colOff>
      <xdr:row>69</xdr:row>
      <xdr:rowOff>1800000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B1B00B23-CCF9-41F5-8343-C32043D7384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487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13</xdr:row>
      <xdr:rowOff>0</xdr:rowOff>
    </xdr:from>
    <xdr:to>
      <xdr:col>1</xdr:col>
      <xdr:colOff>3646800</xdr:colOff>
      <xdr:row>13</xdr:row>
      <xdr:rowOff>1800000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FDFC4338-FB5C-48B2-B119-F09DA969E5C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52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71</xdr:row>
      <xdr:rowOff>0</xdr:rowOff>
    </xdr:from>
    <xdr:to>
      <xdr:col>1</xdr:col>
      <xdr:colOff>3646800</xdr:colOff>
      <xdr:row>71</xdr:row>
      <xdr:rowOff>1800000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551A5065-CEB8-4439-AA3D-476ABD94715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849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73</xdr:row>
      <xdr:rowOff>0</xdr:rowOff>
    </xdr:from>
    <xdr:to>
      <xdr:col>1</xdr:col>
      <xdr:colOff>3646800</xdr:colOff>
      <xdr:row>73</xdr:row>
      <xdr:rowOff>1800000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2374EB22-0D02-4E38-B777-03702DEB8E6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211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71</xdr:row>
      <xdr:rowOff>0</xdr:rowOff>
    </xdr:from>
    <xdr:to>
      <xdr:col>4</xdr:col>
      <xdr:colOff>3646800</xdr:colOff>
      <xdr:row>71</xdr:row>
      <xdr:rowOff>1800000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D01DE4BC-4D3D-403A-A672-8FBEA5E45C3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2849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73</xdr:row>
      <xdr:rowOff>0</xdr:rowOff>
    </xdr:from>
    <xdr:to>
      <xdr:col>4</xdr:col>
      <xdr:colOff>3646800</xdr:colOff>
      <xdr:row>73</xdr:row>
      <xdr:rowOff>1800000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6AC7F525-6254-46CA-8FF0-75D7E341C91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3211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75</xdr:row>
      <xdr:rowOff>0</xdr:rowOff>
    </xdr:from>
    <xdr:to>
      <xdr:col>4</xdr:col>
      <xdr:colOff>3646800</xdr:colOff>
      <xdr:row>75</xdr:row>
      <xdr:rowOff>1800000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45B6F2C0-5CC7-4B44-A985-D3D510572CC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3573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75</xdr:row>
      <xdr:rowOff>0</xdr:rowOff>
    </xdr:from>
    <xdr:to>
      <xdr:col>1</xdr:col>
      <xdr:colOff>3646800</xdr:colOff>
      <xdr:row>75</xdr:row>
      <xdr:rowOff>1800000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C947823-193C-4977-97D3-7AA3E9631E1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573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79</xdr:row>
      <xdr:rowOff>0</xdr:rowOff>
    </xdr:from>
    <xdr:to>
      <xdr:col>1</xdr:col>
      <xdr:colOff>3646800</xdr:colOff>
      <xdr:row>79</xdr:row>
      <xdr:rowOff>1800000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8E6B10E2-3049-4D35-9B06-F089AF21E74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297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77</xdr:row>
      <xdr:rowOff>0</xdr:rowOff>
    </xdr:from>
    <xdr:to>
      <xdr:col>1</xdr:col>
      <xdr:colOff>3646800</xdr:colOff>
      <xdr:row>77</xdr:row>
      <xdr:rowOff>1800000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FDADE0BA-D7FD-4AFC-B936-B754A3CD0D7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935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77</xdr:row>
      <xdr:rowOff>0</xdr:rowOff>
    </xdr:from>
    <xdr:to>
      <xdr:col>4</xdr:col>
      <xdr:colOff>3646800</xdr:colOff>
      <xdr:row>77</xdr:row>
      <xdr:rowOff>1800000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A94C67E7-FEE0-41A5-B484-6A36841D687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3935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79</xdr:row>
      <xdr:rowOff>0</xdr:rowOff>
    </xdr:from>
    <xdr:to>
      <xdr:col>4</xdr:col>
      <xdr:colOff>3646800</xdr:colOff>
      <xdr:row>79</xdr:row>
      <xdr:rowOff>1800000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AD16663E-F6FA-41A7-B379-B185C3AFCA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4297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81</xdr:row>
      <xdr:rowOff>0</xdr:rowOff>
    </xdr:from>
    <xdr:to>
      <xdr:col>1</xdr:col>
      <xdr:colOff>3646800</xdr:colOff>
      <xdr:row>81</xdr:row>
      <xdr:rowOff>1800000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8C31003A-79B4-4424-9F9B-BE74D2BE2D5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4658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81</xdr:row>
      <xdr:rowOff>0</xdr:rowOff>
    </xdr:from>
    <xdr:to>
      <xdr:col>4</xdr:col>
      <xdr:colOff>3646800</xdr:colOff>
      <xdr:row>81</xdr:row>
      <xdr:rowOff>1800000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DD170BB4-92FB-486F-ABE7-10EB60413BF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4658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83</xdr:row>
      <xdr:rowOff>0</xdr:rowOff>
    </xdr:from>
    <xdr:to>
      <xdr:col>1</xdr:col>
      <xdr:colOff>3646800</xdr:colOff>
      <xdr:row>83</xdr:row>
      <xdr:rowOff>1800000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A367886F-F831-4DE5-95D8-25DA6AF0016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020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85</xdr:row>
      <xdr:rowOff>0</xdr:rowOff>
    </xdr:from>
    <xdr:to>
      <xdr:col>1</xdr:col>
      <xdr:colOff>3646800</xdr:colOff>
      <xdr:row>85</xdr:row>
      <xdr:rowOff>1800000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37E31499-756D-4BFA-BE3F-4D990FF262A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382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84</xdr:row>
      <xdr:rowOff>238124</xdr:rowOff>
    </xdr:from>
    <xdr:to>
      <xdr:col>4</xdr:col>
      <xdr:colOff>3646800</xdr:colOff>
      <xdr:row>85</xdr:row>
      <xdr:rowOff>1799999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9B84D528-F720-42B4-9EBD-B9DEDEECE60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382874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82</xdr:row>
      <xdr:rowOff>238124</xdr:rowOff>
    </xdr:from>
    <xdr:to>
      <xdr:col>4</xdr:col>
      <xdr:colOff>3646800</xdr:colOff>
      <xdr:row>83</xdr:row>
      <xdr:rowOff>1799999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E39A1529-E400-4060-B345-63BE09B203B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020924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87</xdr:row>
      <xdr:rowOff>0</xdr:rowOff>
    </xdr:from>
    <xdr:to>
      <xdr:col>1</xdr:col>
      <xdr:colOff>3646800</xdr:colOff>
      <xdr:row>87</xdr:row>
      <xdr:rowOff>1800000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397B27B5-CBA0-495B-900E-DB3CE39577E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5744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89</xdr:row>
      <xdr:rowOff>0</xdr:rowOff>
    </xdr:from>
    <xdr:to>
      <xdr:col>1</xdr:col>
      <xdr:colOff>3646800</xdr:colOff>
      <xdr:row>89</xdr:row>
      <xdr:rowOff>1800000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C35513DA-A64E-4A73-9480-4664FC5BE38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106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87</xdr:row>
      <xdr:rowOff>0</xdr:rowOff>
    </xdr:from>
    <xdr:to>
      <xdr:col>4</xdr:col>
      <xdr:colOff>3646800</xdr:colOff>
      <xdr:row>87</xdr:row>
      <xdr:rowOff>1800000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60DA9B8E-5A37-4416-B149-2942B6FEFB3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744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89</xdr:row>
      <xdr:rowOff>0</xdr:rowOff>
    </xdr:from>
    <xdr:to>
      <xdr:col>4</xdr:col>
      <xdr:colOff>3646800</xdr:colOff>
      <xdr:row>89</xdr:row>
      <xdr:rowOff>1800000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ADC0159-AEDA-497B-B706-3216A50FAA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106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93</xdr:row>
      <xdr:rowOff>0</xdr:rowOff>
    </xdr:from>
    <xdr:to>
      <xdr:col>1</xdr:col>
      <xdr:colOff>3646800</xdr:colOff>
      <xdr:row>93</xdr:row>
      <xdr:rowOff>1800000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760A7F4B-3195-4CB9-86B4-C24DBF0251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830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91</xdr:row>
      <xdr:rowOff>0</xdr:rowOff>
    </xdr:from>
    <xdr:to>
      <xdr:col>1</xdr:col>
      <xdr:colOff>3646800</xdr:colOff>
      <xdr:row>91</xdr:row>
      <xdr:rowOff>1800000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723594DB-1E54-468B-9FA1-E9E532CE1C5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468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91</xdr:row>
      <xdr:rowOff>0</xdr:rowOff>
    </xdr:from>
    <xdr:to>
      <xdr:col>4</xdr:col>
      <xdr:colOff>3646800</xdr:colOff>
      <xdr:row>91</xdr:row>
      <xdr:rowOff>1800000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F58BD057-1575-4B07-B59E-937640C0E4D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468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93</xdr:row>
      <xdr:rowOff>0</xdr:rowOff>
    </xdr:from>
    <xdr:to>
      <xdr:col>4</xdr:col>
      <xdr:colOff>3646800</xdr:colOff>
      <xdr:row>93</xdr:row>
      <xdr:rowOff>1800000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C6B9E9B1-F254-4709-8293-094D9A0993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6830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95</xdr:row>
      <xdr:rowOff>0</xdr:rowOff>
    </xdr:from>
    <xdr:to>
      <xdr:col>1</xdr:col>
      <xdr:colOff>3646800</xdr:colOff>
      <xdr:row>95</xdr:row>
      <xdr:rowOff>1800000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221DC69B-EE36-44AD-8F7D-FCD67D1DC27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192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97</xdr:row>
      <xdr:rowOff>0</xdr:rowOff>
    </xdr:from>
    <xdr:to>
      <xdr:col>1</xdr:col>
      <xdr:colOff>3646800</xdr:colOff>
      <xdr:row>97</xdr:row>
      <xdr:rowOff>1800000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223554B4-3333-4AAF-82CE-9D7AE45A2CC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554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95</xdr:row>
      <xdr:rowOff>0</xdr:rowOff>
    </xdr:from>
    <xdr:to>
      <xdr:col>4</xdr:col>
      <xdr:colOff>3646800</xdr:colOff>
      <xdr:row>95</xdr:row>
      <xdr:rowOff>1800000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2B60FE76-FE6F-43E3-9D71-20B3B163C51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71926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97</xdr:row>
      <xdr:rowOff>0</xdr:rowOff>
    </xdr:from>
    <xdr:to>
      <xdr:col>4</xdr:col>
      <xdr:colOff>3646800</xdr:colOff>
      <xdr:row>97</xdr:row>
      <xdr:rowOff>1800000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DF05206B-91D9-4191-97DF-180BD378234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75545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99</xdr:row>
      <xdr:rowOff>0</xdr:rowOff>
    </xdr:from>
    <xdr:to>
      <xdr:col>1</xdr:col>
      <xdr:colOff>3646800</xdr:colOff>
      <xdr:row>99</xdr:row>
      <xdr:rowOff>1800000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894030BA-74D6-41F3-A8F7-371303FB283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7916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101</xdr:row>
      <xdr:rowOff>0</xdr:rowOff>
    </xdr:from>
    <xdr:to>
      <xdr:col>1</xdr:col>
      <xdr:colOff>3646800</xdr:colOff>
      <xdr:row>101</xdr:row>
      <xdr:rowOff>1800000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DD2F1A2D-BE67-49A5-9046-1920ADDBCDE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278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99</xdr:row>
      <xdr:rowOff>0</xdr:rowOff>
    </xdr:from>
    <xdr:to>
      <xdr:col>4</xdr:col>
      <xdr:colOff>3646800</xdr:colOff>
      <xdr:row>99</xdr:row>
      <xdr:rowOff>1800000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35364665-6AD6-4D18-A875-D365696FB3F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79165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101</xdr:row>
      <xdr:rowOff>0</xdr:rowOff>
    </xdr:from>
    <xdr:to>
      <xdr:col>4</xdr:col>
      <xdr:colOff>3646800</xdr:colOff>
      <xdr:row>101</xdr:row>
      <xdr:rowOff>1800000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61BDEFEA-8D00-42A8-BFE8-E49ABEC3E08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82784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103</xdr:row>
      <xdr:rowOff>0</xdr:rowOff>
    </xdr:from>
    <xdr:to>
      <xdr:col>4</xdr:col>
      <xdr:colOff>3646800</xdr:colOff>
      <xdr:row>103</xdr:row>
      <xdr:rowOff>1800000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66DCEDE4-BFF8-4CAB-9FF3-830A4B1A349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8640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105</xdr:row>
      <xdr:rowOff>0</xdr:rowOff>
    </xdr:from>
    <xdr:to>
      <xdr:col>4</xdr:col>
      <xdr:colOff>3646800</xdr:colOff>
      <xdr:row>105</xdr:row>
      <xdr:rowOff>1800000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7E06FAE8-6DE7-4ACE-B75B-9BAAC7386B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002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105</xdr:row>
      <xdr:rowOff>0</xdr:rowOff>
    </xdr:from>
    <xdr:to>
      <xdr:col>1</xdr:col>
      <xdr:colOff>3646800</xdr:colOff>
      <xdr:row>105</xdr:row>
      <xdr:rowOff>1800000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A7DD7730-15B9-45D4-A4DA-A644AC405F4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0023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103</xdr:row>
      <xdr:rowOff>0</xdr:rowOff>
    </xdr:from>
    <xdr:to>
      <xdr:col>1</xdr:col>
      <xdr:colOff>3646800</xdr:colOff>
      <xdr:row>103</xdr:row>
      <xdr:rowOff>1800000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5058BBD1-F2C8-4255-8465-6A2D1F72BC8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6404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109</xdr:row>
      <xdr:rowOff>0</xdr:rowOff>
    </xdr:from>
    <xdr:to>
      <xdr:col>1</xdr:col>
      <xdr:colOff>3646800</xdr:colOff>
      <xdr:row>109</xdr:row>
      <xdr:rowOff>1800000</xdr:rowOff>
    </xdr:to>
    <xdr:sp macro="" textlink="">
      <xdr:nvSpPr>
        <xdr:cNvPr id="106" name="AutoShape 5">
          <a:extLst>
            <a:ext uri="{FF2B5EF4-FFF2-40B4-BE49-F238E27FC236}">
              <a16:creationId xmlns:a16="http://schemas.microsoft.com/office/drawing/2014/main" id="{02AD39CB-CB4F-42B8-84B5-22DC9CE3F5F4}"/>
            </a:ext>
          </a:extLst>
        </xdr:cNvPr>
        <xdr:cNvSpPr>
          <a:spLocks noChangeArrowheads="1"/>
        </xdr:cNvSpPr>
      </xdr:nvSpPr>
      <xdr:spPr bwMode="auto">
        <a:xfrm>
          <a:off x="6858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 fPrintsWithSheet="0"/>
  </xdr:twoCellAnchor>
  <xdr:twoCellAnchor>
    <xdr:from>
      <xdr:col>1</xdr:col>
      <xdr:colOff>0</xdr:colOff>
      <xdr:row>109</xdr:row>
      <xdr:rowOff>0</xdr:rowOff>
    </xdr:from>
    <xdr:to>
      <xdr:col>1</xdr:col>
      <xdr:colOff>3646800</xdr:colOff>
      <xdr:row>109</xdr:row>
      <xdr:rowOff>1800000</xdr:rowOff>
    </xdr:to>
    <xdr:sp macro="" textlink="">
      <xdr:nvSpPr>
        <xdr:cNvPr id="107" name="AutoShape 6">
          <a:extLst>
            <a:ext uri="{FF2B5EF4-FFF2-40B4-BE49-F238E27FC236}">
              <a16:creationId xmlns:a16="http://schemas.microsoft.com/office/drawing/2014/main" id="{7F72C4AB-C01A-4071-91A0-8812A38ADB3C}"/>
            </a:ext>
          </a:extLst>
        </xdr:cNvPr>
        <xdr:cNvSpPr>
          <a:spLocks noChangeArrowheads="1"/>
        </xdr:cNvSpPr>
      </xdr:nvSpPr>
      <xdr:spPr bwMode="auto">
        <a:xfrm>
          <a:off x="6858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 fLocksWithSheet="0" fPrintsWithSheet="0"/>
  </xdr:twoCellAnchor>
  <xdr:twoCellAnchor>
    <xdr:from>
      <xdr:col>1</xdr:col>
      <xdr:colOff>0</xdr:colOff>
      <xdr:row>107</xdr:row>
      <xdr:rowOff>0</xdr:rowOff>
    </xdr:from>
    <xdr:to>
      <xdr:col>1</xdr:col>
      <xdr:colOff>3646800</xdr:colOff>
      <xdr:row>107</xdr:row>
      <xdr:rowOff>1800000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B90FA5FD-A0CA-4D0B-8167-58FDC770B04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364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109</xdr:row>
      <xdr:rowOff>0</xdr:rowOff>
    </xdr:from>
    <xdr:to>
      <xdr:col>1</xdr:col>
      <xdr:colOff>3646800</xdr:colOff>
      <xdr:row>109</xdr:row>
      <xdr:rowOff>1800000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81CEAC33-3DAD-46EF-A904-A8D537F42CC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107</xdr:row>
      <xdr:rowOff>0</xdr:rowOff>
    </xdr:from>
    <xdr:to>
      <xdr:col>4</xdr:col>
      <xdr:colOff>3646800</xdr:colOff>
      <xdr:row>107</xdr:row>
      <xdr:rowOff>1800000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9C189158-F262-4E8B-B3B4-E459B31BDF6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3643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109</xdr:row>
      <xdr:rowOff>0</xdr:rowOff>
    </xdr:from>
    <xdr:to>
      <xdr:col>4</xdr:col>
      <xdr:colOff>3646800</xdr:colOff>
      <xdr:row>109</xdr:row>
      <xdr:rowOff>1800000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52B3F380-2B91-4374-944A-43EF71A52D6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97262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111</xdr:row>
      <xdr:rowOff>0</xdr:rowOff>
    </xdr:from>
    <xdr:to>
      <xdr:col>1</xdr:col>
      <xdr:colOff>3646800</xdr:colOff>
      <xdr:row>111</xdr:row>
      <xdr:rowOff>1800000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E6EFC817-902D-4A46-8644-59ABFB41C0A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088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113</xdr:row>
      <xdr:rowOff>0</xdr:rowOff>
    </xdr:from>
    <xdr:to>
      <xdr:col>1</xdr:col>
      <xdr:colOff>3646800</xdr:colOff>
      <xdr:row>113</xdr:row>
      <xdr:rowOff>1800000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B65328E6-B484-4963-9728-9104B691408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450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111</xdr:row>
      <xdr:rowOff>0</xdr:rowOff>
    </xdr:from>
    <xdr:to>
      <xdr:col>4</xdr:col>
      <xdr:colOff>3646800</xdr:colOff>
      <xdr:row>111</xdr:row>
      <xdr:rowOff>1800000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5CEC949-F7F7-4D70-AA55-5F040AAC1DD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0882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113</xdr:row>
      <xdr:rowOff>0</xdr:rowOff>
    </xdr:from>
    <xdr:to>
      <xdr:col>4</xdr:col>
      <xdr:colOff>3646800</xdr:colOff>
      <xdr:row>113</xdr:row>
      <xdr:rowOff>1800000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87F74D06-7854-47A7-B6D3-8FEBB367AC2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4501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121</xdr:row>
      <xdr:rowOff>0</xdr:rowOff>
    </xdr:from>
    <xdr:to>
      <xdr:col>1</xdr:col>
      <xdr:colOff>3646800</xdr:colOff>
      <xdr:row>121</xdr:row>
      <xdr:rowOff>1800000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62B833F1-F96A-4831-A085-7911E67F1BE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897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119</xdr:row>
      <xdr:rowOff>0</xdr:rowOff>
    </xdr:from>
    <xdr:to>
      <xdr:col>1</xdr:col>
      <xdr:colOff>3646800</xdr:colOff>
      <xdr:row>119</xdr:row>
      <xdr:rowOff>1800000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93911E13-D0AE-4A0C-AB43-14E12EA8084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536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119</xdr:row>
      <xdr:rowOff>0</xdr:rowOff>
    </xdr:from>
    <xdr:to>
      <xdr:col>4</xdr:col>
      <xdr:colOff>3646800</xdr:colOff>
      <xdr:row>119</xdr:row>
      <xdr:rowOff>1800000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185722BC-7165-4E09-AC81-FD16AE8BB5E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15360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121</xdr:row>
      <xdr:rowOff>0</xdr:rowOff>
    </xdr:from>
    <xdr:to>
      <xdr:col>4</xdr:col>
      <xdr:colOff>3646800</xdr:colOff>
      <xdr:row>121</xdr:row>
      <xdr:rowOff>1800000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B6DC8AC-A11B-42C1-94C8-A48DCE30655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18979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117</xdr:row>
      <xdr:rowOff>0</xdr:rowOff>
    </xdr:from>
    <xdr:to>
      <xdr:col>1</xdr:col>
      <xdr:colOff>3646800</xdr:colOff>
      <xdr:row>117</xdr:row>
      <xdr:rowOff>1800000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6355B34A-D44A-40FC-A192-5014B79DF43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1174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115</xdr:row>
      <xdr:rowOff>0</xdr:rowOff>
    </xdr:from>
    <xdr:to>
      <xdr:col>4</xdr:col>
      <xdr:colOff>3646800</xdr:colOff>
      <xdr:row>115</xdr:row>
      <xdr:rowOff>1800000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5527233B-1DA8-4C64-AFEB-B2FBFC3A3CD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0812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117</xdr:row>
      <xdr:rowOff>0</xdr:rowOff>
    </xdr:from>
    <xdr:to>
      <xdr:col>4</xdr:col>
      <xdr:colOff>3646800</xdr:colOff>
      <xdr:row>117</xdr:row>
      <xdr:rowOff>1800000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D7C27E79-0553-4E20-92E8-B45EC0A4301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11740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115</xdr:row>
      <xdr:rowOff>0</xdr:rowOff>
    </xdr:from>
    <xdr:to>
      <xdr:col>1</xdr:col>
      <xdr:colOff>3646800</xdr:colOff>
      <xdr:row>115</xdr:row>
      <xdr:rowOff>1800000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EFA906D4-310A-45B6-B3C1-CC2EA8ECBBB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8121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123</xdr:row>
      <xdr:rowOff>0</xdr:rowOff>
    </xdr:from>
    <xdr:to>
      <xdr:col>1</xdr:col>
      <xdr:colOff>3646800</xdr:colOff>
      <xdr:row>123</xdr:row>
      <xdr:rowOff>1800000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C2E5E62F-4F4C-4232-BC33-1700106D672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259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125</xdr:row>
      <xdr:rowOff>0</xdr:rowOff>
    </xdr:from>
    <xdr:to>
      <xdr:col>1</xdr:col>
      <xdr:colOff>3646800</xdr:colOff>
      <xdr:row>125</xdr:row>
      <xdr:rowOff>1800000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D8A6B41F-408C-472A-AAB4-EFAA7499484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621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123</xdr:row>
      <xdr:rowOff>0</xdr:rowOff>
    </xdr:from>
    <xdr:to>
      <xdr:col>4</xdr:col>
      <xdr:colOff>3646800</xdr:colOff>
      <xdr:row>123</xdr:row>
      <xdr:rowOff>1800000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B106F6BC-6919-44A0-BAF8-917296D564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22599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125</xdr:row>
      <xdr:rowOff>0</xdr:rowOff>
    </xdr:from>
    <xdr:to>
      <xdr:col>4</xdr:col>
      <xdr:colOff>3646800</xdr:colOff>
      <xdr:row>125</xdr:row>
      <xdr:rowOff>1800000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F1CD05E2-D475-48BE-AEF5-267540BD792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26218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127</xdr:row>
      <xdr:rowOff>0</xdr:rowOff>
    </xdr:from>
    <xdr:to>
      <xdr:col>1</xdr:col>
      <xdr:colOff>3646800</xdr:colOff>
      <xdr:row>127</xdr:row>
      <xdr:rowOff>1800000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58983C79-ACF9-4985-ACE7-967FF312A09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2983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129</xdr:row>
      <xdr:rowOff>0</xdr:rowOff>
    </xdr:from>
    <xdr:to>
      <xdr:col>1</xdr:col>
      <xdr:colOff>3646800</xdr:colOff>
      <xdr:row>129</xdr:row>
      <xdr:rowOff>1800000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35C793FE-D462-4077-B3EE-43DDE44D24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345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127</xdr:row>
      <xdr:rowOff>0</xdr:rowOff>
    </xdr:from>
    <xdr:to>
      <xdr:col>4</xdr:col>
      <xdr:colOff>3646800</xdr:colOff>
      <xdr:row>127</xdr:row>
      <xdr:rowOff>1800000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776136DA-D581-4788-827F-8AB07DF7774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29838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4</xdr:col>
      <xdr:colOff>0</xdr:colOff>
      <xdr:row>129</xdr:row>
      <xdr:rowOff>0</xdr:rowOff>
    </xdr:from>
    <xdr:to>
      <xdr:col>4</xdr:col>
      <xdr:colOff>3646800</xdr:colOff>
      <xdr:row>129</xdr:row>
      <xdr:rowOff>1800000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B793C615-DC79-4534-A907-DFFB2422ABC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33457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 fPrintsWithSheet="0"/>
  </xdr:twoCellAnchor>
  <xdr:twoCellAnchor>
    <xdr:from>
      <xdr:col>1</xdr:col>
      <xdr:colOff>0</xdr:colOff>
      <xdr:row>131</xdr:row>
      <xdr:rowOff>0</xdr:rowOff>
    </xdr:from>
    <xdr:to>
      <xdr:col>1</xdr:col>
      <xdr:colOff>3646800</xdr:colOff>
      <xdr:row>131</xdr:row>
      <xdr:rowOff>1800000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95DBCDFE-8403-4742-8530-49CCCADB0C9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707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3646800</xdr:colOff>
      <xdr:row>133</xdr:row>
      <xdr:rowOff>1800000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9D4A14F5-9C79-4B6D-BA96-3228F272428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4069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4</xdr:col>
      <xdr:colOff>3646800</xdr:colOff>
      <xdr:row>131</xdr:row>
      <xdr:rowOff>1800000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A18A317D-1838-46A0-9672-5BFE204D74A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370772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4</xdr:col>
      <xdr:colOff>3646800</xdr:colOff>
      <xdr:row>133</xdr:row>
      <xdr:rowOff>1800000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5432DA6A-10EC-4CC1-AA93-3F860FF3533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24069675"/>
          <a:ext cx="684525" cy="18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3646800</xdr:colOff>
      <xdr:row>135</xdr:row>
      <xdr:rowOff>1800000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7F426368-9736-654D-6050-B369B42F162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35255000"/>
          <a:ext cx="36468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3646800</xdr:colOff>
      <xdr:row>137</xdr:row>
      <xdr:rowOff>1800000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97B34B1B-6076-D874-3C50-08D0A35CB3B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137283825"/>
          <a:ext cx="36468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135</xdr:row>
      <xdr:rowOff>0</xdr:rowOff>
    </xdr:from>
    <xdr:to>
      <xdr:col>4</xdr:col>
      <xdr:colOff>3646800</xdr:colOff>
      <xdr:row>135</xdr:row>
      <xdr:rowOff>1800000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E89696AF-C0BB-528B-76E1-13560B135D8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135255000"/>
          <a:ext cx="36468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137</xdr:row>
      <xdr:rowOff>0</xdr:rowOff>
    </xdr:from>
    <xdr:to>
      <xdr:col>4</xdr:col>
      <xdr:colOff>3646800</xdr:colOff>
      <xdr:row>137</xdr:row>
      <xdr:rowOff>1800000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D23F7CF7-8229-F844-0A8A-6027AB1310B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137283825"/>
          <a:ext cx="3646800" cy="18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8D48-52B0-4F9D-9F1A-081897287493}">
  <dimension ref="A1:K210"/>
  <sheetViews>
    <sheetView tabSelected="1" workbookViewId="0">
      <pane xSplit="1" ySplit="3" topLeftCell="B136" activePane="bottomRight" state="frozen"/>
      <selection activeCell="P16" sqref="P16"/>
      <selection pane="topRight" activeCell="P16" sqref="P16"/>
      <selection pane="bottomLeft" activeCell="P16" sqref="P16"/>
      <selection pane="bottomRight" activeCell="E137" sqref="E137"/>
    </sheetView>
  </sheetViews>
  <sheetFormatPr defaultRowHeight="147" customHeight="1"/>
  <cols>
    <col min="1" max="1" width="26.75" style="1" customWidth="1"/>
    <col min="2" max="2" width="47.875" style="1" customWidth="1"/>
    <col min="3" max="3" width="9.625" style="1" customWidth="1"/>
    <col min="4" max="4" width="12.375" style="1" customWidth="1"/>
    <col min="5" max="5" width="47.875" style="1" customWidth="1"/>
    <col min="6" max="6" width="13.5" style="1" customWidth="1"/>
    <col min="7" max="7" width="18.125" style="1" customWidth="1"/>
    <col min="8" max="8" width="24.125" style="1" customWidth="1"/>
    <col min="9" max="9" width="48.625" style="1" customWidth="1"/>
    <col min="10" max="10" width="36" style="1" customWidth="1"/>
    <col min="11" max="11" width="54.75" style="1" customWidth="1"/>
    <col min="12" max="16384" width="9" style="1"/>
  </cols>
  <sheetData>
    <row r="1" spans="1:11" ht="44.25" customHeight="1">
      <c r="A1" s="111" t="s">
        <v>294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</row>
    <row r="2" spans="1:11" ht="18">
      <c r="A2" s="98" t="s">
        <v>293</v>
      </c>
      <c r="B2" s="98" t="s">
        <v>292</v>
      </c>
      <c r="C2" s="100" t="s">
        <v>291</v>
      </c>
      <c r="D2" s="100"/>
      <c r="E2" s="98" t="s">
        <v>290</v>
      </c>
      <c r="F2" s="100" t="s">
        <v>289</v>
      </c>
      <c r="G2" s="100"/>
      <c r="H2" s="101" t="s">
        <v>288</v>
      </c>
      <c r="I2" s="101" t="s">
        <v>287</v>
      </c>
      <c r="J2" s="101" t="s">
        <v>286</v>
      </c>
      <c r="K2" s="101" t="s">
        <v>285</v>
      </c>
    </row>
    <row r="3" spans="1:11" ht="18.75" thickBot="1">
      <c r="A3" s="99"/>
      <c r="B3" s="99"/>
      <c r="C3" s="29" t="s">
        <v>284</v>
      </c>
      <c r="D3" s="29" t="s">
        <v>283</v>
      </c>
      <c r="E3" s="99"/>
      <c r="F3" s="29" t="s">
        <v>284</v>
      </c>
      <c r="G3" s="29" t="s">
        <v>283</v>
      </c>
      <c r="H3" s="102"/>
      <c r="I3" s="101"/>
      <c r="J3" s="101"/>
      <c r="K3" s="101"/>
    </row>
    <row r="4" spans="1:11" ht="141.75" customHeight="1">
      <c r="A4" s="93" t="s">
        <v>282</v>
      </c>
      <c r="B4" s="21"/>
      <c r="C4" s="6" t="s">
        <v>64</v>
      </c>
      <c r="D4" s="5" t="s">
        <v>281</v>
      </c>
      <c r="E4" s="21"/>
      <c r="F4" s="6" t="s">
        <v>280</v>
      </c>
      <c r="G4" s="5" t="s">
        <v>279</v>
      </c>
      <c r="H4" s="92" t="s">
        <v>278</v>
      </c>
      <c r="I4" s="103" t="s">
        <v>277</v>
      </c>
      <c r="J4" s="106" t="s">
        <v>276</v>
      </c>
      <c r="K4" s="120" t="s">
        <v>275</v>
      </c>
    </row>
    <row r="5" spans="1:11" ht="18" customHeight="1">
      <c r="A5" s="94"/>
      <c r="B5" s="27" t="s">
        <v>274</v>
      </c>
      <c r="C5" s="17"/>
      <c r="D5" s="23"/>
      <c r="E5" s="27" t="s">
        <v>274</v>
      </c>
      <c r="F5" s="26"/>
      <c r="G5" s="23"/>
      <c r="H5" s="63"/>
      <c r="I5" s="104"/>
      <c r="J5" s="107"/>
      <c r="K5" s="121"/>
    </row>
    <row r="6" spans="1:11" ht="141.75" customHeight="1">
      <c r="A6" s="94"/>
      <c r="C6" s="4" t="s">
        <v>86</v>
      </c>
      <c r="D6" s="3" t="s">
        <v>273</v>
      </c>
      <c r="F6" s="4" t="s">
        <v>272</v>
      </c>
      <c r="G6" s="3" t="s">
        <v>271</v>
      </c>
      <c r="H6" s="63"/>
      <c r="I6" s="104"/>
      <c r="J6" s="107"/>
      <c r="K6" s="121"/>
    </row>
    <row r="7" spans="1:11" ht="18.75" customHeight="1" thickBot="1">
      <c r="A7" s="95"/>
      <c r="B7" s="25" t="s">
        <v>270</v>
      </c>
      <c r="C7" s="11"/>
      <c r="D7" s="10"/>
      <c r="E7" s="25" t="s">
        <v>270</v>
      </c>
      <c r="F7" s="28"/>
      <c r="G7" s="10"/>
      <c r="H7" s="64"/>
      <c r="I7" s="105"/>
      <c r="J7" s="108"/>
      <c r="K7" s="122"/>
    </row>
    <row r="8" spans="1:11" ht="141.75" customHeight="1">
      <c r="A8" s="54" t="s">
        <v>269</v>
      </c>
      <c r="B8" s="21"/>
      <c r="C8" s="6" t="s">
        <v>47</v>
      </c>
      <c r="D8" s="5" t="s">
        <v>268</v>
      </c>
      <c r="E8" s="21"/>
      <c r="F8" s="6" t="s">
        <v>267</v>
      </c>
      <c r="G8" s="5" t="s">
        <v>266</v>
      </c>
      <c r="H8" s="92" t="s">
        <v>265</v>
      </c>
      <c r="I8" s="109" t="s">
        <v>264</v>
      </c>
      <c r="J8" s="106" t="s">
        <v>263</v>
      </c>
      <c r="K8" s="123" t="s">
        <v>262</v>
      </c>
    </row>
    <row r="9" spans="1:11" ht="18" customHeight="1">
      <c r="A9" s="136"/>
      <c r="B9" s="27" t="s">
        <v>261</v>
      </c>
      <c r="C9" s="17"/>
      <c r="D9" s="23"/>
      <c r="E9" s="27" t="s">
        <v>261</v>
      </c>
      <c r="F9" s="26"/>
      <c r="G9" s="23"/>
      <c r="H9" s="63"/>
      <c r="I9" s="110"/>
      <c r="J9" s="107"/>
      <c r="K9" s="124"/>
    </row>
    <row r="10" spans="1:11" ht="141.75" customHeight="1">
      <c r="A10" s="136"/>
      <c r="C10" s="4" t="s">
        <v>260</v>
      </c>
      <c r="D10" s="3" t="s">
        <v>259</v>
      </c>
      <c r="F10" s="4" t="s">
        <v>258</v>
      </c>
      <c r="G10" s="3" t="s">
        <v>257</v>
      </c>
      <c r="H10" s="63"/>
      <c r="I10" s="110"/>
      <c r="J10" s="107"/>
      <c r="K10" s="124"/>
    </row>
    <row r="11" spans="1:11" ht="18.75" customHeight="1" thickBot="1">
      <c r="A11" s="137"/>
      <c r="B11" s="25" t="s">
        <v>256</v>
      </c>
      <c r="C11" s="11"/>
      <c r="D11" s="10"/>
      <c r="E11" s="25" t="s">
        <v>256</v>
      </c>
      <c r="F11" s="11"/>
      <c r="G11" s="10"/>
      <c r="H11" s="64"/>
      <c r="I11" s="110"/>
      <c r="J11" s="107"/>
      <c r="K11" s="124"/>
    </row>
    <row r="12" spans="1:11" ht="141.75" customHeight="1">
      <c r="A12" s="54" t="s">
        <v>255</v>
      </c>
      <c r="B12" s="21"/>
      <c r="C12" s="6" t="s">
        <v>254</v>
      </c>
      <c r="D12" s="5" t="s">
        <v>253</v>
      </c>
      <c r="E12" s="21"/>
      <c r="F12" s="6" t="s">
        <v>252</v>
      </c>
      <c r="G12" s="5" t="s">
        <v>251</v>
      </c>
      <c r="H12" s="77" t="s">
        <v>250</v>
      </c>
      <c r="I12" s="96"/>
      <c r="J12" s="125" t="s">
        <v>249</v>
      </c>
      <c r="K12" s="92" t="s">
        <v>248</v>
      </c>
    </row>
    <row r="13" spans="1:11" ht="18" customHeight="1">
      <c r="A13" s="136"/>
      <c r="B13" s="2" t="s">
        <v>247</v>
      </c>
      <c r="C13" s="17"/>
      <c r="D13" s="23"/>
      <c r="E13" s="2" t="s">
        <v>247</v>
      </c>
      <c r="F13" s="17"/>
      <c r="G13" s="23"/>
      <c r="H13" s="81"/>
      <c r="I13" s="97"/>
      <c r="J13" s="107"/>
      <c r="K13" s="63"/>
    </row>
    <row r="14" spans="1:11" ht="141.75" customHeight="1">
      <c r="A14" s="136"/>
      <c r="C14" s="4" t="s">
        <v>73</v>
      </c>
      <c r="D14" s="3" t="s">
        <v>246</v>
      </c>
      <c r="F14" s="4" t="s">
        <v>245</v>
      </c>
      <c r="G14" s="3" t="s">
        <v>244</v>
      </c>
      <c r="H14" s="81"/>
      <c r="I14" s="97"/>
      <c r="J14" s="107"/>
      <c r="K14" s="63"/>
    </row>
    <row r="15" spans="1:11" ht="18.75" customHeight="1" thickBot="1">
      <c r="A15" s="137"/>
      <c r="B15" s="12" t="s">
        <v>243</v>
      </c>
      <c r="C15" s="11"/>
      <c r="D15" s="10"/>
      <c r="E15" s="12" t="s">
        <v>243</v>
      </c>
      <c r="F15" s="11"/>
      <c r="G15" s="10"/>
      <c r="H15" s="82"/>
      <c r="I15" s="97"/>
      <c r="J15" s="107"/>
      <c r="K15" s="63"/>
    </row>
    <row r="16" spans="1:11" ht="141.75" customHeight="1">
      <c r="A16" s="54" t="s">
        <v>242</v>
      </c>
      <c r="B16" s="21"/>
      <c r="C16" s="6" t="s">
        <v>241</v>
      </c>
      <c r="D16" s="5" t="s">
        <v>240</v>
      </c>
      <c r="E16" s="21"/>
      <c r="F16" s="60" t="s">
        <v>239</v>
      </c>
      <c r="G16" s="61" t="s">
        <v>238</v>
      </c>
      <c r="H16" s="93" t="s">
        <v>237</v>
      </c>
      <c r="I16" s="92"/>
      <c r="J16" s="117" t="s">
        <v>236</v>
      </c>
      <c r="K16" s="92" t="s">
        <v>235</v>
      </c>
    </row>
    <row r="17" spans="1:11" ht="18" customHeight="1">
      <c r="A17" s="136"/>
      <c r="B17" s="2" t="s">
        <v>234</v>
      </c>
      <c r="C17" s="17"/>
      <c r="D17" s="23"/>
      <c r="E17" s="2" t="s">
        <v>234</v>
      </c>
      <c r="F17" s="53"/>
      <c r="G17" s="52"/>
      <c r="H17" s="113"/>
      <c r="I17" s="115"/>
      <c r="J17" s="118"/>
      <c r="K17" s="115"/>
    </row>
    <row r="18" spans="1:11" ht="141.75" customHeight="1">
      <c r="A18" s="136"/>
      <c r="C18" s="4" t="s">
        <v>233</v>
      </c>
      <c r="D18" s="3" t="s">
        <v>232</v>
      </c>
      <c r="F18" s="53"/>
      <c r="G18" s="52"/>
      <c r="H18" s="113"/>
      <c r="I18" s="115"/>
      <c r="J18" s="118"/>
      <c r="K18" s="115"/>
    </row>
    <row r="19" spans="1:11" ht="18.75" customHeight="1">
      <c r="A19" s="136"/>
      <c r="B19" s="2" t="s">
        <v>231</v>
      </c>
      <c r="C19" s="17"/>
      <c r="D19" s="23"/>
      <c r="E19" s="2" t="s">
        <v>230</v>
      </c>
      <c r="F19" s="24"/>
      <c r="G19" s="23"/>
      <c r="H19" s="113"/>
      <c r="I19" s="115"/>
      <c r="J19" s="118"/>
      <c r="K19" s="115"/>
    </row>
    <row r="20" spans="1:11" ht="141.75" customHeight="1">
      <c r="A20" s="136"/>
      <c r="C20" s="4" t="s">
        <v>25</v>
      </c>
      <c r="D20" s="3" t="s">
        <v>229</v>
      </c>
      <c r="F20" s="4" t="s">
        <v>228</v>
      </c>
      <c r="G20" s="3" t="s">
        <v>227</v>
      </c>
      <c r="H20" s="113"/>
      <c r="I20" s="115"/>
      <c r="J20" s="118"/>
      <c r="K20" s="115"/>
    </row>
    <row r="21" spans="1:11" ht="18.75" customHeight="1" thickBot="1">
      <c r="A21" s="137"/>
      <c r="B21" s="12" t="s">
        <v>226</v>
      </c>
      <c r="C21" s="11"/>
      <c r="D21" s="10"/>
      <c r="E21" s="12" t="s">
        <v>225</v>
      </c>
      <c r="F21" s="11"/>
      <c r="G21" s="10"/>
      <c r="H21" s="114"/>
      <c r="I21" s="116"/>
      <c r="J21" s="119"/>
      <c r="K21" s="116"/>
    </row>
    <row r="22" spans="1:11" ht="141.75" customHeight="1">
      <c r="A22" s="54" t="s">
        <v>224</v>
      </c>
      <c r="B22" s="21"/>
      <c r="C22" s="6" t="s">
        <v>64</v>
      </c>
      <c r="D22" s="5" t="s">
        <v>223</v>
      </c>
      <c r="E22" s="21"/>
      <c r="F22" s="6" t="s">
        <v>222</v>
      </c>
      <c r="G22" s="5" t="s">
        <v>221</v>
      </c>
      <c r="H22" s="93" t="s">
        <v>220</v>
      </c>
      <c r="I22" s="62" t="s">
        <v>219</v>
      </c>
      <c r="J22" s="65" t="s">
        <v>218</v>
      </c>
      <c r="K22" s="92" t="s">
        <v>217</v>
      </c>
    </row>
    <row r="23" spans="1:11" ht="18.75" customHeight="1">
      <c r="A23" s="55"/>
      <c r="B23" s="2" t="s">
        <v>216</v>
      </c>
      <c r="C23" s="17"/>
      <c r="D23" s="23"/>
      <c r="E23" s="2" t="s">
        <v>216</v>
      </c>
      <c r="F23" s="17"/>
      <c r="G23" s="23"/>
      <c r="H23" s="94"/>
      <c r="I23" s="63"/>
      <c r="J23" s="66"/>
      <c r="K23" s="63"/>
    </row>
    <row r="24" spans="1:11" ht="141.75" customHeight="1">
      <c r="A24" s="55"/>
      <c r="C24" s="4" t="s">
        <v>47</v>
      </c>
      <c r="D24" s="3" t="s">
        <v>215</v>
      </c>
      <c r="F24" s="4" t="s">
        <v>214</v>
      </c>
      <c r="G24" s="3" t="s">
        <v>213</v>
      </c>
      <c r="H24" s="94"/>
      <c r="I24" s="63"/>
      <c r="J24" s="66"/>
      <c r="K24" s="63"/>
    </row>
    <row r="25" spans="1:11" ht="18.75" customHeight="1" thickBot="1">
      <c r="A25" s="56"/>
      <c r="B25" s="12" t="s">
        <v>212</v>
      </c>
      <c r="C25" s="11"/>
      <c r="D25" s="10"/>
      <c r="E25" s="12" t="s">
        <v>212</v>
      </c>
      <c r="F25" s="11"/>
      <c r="G25" s="10"/>
      <c r="H25" s="95"/>
      <c r="I25" s="64"/>
      <c r="J25" s="67"/>
      <c r="K25" s="64"/>
    </row>
    <row r="26" spans="1:11" ht="141.75" customHeight="1">
      <c r="A26" s="54" t="s">
        <v>211</v>
      </c>
      <c r="B26" s="21"/>
      <c r="C26" s="6" t="s">
        <v>75</v>
      </c>
      <c r="D26" s="5" t="s">
        <v>210</v>
      </c>
      <c r="E26" s="21"/>
      <c r="F26" s="6" t="s">
        <v>209</v>
      </c>
      <c r="G26" s="5" t="s">
        <v>208</v>
      </c>
      <c r="H26" s="93" t="s">
        <v>207</v>
      </c>
      <c r="I26" s="71"/>
      <c r="J26" s="74" t="s">
        <v>206</v>
      </c>
      <c r="K26" s="126" t="s">
        <v>205</v>
      </c>
    </row>
    <row r="27" spans="1:11" ht="18.75" customHeight="1">
      <c r="A27" s="55"/>
      <c r="B27" s="2" t="s">
        <v>204</v>
      </c>
      <c r="C27" s="17"/>
      <c r="D27" s="23"/>
      <c r="E27" s="2" t="s">
        <v>204</v>
      </c>
      <c r="F27" s="17"/>
      <c r="G27" s="23"/>
      <c r="H27" s="94"/>
      <c r="I27" s="72"/>
      <c r="J27" s="75"/>
      <c r="K27" s="72"/>
    </row>
    <row r="28" spans="1:11" ht="141.75" customHeight="1">
      <c r="A28" s="55"/>
      <c r="C28" s="4" t="s">
        <v>143</v>
      </c>
      <c r="D28" s="3" t="s">
        <v>203</v>
      </c>
      <c r="F28" s="4" t="s">
        <v>202</v>
      </c>
      <c r="G28" s="3" t="s">
        <v>201</v>
      </c>
      <c r="H28" s="94"/>
      <c r="I28" s="72"/>
      <c r="J28" s="75"/>
      <c r="K28" s="72"/>
    </row>
    <row r="29" spans="1:11" ht="18.75" customHeight="1" thickBot="1">
      <c r="A29" s="56"/>
      <c r="B29" s="12" t="s">
        <v>200</v>
      </c>
      <c r="C29" s="11"/>
      <c r="D29" s="10"/>
      <c r="E29" s="12" t="s">
        <v>200</v>
      </c>
      <c r="F29" s="11"/>
      <c r="G29" s="10"/>
      <c r="H29" s="95"/>
      <c r="I29" s="73"/>
      <c r="J29" s="76"/>
      <c r="K29" s="73"/>
    </row>
    <row r="30" spans="1:11" ht="141.75" customHeight="1">
      <c r="A30" s="54" t="s">
        <v>199</v>
      </c>
      <c r="B30" s="22"/>
      <c r="C30" s="6" t="s">
        <v>86</v>
      </c>
      <c r="D30" s="5" t="s">
        <v>198</v>
      </c>
      <c r="E30" s="22"/>
      <c r="F30" s="6" t="s">
        <v>197</v>
      </c>
      <c r="G30" s="5" t="s">
        <v>196</v>
      </c>
      <c r="H30" s="77" t="s">
        <v>195</v>
      </c>
      <c r="I30" s="80" t="s">
        <v>194</v>
      </c>
      <c r="J30" s="130"/>
      <c r="K30" s="77" t="s">
        <v>193</v>
      </c>
    </row>
    <row r="31" spans="1:11" ht="18.75" customHeight="1">
      <c r="A31" s="55"/>
      <c r="B31" s="2" t="s">
        <v>192</v>
      </c>
      <c r="C31" s="17"/>
      <c r="D31" s="23"/>
      <c r="E31" s="2" t="s">
        <v>192</v>
      </c>
      <c r="F31" s="17"/>
      <c r="G31" s="23"/>
      <c r="H31" s="78"/>
      <c r="I31" s="69"/>
      <c r="J31" s="131"/>
      <c r="K31" s="78"/>
    </row>
    <row r="32" spans="1:11" ht="141.75" customHeight="1">
      <c r="A32" s="55"/>
      <c r="B32" s="16"/>
      <c r="C32" s="4" t="s">
        <v>90</v>
      </c>
      <c r="D32" s="3" t="s">
        <v>191</v>
      </c>
      <c r="E32" s="16"/>
      <c r="F32" s="4" t="s">
        <v>190</v>
      </c>
      <c r="G32" s="3" t="s">
        <v>189</v>
      </c>
      <c r="H32" s="78"/>
      <c r="I32" s="69"/>
      <c r="J32" s="131"/>
      <c r="K32" s="78"/>
    </row>
    <row r="33" spans="1:11" ht="18.75" customHeight="1" thickBot="1">
      <c r="A33" s="56"/>
      <c r="B33" s="12" t="s">
        <v>188</v>
      </c>
      <c r="C33" s="11"/>
      <c r="D33" s="10"/>
      <c r="E33" s="12" t="s">
        <v>188</v>
      </c>
      <c r="F33" s="11"/>
      <c r="G33" s="10"/>
      <c r="H33" s="79"/>
      <c r="I33" s="70"/>
      <c r="J33" s="132"/>
      <c r="K33" s="79"/>
    </row>
    <row r="34" spans="1:11" ht="141.75" customHeight="1">
      <c r="A34" s="133" t="s">
        <v>187</v>
      </c>
      <c r="B34" s="22"/>
      <c r="C34" s="6" t="s">
        <v>8</v>
      </c>
      <c r="D34" s="5" t="s">
        <v>161</v>
      </c>
      <c r="E34" s="22"/>
      <c r="F34" s="6" t="s">
        <v>186</v>
      </c>
      <c r="G34" s="5" t="s">
        <v>185</v>
      </c>
      <c r="H34" s="77" t="s">
        <v>184</v>
      </c>
      <c r="I34" s="68" t="s">
        <v>183</v>
      </c>
      <c r="J34" s="127" t="s">
        <v>182</v>
      </c>
      <c r="K34" s="130" t="s">
        <v>181</v>
      </c>
    </row>
    <row r="35" spans="1:11" ht="18.75" customHeight="1">
      <c r="A35" s="134"/>
      <c r="B35" s="2" t="s">
        <v>180</v>
      </c>
      <c r="C35" s="17"/>
      <c r="D35" s="23"/>
      <c r="E35" s="2" t="s">
        <v>180</v>
      </c>
      <c r="F35" s="17"/>
      <c r="G35" s="23"/>
      <c r="H35" s="78"/>
      <c r="I35" s="69"/>
      <c r="J35" s="128"/>
      <c r="K35" s="131"/>
    </row>
    <row r="36" spans="1:11" ht="141.75" customHeight="1">
      <c r="A36" s="134"/>
      <c r="B36" s="16"/>
      <c r="C36" s="4" t="s">
        <v>53</v>
      </c>
      <c r="D36" s="3" t="s">
        <v>179</v>
      </c>
      <c r="E36" s="16"/>
      <c r="F36" s="4" t="s">
        <v>178</v>
      </c>
      <c r="G36" s="3" t="s">
        <v>177</v>
      </c>
      <c r="H36" s="78"/>
      <c r="I36" s="69"/>
      <c r="J36" s="128"/>
      <c r="K36" s="131"/>
    </row>
    <row r="37" spans="1:11" ht="18.75" customHeight="1" thickBot="1">
      <c r="A37" s="135"/>
      <c r="B37" s="12" t="s">
        <v>176</v>
      </c>
      <c r="C37" s="11"/>
      <c r="D37" s="10"/>
      <c r="E37" s="12" t="s">
        <v>176</v>
      </c>
      <c r="F37" s="11"/>
      <c r="G37" s="10"/>
      <c r="H37" s="79"/>
      <c r="I37" s="70"/>
      <c r="J37" s="129"/>
      <c r="K37" s="132"/>
    </row>
    <row r="38" spans="1:11" ht="141.75" customHeight="1">
      <c r="A38" s="54" t="s">
        <v>175</v>
      </c>
      <c r="B38" s="22"/>
      <c r="C38" s="6" t="s">
        <v>38</v>
      </c>
      <c r="D38" s="5" t="s">
        <v>174</v>
      </c>
      <c r="E38" s="22"/>
      <c r="F38" s="6" t="s">
        <v>173</v>
      </c>
      <c r="G38" s="5" t="s">
        <v>172</v>
      </c>
      <c r="H38" s="77" t="s">
        <v>171</v>
      </c>
      <c r="I38" s="80" t="s">
        <v>170</v>
      </c>
      <c r="J38" s="68" t="s">
        <v>169</v>
      </c>
      <c r="K38" s="77" t="s">
        <v>168</v>
      </c>
    </row>
    <row r="39" spans="1:11" ht="18.75" customHeight="1">
      <c r="A39" s="55"/>
      <c r="B39" s="2" t="s">
        <v>167</v>
      </c>
      <c r="C39" s="17"/>
      <c r="D39" s="23"/>
      <c r="E39" s="2" t="s">
        <v>167</v>
      </c>
      <c r="F39" s="17"/>
      <c r="G39" s="23"/>
      <c r="H39" s="78"/>
      <c r="I39" s="69"/>
      <c r="J39" s="69"/>
      <c r="K39" s="78"/>
    </row>
    <row r="40" spans="1:11" ht="141.75" customHeight="1">
      <c r="A40" s="55"/>
      <c r="B40" s="16"/>
      <c r="C40" s="4" t="s">
        <v>69</v>
      </c>
      <c r="D40" s="3" t="s">
        <v>166</v>
      </c>
      <c r="E40" s="16"/>
      <c r="F40" s="4" t="s">
        <v>165</v>
      </c>
      <c r="G40" s="3" t="s">
        <v>164</v>
      </c>
      <c r="H40" s="78"/>
      <c r="I40" s="69"/>
      <c r="J40" s="69"/>
      <c r="K40" s="78"/>
    </row>
    <row r="41" spans="1:11" ht="18.75" customHeight="1" thickBot="1">
      <c r="A41" s="56"/>
      <c r="B41" s="12" t="s">
        <v>163</v>
      </c>
      <c r="C41" s="11"/>
      <c r="D41" s="10"/>
      <c r="E41" s="12" t="s">
        <v>163</v>
      </c>
      <c r="F41" s="11"/>
      <c r="G41" s="10"/>
      <c r="H41" s="79"/>
      <c r="I41" s="70"/>
      <c r="J41" s="70"/>
      <c r="K41" s="79"/>
    </row>
    <row r="42" spans="1:11" ht="141.75" customHeight="1">
      <c r="A42" s="54" t="s">
        <v>162</v>
      </c>
      <c r="B42" s="22"/>
      <c r="C42" s="6" t="s">
        <v>47</v>
      </c>
      <c r="D42" s="5" t="s">
        <v>161</v>
      </c>
      <c r="E42" s="22"/>
      <c r="F42" s="6" t="s">
        <v>160</v>
      </c>
      <c r="G42" s="5" t="s">
        <v>159</v>
      </c>
      <c r="H42" s="77" t="s">
        <v>158</v>
      </c>
      <c r="I42" s="78"/>
      <c r="J42" s="89" t="s">
        <v>157</v>
      </c>
      <c r="K42" s="77" t="s">
        <v>156</v>
      </c>
    </row>
    <row r="43" spans="1:11" ht="18.75" customHeight="1">
      <c r="A43" s="55"/>
      <c r="B43" s="2" t="s">
        <v>155</v>
      </c>
      <c r="C43" s="17"/>
      <c r="D43" s="23"/>
      <c r="E43" s="2" t="s">
        <v>155</v>
      </c>
      <c r="F43" s="17"/>
      <c r="G43" s="23"/>
      <c r="H43" s="78"/>
      <c r="I43" s="78"/>
      <c r="J43" s="90"/>
      <c r="K43" s="78"/>
    </row>
    <row r="44" spans="1:11" ht="141.75" customHeight="1">
      <c r="A44" s="55"/>
      <c r="B44" s="16"/>
      <c r="C44" s="4" t="s">
        <v>25</v>
      </c>
      <c r="D44" s="3" t="s">
        <v>154</v>
      </c>
      <c r="E44" s="16"/>
      <c r="F44" s="4" t="s">
        <v>153</v>
      </c>
      <c r="G44" s="3" t="s">
        <v>152</v>
      </c>
      <c r="H44" s="78"/>
      <c r="I44" s="78"/>
      <c r="J44" s="90"/>
      <c r="K44" s="78"/>
    </row>
    <row r="45" spans="1:11" ht="18.75" customHeight="1" thickBot="1">
      <c r="A45" s="56"/>
      <c r="B45" s="12" t="s">
        <v>151</v>
      </c>
      <c r="C45" s="11"/>
      <c r="D45" s="10"/>
      <c r="E45" s="12" t="s">
        <v>151</v>
      </c>
      <c r="F45" s="11"/>
      <c r="G45" s="10"/>
      <c r="H45" s="79"/>
      <c r="I45" s="79"/>
      <c r="J45" s="91"/>
      <c r="K45" s="79"/>
    </row>
    <row r="46" spans="1:11" ht="141.75" customHeight="1">
      <c r="A46" s="54" t="s">
        <v>150</v>
      </c>
      <c r="B46" s="22"/>
      <c r="C46" s="6" t="s">
        <v>59</v>
      </c>
      <c r="D46" s="61" t="s">
        <v>149</v>
      </c>
      <c r="E46" s="22"/>
      <c r="F46" s="60" t="s">
        <v>148</v>
      </c>
      <c r="G46" s="61" t="s">
        <v>147</v>
      </c>
      <c r="H46" s="77" t="s">
        <v>146</v>
      </c>
      <c r="I46" s="88"/>
      <c r="J46" s="77" t="s">
        <v>145</v>
      </c>
      <c r="K46" s="77" t="s">
        <v>144</v>
      </c>
    </row>
    <row r="47" spans="1:11" ht="18.75" customHeight="1">
      <c r="A47" s="55"/>
      <c r="B47" s="2" t="s">
        <v>142</v>
      </c>
      <c r="C47" s="17"/>
      <c r="D47" s="52"/>
      <c r="E47" s="2" t="s">
        <v>142</v>
      </c>
      <c r="F47" s="53"/>
      <c r="G47" s="52"/>
      <c r="H47" s="78"/>
      <c r="I47" s="78"/>
      <c r="J47" s="78"/>
      <c r="K47" s="78"/>
    </row>
    <row r="48" spans="1:11" ht="141.75" customHeight="1">
      <c r="A48" s="55"/>
      <c r="B48" s="16"/>
      <c r="C48" s="4" t="s">
        <v>143</v>
      </c>
      <c r="D48" s="52"/>
      <c r="E48" s="16"/>
      <c r="F48" s="53"/>
      <c r="G48" s="52"/>
      <c r="H48" s="78"/>
      <c r="I48" s="78"/>
      <c r="J48" s="78"/>
      <c r="K48" s="78"/>
    </row>
    <row r="49" spans="1:11" ht="18" customHeight="1">
      <c r="A49" s="55"/>
      <c r="B49" s="2" t="s">
        <v>142</v>
      </c>
      <c r="C49" s="17"/>
      <c r="D49" s="23"/>
      <c r="E49" s="2" t="s">
        <v>142</v>
      </c>
      <c r="F49" s="17"/>
      <c r="G49" s="23"/>
      <c r="H49" s="78"/>
      <c r="I49" s="78"/>
      <c r="J49" s="78"/>
      <c r="K49" s="78"/>
    </row>
    <row r="50" spans="1:11" ht="141.75" customHeight="1">
      <c r="A50" s="55"/>
      <c r="B50" s="16"/>
      <c r="C50" s="4" t="s">
        <v>40</v>
      </c>
      <c r="D50" s="3" t="s">
        <v>141</v>
      </c>
      <c r="E50" s="16"/>
      <c r="F50" s="4" t="s">
        <v>140</v>
      </c>
      <c r="G50" s="3" t="s">
        <v>139</v>
      </c>
      <c r="H50" s="78"/>
      <c r="I50" s="78"/>
      <c r="J50" s="78"/>
      <c r="K50" s="78"/>
    </row>
    <row r="51" spans="1:11" ht="18.75" customHeight="1" thickBot="1">
      <c r="A51" s="56"/>
      <c r="B51" s="12" t="s">
        <v>138</v>
      </c>
      <c r="C51" s="11"/>
      <c r="D51" s="10"/>
      <c r="E51" s="12" t="s">
        <v>138</v>
      </c>
      <c r="F51" s="11"/>
      <c r="G51" s="10"/>
      <c r="H51" s="79"/>
      <c r="I51" s="79"/>
      <c r="J51" s="79"/>
      <c r="K51" s="79"/>
    </row>
    <row r="52" spans="1:11" ht="141.75" customHeight="1">
      <c r="A52" s="54" t="s">
        <v>137</v>
      </c>
      <c r="B52" s="22"/>
      <c r="C52" s="6" t="s">
        <v>12</v>
      </c>
      <c r="D52" s="61" t="s">
        <v>136</v>
      </c>
      <c r="E52" s="22"/>
      <c r="F52" s="60" t="s">
        <v>135</v>
      </c>
      <c r="G52" s="61" t="s">
        <v>134</v>
      </c>
      <c r="H52" s="77" t="s">
        <v>133</v>
      </c>
      <c r="I52" s="68" t="s">
        <v>132</v>
      </c>
      <c r="J52" s="85" t="s">
        <v>131</v>
      </c>
      <c r="K52" s="77" t="s">
        <v>130</v>
      </c>
    </row>
    <row r="53" spans="1:11" ht="18" customHeight="1">
      <c r="A53" s="55"/>
      <c r="B53" s="2" t="s">
        <v>129</v>
      </c>
      <c r="C53" s="17"/>
      <c r="D53" s="52"/>
      <c r="E53" s="2" t="s">
        <v>129</v>
      </c>
      <c r="F53" s="53"/>
      <c r="G53" s="52"/>
      <c r="H53" s="81"/>
      <c r="I53" s="83"/>
      <c r="J53" s="86"/>
      <c r="K53" s="81"/>
    </row>
    <row r="54" spans="1:11" ht="141.75" customHeight="1">
      <c r="A54" s="55"/>
      <c r="B54" s="16"/>
      <c r="C54" s="4" t="s">
        <v>27</v>
      </c>
      <c r="D54" s="52"/>
      <c r="E54" s="16"/>
      <c r="F54" s="53"/>
      <c r="G54" s="52"/>
      <c r="H54" s="81"/>
      <c r="I54" s="83"/>
      <c r="J54" s="86"/>
      <c r="K54" s="81"/>
    </row>
    <row r="55" spans="1:11" ht="18.75" customHeight="1">
      <c r="A55" s="55"/>
      <c r="B55" s="2" t="s">
        <v>129</v>
      </c>
      <c r="C55" s="17"/>
      <c r="D55" s="23"/>
      <c r="E55" s="2" t="s">
        <v>129</v>
      </c>
      <c r="F55" s="17"/>
      <c r="G55" s="23"/>
      <c r="H55" s="81"/>
      <c r="I55" s="83"/>
      <c r="J55" s="86"/>
      <c r="K55" s="81"/>
    </row>
    <row r="56" spans="1:11" ht="141.75" customHeight="1">
      <c r="A56" s="55"/>
      <c r="B56" s="16"/>
      <c r="C56" s="4" t="s">
        <v>75</v>
      </c>
      <c r="D56" s="52" t="s">
        <v>128</v>
      </c>
      <c r="E56" s="16"/>
      <c r="F56" s="53" t="s">
        <v>127</v>
      </c>
      <c r="G56" s="52" t="s">
        <v>126</v>
      </c>
      <c r="H56" s="81"/>
      <c r="I56" s="83"/>
      <c r="J56" s="86"/>
      <c r="K56" s="81"/>
    </row>
    <row r="57" spans="1:11" ht="18" customHeight="1">
      <c r="A57" s="55"/>
      <c r="B57" s="2" t="s">
        <v>125</v>
      </c>
      <c r="C57" s="17"/>
      <c r="D57" s="52"/>
      <c r="E57" s="2" t="s">
        <v>125</v>
      </c>
      <c r="F57" s="53"/>
      <c r="G57" s="52"/>
      <c r="H57" s="81"/>
      <c r="I57" s="83"/>
      <c r="J57" s="86"/>
      <c r="K57" s="81"/>
    </row>
    <row r="58" spans="1:11" ht="141.75" customHeight="1">
      <c r="A58" s="55"/>
      <c r="B58" s="16"/>
      <c r="C58" s="4" t="s">
        <v>73</v>
      </c>
      <c r="D58" s="52"/>
      <c r="E58" s="16"/>
      <c r="F58" s="53"/>
      <c r="G58" s="52"/>
      <c r="H58" s="81"/>
      <c r="I58" s="83"/>
      <c r="J58" s="86"/>
      <c r="K58" s="81"/>
    </row>
    <row r="59" spans="1:11" ht="18.75" customHeight="1" thickBot="1">
      <c r="A59" s="56"/>
      <c r="B59" s="12" t="s">
        <v>125</v>
      </c>
      <c r="C59" s="11"/>
      <c r="D59" s="10"/>
      <c r="E59" s="12" t="s">
        <v>125</v>
      </c>
      <c r="F59" s="11"/>
      <c r="G59" s="10"/>
      <c r="H59" s="82"/>
      <c r="I59" s="84"/>
      <c r="J59" s="87"/>
      <c r="K59" s="82"/>
    </row>
    <row r="60" spans="1:11" ht="141.75" customHeight="1">
      <c r="A60" s="54" t="s">
        <v>124</v>
      </c>
      <c r="B60" s="22"/>
      <c r="C60" s="6" t="s">
        <v>51</v>
      </c>
      <c r="D60" s="5" t="s">
        <v>123</v>
      </c>
      <c r="E60" s="22"/>
      <c r="F60" s="6" t="s">
        <v>122</v>
      </c>
      <c r="G60" s="5" t="s">
        <v>121</v>
      </c>
      <c r="H60" s="77" t="s">
        <v>120</v>
      </c>
      <c r="I60" s="77"/>
      <c r="J60" s="68" t="s">
        <v>119</v>
      </c>
      <c r="K60" s="77" t="s">
        <v>118</v>
      </c>
    </row>
    <row r="61" spans="1:11" ht="18" customHeight="1">
      <c r="A61" s="55"/>
      <c r="B61" s="2" t="s">
        <v>117</v>
      </c>
      <c r="C61" s="17"/>
      <c r="D61" s="23"/>
      <c r="E61" s="2" t="s">
        <v>117</v>
      </c>
      <c r="F61" s="17"/>
      <c r="G61" s="23"/>
      <c r="H61" s="81"/>
      <c r="I61" s="81"/>
      <c r="J61" s="83"/>
      <c r="K61" s="81"/>
    </row>
    <row r="62" spans="1:11" ht="141.75" customHeight="1">
      <c r="A62" s="55"/>
      <c r="B62" s="16"/>
      <c r="C62" s="4" t="s">
        <v>38</v>
      </c>
      <c r="D62" s="52" t="s">
        <v>116</v>
      </c>
      <c r="E62" s="16"/>
      <c r="F62" s="53" t="s">
        <v>115</v>
      </c>
      <c r="G62" s="52" t="s">
        <v>35</v>
      </c>
      <c r="H62" s="81"/>
      <c r="I62" s="81"/>
      <c r="J62" s="83"/>
      <c r="K62" s="81"/>
    </row>
    <row r="63" spans="1:11" ht="18.75" customHeight="1">
      <c r="A63" s="55"/>
      <c r="B63" s="2" t="s">
        <v>114</v>
      </c>
      <c r="C63" s="17"/>
      <c r="D63" s="52"/>
      <c r="E63" s="2" t="s">
        <v>114</v>
      </c>
      <c r="F63" s="53"/>
      <c r="G63" s="52"/>
      <c r="H63" s="81"/>
      <c r="I63" s="81"/>
      <c r="J63" s="83"/>
      <c r="K63" s="81"/>
    </row>
    <row r="64" spans="1:11" ht="141.75" customHeight="1">
      <c r="A64" s="55"/>
      <c r="B64" s="16"/>
      <c r="C64" s="4" t="s">
        <v>69</v>
      </c>
      <c r="D64" s="52"/>
      <c r="E64" s="16"/>
      <c r="F64" s="53"/>
      <c r="G64" s="52"/>
      <c r="H64" s="81"/>
      <c r="I64" s="81"/>
      <c r="J64" s="83"/>
      <c r="K64" s="81"/>
    </row>
    <row r="65" spans="1:11" ht="18.75" customHeight="1" thickBot="1">
      <c r="A65" s="56"/>
      <c r="B65" s="12" t="s">
        <v>114</v>
      </c>
      <c r="C65" s="11"/>
      <c r="D65" s="10"/>
      <c r="E65" s="12" t="s">
        <v>114</v>
      </c>
      <c r="F65" s="11"/>
      <c r="G65" s="10"/>
      <c r="H65" s="82"/>
      <c r="I65" s="82"/>
      <c r="J65" s="84"/>
      <c r="K65" s="82"/>
    </row>
    <row r="66" spans="1:11" ht="141.75" customHeight="1">
      <c r="A66" s="57" t="s">
        <v>113</v>
      </c>
      <c r="B66" s="22"/>
      <c r="C66" s="6" t="s">
        <v>34</v>
      </c>
      <c r="D66" s="61" t="s">
        <v>112</v>
      </c>
      <c r="E66" s="22"/>
      <c r="F66" s="60" t="s">
        <v>111</v>
      </c>
      <c r="G66" s="61" t="s">
        <v>110</v>
      </c>
      <c r="H66" s="77" t="s">
        <v>109</v>
      </c>
      <c r="I66" s="80" t="s">
        <v>108</v>
      </c>
      <c r="J66" s="68" t="s">
        <v>107</v>
      </c>
      <c r="K66" s="77" t="s">
        <v>106</v>
      </c>
    </row>
    <row r="67" spans="1:11" ht="18.75" customHeight="1">
      <c r="A67" s="58"/>
      <c r="B67" s="2" t="s">
        <v>105</v>
      </c>
      <c r="C67" s="17"/>
      <c r="D67" s="52"/>
      <c r="E67" s="2" t="s">
        <v>105</v>
      </c>
      <c r="F67" s="53"/>
      <c r="G67" s="52"/>
      <c r="H67" s="78"/>
      <c r="I67" s="78"/>
      <c r="J67" s="78"/>
      <c r="K67" s="78"/>
    </row>
    <row r="68" spans="1:11" ht="141.75" customHeight="1">
      <c r="A68" s="58"/>
      <c r="B68" s="16"/>
      <c r="C68" s="4" t="s">
        <v>64</v>
      </c>
      <c r="D68" s="52"/>
      <c r="E68" s="16"/>
      <c r="F68" s="53"/>
      <c r="G68" s="52"/>
      <c r="H68" s="78"/>
      <c r="I68" s="78"/>
      <c r="J68" s="78"/>
      <c r="K68" s="78"/>
    </row>
    <row r="69" spans="1:11" ht="18" customHeight="1">
      <c r="A69" s="58"/>
      <c r="B69" s="2" t="s">
        <v>105</v>
      </c>
      <c r="C69" s="17"/>
      <c r="D69" s="23"/>
      <c r="E69" s="2" t="s">
        <v>105</v>
      </c>
      <c r="F69" s="17"/>
      <c r="G69" s="23"/>
      <c r="H69" s="78"/>
      <c r="I69" s="78"/>
      <c r="J69" s="78"/>
      <c r="K69" s="78"/>
    </row>
    <row r="70" spans="1:11" ht="141.75" customHeight="1">
      <c r="A70" s="58"/>
      <c r="B70" s="16"/>
      <c r="C70" s="4" t="s">
        <v>8</v>
      </c>
      <c r="D70" s="3" t="s">
        <v>104</v>
      </c>
      <c r="E70" s="16"/>
      <c r="F70" s="4" t="s">
        <v>103</v>
      </c>
      <c r="G70" s="3" t="s">
        <v>102</v>
      </c>
      <c r="H70" s="78"/>
      <c r="I70" s="78"/>
      <c r="J70" s="78"/>
      <c r="K70" s="78"/>
    </row>
    <row r="71" spans="1:11" ht="18.75" customHeight="1" thickBot="1">
      <c r="A71" s="59"/>
      <c r="B71" s="12" t="s">
        <v>101</v>
      </c>
      <c r="C71" s="11"/>
      <c r="D71" s="10"/>
      <c r="E71" s="12" t="s">
        <v>101</v>
      </c>
      <c r="F71" s="11"/>
      <c r="G71" s="10"/>
      <c r="H71" s="79"/>
      <c r="I71" s="79"/>
      <c r="J71" s="79"/>
      <c r="K71" s="79"/>
    </row>
    <row r="72" spans="1:11" ht="141.75" customHeight="1">
      <c r="A72" s="50" t="s">
        <v>100</v>
      </c>
      <c r="B72" s="22"/>
      <c r="C72" s="6" t="s">
        <v>21</v>
      </c>
      <c r="D72" s="61" t="s">
        <v>99</v>
      </c>
      <c r="E72" s="21"/>
      <c r="F72" s="60" t="s">
        <v>98</v>
      </c>
      <c r="G72" s="61" t="s">
        <v>97</v>
      </c>
      <c r="H72" s="20"/>
      <c r="I72" s="19"/>
      <c r="J72" s="18"/>
      <c r="K72" s="18"/>
    </row>
    <row r="73" spans="1:11" ht="18" customHeight="1">
      <c r="A73" s="51"/>
      <c r="B73" s="2" t="s">
        <v>96</v>
      </c>
      <c r="C73" s="17"/>
      <c r="D73" s="52"/>
      <c r="E73" s="2" t="s">
        <v>96</v>
      </c>
      <c r="F73" s="53"/>
      <c r="G73" s="52"/>
      <c r="H73" s="15"/>
      <c r="I73" s="14"/>
      <c r="J73" s="13"/>
      <c r="K73" s="13"/>
    </row>
    <row r="74" spans="1:11" ht="141.75" customHeight="1">
      <c r="A74" s="51"/>
      <c r="C74" s="4" t="s">
        <v>27</v>
      </c>
      <c r="D74" s="52"/>
      <c r="E74" s="16"/>
      <c r="F74" s="53"/>
      <c r="G74" s="52"/>
      <c r="H74" s="15"/>
      <c r="I74" s="14"/>
      <c r="J74" s="13"/>
      <c r="K74" s="13"/>
    </row>
    <row r="75" spans="1:11" ht="18.75" customHeight="1" thickBot="1">
      <c r="A75" s="51"/>
      <c r="B75" s="12" t="s">
        <v>96</v>
      </c>
      <c r="C75" s="11"/>
      <c r="D75" s="10"/>
      <c r="E75" s="12" t="s">
        <v>96</v>
      </c>
      <c r="F75" s="11"/>
      <c r="G75" s="10"/>
      <c r="H75" s="9"/>
      <c r="I75" s="8"/>
      <c r="J75" s="7"/>
      <c r="K75" s="7"/>
    </row>
    <row r="76" spans="1:11" ht="141.75" customHeight="1">
      <c r="A76" s="51"/>
      <c r="C76" s="4" t="s">
        <v>40</v>
      </c>
      <c r="D76" s="3" t="s">
        <v>95</v>
      </c>
      <c r="F76" s="6" t="s">
        <v>94</v>
      </c>
      <c r="G76" s="5" t="s">
        <v>93</v>
      </c>
      <c r="H76" s="15"/>
      <c r="I76" s="14"/>
      <c r="J76" s="13"/>
      <c r="K76" s="13"/>
    </row>
    <row r="77" spans="1:11" ht="18.75" customHeight="1" thickBot="1">
      <c r="A77" s="51"/>
      <c r="B77" s="12" t="s">
        <v>92</v>
      </c>
      <c r="C77" s="11"/>
      <c r="D77" s="10"/>
      <c r="E77" s="12" t="s">
        <v>92</v>
      </c>
      <c r="F77" s="11"/>
      <c r="G77" s="10"/>
      <c r="H77" s="9"/>
      <c r="I77" s="8"/>
      <c r="J77" s="7"/>
      <c r="K77" s="7"/>
    </row>
    <row r="78" spans="1:11" ht="141.75" customHeight="1">
      <c r="A78" s="50" t="s">
        <v>91</v>
      </c>
      <c r="C78" s="4" t="s">
        <v>90</v>
      </c>
      <c r="D78" s="61" t="s">
        <v>89</v>
      </c>
      <c r="F78" s="60" t="s">
        <v>88</v>
      </c>
      <c r="G78" s="61" t="s">
        <v>87</v>
      </c>
    </row>
    <row r="79" spans="1:11" ht="18.75" customHeight="1">
      <c r="A79" s="51"/>
      <c r="B79" s="2" t="s">
        <v>85</v>
      </c>
      <c r="D79" s="52"/>
      <c r="E79" s="2" t="s">
        <v>85</v>
      </c>
      <c r="F79" s="53"/>
      <c r="G79" s="52"/>
    </row>
    <row r="80" spans="1:11" ht="141.75" customHeight="1">
      <c r="A80" s="51"/>
      <c r="C80" s="4" t="s">
        <v>86</v>
      </c>
      <c r="D80" s="52"/>
      <c r="F80" s="53"/>
      <c r="G80" s="52"/>
    </row>
    <row r="81" spans="1:7" ht="18.75" customHeight="1">
      <c r="A81" s="51"/>
      <c r="B81" s="2" t="s">
        <v>85</v>
      </c>
      <c r="E81" s="2" t="s">
        <v>85</v>
      </c>
    </row>
    <row r="82" spans="1:7" ht="141.75" customHeight="1">
      <c r="A82" s="51"/>
      <c r="C82" s="4" t="s">
        <v>53</v>
      </c>
      <c r="D82" s="3" t="s">
        <v>84</v>
      </c>
      <c r="F82" s="4" t="s">
        <v>83</v>
      </c>
      <c r="G82" s="3" t="s">
        <v>82</v>
      </c>
    </row>
    <row r="83" spans="1:7" ht="18.75" customHeight="1" thickBot="1">
      <c r="A83" s="51"/>
      <c r="B83" s="2" t="s">
        <v>81</v>
      </c>
      <c r="E83" s="2" t="s">
        <v>81</v>
      </c>
    </row>
    <row r="84" spans="1:7" ht="141.75" customHeight="1">
      <c r="A84" s="50" t="s">
        <v>80</v>
      </c>
      <c r="C84" s="4" t="s">
        <v>79</v>
      </c>
      <c r="D84" s="52" t="s">
        <v>78</v>
      </c>
      <c r="F84" s="60" t="s">
        <v>77</v>
      </c>
      <c r="G84" s="61" t="s">
        <v>76</v>
      </c>
    </row>
    <row r="85" spans="1:7" ht="18.75" customHeight="1">
      <c r="A85" s="51"/>
      <c r="B85" s="2" t="s">
        <v>74</v>
      </c>
      <c r="D85" s="52"/>
      <c r="E85" s="2" t="s">
        <v>74</v>
      </c>
      <c r="F85" s="53"/>
      <c r="G85" s="52"/>
    </row>
    <row r="86" spans="1:7" ht="141.75" customHeight="1">
      <c r="A86" s="51"/>
      <c r="C86" s="4" t="s">
        <v>75</v>
      </c>
      <c r="D86" s="52"/>
      <c r="F86" s="53"/>
      <c r="G86" s="52"/>
    </row>
    <row r="87" spans="1:7" ht="18.75" customHeight="1">
      <c r="A87" s="51"/>
      <c r="B87" s="2" t="s">
        <v>74</v>
      </c>
      <c r="E87" s="2" t="s">
        <v>74</v>
      </c>
    </row>
    <row r="88" spans="1:7" ht="141.75" customHeight="1">
      <c r="A88" s="51"/>
      <c r="C88" s="4" t="s">
        <v>73</v>
      </c>
      <c r="D88" s="52" t="s">
        <v>72</v>
      </c>
      <c r="F88" s="53" t="s">
        <v>71</v>
      </c>
      <c r="G88" s="52" t="s">
        <v>70</v>
      </c>
    </row>
    <row r="89" spans="1:7" ht="18.75" customHeight="1">
      <c r="A89" s="51"/>
      <c r="B89" s="2" t="s">
        <v>63</v>
      </c>
      <c r="D89" s="52"/>
      <c r="E89" s="2" t="s">
        <v>63</v>
      </c>
      <c r="F89" s="53"/>
      <c r="G89" s="52"/>
    </row>
    <row r="90" spans="1:7" ht="141.75" customHeight="1">
      <c r="A90" s="51"/>
      <c r="C90" s="4" t="s">
        <v>69</v>
      </c>
      <c r="D90" s="52"/>
      <c r="F90" s="53"/>
      <c r="G90" s="52"/>
    </row>
    <row r="91" spans="1:7" ht="18.75" customHeight="1" thickBot="1">
      <c r="A91" s="51"/>
      <c r="B91" s="2" t="s">
        <v>63</v>
      </c>
      <c r="E91" s="2" t="s">
        <v>63</v>
      </c>
    </row>
    <row r="92" spans="1:7" ht="141.75" customHeight="1">
      <c r="A92" s="50" t="s">
        <v>68</v>
      </c>
      <c r="C92" s="4" t="s">
        <v>14</v>
      </c>
      <c r="D92" s="52" t="s">
        <v>67</v>
      </c>
      <c r="F92" s="53" t="s">
        <v>66</v>
      </c>
      <c r="G92" s="52" t="s">
        <v>65</v>
      </c>
    </row>
    <row r="93" spans="1:7" ht="18" customHeight="1">
      <c r="A93" s="51"/>
      <c r="B93" s="2" t="s">
        <v>63</v>
      </c>
      <c r="D93" s="52"/>
      <c r="E93" s="2" t="s">
        <v>63</v>
      </c>
      <c r="F93" s="53"/>
      <c r="G93" s="52"/>
    </row>
    <row r="94" spans="1:7" ht="141.75" customHeight="1">
      <c r="A94" s="51"/>
      <c r="C94" s="4" t="s">
        <v>64</v>
      </c>
      <c r="D94" s="52"/>
      <c r="F94" s="53"/>
      <c r="G94" s="52"/>
    </row>
    <row r="95" spans="1:7" ht="18" customHeight="1">
      <c r="A95" s="51"/>
      <c r="B95" s="2" t="s">
        <v>63</v>
      </c>
      <c r="E95" s="2" t="s">
        <v>63</v>
      </c>
    </row>
    <row r="96" spans="1:7" ht="141.75" customHeight="1">
      <c r="A96" s="51"/>
      <c r="C96" s="4" t="s">
        <v>1</v>
      </c>
      <c r="D96" s="52" t="s">
        <v>62</v>
      </c>
      <c r="F96" s="53" t="s">
        <v>61</v>
      </c>
      <c r="G96" s="52" t="s">
        <v>60</v>
      </c>
    </row>
    <row r="97" spans="1:7" ht="18" customHeight="1">
      <c r="A97" s="51"/>
      <c r="B97" s="2" t="s">
        <v>58</v>
      </c>
      <c r="D97" s="52"/>
      <c r="E97" s="2" t="s">
        <v>58</v>
      </c>
      <c r="F97" s="53"/>
      <c r="G97" s="52"/>
    </row>
    <row r="98" spans="1:7" ht="141.75" customHeight="1">
      <c r="A98" s="51"/>
      <c r="C98" s="4" t="s">
        <v>59</v>
      </c>
      <c r="D98" s="52"/>
      <c r="F98" s="53"/>
      <c r="G98" s="52"/>
    </row>
    <row r="99" spans="1:7" ht="18" customHeight="1" thickBot="1">
      <c r="A99" s="51"/>
      <c r="B99" s="2" t="s">
        <v>58</v>
      </c>
      <c r="E99" s="2" t="s">
        <v>58</v>
      </c>
    </row>
    <row r="100" spans="1:7" ht="141.75" customHeight="1">
      <c r="A100" s="50" t="s">
        <v>57</v>
      </c>
      <c r="C100" s="4" t="s">
        <v>5</v>
      </c>
      <c r="D100" s="52" t="s">
        <v>56</v>
      </c>
      <c r="F100" s="53" t="s">
        <v>55</v>
      </c>
      <c r="G100" s="52" t="s">
        <v>54</v>
      </c>
    </row>
    <row r="101" spans="1:7" ht="18" customHeight="1">
      <c r="A101" s="51"/>
      <c r="B101" s="2" t="s">
        <v>52</v>
      </c>
      <c r="D101" s="52"/>
      <c r="E101" s="2" t="s">
        <v>52</v>
      </c>
      <c r="F101" s="53"/>
      <c r="G101" s="52"/>
    </row>
    <row r="102" spans="1:7" ht="141.75" customHeight="1">
      <c r="A102" s="51"/>
      <c r="C102" s="4" t="s">
        <v>53</v>
      </c>
      <c r="D102" s="52"/>
      <c r="F102" s="53"/>
      <c r="G102" s="52"/>
    </row>
    <row r="103" spans="1:7" ht="18" customHeight="1">
      <c r="A103" s="51"/>
      <c r="B103" s="2" t="s">
        <v>52</v>
      </c>
      <c r="E103" s="2" t="s">
        <v>52</v>
      </c>
    </row>
    <row r="104" spans="1:7" ht="141.75" customHeight="1">
      <c r="A104" s="51"/>
      <c r="C104" s="4" t="s">
        <v>51</v>
      </c>
      <c r="D104" s="52" t="s">
        <v>50</v>
      </c>
      <c r="F104" s="53" t="s">
        <v>49</v>
      </c>
      <c r="G104" s="52" t="s">
        <v>48</v>
      </c>
    </row>
    <row r="105" spans="1:7" ht="18" customHeight="1">
      <c r="A105" s="51"/>
      <c r="B105" s="2" t="s">
        <v>46</v>
      </c>
      <c r="D105" s="52"/>
      <c r="E105" s="2" t="s">
        <v>46</v>
      </c>
      <c r="F105" s="53"/>
      <c r="G105" s="52"/>
    </row>
    <row r="106" spans="1:7" ht="141.75" customHeight="1">
      <c r="A106" s="51"/>
      <c r="C106" s="4" t="s">
        <v>47</v>
      </c>
      <c r="D106" s="52"/>
      <c r="F106" s="53"/>
      <c r="G106" s="52"/>
    </row>
    <row r="107" spans="1:7" ht="18" customHeight="1" thickBot="1">
      <c r="A107" s="51"/>
      <c r="B107" s="2" t="s">
        <v>46</v>
      </c>
      <c r="E107" s="2" t="s">
        <v>46</v>
      </c>
    </row>
    <row r="108" spans="1:7" ht="141.75" customHeight="1">
      <c r="A108" s="50" t="s">
        <v>45</v>
      </c>
      <c r="C108" s="4" t="s">
        <v>44</v>
      </c>
      <c r="D108" s="52" t="s">
        <v>43</v>
      </c>
      <c r="F108" s="53" t="s">
        <v>42</v>
      </c>
      <c r="G108" s="52" t="s">
        <v>41</v>
      </c>
    </row>
    <row r="109" spans="1:7" ht="18" customHeight="1">
      <c r="A109" s="51"/>
      <c r="B109" s="2" t="s">
        <v>39</v>
      </c>
      <c r="D109" s="52"/>
      <c r="E109" s="2" t="s">
        <v>39</v>
      </c>
      <c r="F109" s="53"/>
      <c r="G109" s="52"/>
    </row>
    <row r="110" spans="1:7" ht="141.75" customHeight="1">
      <c r="A110" s="51"/>
      <c r="C110" s="4" t="s">
        <v>40</v>
      </c>
      <c r="D110" s="52"/>
      <c r="F110" s="53"/>
      <c r="G110" s="52"/>
    </row>
    <row r="111" spans="1:7" ht="18" customHeight="1">
      <c r="A111" s="51"/>
      <c r="B111" s="2" t="s">
        <v>39</v>
      </c>
      <c r="E111" s="2" t="s">
        <v>39</v>
      </c>
    </row>
    <row r="112" spans="1:7" ht="141.75" customHeight="1">
      <c r="A112" s="51"/>
      <c r="C112" s="4" t="s">
        <v>38</v>
      </c>
      <c r="D112" s="52" t="s">
        <v>37</v>
      </c>
      <c r="F112" s="53" t="s">
        <v>36</v>
      </c>
      <c r="G112" s="52" t="s">
        <v>35</v>
      </c>
    </row>
    <row r="113" spans="1:7" ht="18" customHeight="1">
      <c r="A113" s="51"/>
      <c r="B113" s="2" t="s">
        <v>33</v>
      </c>
      <c r="D113" s="52"/>
      <c r="E113" s="2" t="s">
        <v>33</v>
      </c>
      <c r="F113" s="53"/>
      <c r="G113" s="52"/>
    </row>
    <row r="114" spans="1:7" ht="141.75" customHeight="1">
      <c r="A114" s="51"/>
      <c r="C114" s="4" t="s">
        <v>34</v>
      </c>
      <c r="D114" s="52"/>
      <c r="F114" s="53"/>
      <c r="G114" s="52"/>
    </row>
    <row r="115" spans="1:7" ht="18" customHeight="1" thickBot="1">
      <c r="A115" s="51"/>
      <c r="B115" s="2" t="s">
        <v>33</v>
      </c>
      <c r="E115" s="2" t="s">
        <v>33</v>
      </c>
    </row>
    <row r="116" spans="1:7" ht="141.75" customHeight="1">
      <c r="A116" s="50" t="s">
        <v>32</v>
      </c>
      <c r="C116" s="4" t="s">
        <v>31</v>
      </c>
      <c r="D116" s="52" t="s">
        <v>30</v>
      </c>
      <c r="F116" s="53" t="s">
        <v>29</v>
      </c>
      <c r="G116" s="52" t="s">
        <v>28</v>
      </c>
    </row>
    <row r="117" spans="1:7" ht="18" customHeight="1">
      <c r="A117" s="51"/>
      <c r="B117" s="2" t="s">
        <v>26</v>
      </c>
      <c r="D117" s="52"/>
      <c r="E117" s="2" t="s">
        <v>26</v>
      </c>
      <c r="F117" s="53"/>
      <c r="G117" s="52"/>
    </row>
    <row r="118" spans="1:7" ht="141.75" customHeight="1">
      <c r="A118" s="51"/>
      <c r="C118" s="4" t="s">
        <v>27</v>
      </c>
      <c r="D118" s="52"/>
      <c r="F118" s="53"/>
      <c r="G118" s="52"/>
    </row>
    <row r="119" spans="1:7" ht="18" customHeight="1">
      <c r="A119" s="51"/>
      <c r="B119" s="2" t="s">
        <v>26</v>
      </c>
      <c r="E119" s="2" t="s">
        <v>26</v>
      </c>
    </row>
    <row r="120" spans="1:7" ht="141.75" customHeight="1">
      <c r="A120" s="51"/>
      <c r="C120" s="4" t="s">
        <v>25</v>
      </c>
      <c r="D120" s="52" t="s">
        <v>24</v>
      </c>
      <c r="F120" s="53" t="s">
        <v>23</v>
      </c>
      <c r="G120" s="52" t="s">
        <v>22</v>
      </c>
    </row>
    <row r="121" spans="1:7" ht="18" customHeight="1">
      <c r="A121" s="51"/>
      <c r="B121" s="2" t="s">
        <v>20</v>
      </c>
      <c r="D121" s="52"/>
      <c r="E121" s="2" t="s">
        <v>20</v>
      </c>
      <c r="F121" s="53"/>
      <c r="G121" s="52"/>
    </row>
    <row r="122" spans="1:7" ht="141.75" customHeight="1">
      <c r="A122" s="51"/>
      <c r="C122" s="4" t="s">
        <v>21</v>
      </c>
      <c r="D122" s="52"/>
      <c r="F122" s="53"/>
      <c r="G122" s="52"/>
    </row>
    <row r="123" spans="1:7" ht="18" customHeight="1" thickBot="1">
      <c r="A123" s="51"/>
      <c r="B123" s="2" t="s">
        <v>20</v>
      </c>
      <c r="E123" s="2" t="s">
        <v>20</v>
      </c>
    </row>
    <row r="124" spans="1:7" ht="141.75" customHeight="1">
      <c r="A124" s="50" t="s">
        <v>19</v>
      </c>
      <c r="C124" s="4" t="s">
        <v>18</v>
      </c>
      <c r="D124" s="52" t="s">
        <v>17</v>
      </c>
      <c r="F124" s="53" t="s">
        <v>16</v>
      </c>
      <c r="G124" s="52" t="s">
        <v>15</v>
      </c>
    </row>
    <row r="125" spans="1:7" ht="18" customHeight="1">
      <c r="A125" s="51"/>
      <c r="B125" s="2" t="s">
        <v>13</v>
      </c>
      <c r="D125" s="52"/>
      <c r="E125" s="2" t="s">
        <v>13</v>
      </c>
      <c r="F125" s="53"/>
      <c r="G125" s="52"/>
    </row>
    <row r="126" spans="1:7" ht="141.75" customHeight="1">
      <c r="A126" s="51"/>
      <c r="C126" s="4" t="s">
        <v>14</v>
      </c>
      <c r="D126" s="52"/>
      <c r="F126" s="53"/>
      <c r="G126" s="52"/>
    </row>
    <row r="127" spans="1:7" ht="18" customHeight="1">
      <c r="A127" s="51"/>
      <c r="B127" s="2" t="s">
        <v>13</v>
      </c>
      <c r="E127" s="2" t="s">
        <v>13</v>
      </c>
    </row>
    <row r="128" spans="1:7" ht="141.75" customHeight="1">
      <c r="A128" s="51"/>
      <c r="C128" s="4" t="s">
        <v>12</v>
      </c>
      <c r="D128" s="52" t="s">
        <v>11</v>
      </c>
      <c r="F128" s="53" t="s">
        <v>10</v>
      </c>
      <c r="G128" s="52" t="s">
        <v>9</v>
      </c>
    </row>
    <row r="129" spans="1:7" ht="18" customHeight="1">
      <c r="A129" s="51"/>
      <c r="B129" s="2" t="s">
        <v>7</v>
      </c>
      <c r="D129" s="52"/>
      <c r="E129" s="2" t="s">
        <v>7</v>
      </c>
      <c r="F129" s="53"/>
      <c r="G129" s="52"/>
    </row>
    <row r="130" spans="1:7" ht="141.75" customHeight="1">
      <c r="A130" s="51"/>
      <c r="C130" s="4" t="s">
        <v>8</v>
      </c>
      <c r="D130" s="52"/>
      <c r="F130" s="53"/>
      <c r="G130" s="52"/>
    </row>
    <row r="131" spans="1:7" ht="18" customHeight="1" thickBot="1">
      <c r="A131" s="51"/>
      <c r="B131" s="2" t="s">
        <v>7</v>
      </c>
      <c r="E131" s="2" t="s">
        <v>7</v>
      </c>
    </row>
    <row r="132" spans="1:7" ht="141.75" customHeight="1">
      <c r="A132" s="50" t="s">
        <v>6</v>
      </c>
      <c r="C132" s="4" t="s">
        <v>5</v>
      </c>
      <c r="D132" s="52" t="s">
        <v>4</v>
      </c>
      <c r="F132" s="53" t="s">
        <v>3</v>
      </c>
      <c r="G132" s="52" t="s">
        <v>2</v>
      </c>
    </row>
    <row r="133" spans="1:7" ht="18" customHeight="1">
      <c r="A133" s="51"/>
      <c r="B133" s="2" t="s">
        <v>0</v>
      </c>
      <c r="D133" s="52"/>
      <c r="E133" s="2" t="s">
        <v>0</v>
      </c>
      <c r="F133" s="53"/>
      <c r="G133" s="52"/>
    </row>
    <row r="134" spans="1:7" ht="141.75" customHeight="1">
      <c r="A134" s="51"/>
      <c r="C134" s="4" t="s">
        <v>1</v>
      </c>
      <c r="D134" s="52"/>
      <c r="F134" s="53"/>
      <c r="G134" s="52"/>
    </row>
    <row r="135" spans="1:7" ht="18" customHeight="1">
      <c r="A135" s="51"/>
      <c r="B135" s="2" t="s">
        <v>0</v>
      </c>
      <c r="E135" s="2" t="s">
        <v>0</v>
      </c>
    </row>
    <row r="136" spans="1:7" ht="141.75" customHeight="1">
      <c r="A136" s="51"/>
      <c r="B136"/>
      <c r="C136" s="4" t="s">
        <v>418</v>
      </c>
      <c r="D136" s="52" t="s">
        <v>419</v>
      </c>
      <c r="E136"/>
      <c r="F136" s="53" t="s">
        <v>420</v>
      </c>
      <c r="G136" s="52" t="s">
        <v>422</v>
      </c>
    </row>
    <row r="137" spans="1:7" ht="18" customHeight="1">
      <c r="A137" s="51"/>
      <c r="B137" s="2" t="s">
        <v>424</v>
      </c>
      <c r="D137" s="52"/>
      <c r="E137" s="2" t="s">
        <v>423</v>
      </c>
      <c r="F137" s="53"/>
      <c r="G137" s="52"/>
    </row>
    <row r="138" spans="1:7" ht="141.75" customHeight="1">
      <c r="A138" s="51"/>
      <c r="B138"/>
      <c r="C138" s="4" t="s">
        <v>73</v>
      </c>
      <c r="D138" s="52"/>
      <c r="E138"/>
      <c r="F138" s="53"/>
      <c r="G138" s="52"/>
    </row>
    <row r="139" spans="1:7" ht="18" customHeight="1">
      <c r="A139" s="51"/>
      <c r="B139" s="2" t="s">
        <v>424</v>
      </c>
      <c r="E139" s="2" t="s">
        <v>424</v>
      </c>
    </row>
    <row r="140" spans="1:7" ht="141.75" customHeight="1">
      <c r="A140" s="138"/>
      <c r="C140" s="4"/>
      <c r="D140" s="52"/>
      <c r="F140" s="53"/>
      <c r="G140" s="52"/>
    </row>
    <row r="141" spans="1:7" ht="18" customHeight="1">
      <c r="A141" s="138"/>
      <c r="B141" s="2"/>
      <c r="D141" s="52"/>
      <c r="E141" s="2"/>
      <c r="F141" s="53"/>
      <c r="G141" s="52"/>
    </row>
    <row r="142" spans="1:7" ht="141.75" customHeight="1">
      <c r="A142" s="138"/>
      <c r="C142" s="4"/>
      <c r="D142" s="52"/>
      <c r="F142" s="53"/>
      <c r="G142" s="52"/>
    </row>
    <row r="143" spans="1:7" ht="18" customHeight="1">
      <c r="A143" s="138"/>
      <c r="B143" s="2"/>
      <c r="E143" s="2"/>
    </row>
    <row r="144" spans="1:7" ht="141.75" customHeight="1">
      <c r="A144" s="138"/>
      <c r="C144" s="4"/>
      <c r="D144" s="52"/>
      <c r="F144" s="53"/>
      <c r="G144" s="52"/>
    </row>
    <row r="145" spans="1:7" ht="18" customHeight="1">
      <c r="A145" s="138"/>
      <c r="B145" s="2"/>
      <c r="D145" s="52"/>
      <c r="E145" s="2"/>
      <c r="F145" s="53"/>
      <c r="G145" s="52"/>
    </row>
    <row r="146" spans="1:7" ht="141.75" customHeight="1">
      <c r="A146" s="138"/>
      <c r="C146" s="4"/>
      <c r="D146" s="52"/>
      <c r="F146" s="53"/>
      <c r="G146" s="52"/>
    </row>
    <row r="147" spans="1:7" ht="18" customHeight="1">
      <c r="A147" s="138"/>
      <c r="B147" s="2"/>
      <c r="E147" s="2"/>
    </row>
    <row r="148" spans="1:7" ht="141.75" customHeight="1">
      <c r="A148" s="138"/>
      <c r="C148" s="4"/>
      <c r="D148" s="52"/>
      <c r="F148" s="53"/>
      <c r="G148" s="52"/>
    </row>
    <row r="149" spans="1:7" ht="18" customHeight="1">
      <c r="A149" s="138"/>
      <c r="B149" s="2"/>
      <c r="D149" s="52"/>
      <c r="E149" s="2"/>
      <c r="F149" s="53"/>
      <c r="G149" s="52"/>
    </row>
    <row r="150" spans="1:7" ht="141.75" customHeight="1">
      <c r="A150" s="138"/>
      <c r="C150" s="4"/>
      <c r="D150" s="52"/>
      <c r="F150" s="53"/>
      <c r="G150" s="52"/>
    </row>
    <row r="151" spans="1:7" ht="18" customHeight="1">
      <c r="A151" s="138"/>
      <c r="B151" s="2"/>
      <c r="E151" s="2"/>
    </row>
    <row r="152" spans="1:7" ht="141.75" customHeight="1">
      <c r="A152" s="138"/>
      <c r="C152" s="4"/>
      <c r="D152" s="52"/>
      <c r="F152" s="53"/>
      <c r="G152" s="52"/>
    </row>
    <row r="153" spans="1:7" ht="18" customHeight="1">
      <c r="A153" s="138"/>
      <c r="B153" s="2"/>
      <c r="D153" s="52"/>
      <c r="E153" s="2"/>
      <c r="F153" s="53"/>
      <c r="G153" s="52"/>
    </row>
    <row r="154" spans="1:7" ht="141.75" customHeight="1">
      <c r="A154" s="138"/>
      <c r="C154" s="4"/>
      <c r="D154" s="52"/>
      <c r="F154" s="53"/>
      <c r="G154" s="52"/>
    </row>
    <row r="155" spans="1:7" ht="18" customHeight="1">
      <c r="A155" s="138"/>
      <c r="B155" s="2"/>
      <c r="E155" s="2"/>
    </row>
    <row r="156" spans="1:7" ht="141.75" customHeight="1"/>
    <row r="157" spans="1:7" ht="141.75" customHeight="1"/>
    <row r="158" spans="1:7" ht="141.75" customHeight="1"/>
    <row r="159" spans="1:7" ht="141.75" customHeight="1"/>
    <row r="160" spans="1:7" ht="141.75" customHeight="1"/>
    <row r="161" ht="141.75" customHeight="1"/>
    <row r="162" ht="141.75" customHeight="1"/>
    <row r="163" ht="141.75" customHeight="1"/>
    <row r="164" ht="141.75" customHeight="1"/>
    <row r="165" ht="141.75" customHeight="1"/>
    <row r="166" ht="141.75" customHeight="1"/>
    <row r="167" ht="141.75" customHeight="1"/>
    <row r="168" ht="141.75" customHeight="1"/>
    <row r="169" ht="141.75" customHeight="1"/>
    <row r="170" ht="141.75" customHeight="1"/>
    <row r="171" ht="141.75" customHeight="1"/>
    <row r="172" ht="141.75" customHeight="1"/>
    <row r="173" ht="141.75" customHeight="1"/>
    <row r="174" ht="141.75" customHeight="1"/>
    <row r="175" ht="141.75" customHeight="1"/>
    <row r="176" ht="141.75" customHeight="1"/>
    <row r="177" ht="141.75" customHeight="1"/>
    <row r="178" ht="141.75" customHeight="1"/>
    <row r="179" ht="141.75" customHeight="1"/>
    <row r="180" ht="141.75" customHeight="1"/>
    <row r="181" ht="141.75" customHeight="1"/>
    <row r="182" ht="141.75" customHeight="1"/>
    <row r="183" ht="141.75" customHeight="1"/>
    <row r="184" ht="141.75" customHeight="1"/>
    <row r="185" ht="141.75" customHeight="1"/>
    <row r="186" ht="141.75" customHeight="1"/>
    <row r="187" ht="141.75" customHeight="1"/>
    <row r="188" ht="141.75" customHeight="1"/>
    <row r="189" ht="141.75" customHeight="1"/>
    <row r="190" ht="141.75" customHeight="1"/>
    <row r="191" ht="141.75" customHeight="1"/>
    <row r="192" ht="141.75" customHeight="1"/>
    <row r="193" ht="141.75" customHeight="1"/>
    <row r="194" ht="141.75" customHeight="1"/>
    <row r="195" ht="141.75" customHeight="1"/>
    <row r="196" ht="141.75" customHeight="1"/>
    <row r="197" ht="141.75" customHeight="1"/>
    <row r="198" ht="141.75" customHeight="1"/>
    <row r="199" ht="141.75" customHeight="1"/>
    <row r="200" ht="141.75" customHeight="1"/>
    <row r="201" ht="141.75" customHeight="1"/>
    <row r="202" ht="141.75" customHeight="1"/>
    <row r="203" ht="141.75" customHeight="1"/>
    <row r="204" ht="141.75" customHeight="1"/>
    <row r="205" ht="141.75" customHeight="1"/>
    <row r="206" ht="141.75" customHeight="1"/>
    <row r="207" ht="14.25"/>
    <row r="208" ht="14.25"/>
    <row r="209" ht="14.25"/>
    <row r="210" ht="14.25"/>
  </sheetData>
  <mergeCells count="168">
    <mergeCell ref="A148:A155"/>
    <mergeCell ref="D148:D150"/>
    <mergeCell ref="F148:F150"/>
    <mergeCell ref="G148:G150"/>
    <mergeCell ref="D152:D154"/>
    <mergeCell ref="F152:F154"/>
    <mergeCell ref="G152:G154"/>
    <mergeCell ref="A132:A139"/>
    <mergeCell ref="A140:A147"/>
    <mergeCell ref="D140:D142"/>
    <mergeCell ref="F140:F142"/>
    <mergeCell ref="G140:G142"/>
    <mergeCell ref="D144:D146"/>
    <mergeCell ref="F144:F146"/>
    <mergeCell ref="G144:G146"/>
    <mergeCell ref="D132:D134"/>
    <mergeCell ref="F132:F134"/>
    <mergeCell ref="G132:G134"/>
    <mergeCell ref="D136:D138"/>
    <mergeCell ref="F136:F138"/>
    <mergeCell ref="G136:G138"/>
    <mergeCell ref="D104:D106"/>
    <mergeCell ref="F104:F106"/>
    <mergeCell ref="G104:G106"/>
    <mergeCell ref="D72:D74"/>
    <mergeCell ref="D100:D102"/>
    <mergeCell ref="F100:F102"/>
    <mergeCell ref="G100:G102"/>
    <mergeCell ref="A100:A107"/>
    <mergeCell ref="D96:D98"/>
    <mergeCell ref="F96:F98"/>
    <mergeCell ref="G96:G98"/>
    <mergeCell ref="A92:A99"/>
    <mergeCell ref="A1:K1"/>
    <mergeCell ref="H16:H21"/>
    <mergeCell ref="I16:I21"/>
    <mergeCell ref="J16:J21"/>
    <mergeCell ref="K16:K21"/>
    <mergeCell ref="K4:K7"/>
    <mergeCell ref="K8:K11"/>
    <mergeCell ref="K12:K15"/>
    <mergeCell ref="J12:J15"/>
    <mergeCell ref="J2:J3"/>
    <mergeCell ref="A4:A7"/>
    <mergeCell ref="A8:A11"/>
    <mergeCell ref="A12:A15"/>
    <mergeCell ref="A16:A21"/>
    <mergeCell ref="F16:F18"/>
    <mergeCell ref="F2:G2"/>
    <mergeCell ref="G16:G18"/>
    <mergeCell ref="H12:H15"/>
    <mergeCell ref="I12:I15"/>
    <mergeCell ref="A2:A3"/>
    <mergeCell ref="B2:B3"/>
    <mergeCell ref="C2:D2"/>
    <mergeCell ref="E2:E3"/>
    <mergeCell ref="H2:H3"/>
    <mergeCell ref="H4:H7"/>
    <mergeCell ref="H8:H11"/>
    <mergeCell ref="K2:K3"/>
    <mergeCell ref="I4:I7"/>
    <mergeCell ref="J4:J7"/>
    <mergeCell ref="I8:I11"/>
    <mergeCell ref="J8:J11"/>
    <mergeCell ref="I2:I3"/>
    <mergeCell ref="K38:K41"/>
    <mergeCell ref="I42:I45"/>
    <mergeCell ref="J42:J45"/>
    <mergeCell ref="K42:K45"/>
    <mergeCell ref="K22:K25"/>
    <mergeCell ref="H26:H29"/>
    <mergeCell ref="K60:K65"/>
    <mergeCell ref="H66:H71"/>
    <mergeCell ref="I66:I71"/>
    <mergeCell ref="J66:J71"/>
    <mergeCell ref="K66:K71"/>
    <mergeCell ref="I60:I65"/>
    <mergeCell ref="J60:J65"/>
    <mergeCell ref="K46:K51"/>
    <mergeCell ref="K26:K29"/>
    <mergeCell ref="K30:K33"/>
    <mergeCell ref="H34:H37"/>
    <mergeCell ref="I34:I37"/>
    <mergeCell ref="J34:J37"/>
    <mergeCell ref="K34:K37"/>
    <mergeCell ref="I30:I33"/>
    <mergeCell ref="J30:J33"/>
    <mergeCell ref="H30:H33"/>
    <mergeCell ref="H22:H25"/>
    <mergeCell ref="D92:D94"/>
    <mergeCell ref="F92:F94"/>
    <mergeCell ref="G92:G94"/>
    <mergeCell ref="G52:G54"/>
    <mergeCell ref="I52:I59"/>
    <mergeCell ref="J52:J59"/>
    <mergeCell ref="K52:K59"/>
    <mergeCell ref="I46:I51"/>
    <mergeCell ref="J46:J51"/>
    <mergeCell ref="F56:F58"/>
    <mergeCell ref="F46:F48"/>
    <mergeCell ref="F52:F54"/>
    <mergeCell ref="D56:D58"/>
    <mergeCell ref="D52:D54"/>
    <mergeCell ref="D46:D48"/>
    <mergeCell ref="G56:G58"/>
    <mergeCell ref="H52:H59"/>
    <mergeCell ref="D66:D68"/>
    <mergeCell ref="D62:D64"/>
    <mergeCell ref="F66:F68"/>
    <mergeCell ref="G72:G74"/>
    <mergeCell ref="G62:G64"/>
    <mergeCell ref="G66:G68"/>
    <mergeCell ref="F72:F74"/>
    <mergeCell ref="J22:J25"/>
    <mergeCell ref="J38:J41"/>
    <mergeCell ref="I26:I29"/>
    <mergeCell ref="J26:J29"/>
    <mergeCell ref="A84:A91"/>
    <mergeCell ref="D88:D90"/>
    <mergeCell ref="G88:G90"/>
    <mergeCell ref="F88:F90"/>
    <mergeCell ref="G46:G48"/>
    <mergeCell ref="H38:H41"/>
    <mergeCell ref="H46:H51"/>
    <mergeCell ref="I38:I41"/>
    <mergeCell ref="H60:H65"/>
    <mergeCell ref="A30:A33"/>
    <mergeCell ref="A34:A37"/>
    <mergeCell ref="A38:A41"/>
    <mergeCell ref="A42:A45"/>
    <mergeCell ref="A46:A51"/>
    <mergeCell ref="A52:A59"/>
    <mergeCell ref="A22:A25"/>
    <mergeCell ref="A26:A29"/>
    <mergeCell ref="H42:H45"/>
    <mergeCell ref="F62:F64"/>
    <mergeCell ref="G78:G80"/>
    <mergeCell ref="A72:A77"/>
    <mergeCell ref="A60:A65"/>
    <mergeCell ref="A66:A71"/>
    <mergeCell ref="F84:F86"/>
    <mergeCell ref="G84:G86"/>
    <mergeCell ref="D84:D86"/>
    <mergeCell ref="A78:A83"/>
    <mergeCell ref="F78:F80"/>
    <mergeCell ref="I22:I25"/>
    <mergeCell ref="D78:D80"/>
    <mergeCell ref="A124:A131"/>
    <mergeCell ref="D128:D130"/>
    <mergeCell ref="F128:F130"/>
    <mergeCell ref="G128:G130"/>
    <mergeCell ref="D108:D110"/>
    <mergeCell ref="F108:F110"/>
    <mergeCell ref="G108:G110"/>
    <mergeCell ref="D112:D114"/>
    <mergeCell ref="F112:F114"/>
    <mergeCell ref="G112:G114"/>
    <mergeCell ref="D116:D118"/>
    <mergeCell ref="A108:A115"/>
    <mergeCell ref="D120:D122"/>
    <mergeCell ref="F120:F122"/>
    <mergeCell ref="G120:G122"/>
    <mergeCell ref="D124:D126"/>
    <mergeCell ref="F124:F126"/>
    <mergeCell ref="G124:G126"/>
    <mergeCell ref="F116:F118"/>
    <mergeCell ref="G116:G118"/>
    <mergeCell ref="A116:A12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5DD9-ED11-487F-B8CA-3A181D1EF9DC}">
  <dimension ref="A1:V200"/>
  <sheetViews>
    <sheetView workbookViewId="0">
      <pane ySplit="2" topLeftCell="A8" activePane="bottomLeft" state="frozen"/>
      <selection activeCell="P16" sqref="P16"/>
      <selection pane="bottomLeft" activeCell="T5" sqref="T5"/>
    </sheetView>
  </sheetViews>
  <sheetFormatPr defaultRowHeight="14.25"/>
  <cols>
    <col min="1" max="1" width="11.875" style="1" customWidth="1"/>
    <col min="2" max="3" width="9" style="1"/>
    <col min="4" max="4" width="5.75" style="1" bestFit="1" customWidth="1"/>
    <col min="5" max="5" width="9" style="1"/>
    <col min="6" max="6" width="14.375" style="1" customWidth="1"/>
    <col min="7" max="9" width="10.625" style="1" customWidth="1"/>
    <col min="10" max="10" width="5.75" style="1" bestFit="1" customWidth="1"/>
    <col min="11" max="11" width="9" style="1"/>
    <col min="12" max="12" width="10.875" style="1" customWidth="1"/>
    <col min="13" max="14" width="9" style="1"/>
    <col min="15" max="15" width="5.75" style="1" bestFit="1" customWidth="1"/>
    <col min="16" max="16" width="9" style="1"/>
    <col min="17" max="17" width="12.875" style="1" customWidth="1"/>
    <col min="18" max="19" width="9" style="1"/>
    <col min="20" max="20" width="5.75" style="1" bestFit="1" customWidth="1"/>
    <col min="21" max="16384" width="9" style="1"/>
  </cols>
  <sheetData>
    <row r="1" spans="1:22" ht="15">
      <c r="A1" s="139" t="s">
        <v>416</v>
      </c>
      <c r="B1" s="139"/>
      <c r="C1" s="139"/>
      <c r="D1" s="139"/>
      <c r="F1" s="139" t="s">
        <v>415</v>
      </c>
      <c r="G1" s="139"/>
      <c r="H1" s="139"/>
      <c r="I1" s="139"/>
      <c r="J1" s="139"/>
      <c r="L1" s="139" t="s">
        <v>414</v>
      </c>
      <c r="M1" s="139"/>
      <c r="N1" s="139"/>
      <c r="O1" s="139"/>
      <c r="Q1" s="139" t="s">
        <v>413</v>
      </c>
      <c r="R1" s="139"/>
      <c r="S1" s="139"/>
      <c r="T1" s="139"/>
    </row>
    <row r="2" spans="1:22" ht="18">
      <c r="A2" s="49" t="s">
        <v>291</v>
      </c>
      <c r="B2" s="49" t="s">
        <v>411</v>
      </c>
      <c r="C2" s="49" t="s">
        <v>409</v>
      </c>
      <c r="D2" s="49" t="s">
        <v>408</v>
      </c>
      <c r="F2" s="49" t="s">
        <v>289</v>
      </c>
      <c r="G2" s="49" t="s">
        <v>410</v>
      </c>
      <c r="H2" s="49" t="s">
        <v>409</v>
      </c>
      <c r="I2" s="49" t="s">
        <v>412</v>
      </c>
      <c r="J2" s="49" t="s">
        <v>408</v>
      </c>
      <c r="L2" s="49" t="s">
        <v>291</v>
      </c>
      <c r="M2" s="49" t="s">
        <v>411</v>
      </c>
      <c r="N2" s="49" t="s">
        <v>409</v>
      </c>
      <c r="O2" s="49" t="s">
        <v>408</v>
      </c>
      <c r="Q2" s="49" t="s">
        <v>289</v>
      </c>
      <c r="R2" s="49" t="s">
        <v>410</v>
      </c>
      <c r="S2" s="49" t="s">
        <v>409</v>
      </c>
      <c r="T2" s="49" t="s">
        <v>408</v>
      </c>
    </row>
    <row r="3" spans="1:22" ht="15.75" thickBot="1">
      <c r="A3" s="4" t="s">
        <v>64</v>
      </c>
      <c r="B3" s="38" t="s">
        <v>307</v>
      </c>
      <c r="C3" s="4" t="s">
        <v>300</v>
      </c>
      <c r="D3" s="31" cm="1">
        <f t="array" aca="1" ref="D3" ca="1">COUNTIF(历史祈愿总览!C:C,INDIRECT(ADDRESS(ROW(),1,4)))</f>
        <v>4</v>
      </c>
      <c r="F3" s="33" t="s">
        <v>407</v>
      </c>
      <c r="G3" s="41" t="s">
        <v>311</v>
      </c>
      <c r="H3" s="4" t="s">
        <v>295</v>
      </c>
      <c r="I3" s="4"/>
      <c r="J3" s="31" cm="1">
        <f t="array" aca="1" ref="J3" ca="1">COUNTIF(历史祈愿总览!F:F,"*"&amp;INDIRECT(ADDRESS(ROW(),6,4))&amp;"*")</f>
        <v>4</v>
      </c>
      <c r="L3" s="36" t="s">
        <v>406</v>
      </c>
      <c r="M3" s="41" t="s">
        <v>311</v>
      </c>
      <c r="N3" s="36" t="s">
        <v>303</v>
      </c>
      <c r="O3" s="31" cm="1">
        <f t="array" aca="1" ref="O3" ca="1">COUNTIF(历史祈愿总览!D:D,"*"&amp;INDIRECT(ADDRESS(ROW(),12,4))&amp;"*")</f>
        <v>8</v>
      </c>
      <c r="Q3" s="36" t="s">
        <v>405</v>
      </c>
      <c r="R3" s="34" t="s">
        <v>298</v>
      </c>
      <c r="S3" s="36" t="s">
        <v>303</v>
      </c>
      <c r="T3" s="31" cm="1">
        <f t="array" aca="1" ref="T3" ca="1">COUNTIF(历史祈愿总览!G:G,"*"&amp;INDIRECT(ADDRESS(ROW(),17,4))&amp;"*")</f>
        <v>19</v>
      </c>
    </row>
    <row r="4" spans="1:22" ht="15.75" thickTop="1">
      <c r="A4" s="4" t="s">
        <v>47</v>
      </c>
      <c r="B4" s="38" t="s">
        <v>307</v>
      </c>
      <c r="C4" s="4" t="s">
        <v>295</v>
      </c>
      <c r="D4" s="31" cm="1">
        <f t="array" aca="1" ref="D4" ca="1">COUNTIF(历史祈愿总览!C:C,INDIRECT(ADDRESS(ROW(),1,4)))</f>
        <v>4</v>
      </c>
      <c r="F4" s="33" t="s">
        <v>404</v>
      </c>
      <c r="G4" s="38" t="s">
        <v>307</v>
      </c>
      <c r="H4" s="4" t="s">
        <v>295</v>
      </c>
      <c r="I4" s="4" t="s">
        <v>64</v>
      </c>
      <c r="J4" s="31" cm="1">
        <f t="array" aca="1" ref="J4" ca="1">COUNTIF(历史祈愿总览!F:F,"*"&amp;INDIRECT(ADDRESS(ROW(),6,4))&amp;"*")</f>
        <v>4</v>
      </c>
      <c r="L4" s="36" t="s">
        <v>403</v>
      </c>
      <c r="M4" s="41" t="s">
        <v>311</v>
      </c>
      <c r="N4" s="36" t="s">
        <v>303</v>
      </c>
      <c r="O4" s="31" cm="1">
        <f t="array" aca="1" ref="O4" ca="1">COUNTIF(历史祈愿总览!D:D,"*"&amp;INDIRECT(ADDRESS(ROW(),12,4))&amp;"*")</f>
        <v>8</v>
      </c>
      <c r="Q4" s="36" t="s">
        <v>402</v>
      </c>
      <c r="R4" s="34" t="s">
        <v>298</v>
      </c>
      <c r="S4" s="36" t="s">
        <v>303</v>
      </c>
      <c r="T4" s="31" cm="1">
        <f t="array" aca="1" ref="T4" ca="1">COUNTIF(历史祈愿总览!G:G,"*"&amp;INDIRECT(ADDRESS(ROW(),17,4))&amp;"*")</f>
        <v>19</v>
      </c>
      <c r="V4" s="48" t="s">
        <v>311</v>
      </c>
    </row>
    <row r="5" spans="1:22" ht="15">
      <c r="A5" s="4" t="s">
        <v>260</v>
      </c>
      <c r="B5" s="34" t="s">
        <v>298</v>
      </c>
      <c r="C5" s="4" t="s">
        <v>295</v>
      </c>
      <c r="D5" s="31" cm="1">
        <f t="array" aca="1" ref="D5" ca="1">COUNTIF(历史祈愿总览!C:C,INDIRECT(ADDRESS(ROW(),1,4)))</f>
        <v>4</v>
      </c>
      <c r="F5" s="35" t="s">
        <v>401</v>
      </c>
      <c r="G5" s="38" t="s">
        <v>307</v>
      </c>
      <c r="H5" s="4" t="s">
        <v>300</v>
      </c>
      <c r="I5" s="4" t="s">
        <v>73</v>
      </c>
      <c r="J5" s="31" cm="1">
        <f t="array" aca="1" ref="J5" ca="1">COUNTIF(历史祈愿总览!F:F,"*"&amp;INDIRECT(ADDRESS(ROW(),6,4))&amp;"*")</f>
        <v>5</v>
      </c>
      <c r="L5" s="36" t="s">
        <v>400</v>
      </c>
      <c r="M5" s="38" t="s">
        <v>307</v>
      </c>
      <c r="N5" s="36" t="s">
        <v>303</v>
      </c>
      <c r="O5" s="31" cm="1">
        <f t="array" aca="1" ref="O5" ca="1">COUNTIF(历史祈愿总览!D:D,"*"&amp;INDIRECT(ADDRESS(ROW(),12,4))&amp;"*")</f>
        <v>8</v>
      </c>
      <c r="Q5" s="36" t="s">
        <v>399</v>
      </c>
      <c r="R5" s="41" t="s">
        <v>311</v>
      </c>
      <c r="S5" s="36" t="s">
        <v>303</v>
      </c>
      <c r="T5" s="31" cm="1">
        <f t="array" aca="1" ref="T5" ca="1">COUNTIF(历史祈愿总览!G:G,"*"&amp;INDIRECT(ADDRESS(ROW(),17,4))&amp;"*")</f>
        <v>10</v>
      </c>
      <c r="V5" s="47" t="s">
        <v>307</v>
      </c>
    </row>
    <row r="6" spans="1:22" ht="15">
      <c r="A6" s="4" t="s">
        <v>241</v>
      </c>
      <c r="B6" s="34" t="s">
        <v>298</v>
      </c>
      <c r="C6" s="4" t="s">
        <v>295</v>
      </c>
      <c r="D6" s="31" cm="1">
        <f t="array" aca="1" ref="D6" ca="1">COUNTIF(历史祈愿总览!C:C,INDIRECT(ADDRESS(ROW(),1,4)))</f>
        <v>4</v>
      </c>
      <c r="F6" s="33" t="s">
        <v>398</v>
      </c>
      <c r="G6" s="37" t="s">
        <v>305</v>
      </c>
      <c r="H6" s="4" t="s">
        <v>295</v>
      </c>
      <c r="I6" s="4"/>
      <c r="J6" s="31" cm="1">
        <f t="array" aca="1" ref="J6" ca="1">COUNTIF(历史祈愿总览!F:F,"*"&amp;INDIRECT(ADDRESS(ROW(),6,4))&amp;"*")</f>
        <v>4</v>
      </c>
      <c r="L6" s="36" t="s">
        <v>397</v>
      </c>
      <c r="M6" s="32" t="s">
        <v>296</v>
      </c>
      <c r="N6" s="36" t="s">
        <v>303</v>
      </c>
      <c r="O6" s="31" cm="1">
        <f t="array" aca="1" ref="O6" ca="1">COUNTIF(历史祈愿总览!D:D,"*"&amp;INDIRECT(ADDRESS(ROW(),12,4))&amp;"*")</f>
        <v>7</v>
      </c>
      <c r="Q6" s="36" t="s">
        <v>396</v>
      </c>
      <c r="R6" s="37" t="s">
        <v>305</v>
      </c>
      <c r="S6" s="36" t="s">
        <v>303</v>
      </c>
      <c r="T6" s="31" cm="1">
        <f t="array" aca="1" ref="T6" ca="1">COUNTIF(历史祈愿总览!G:G,"*"&amp;INDIRECT(ADDRESS(ROW(),17,4))&amp;"*")</f>
        <v>10</v>
      </c>
      <c r="V6" s="46" t="s">
        <v>296</v>
      </c>
    </row>
    <row r="7" spans="1:22" ht="15">
      <c r="A7" s="4" t="s">
        <v>254</v>
      </c>
      <c r="B7" s="41" t="s">
        <v>311</v>
      </c>
      <c r="C7" s="4" t="s">
        <v>295</v>
      </c>
      <c r="D7" s="31" cm="1">
        <f t="array" aca="1" ref="D7" ca="1">COUNTIF(历史祈愿总览!C:C,INDIRECT(ADDRESS(ROW(),1,4)))</f>
        <v>3</v>
      </c>
      <c r="F7" s="35" t="s">
        <v>395</v>
      </c>
      <c r="G7" s="37" t="s">
        <v>305</v>
      </c>
      <c r="H7" s="4" t="s">
        <v>295</v>
      </c>
      <c r="I7" s="4" t="s">
        <v>86</v>
      </c>
      <c r="J7" s="31" cm="1">
        <f t="array" aca="1" ref="J7" ca="1">COUNTIF(历史祈愿总览!F:F,"*"&amp;INDIRECT(ADDRESS(ROW(),6,4))&amp;"*")</f>
        <v>4</v>
      </c>
      <c r="L7" s="36" t="s">
        <v>394</v>
      </c>
      <c r="M7" s="32" t="s">
        <v>296</v>
      </c>
      <c r="N7" s="36" t="s">
        <v>303</v>
      </c>
      <c r="O7" s="31" cm="1">
        <f t="array" aca="1" ref="O7" ca="1">COUNTIF(历史祈愿总览!D:D,"*"&amp;INDIRECT(ADDRESS(ROW(),12,4))&amp;"*")</f>
        <v>7</v>
      </c>
      <c r="Q7" s="36" t="s">
        <v>393</v>
      </c>
      <c r="R7" s="41" t="s">
        <v>311</v>
      </c>
      <c r="S7" s="36" t="s">
        <v>303</v>
      </c>
      <c r="T7" s="31" cm="1">
        <f t="array" aca="1" ref="T7" ca="1">COUNTIF(历史祈愿总览!G:G,"*"&amp;INDIRECT(ADDRESS(ROW(),17,4))&amp;"*")</f>
        <v>10</v>
      </c>
      <c r="V7" s="45" t="s">
        <v>305</v>
      </c>
    </row>
    <row r="8" spans="1:22" ht="15.75" thickBot="1">
      <c r="A8" s="4" t="s">
        <v>73</v>
      </c>
      <c r="B8" s="38" t="s">
        <v>307</v>
      </c>
      <c r="C8" s="4" t="s">
        <v>295</v>
      </c>
      <c r="D8" s="31" cm="1">
        <f t="array" aca="1" ref="D8" ca="1">COUNTIF(历史祈愿总览!C:C,INDIRECT(ADDRESS(ROW(),1,4)))</f>
        <v>4</v>
      </c>
      <c r="F8" s="35" t="s">
        <v>392</v>
      </c>
      <c r="G8" s="34" t="s">
        <v>298</v>
      </c>
      <c r="H8" s="4" t="s">
        <v>295</v>
      </c>
      <c r="I8" s="4" t="s">
        <v>27</v>
      </c>
      <c r="J8" s="31" cm="1">
        <f t="array" aca="1" ref="J8" ca="1">COUNTIF(历史祈愿总览!F:F,"*"&amp;INDIRECT(ADDRESS(ROW(),6,4))&amp;"*")</f>
        <v>4</v>
      </c>
      <c r="L8" s="36" t="s">
        <v>391</v>
      </c>
      <c r="M8" s="32" t="s">
        <v>296</v>
      </c>
      <c r="N8" s="36" t="s">
        <v>303</v>
      </c>
      <c r="O8" s="31" cm="1">
        <f t="array" aca="1" ref="O8" ca="1">COUNTIF(历史祈愿总览!D:D,"*"&amp;INDIRECT(ADDRESS(ROW(),12,4))&amp;"*")</f>
        <v>7</v>
      </c>
      <c r="Q8" s="36" t="s">
        <v>390</v>
      </c>
      <c r="R8" s="41" t="s">
        <v>311</v>
      </c>
      <c r="S8" s="36" t="s">
        <v>303</v>
      </c>
      <c r="T8" s="31" cm="1">
        <f t="array" aca="1" ref="T8" ca="1">COUNTIF(历史祈愿总览!G:G,"*"&amp;INDIRECT(ADDRESS(ROW(),17,4))&amp;"*")</f>
        <v>9</v>
      </c>
      <c r="V8" s="44" t="s">
        <v>298</v>
      </c>
    </row>
    <row r="9" spans="1:22" ht="15.75" thickTop="1">
      <c r="A9" s="4" t="s">
        <v>53</v>
      </c>
      <c r="B9" s="38" t="s">
        <v>307</v>
      </c>
      <c r="C9" s="4" t="s">
        <v>295</v>
      </c>
      <c r="D9" s="31" cm="1">
        <f t="array" aca="1" ref="D9" ca="1">COUNTIF(历史祈愿总览!C:C,INDIRECT(ADDRESS(ROW(),1,4)))</f>
        <v>3</v>
      </c>
      <c r="F9" s="33" t="s">
        <v>389</v>
      </c>
      <c r="G9" s="41" t="s">
        <v>311</v>
      </c>
      <c r="H9" s="4" t="s">
        <v>295</v>
      </c>
      <c r="I9" s="4"/>
      <c r="J9" s="31" cm="1">
        <f t="array" aca="1" ref="J9" ca="1">COUNTIF(历史祈愿总览!F:F,"*"&amp;INDIRECT(ADDRESS(ROW(),6,4))&amp;"*")</f>
        <v>3</v>
      </c>
      <c r="L9" s="36" t="s">
        <v>388</v>
      </c>
      <c r="M9" s="37" t="s">
        <v>305</v>
      </c>
      <c r="N9" s="36" t="s">
        <v>303</v>
      </c>
      <c r="O9" s="31" cm="1">
        <f t="array" aca="1" ref="O9" ca="1">COUNTIF(历史祈愿总览!D:D,"*"&amp;INDIRECT(ADDRESS(ROW(),12,4))&amp;"*")</f>
        <v>8</v>
      </c>
      <c r="Q9" s="36" t="s">
        <v>387</v>
      </c>
      <c r="R9" s="41" t="s">
        <v>311</v>
      </c>
      <c r="S9" s="36" t="s">
        <v>303</v>
      </c>
      <c r="T9" s="31" cm="1">
        <f t="array" aca="1" ref="T9" ca="1">COUNTIF(历史祈愿总览!G:G,"*"&amp;INDIRECT(ADDRESS(ROW(),17,4))&amp;"*")</f>
        <v>10</v>
      </c>
    </row>
    <row r="10" spans="1:22" ht="15">
      <c r="A10" s="4" t="s">
        <v>40</v>
      </c>
      <c r="B10" s="32" t="s">
        <v>296</v>
      </c>
      <c r="C10" s="4" t="s">
        <v>295</v>
      </c>
      <c r="D10" s="31" cm="1">
        <f t="array" aca="1" ref="D10" ca="1">COUNTIF(历史祈愿总览!C:C,INDIRECT(ADDRESS(ROW(),1,4)))</f>
        <v>3</v>
      </c>
      <c r="F10" s="33" t="s">
        <v>386</v>
      </c>
      <c r="G10" s="41" t="s">
        <v>311</v>
      </c>
      <c r="H10" s="4" t="s">
        <v>295</v>
      </c>
      <c r="I10" s="4" t="s">
        <v>90</v>
      </c>
      <c r="J10" s="31" cm="1">
        <f t="array" aca="1" ref="J10" ca="1">COUNTIF(历史祈愿总览!F:F,"*"&amp;INDIRECT(ADDRESS(ROW(),6,4))&amp;"*")</f>
        <v>3</v>
      </c>
      <c r="L10" s="36" t="s">
        <v>385</v>
      </c>
      <c r="M10" s="37" t="s">
        <v>305</v>
      </c>
      <c r="N10" s="36" t="s">
        <v>313</v>
      </c>
      <c r="O10" s="31" cm="1">
        <f t="array" aca="1" ref="O10" ca="1">COUNTIF(历史祈愿总览!D:D,"*"&amp;INDIRECT(ADDRESS(ROW(),12,4))&amp;"*")</f>
        <v>8</v>
      </c>
      <c r="Q10" s="36" t="s">
        <v>384</v>
      </c>
      <c r="R10" s="32" t="s">
        <v>296</v>
      </c>
      <c r="S10" s="36" t="s">
        <v>303</v>
      </c>
      <c r="T10" s="31" cm="1">
        <f t="array" aca="1" ref="T10" ca="1">COUNTIF(历史祈愿总览!G:G,"*"&amp;INDIRECT(ADDRESS(ROW(),17,4))&amp;"*")</f>
        <v>10</v>
      </c>
    </row>
    <row r="11" spans="1:22" ht="15">
      <c r="A11" s="4" t="s">
        <v>86</v>
      </c>
      <c r="B11" s="37" t="s">
        <v>305</v>
      </c>
      <c r="C11" s="4" t="s">
        <v>300</v>
      </c>
      <c r="D11" s="31" cm="1">
        <f t="array" aca="1" ref="D11" ca="1">COUNTIF(历史祈愿总览!C:C,INDIRECT(ADDRESS(ROW(),1,4)))</f>
        <v>3</v>
      </c>
      <c r="F11" s="33" t="s">
        <v>383</v>
      </c>
      <c r="G11" s="38" t="s">
        <v>307</v>
      </c>
      <c r="H11" s="4" t="s">
        <v>295</v>
      </c>
      <c r="I11" s="4" t="s">
        <v>53</v>
      </c>
      <c r="J11" s="31" cm="1">
        <f t="array" aca="1" ref="J11" ca="1">COUNTIF(历史祈愿总览!F:F,"*"&amp;INDIRECT(ADDRESS(ROW(),6,4))&amp;"*")</f>
        <v>3</v>
      </c>
      <c r="L11" s="36" t="s">
        <v>382</v>
      </c>
      <c r="M11" s="37" t="s">
        <v>305</v>
      </c>
      <c r="N11" s="36" t="s">
        <v>303</v>
      </c>
      <c r="O11" s="31" cm="1">
        <f t="array" aca="1" ref="O11" ca="1">COUNTIF(历史祈愿总览!D:D,"*"&amp;INDIRECT(ADDRESS(ROW(),12,4))&amp;"*")</f>
        <v>7</v>
      </c>
      <c r="Q11" s="36" t="s">
        <v>381</v>
      </c>
      <c r="R11" s="37" t="s">
        <v>305</v>
      </c>
      <c r="S11" s="36" t="s">
        <v>303</v>
      </c>
      <c r="T11" s="31" cm="1">
        <f t="array" aca="1" ref="T11" ca="1">COUNTIF(历史祈愿总览!G:G,"*"&amp;INDIRECT(ADDRESS(ROW(),17,4))&amp;"*")</f>
        <v>10</v>
      </c>
    </row>
    <row r="12" spans="1:22" ht="15">
      <c r="A12" s="4" t="s">
        <v>69</v>
      </c>
      <c r="B12" s="37" t="s">
        <v>305</v>
      </c>
      <c r="C12" s="4" t="s">
        <v>295</v>
      </c>
      <c r="D12" s="31" cm="1">
        <f t="array" aca="1" ref="D12" ca="1">COUNTIF(历史祈愿总览!C:C,INDIRECT(ADDRESS(ROW(),1,4)))</f>
        <v>3</v>
      </c>
      <c r="F12" s="35" t="s">
        <v>380</v>
      </c>
      <c r="G12" s="38" t="s">
        <v>307</v>
      </c>
      <c r="H12" s="4" t="s">
        <v>295</v>
      </c>
      <c r="I12" s="4"/>
      <c r="J12" s="31" cm="1">
        <f t="array" aca="1" ref="J12" ca="1">COUNTIF(历史祈愿总览!F:F,"*"&amp;INDIRECT(ADDRESS(ROW(),6,4))&amp;"*")</f>
        <v>3</v>
      </c>
      <c r="L12" s="36" t="s">
        <v>379</v>
      </c>
      <c r="M12" s="34" t="s">
        <v>298</v>
      </c>
      <c r="N12" s="36" t="s">
        <v>313</v>
      </c>
      <c r="O12" s="31" cm="1">
        <f t="array" aca="1" ref="O12" ca="1">COUNTIF(历史祈愿总览!D:D,"*"&amp;INDIRECT(ADDRESS(ROW(),12,4))&amp;"*")</f>
        <v>7</v>
      </c>
      <c r="Q12" s="36" t="s">
        <v>378</v>
      </c>
      <c r="R12" s="37" t="s">
        <v>305</v>
      </c>
      <c r="S12" s="36" t="s">
        <v>303</v>
      </c>
      <c r="T12" s="31" cm="1">
        <f t="array" aca="1" ref="T12" ca="1">COUNTIF(历史祈愿总览!G:G,"*"&amp;INDIRECT(ADDRESS(ROW(),17,4))&amp;"*")</f>
        <v>9</v>
      </c>
    </row>
    <row r="13" spans="1:22" ht="15">
      <c r="A13" s="4" t="s">
        <v>25</v>
      </c>
      <c r="B13" s="34" t="s">
        <v>298</v>
      </c>
      <c r="C13" s="4" t="s">
        <v>295</v>
      </c>
      <c r="D13" s="31" cm="1">
        <f t="array" aca="1" ref="D13" ca="1">COUNTIF(历史祈愿总览!C:C,INDIRECT(ADDRESS(ROW(),1,4)))</f>
        <v>3</v>
      </c>
      <c r="F13" s="33" t="s">
        <v>377</v>
      </c>
      <c r="G13" s="32" t="s">
        <v>296</v>
      </c>
      <c r="H13" s="4" t="s">
        <v>295</v>
      </c>
      <c r="I13" s="4"/>
      <c r="J13" s="31" cm="1">
        <f t="array" aca="1" ref="J13" ca="1">COUNTIF(历史祈愿总览!F:F,"*"&amp;INDIRECT(ADDRESS(ROW(),6,4))&amp;"*")</f>
        <v>3</v>
      </c>
      <c r="L13" s="36" t="s">
        <v>376</v>
      </c>
      <c r="M13" s="38" t="s">
        <v>307</v>
      </c>
      <c r="N13" s="36" t="s">
        <v>303</v>
      </c>
      <c r="O13" s="31" cm="1">
        <f t="array" aca="1" ref="O13" ca="1">COUNTIF(历史祈愿总览!D:D,"*"&amp;INDIRECT(ADDRESS(ROW(),12,4))&amp;"*")</f>
        <v>7</v>
      </c>
      <c r="Q13" s="36" t="s">
        <v>375</v>
      </c>
      <c r="R13" s="37" t="s">
        <v>305</v>
      </c>
      <c r="S13" s="36" t="s">
        <v>303</v>
      </c>
      <c r="T13" s="31" cm="1">
        <f t="array" aca="1" ref="T13" ca="1">COUNTIF(历史祈愿总览!G:G,"*"&amp;INDIRECT(ADDRESS(ROW(),17,4))&amp;"*")</f>
        <v>10</v>
      </c>
    </row>
    <row r="14" spans="1:22" ht="15">
      <c r="A14" s="4" t="s">
        <v>38</v>
      </c>
      <c r="B14" s="34" t="s">
        <v>298</v>
      </c>
      <c r="C14" s="4" t="s">
        <v>295</v>
      </c>
      <c r="D14" s="31" cm="1">
        <f t="array" aca="1" ref="D14" ca="1">COUNTIF(历史祈愿总览!C:C,INDIRECT(ADDRESS(ROW(),1,4)))</f>
        <v>3</v>
      </c>
      <c r="F14" s="33" t="s">
        <v>374</v>
      </c>
      <c r="G14" s="32" t="s">
        <v>296</v>
      </c>
      <c r="H14" s="4" t="s">
        <v>295</v>
      </c>
      <c r="I14" s="4" t="s">
        <v>40</v>
      </c>
      <c r="J14" s="31" cm="1">
        <f t="array" aca="1" ref="J14" ca="1">COUNTIF(历史祈愿总览!F:F,"*"&amp;INDIRECT(ADDRESS(ROW(),6,4))&amp;"*")</f>
        <v>3</v>
      </c>
      <c r="L14" s="36" t="s">
        <v>373</v>
      </c>
      <c r="M14" s="32" t="s">
        <v>296</v>
      </c>
      <c r="N14" s="36" t="s">
        <v>303</v>
      </c>
      <c r="O14" s="31" cm="1">
        <f t="array" aca="1" ref="O14" ca="1">COUNTIF(历史祈愿总览!D:D,"*"&amp;INDIRECT(ADDRESS(ROW(),12,4))&amp;"*")</f>
        <v>6</v>
      </c>
      <c r="Q14" s="36" t="s">
        <v>372</v>
      </c>
      <c r="R14" s="38" t="s">
        <v>307</v>
      </c>
      <c r="S14" s="36" t="s">
        <v>303</v>
      </c>
      <c r="T14" s="31" cm="1">
        <f t="array" aca="1" ref="T14" ca="1">COUNTIF(历史祈愿总览!G:G,"*"&amp;INDIRECT(ADDRESS(ROW(),17,4))&amp;"*")</f>
        <v>9</v>
      </c>
    </row>
    <row r="15" spans="1:22" ht="15">
      <c r="A15" s="4" t="s">
        <v>8</v>
      </c>
      <c r="B15" s="41" t="s">
        <v>311</v>
      </c>
      <c r="C15" s="4" t="s">
        <v>295</v>
      </c>
      <c r="D15" s="31" cm="1">
        <f t="array" aca="1" ref="D15" ca="1">COUNTIF(历史祈愿总览!C:C,INDIRECT(ADDRESS(ROW(),1,4)))</f>
        <v>3</v>
      </c>
      <c r="F15" s="33" t="s">
        <v>371</v>
      </c>
      <c r="G15" s="37" t="s">
        <v>305</v>
      </c>
      <c r="H15" s="4" t="s">
        <v>295</v>
      </c>
      <c r="I15" s="4" t="s">
        <v>69</v>
      </c>
      <c r="J15" s="31" cm="1">
        <f t="array" aca="1" ref="J15" ca="1">COUNTIF(历史祈愿总览!F:F,"*"&amp;INDIRECT(ADDRESS(ROW(),6,4))&amp;"*")</f>
        <v>3</v>
      </c>
      <c r="L15" s="36" t="s">
        <v>370</v>
      </c>
      <c r="M15" s="37" t="s">
        <v>305</v>
      </c>
      <c r="N15" s="36" t="s">
        <v>303</v>
      </c>
      <c r="O15" s="31" cm="1">
        <f t="array" aca="1" ref="O15" ca="1">COUNTIF(历史祈愿总览!D:D,"*"&amp;INDIRECT(ADDRESS(ROW(),12,4))&amp;"*")</f>
        <v>6</v>
      </c>
      <c r="Q15" s="36" t="s">
        <v>369</v>
      </c>
      <c r="R15" s="38" t="s">
        <v>307</v>
      </c>
      <c r="S15" s="36" t="s">
        <v>303</v>
      </c>
      <c r="T15" s="31" cm="1">
        <f t="array" aca="1" ref="T15" ca="1">COUNTIF(历史祈愿总览!G:G,"*"&amp;INDIRECT(ADDRESS(ROW(),17,4))&amp;"*")</f>
        <v>9</v>
      </c>
    </row>
    <row r="16" spans="1:22" ht="15">
      <c r="A16" s="4" t="s">
        <v>90</v>
      </c>
      <c r="B16" s="41" t="s">
        <v>311</v>
      </c>
      <c r="C16" s="4" t="s">
        <v>295</v>
      </c>
      <c r="D16" s="31" cm="1">
        <f t="array" aca="1" ref="D16" ca="1">COUNTIF(历史祈愿总览!C:C,INDIRECT(ADDRESS(ROW(),1,4)))</f>
        <v>2</v>
      </c>
      <c r="F16" s="33" t="s">
        <v>368</v>
      </c>
      <c r="G16" s="34" t="s">
        <v>298</v>
      </c>
      <c r="H16" s="4" t="s">
        <v>295</v>
      </c>
      <c r="I16" s="4" t="s">
        <v>75</v>
      </c>
      <c r="J16" s="31" cm="1">
        <f t="array" aca="1" ref="J16" ca="1">COUNTIF(历史祈愿总览!F:F,"*"&amp;INDIRECT(ADDRESS(ROW(),6,4))&amp;"*")</f>
        <v>3</v>
      </c>
      <c r="L16" s="36" t="s">
        <v>367</v>
      </c>
      <c r="M16" s="34" t="s">
        <v>298</v>
      </c>
      <c r="N16" s="36" t="s">
        <v>303</v>
      </c>
      <c r="O16" s="31" cm="1">
        <f t="array" aca="1" ref="O16" ca="1">COUNTIF(历史祈愿总览!D:D,"*"&amp;INDIRECT(ADDRESS(ROW(),12,4))&amp;"*")</f>
        <v>6</v>
      </c>
      <c r="Q16" s="36" t="s">
        <v>366</v>
      </c>
      <c r="R16" s="38" t="s">
        <v>307</v>
      </c>
      <c r="S16" s="36" t="s">
        <v>303</v>
      </c>
      <c r="T16" s="31" cm="1">
        <f t="array" aca="1" ref="T16" ca="1">COUNTIF(历史祈愿总览!G:G,"*"&amp;INDIRECT(ADDRESS(ROW(),17,4))&amp;"*")</f>
        <v>9</v>
      </c>
    </row>
    <row r="17" spans="1:20" ht="15">
      <c r="A17" s="4" t="s">
        <v>34</v>
      </c>
      <c r="B17" s="41" t="s">
        <v>311</v>
      </c>
      <c r="C17" s="4" t="s">
        <v>295</v>
      </c>
      <c r="D17" s="31" cm="1">
        <f t="array" aca="1" ref="D17" ca="1">COUNTIF(历史祈愿总览!C:C,INDIRECT(ADDRESS(ROW(),1,4)))</f>
        <v>2</v>
      </c>
      <c r="F17" s="33" t="s">
        <v>365</v>
      </c>
      <c r="G17" s="34" t="s">
        <v>298</v>
      </c>
      <c r="H17" s="4" t="s">
        <v>295</v>
      </c>
      <c r="I17" s="4" t="s">
        <v>25</v>
      </c>
      <c r="J17" s="31" cm="1">
        <f t="array" aca="1" ref="J17" ca="1">COUNTIF(历史祈愿总览!F:F,"*"&amp;INDIRECT(ADDRESS(ROW(),6,4))&amp;"*")</f>
        <v>3</v>
      </c>
      <c r="L17" s="36" t="s">
        <v>364</v>
      </c>
      <c r="M17" s="32" t="s">
        <v>296</v>
      </c>
      <c r="N17" s="36" t="s">
        <v>303</v>
      </c>
      <c r="O17" s="31" cm="1">
        <f t="array" aca="1" ref="O17" ca="1">COUNTIF(历史祈愿总览!D:D,"*"&amp;INDIRECT(ADDRESS(ROW(),12,4))&amp;"*")</f>
        <v>5</v>
      </c>
      <c r="Q17" s="36" t="s">
        <v>363</v>
      </c>
      <c r="R17" s="38" t="s">
        <v>307</v>
      </c>
      <c r="S17" s="36" t="s">
        <v>303</v>
      </c>
      <c r="T17" s="31" cm="1">
        <f t="array" aca="1" ref="T17" ca="1">COUNTIF(历史祈愿总览!G:G,"*"&amp;INDIRECT(ADDRESS(ROW(),17,4))&amp;"*")</f>
        <v>8</v>
      </c>
    </row>
    <row r="18" spans="1:20" ht="15">
      <c r="A18" s="4" t="s">
        <v>21</v>
      </c>
      <c r="B18" s="38" t="s">
        <v>307</v>
      </c>
      <c r="C18" s="4" t="s">
        <v>300</v>
      </c>
      <c r="D18" s="31" cm="1">
        <f t="array" aca="1" ref="D18" ca="1">COUNTIF(历史祈愿总览!C:C,INDIRECT(ADDRESS(ROW(),1,4)))</f>
        <v>2</v>
      </c>
      <c r="F18" s="33" t="s">
        <v>362</v>
      </c>
      <c r="G18" s="34" t="s">
        <v>298</v>
      </c>
      <c r="H18" s="4" t="s">
        <v>295</v>
      </c>
      <c r="I18" s="4" t="s">
        <v>38</v>
      </c>
      <c r="J18" s="31" cm="1">
        <f t="array" aca="1" ref="J18" ca="1">COUNTIF(历史祈愿总览!F:F,"*"&amp;INDIRECT(ADDRESS(ROW(),6,4))&amp;"*")</f>
        <v>3</v>
      </c>
      <c r="L18" s="36" t="s">
        <v>361</v>
      </c>
      <c r="M18" s="32" t="s">
        <v>296</v>
      </c>
      <c r="N18" s="36" t="s">
        <v>303</v>
      </c>
      <c r="O18" s="31" cm="1">
        <f t="array" aca="1" ref="O18" ca="1">COUNTIF(历史祈愿总览!D:D,"*"&amp;INDIRECT(ADDRESS(ROW(),12,4))&amp;"*")</f>
        <v>5</v>
      </c>
      <c r="Q18" s="36" t="s">
        <v>360</v>
      </c>
      <c r="R18" s="32" t="s">
        <v>296</v>
      </c>
      <c r="S18" s="36" t="s">
        <v>303</v>
      </c>
      <c r="T18" s="31" cm="1">
        <f t="array" aca="1" ref="T18" ca="1">COUNTIF(历史祈愿总览!G:G,"*"&amp;INDIRECT(ADDRESS(ROW(),17,4))&amp;"*")</f>
        <v>9</v>
      </c>
    </row>
    <row r="19" spans="1:20" ht="15">
      <c r="A19" s="4" t="s">
        <v>143</v>
      </c>
      <c r="B19" s="32" t="s">
        <v>296</v>
      </c>
      <c r="C19" s="4" t="s">
        <v>295</v>
      </c>
      <c r="D19" s="31" cm="1">
        <f t="array" aca="1" ref="D19" ca="1">COUNTIF(历史祈愿总览!C:C,INDIRECT(ADDRESS(ROW(),1,4)))</f>
        <v>2</v>
      </c>
      <c r="F19" s="33" t="s">
        <v>359</v>
      </c>
      <c r="G19" s="41" t="s">
        <v>311</v>
      </c>
      <c r="H19" s="4" t="s">
        <v>295</v>
      </c>
      <c r="I19" s="4" t="s">
        <v>8</v>
      </c>
      <c r="J19" s="31" cm="1">
        <f t="array" aca="1" ref="J19" ca="1">COUNTIF(历史祈愿总览!F:F,"*"&amp;INDIRECT(ADDRESS(ROW(),6,4))&amp;"*")</f>
        <v>3</v>
      </c>
      <c r="L19" s="36" t="s">
        <v>358</v>
      </c>
      <c r="M19" s="34" t="s">
        <v>298</v>
      </c>
      <c r="N19" s="36" t="s">
        <v>303</v>
      </c>
      <c r="O19" s="31" cm="1">
        <f t="array" aca="1" ref="O19" ca="1">COUNTIF(历史祈愿总览!D:D,"*"&amp;INDIRECT(ADDRESS(ROW(),12,4))&amp;"*")</f>
        <v>4</v>
      </c>
      <c r="Q19" s="36" t="s">
        <v>357</v>
      </c>
      <c r="R19" s="32" t="s">
        <v>296</v>
      </c>
      <c r="S19" s="36" t="s">
        <v>303</v>
      </c>
      <c r="T19" s="31" cm="1">
        <f t="array" aca="1" ref="T19" ca="1">COUNTIF(历史祈愿总览!G:G,"*"&amp;INDIRECT(ADDRESS(ROW(),17,4))&amp;"*")</f>
        <v>9</v>
      </c>
    </row>
    <row r="20" spans="1:20" ht="15">
      <c r="A20" s="4" t="s">
        <v>51</v>
      </c>
      <c r="B20" s="37" t="s">
        <v>305</v>
      </c>
      <c r="C20" s="4" t="s">
        <v>295</v>
      </c>
      <c r="D20" s="31" cm="1">
        <f t="array" aca="1" ref="D20" ca="1">COUNTIF(历史祈愿总览!C:C,INDIRECT(ADDRESS(ROW(),1,4)))</f>
        <v>2</v>
      </c>
      <c r="F20" s="33" t="s">
        <v>356</v>
      </c>
      <c r="G20" s="41" t="s">
        <v>311</v>
      </c>
      <c r="H20" s="4" t="s">
        <v>295</v>
      </c>
      <c r="I20" s="4" t="s">
        <v>34</v>
      </c>
      <c r="J20" s="31" cm="1">
        <f t="array" aca="1" ref="J20" ca="1">COUNTIF(历史祈愿总览!F:F,"*"&amp;INDIRECT(ADDRESS(ROW(),6,4))&amp;"*")</f>
        <v>2</v>
      </c>
      <c r="L20" s="36" t="s">
        <v>355</v>
      </c>
      <c r="M20" s="34" t="s">
        <v>298</v>
      </c>
      <c r="N20" s="36" t="s">
        <v>303</v>
      </c>
      <c r="O20" s="31" cm="1">
        <f t="array" aca="1" ref="O20" ca="1">COUNTIF(历史祈愿总览!D:D,"*"&amp;INDIRECT(ADDRESS(ROW(),12,4))&amp;"*")</f>
        <v>4</v>
      </c>
      <c r="Q20" s="36" t="s">
        <v>354</v>
      </c>
      <c r="R20" s="32" t="s">
        <v>296</v>
      </c>
      <c r="S20" s="36" t="s">
        <v>303</v>
      </c>
      <c r="T20" s="31" cm="1">
        <f t="array" aca="1" ref="T20" ca="1">COUNTIF(历史祈愿总览!G:G,"*"&amp;INDIRECT(ADDRESS(ROW(),17,4))&amp;"*")</f>
        <v>8</v>
      </c>
    </row>
    <row r="21" spans="1:20" ht="15">
      <c r="A21" s="4" t="s">
        <v>1</v>
      </c>
      <c r="B21" s="41" t="s">
        <v>311</v>
      </c>
      <c r="C21" s="4" t="s">
        <v>295</v>
      </c>
      <c r="D21" s="31" cm="1">
        <f t="array" aca="1" ref="D21" ca="1">COUNTIF(历史祈愿总览!C:C,INDIRECT(ADDRESS(ROW(),1,4)))</f>
        <v>2</v>
      </c>
      <c r="F21" s="35" t="s">
        <v>353</v>
      </c>
      <c r="G21" s="41" t="s">
        <v>311</v>
      </c>
      <c r="H21" s="4" t="s">
        <v>300</v>
      </c>
      <c r="I21" s="4"/>
      <c r="J21" s="31" cm="1">
        <f t="array" aca="1" ref="J21" ca="1">COUNTIF(历史祈愿总览!F:F,"*"&amp;INDIRECT(ADDRESS(ROW(),6,4))&amp;"*")</f>
        <v>2</v>
      </c>
      <c r="L21" s="36" t="s">
        <v>352</v>
      </c>
      <c r="M21" s="38" t="s">
        <v>307</v>
      </c>
      <c r="N21" s="36" t="s">
        <v>303</v>
      </c>
      <c r="O21" s="31" cm="1">
        <f t="array" aca="1" ref="O21" ca="1">COUNTIF(历史祈愿总览!D:D,"*"&amp;INDIRECT(ADDRESS(ROW(),12,4))&amp;"*")</f>
        <v>3</v>
      </c>
      <c r="Q21" s="36" t="s">
        <v>351</v>
      </c>
      <c r="R21" s="32" t="s">
        <v>296</v>
      </c>
      <c r="S21" s="36" t="s">
        <v>303</v>
      </c>
      <c r="T21" s="31" cm="1">
        <f t="array" aca="1" ref="T21" ca="1">COUNTIF(历史祈愿总览!G:G,"*"&amp;INDIRECT(ADDRESS(ROW(),17,4))&amp;"*")</f>
        <v>5</v>
      </c>
    </row>
    <row r="22" spans="1:20" ht="15">
      <c r="A22" s="4" t="s">
        <v>31</v>
      </c>
      <c r="B22" s="41" t="s">
        <v>311</v>
      </c>
      <c r="C22" s="4" t="s">
        <v>295</v>
      </c>
      <c r="D22" s="31" cm="1">
        <f t="array" aca="1" ref="D22" ca="1">COUNTIF(历史祈愿总览!C:C,INDIRECT(ADDRESS(ROW(),1,4)))</f>
        <v>1</v>
      </c>
      <c r="F22" s="35" t="s">
        <v>350</v>
      </c>
      <c r="G22" s="41" t="s">
        <v>311</v>
      </c>
      <c r="H22" s="4" t="s">
        <v>295</v>
      </c>
      <c r="I22" s="4"/>
      <c r="J22" s="31" cm="1">
        <f t="array" aca="1" ref="J22" ca="1">COUNTIF(历史祈愿总览!F:F,"*"&amp;INDIRECT(ADDRESS(ROW(),6,4))&amp;"*")</f>
        <v>2</v>
      </c>
      <c r="L22" s="36" t="s">
        <v>349</v>
      </c>
      <c r="M22" s="38" t="s">
        <v>307</v>
      </c>
      <c r="N22" s="36" t="s">
        <v>303</v>
      </c>
      <c r="O22" s="31" cm="1">
        <f t="array" aca="1" ref="O22" ca="1">COUNTIF(历史祈愿总览!D:D,"*"&amp;INDIRECT(ADDRESS(ROW(),12,4))&amp;"*")</f>
        <v>3</v>
      </c>
      <c r="Q22" s="36" t="s">
        <v>348</v>
      </c>
      <c r="R22" s="34" t="s">
        <v>298</v>
      </c>
      <c r="S22" s="36" t="s">
        <v>303</v>
      </c>
      <c r="T22" s="31" cm="1">
        <f t="array" aca="1" ref="T22" ca="1">COUNTIF(历史祈愿总览!G:G,"*"&amp;INDIRECT(ADDRESS(ROW(),17,4))&amp;"*")</f>
        <v>5</v>
      </c>
    </row>
    <row r="23" spans="1:20" ht="15">
      <c r="A23" s="4" t="s">
        <v>5</v>
      </c>
      <c r="B23" s="37" t="s">
        <v>305</v>
      </c>
      <c r="C23" s="4" t="s">
        <v>295</v>
      </c>
      <c r="D23" s="31" cm="1">
        <f t="array" aca="1" ref="D23" ca="1">COUNTIF(历史祈愿总览!C:C,INDIRECT(ADDRESS(ROW(),1,4)))</f>
        <v>2</v>
      </c>
      <c r="F23" s="33" t="s">
        <v>347</v>
      </c>
      <c r="G23" s="38" t="s">
        <v>307</v>
      </c>
      <c r="H23" s="4" t="s">
        <v>295</v>
      </c>
      <c r="I23" s="4" t="s">
        <v>47</v>
      </c>
      <c r="J23" s="31" cm="1">
        <f t="array" aca="1" ref="J23" ca="1">COUNTIF(历史祈愿总览!F:F,"*"&amp;INDIRECT(ADDRESS(ROW(),6,4))&amp;"*")</f>
        <v>2</v>
      </c>
      <c r="L23" s="43" t="s">
        <v>346</v>
      </c>
      <c r="M23" s="41" t="s">
        <v>311</v>
      </c>
      <c r="N23" s="36" t="s">
        <v>303</v>
      </c>
      <c r="O23" s="31" cm="1">
        <f t="array" aca="1" ref="O23" ca="1">COUNTIF(历史祈愿总览!D:D,"*"&amp;INDIRECT(ADDRESS(ROW(),12,4))&amp;"*")</f>
        <v>3</v>
      </c>
      <c r="Q23" s="36" t="s">
        <v>345</v>
      </c>
      <c r="R23" s="41" t="s">
        <v>311</v>
      </c>
      <c r="S23" s="36" t="s">
        <v>303</v>
      </c>
      <c r="T23" s="31" cm="1">
        <f t="array" aca="1" ref="T23" ca="1">COUNTIF(历史祈愿总览!G:G,"*"&amp;INDIRECT(ADDRESS(ROW(),17,4))&amp;"*")</f>
        <v>5</v>
      </c>
    </row>
    <row r="24" spans="1:20" ht="15">
      <c r="A24" s="4" t="s">
        <v>44</v>
      </c>
      <c r="B24" s="37" t="s">
        <v>305</v>
      </c>
      <c r="C24" s="4" t="s">
        <v>295</v>
      </c>
      <c r="D24" s="31" cm="1">
        <f t="array" aca="1" ref="D24" ca="1">COUNTIF(历史祈愿总览!C:C,INDIRECT(ADDRESS(ROW(),1,4)))</f>
        <v>1</v>
      </c>
      <c r="F24" s="33" t="s">
        <v>344</v>
      </c>
      <c r="G24" s="38" t="s">
        <v>307</v>
      </c>
      <c r="H24" s="4" t="s">
        <v>295</v>
      </c>
      <c r="I24" s="4" t="s">
        <v>21</v>
      </c>
      <c r="J24" s="31" cm="1">
        <f t="array" aca="1" ref="J24" ca="1">COUNTIF(历史祈愿总览!F:F,"*"&amp;INDIRECT(ADDRESS(ROW(),6,4))&amp;"*")</f>
        <v>2</v>
      </c>
      <c r="L24" s="43" t="s">
        <v>343</v>
      </c>
      <c r="M24" s="37" t="s">
        <v>305</v>
      </c>
      <c r="N24" s="36" t="s">
        <v>303</v>
      </c>
      <c r="O24" s="31" cm="1">
        <f t="array" aca="1" ref="O24" ca="1">COUNTIF(历史祈愿总览!D:D,"*"&amp;INDIRECT(ADDRESS(ROW(),12,4))&amp;"*")</f>
        <v>2</v>
      </c>
      <c r="Q24" s="36" t="s">
        <v>342</v>
      </c>
      <c r="R24" s="38" t="s">
        <v>307</v>
      </c>
      <c r="S24" s="36" t="s">
        <v>313</v>
      </c>
      <c r="T24" s="31" cm="1">
        <f t="array" aca="1" ref="T24" ca="1">COUNTIF(历史祈愿总览!G:G,"*"&amp;INDIRECT(ADDRESS(ROW(),17,4))&amp;"*")</f>
        <v>5</v>
      </c>
    </row>
    <row r="25" spans="1:20" ht="15">
      <c r="A25" s="4" t="s">
        <v>12</v>
      </c>
      <c r="B25" s="34" t="s">
        <v>298</v>
      </c>
      <c r="C25" s="4" t="s">
        <v>295</v>
      </c>
      <c r="D25" s="31" cm="1">
        <f t="array" aca="1" ref="D25" ca="1">COUNTIF(历史祈愿总览!C:C,INDIRECT(ADDRESS(ROW(),1,4)))</f>
        <v>2</v>
      </c>
      <c r="F25" s="33" t="s">
        <v>341</v>
      </c>
      <c r="G25" s="32" t="s">
        <v>296</v>
      </c>
      <c r="H25" s="4" t="s">
        <v>295</v>
      </c>
      <c r="I25" s="4" t="s">
        <v>143</v>
      </c>
      <c r="J25" s="31" cm="1">
        <f t="array" aca="1" ref="J25" ca="1">COUNTIF(历史祈愿总览!F:F,"*"&amp;INDIRECT(ADDRESS(ROW(),6,4))&amp;"*")</f>
        <v>2</v>
      </c>
      <c r="L25" s="43" t="s">
        <v>340</v>
      </c>
      <c r="M25" s="41" t="s">
        <v>311</v>
      </c>
      <c r="N25" s="36" t="s">
        <v>303</v>
      </c>
      <c r="O25" s="31" cm="1">
        <f t="array" aca="1" ref="O25" ca="1">COUNTIF(历史祈愿总览!D:D,"*"&amp;INDIRECT(ADDRESS(ROW(),12,4))&amp;"*")</f>
        <v>2</v>
      </c>
      <c r="Q25" s="36" t="s">
        <v>339</v>
      </c>
      <c r="R25" s="37" t="s">
        <v>305</v>
      </c>
      <c r="S25" s="36" t="s">
        <v>313</v>
      </c>
      <c r="T25" s="31" cm="1">
        <f t="array" aca="1" ref="T25" ca="1">COUNTIF(历史祈愿总览!G:G,"*"&amp;INDIRECT(ADDRESS(ROW(),17,4))&amp;"*")</f>
        <v>5</v>
      </c>
    </row>
    <row r="26" spans="1:20" ht="15">
      <c r="A26" s="4" t="s">
        <v>14</v>
      </c>
      <c r="B26" s="34" t="s">
        <v>298</v>
      </c>
      <c r="C26" s="4" t="s">
        <v>295</v>
      </c>
      <c r="D26" s="31" cm="1">
        <f t="array" aca="1" ref="D26" ca="1">COUNTIF(历史祈愿总览!C:C,INDIRECT(ADDRESS(ROW(),1,4)))</f>
        <v>2</v>
      </c>
      <c r="F26" s="35" t="s">
        <v>338</v>
      </c>
      <c r="G26" s="32" t="s">
        <v>296</v>
      </c>
      <c r="H26" s="4" t="s">
        <v>295</v>
      </c>
      <c r="I26" s="42" t="s">
        <v>321</v>
      </c>
      <c r="J26" s="31" cm="1">
        <f t="array" aca="1" ref="J26" ca="1">COUNTIF(历史祈愿总览!F:F,"*"&amp;INDIRECT(ADDRESS(ROW(),6,4))&amp;"*")</f>
        <v>2</v>
      </c>
      <c r="L26" s="36" t="s">
        <v>337</v>
      </c>
      <c r="M26" s="38" t="s">
        <v>307</v>
      </c>
      <c r="N26" s="36" t="s">
        <v>303</v>
      </c>
      <c r="O26" s="31" cm="1">
        <f t="array" aca="1" ref="O26" ca="1">COUNTIF(历史祈愿总览!D:D,"*"&amp;INDIRECT(ADDRESS(ROW(),12,4))&amp;"*")</f>
        <v>2</v>
      </c>
      <c r="Q26" s="36" t="s">
        <v>336</v>
      </c>
      <c r="R26" s="38" t="s">
        <v>307</v>
      </c>
      <c r="S26" s="36" t="s">
        <v>303</v>
      </c>
      <c r="T26" s="31" cm="1">
        <f t="array" aca="1" ref="T26" ca="1">COUNTIF(历史祈愿总览!G:G,"*"&amp;INDIRECT(ADDRESS(ROW(),17,4))&amp;"*")</f>
        <v>3</v>
      </c>
    </row>
    <row r="27" spans="1:20" ht="15" customHeight="1">
      <c r="A27" s="42" t="s">
        <v>233</v>
      </c>
      <c r="B27" s="41" t="s">
        <v>311</v>
      </c>
      <c r="C27" s="4" t="s">
        <v>295</v>
      </c>
      <c r="D27" s="31" cm="1">
        <f t="array" aca="1" ref="D27" ca="1">COUNTIF(历史祈愿总览!C:C,INDIRECT(ADDRESS(ROW(),1,4)))</f>
        <v>1</v>
      </c>
      <c r="F27" s="35" t="s">
        <v>335</v>
      </c>
      <c r="G27" s="32" t="s">
        <v>296</v>
      </c>
      <c r="H27" s="4" t="s">
        <v>295</v>
      </c>
      <c r="I27" s="4"/>
      <c r="J27" s="31" cm="1">
        <f t="array" aca="1" ref="J27" ca="1">COUNTIF(历史祈愿总览!F:F,"*"&amp;INDIRECT(ADDRESS(ROW(),6,4))&amp;"*")</f>
        <v>2</v>
      </c>
      <c r="L27" s="36" t="s">
        <v>334</v>
      </c>
      <c r="M27" s="38" t="s">
        <v>307</v>
      </c>
      <c r="N27" s="36" t="s">
        <v>303</v>
      </c>
      <c r="O27" s="31" cm="1">
        <f t="array" aca="1" ref="O27" ca="1">COUNTIF(历史祈愿总览!D:D,"*"&amp;INDIRECT(ADDRESS(ROW(),12,4))&amp;"*")</f>
        <v>1</v>
      </c>
      <c r="Q27" s="36" t="s">
        <v>333</v>
      </c>
      <c r="R27" s="38" t="s">
        <v>307</v>
      </c>
      <c r="S27" s="36" t="s">
        <v>303</v>
      </c>
      <c r="T27" s="31" cm="1">
        <f t="array" aca="1" ref="T27" ca="1">COUNTIF(历史祈愿总览!G:G,"*"&amp;INDIRECT(ADDRESS(ROW(),17,4))&amp;"*")</f>
        <v>3</v>
      </c>
    </row>
    <row r="28" spans="1:20" ht="15">
      <c r="A28" s="42" t="s">
        <v>79</v>
      </c>
      <c r="B28" s="38" t="s">
        <v>307</v>
      </c>
      <c r="C28" s="4" t="s">
        <v>300</v>
      </c>
      <c r="D28" s="31" cm="1">
        <f t="array" aca="1" ref="D28" ca="1">COUNTIF(历史祈愿总览!C:C,INDIRECT(ADDRESS(ROW(),1,4)))</f>
        <v>1</v>
      </c>
      <c r="F28" s="33" t="s">
        <v>332</v>
      </c>
      <c r="G28" s="37" t="s">
        <v>305</v>
      </c>
      <c r="H28" s="4" t="s">
        <v>295</v>
      </c>
      <c r="I28" s="4" t="s">
        <v>51</v>
      </c>
      <c r="J28" s="31" cm="1">
        <f t="array" aca="1" ref="J28" ca="1">COUNTIF(历史祈愿总览!F:F,"*"&amp;INDIRECT(ADDRESS(ROW(),6,4))&amp;"*")</f>
        <v>2</v>
      </c>
      <c r="L28" s="36" t="s">
        <v>331</v>
      </c>
      <c r="M28" s="32" t="s">
        <v>296</v>
      </c>
      <c r="N28" s="36" t="s">
        <v>303</v>
      </c>
      <c r="O28" s="31" cm="1">
        <f t="array" aca="1" ref="O28" ca="1">COUNTIF(历史祈愿总览!D:D,"*"&amp;INDIRECT(ADDRESS(ROW(),12,4))&amp;"*")</f>
        <v>2</v>
      </c>
      <c r="Q28" s="36" t="s">
        <v>330</v>
      </c>
      <c r="R28" s="32" t="s">
        <v>296</v>
      </c>
      <c r="S28" s="36" t="s">
        <v>303</v>
      </c>
      <c r="T28" s="31" cm="1">
        <f t="array" aca="1" ref="T28" ca="1">COUNTIF(历史祈愿总览!G:G,"*"&amp;INDIRECT(ADDRESS(ROW(),17,4))&amp;"*")</f>
        <v>3</v>
      </c>
    </row>
    <row r="29" spans="1:20" ht="15">
      <c r="A29" s="42" t="s">
        <v>329</v>
      </c>
      <c r="B29" s="41" t="s">
        <v>311</v>
      </c>
      <c r="C29" s="4" t="s">
        <v>295</v>
      </c>
      <c r="D29" s="31" cm="1">
        <f t="array" aca="1" ref="D29" ca="1">COUNTIF(历史祈愿总览!C:C,INDIRECT(ADDRESS(ROW(),1,4)))</f>
        <v>0</v>
      </c>
      <c r="F29" s="35" t="s">
        <v>328</v>
      </c>
      <c r="G29" s="37" t="s">
        <v>305</v>
      </c>
      <c r="H29" s="4" t="s">
        <v>295</v>
      </c>
      <c r="I29" s="4"/>
      <c r="J29" s="31" cm="1">
        <f t="array" aca="1" ref="J29" ca="1">COUNTIF(历史祈愿总览!F:F,"*"&amp;INDIRECT(ADDRESS(ROW(),6,4))&amp;"*")</f>
        <v>2</v>
      </c>
      <c r="L29" s="36" t="s">
        <v>327</v>
      </c>
      <c r="M29" s="34" t="s">
        <v>298</v>
      </c>
      <c r="N29" s="36" t="s">
        <v>303</v>
      </c>
      <c r="O29" s="31" cm="1">
        <f t="array" aca="1" ref="O29" ca="1">COUNTIF(历史祈愿总览!D:D,"*"&amp;INDIRECT(ADDRESS(ROW(),12,4))&amp;"*")</f>
        <v>2</v>
      </c>
      <c r="Q29" s="36" t="s">
        <v>326</v>
      </c>
      <c r="R29" s="34" t="s">
        <v>298</v>
      </c>
      <c r="S29" s="36" t="s">
        <v>303</v>
      </c>
      <c r="T29" s="31" cm="1">
        <f t="array" aca="1" ref="T29" ca="1">COUNTIF(历史祈愿总览!G:G,"*"&amp;INDIRECT(ADDRESS(ROW(),17,4))&amp;"*")</f>
        <v>3</v>
      </c>
    </row>
    <row r="30" spans="1:20" ht="15">
      <c r="A30" s="42" t="s">
        <v>325</v>
      </c>
      <c r="B30" s="41" t="s">
        <v>311</v>
      </c>
      <c r="C30" s="4" t="s">
        <v>295</v>
      </c>
      <c r="D30" s="31" cm="1">
        <f t="array" aca="1" ref="D30" ca="1">COUNTIF(历史祈愿总览!C:C,INDIRECT(ADDRESS(ROW(),1,4)))</f>
        <v>0</v>
      </c>
      <c r="F30" s="33" t="s">
        <v>324</v>
      </c>
      <c r="G30" s="41" t="s">
        <v>311</v>
      </c>
      <c r="H30" s="4" t="s">
        <v>295</v>
      </c>
      <c r="I30" s="4" t="s">
        <v>1</v>
      </c>
      <c r="J30" s="31" cm="1">
        <f t="array" aca="1" ref="J30" ca="1">COUNTIF(历史祈愿总览!F:F,"*"&amp;INDIRECT(ADDRESS(ROW(),6,4))&amp;"*")</f>
        <v>2</v>
      </c>
      <c r="L30" s="36" t="s">
        <v>323</v>
      </c>
      <c r="M30" s="34" t="s">
        <v>298</v>
      </c>
      <c r="N30" s="36" t="s">
        <v>303</v>
      </c>
      <c r="O30" s="31" cm="1">
        <f t="array" aca="1" ref="O30" ca="1">COUNTIF(历史祈愿总览!D:D,"*"&amp;INDIRECT(ADDRESS(ROW(),12,4))&amp;"*")</f>
        <v>1</v>
      </c>
      <c r="Q30" s="36" t="s">
        <v>322</v>
      </c>
      <c r="R30" s="41" t="s">
        <v>311</v>
      </c>
      <c r="S30" s="36" t="s">
        <v>303</v>
      </c>
      <c r="T30" s="31" cm="1">
        <f t="array" aca="1" ref="T30" ca="1">COUNTIF(历史祈愿总览!G:G,"*"&amp;INDIRECT(ADDRESS(ROW(),17,4))&amp;"*")</f>
        <v>2</v>
      </c>
    </row>
    <row r="31" spans="1:20" ht="15">
      <c r="A31" s="42" t="s">
        <v>321</v>
      </c>
      <c r="B31" s="32" t="s">
        <v>296</v>
      </c>
      <c r="C31" s="4" t="s">
        <v>295</v>
      </c>
      <c r="D31" s="31" cm="1">
        <f t="array" aca="1" ref="D31" ca="1">COUNTIF(历史祈愿总览!C:C,INDIRECT(ADDRESS(ROW(),1,4)))</f>
        <v>0</v>
      </c>
      <c r="F31" s="33" t="s">
        <v>320</v>
      </c>
      <c r="G31" s="41" t="s">
        <v>311</v>
      </c>
      <c r="H31" s="4" t="s">
        <v>295</v>
      </c>
      <c r="I31" s="4" t="s">
        <v>31</v>
      </c>
      <c r="J31" s="31" cm="1">
        <f t="array" aca="1" ref="J31" ca="1">COUNTIF(历史祈愿总览!F:F,"*"&amp;INDIRECT(ADDRESS(ROW(),6,4))&amp;"*")</f>
        <v>1</v>
      </c>
      <c r="L31" s="40" t="s">
        <v>319</v>
      </c>
      <c r="M31" s="41" t="s">
        <v>311</v>
      </c>
      <c r="N31" s="36" t="s">
        <v>303</v>
      </c>
      <c r="O31" s="31" cm="1">
        <f t="array" aca="1" ref="O31" ca="1">COUNTIF(历史祈愿总览!D:D,"*"&amp;INDIRECT(ADDRESS(ROW(),12,4))&amp;"*")</f>
        <v>0</v>
      </c>
      <c r="Q31" s="36" t="s">
        <v>318</v>
      </c>
      <c r="R31" s="32" t="s">
        <v>296</v>
      </c>
      <c r="S31" s="36" t="s">
        <v>303</v>
      </c>
      <c r="T31" s="31" cm="1">
        <f t="array" aca="1" ref="T31" ca="1">COUNTIF(历史祈愿总览!G:G,"*"&amp;INDIRECT(ADDRESS(ROW(),17,4))&amp;"*")</f>
        <v>2</v>
      </c>
    </row>
    <row r="32" spans="1:20" ht="15">
      <c r="A32" s="42" t="s">
        <v>317</v>
      </c>
      <c r="B32" s="37" t="s">
        <v>305</v>
      </c>
      <c r="C32" s="4" t="s">
        <v>295</v>
      </c>
      <c r="D32" s="31" cm="1">
        <f t="array" aca="1" ref="D32" ca="1">COUNTIF(历史祈愿总览!C:C,INDIRECT(ADDRESS(ROW(),1,4)))</f>
        <v>0</v>
      </c>
      <c r="F32" s="33" t="s">
        <v>316</v>
      </c>
      <c r="G32" s="38" t="s">
        <v>307</v>
      </c>
      <c r="H32" s="4" t="s">
        <v>295</v>
      </c>
      <c r="I32" s="4" t="s">
        <v>79</v>
      </c>
      <c r="J32" s="31" cm="1">
        <f t="array" aca="1" ref="J32" ca="1">COUNTIF(历史祈愿总览!F:F,"*"&amp;INDIRECT(ADDRESS(ROW(),6,4))&amp;"*")</f>
        <v>1</v>
      </c>
      <c r="L32" s="40" t="s">
        <v>315</v>
      </c>
      <c r="M32" s="38" t="s">
        <v>307</v>
      </c>
      <c r="N32" s="36" t="s">
        <v>303</v>
      </c>
      <c r="O32" s="31" cm="1">
        <f t="array" aca="1" ref="O32" ca="1">COUNTIF(历史祈愿总览!D:D,"*"&amp;INDIRECT(ADDRESS(ROW(),12,4))&amp;"*")</f>
        <v>0</v>
      </c>
      <c r="Q32" s="36" t="s">
        <v>314</v>
      </c>
      <c r="R32" s="37" t="s">
        <v>305</v>
      </c>
      <c r="S32" s="36" t="s">
        <v>313</v>
      </c>
      <c r="T32" s="31" cm="1">
        <f t="array" aca="1" ref="T32" ca="1">COUNTIF(历史祈愿总览!G:G,"*"&amp;INDIRECT(ADDRESS(ROW(),17,4))&amp;"*")</f>
        <v>2</v>
      </c>
    </row>
    <row r="33" spans="1:15" ht="15">
      <c r="A33" s="39" t="s">
        <v>312</v>
      </c>
      <c r="B33" s="41" t="s">
        <v>311</v>
      </c>
      <c r="C33" s="4" t="s">
        <v>295</v>
      </c>
      <c r="D33" s="31" cm="1">
        <f t="array" aca="1" ref="D33" ca="1">COUNTIF(历史祈愿总览!C:C,INDIRECT(ADDRESS(ROW(),1,4)))</f>
        <v>0</v>
      </c>
      <c r="F33" s="33" t="s">
        <v>310</v>
      </c>
      <c r="G33" s="37" t="s">
        <v>305</v>
      </c>
      <c r="H33" s="4" t="s">
        <v>295</v>
      </c>
      <c r="I33" s="4" t="s">
        <v>5</v>
      </c>
      <c r="J33" s="31" cm="1">
        <f t="array" aca="1" ref="J33" ca="1">COUNTIF(历史祈愿总览!F:F,"*"&amp;INDIRECT(ADDRESS(ROW(),6,4))&amp;"*")</f>
        <v>2</v>
      </c>
      <c r="L33" s="40" t="s">
        <v>309</v>
      </c>
      <c r="M33" s="37" t="s">
        <v>305</v>
      </c>
      <c r="N33" s="36" t="s">
        <v>303</v>
      </c>
      <c r="O33" s="31" cm="1">
        <f t="array" aca="1" ref="O33" ca="1">COUNTIF(历史祈愿总览!D:D,"*"&amp;INDIRECT(ADDRESS(ROW(),12,4))&amp;"*")</f>
        <v>0</v>
      </c>
    </row>
    <row r="34" spans="1:15" ht="15">
      <c r="A34" s="39" t="s">
        <v>308</v>
      </c>
      <c r="B34" s="38" t="s">
        <v>307</v>
      </c>
      <c r="C34" s="4" t="s">
        <v>295</v>
      </c>
      <c r="D34" s="31" cm="1">
        <f t="array" aca="1" ref="D34" ca="1">COUNTIF(历史祈愿总览!C:C,INDIRECT(ADDRESS(ROW(),1,4)))</f>
        <v>0</v>
      </c>
      <c r="F34" s="33" t="s">
        <v>306</v>
      </c>
      <c r="G34" s="37" t="s">
        <v>305</v>
      </c>
      <c r="H34" s="4" t="s">
        <v>295</v>
      </c>
      <c r="I34" s="4" t="s">
        <v>44</v>
      </c>
      <c r="J34" s="31" cm="1">
        <f t="array" aca="1" ref="J34" ca="1">COUNTIF(历史祈愿总览!F:F,"*"&amp;INDIRECT(ADDRESS(ROW(),6,4))&amp;"*")</f>
        <v>1</v>
      </c>
      <c r="L34" s="36" t="s">
        <v>304</v>
      </c>
      <c r="M34" s="34" t="s">
        <v>298</v>
      </c>
      <c r="N34" s="36" t="s">
        <v>303</v>
      </c>
      <c r="O34" s="31" cm="1">
        <f t="array" aca="1" ref="O34" ca="1">COUNTIF(历史祈愿总览!D:D,"*"&amp;INDIRECT(ADDRESS(ROW(),12,4))&amp;"*")</f>
        <v>1</v>
      </c>
    </row>
    <row r="35" spans="1:15" ht="15">
      <c r="A35" s="4" t="s">
        <v>18</v>
      </c>
      <c r="B35" s="32" t="s">
        <v>296</v>
      </c>
      <c r="C35" s="4" t="s">
        <v>295</v>
      </c>
      <c r="D35" s="31" cm="1">
        <f t="array" aca="1" ref="D35" ca="1">COUNTIF(历史祈愿总览!C:C,INDIRECT(ADDRESS(ROW(),1,4)))</f>
        <v>1</v>
      </c>
      <c r="F35" s="33" t="s">
        <v>302</v>
      </c>
      <c r="G35" s="34" t="s">
        <v>298</v>
      </c>
      <c r="H35" s="4" t="s">
        <v>295</v>
      </c>
      <c r="I35" s="4" t="s">
        <v>12</v>
      </c>
      <c r="J35" s="31" cm="1">
        <f t="array" aca="1" ref="J35" ca="1">COUNTIF(历史祈愿总览!F:F,"*"&amp;INDIRECT(ADDRESS(ROW(),6,4))&amp;"*")</f>
        <v>2</v>
      </c>
      <c r="L35" s="36" t="s">
        <v>417</v>
      </c>
      <c r="M35" s="32" t="s">
        <v>296</v>
      </c>
      <c r="N35" s="36" t="s">
        <v>303</v>
      </c>
      <c r="O35" s="31" cm="1">
        <f t="array" aca="1" ref="O35" ca="1">COUNTIF(历史祈愿总览!D:D,"*"&amp;INDIRECT(ADDRESS(ROW(),12,4))&amp;"*")</f>
        <v>1</v>
      </c>
    </row>
    <row r="36" spans="1:15" ht="15">
      <c r="A36" s="4" t="s">
        <v>418</v>
      </c>
      <c r="B36" s="37" t="s">
        <v>305</v>
      </c>
      <c r="C36" s="4" t="s">
        <v>295</v>
      </c>
      <c r="D36" s="31" cm="1">
        <f t="array" aca="1" ref="D36" ca="1">COUNTIF(历史祈愿总览!C:C,INDIRECT(ADDRESS(ROW(),1,4)))</f>
        <v>1</v>
      </c>
      <c r="F36" s="33" t="s">
        <v>301</v>
      </c>
      <c r="G36" s="34" t="s">
        <v>298</v>
      </c>
      <c r="H36" s="4" t="s">
        <v>300</v>
      </c>
      <c r="I36" s="4" t="s">
        <v>14</v>
      </c>
      <c r="J36" s="31" cm="1">
        <f t="array" aca="1" ref="J36" ca="1">COUNTIF(历史祈愿总览!F:F,"*"&amp;INDIRECT(ADDRESS(ROW(),6,4))&amp;"*")</f>
        <v>2</v>
      </c>
    </row>
    <row r="37" spans="1:15" ht="15">
      <c r="F37" s="35" t="s">
        <v>299</v>
      </c>
      <c r="G37" s="34" t="s">
        <v>298</v>
      </c>
      <c r="H37" s="4" t="s">
        <v>295</v>
      </c>
      <c r="I37" s="4"/>
      <c r="J37" s="31" cm="1">
        <f t="array" aca="1" ref="J37" ca="1">COUNTIF(历史祈愿总览!F:F,"*"&amp;INDIRECT(ADDRESS(ROW(),6,4))&amp;"*")</f>
        <v>1</v>
      </c>
    </row>
    <row r="38" spans="1:15" ht="15">
      <c r="F38" s="33" t="s">
        <v>297</v>
      </c>
      <c r="G38" s="32" t="s">
        <v>296</v>
      </c>
      <c r="H38" s="4" t="s">
        <v>295</v>
      </c>
      <c r="I38" s="4" t="s">
        <v>18</v>
      </c>
      <c r="J38" s="31" cm="1">
        <f t="array" aca="1" ref="J38" ca="1">COUNTIF(历史祈愿总览!F:F,"*"&amp;INDIRECT(ADDRESS(ROW(),6,4))&amp;"*")</f>
        <v>1</v>
      </c>
    </row>
    <row r="39" spans="1:15" ht="15">
      <c r="F39" s="33" t="s">
        <v>421</v>
      </c>
      <c r="G39" s="37" t="s">
        <v>305</v>
      </c>
      <c r="H39" s="4" t="s">
        <v>295</v>
      </c>
      <c r="I39" s="4" t="s">
        <v>418</v>
      </c>
      <c r="J39" s="31" cm="1">
        <f t="array" aca="1" ref="J39" ca="1">COUNTIF(历史祈愿总览!F:F,"*"&amp;INDIRECT(ADDRESS(ROW(),6,4))&amp;"*")</f>
        <v>1</v>
      </c>
    </row>
    <row r="200" spans="17:17">
      <c r="Q200" s="30"/>
    </row>
  </sheetData>
  <mergeCells count="4">
    <mergeCell ref="A1:D1"/>
    <mergeCell ref="F1:J1"/>
    <mergeCell ref="L1:O1"/>
    <mergeCell ref="Q1:T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历史祈愿总览</vt:lpstr>
      <vt:lpstr>祈愿统计</vt:lpstr>
      <vt:lpstr>祈愿统计!_Hlk102248177</vt:lpstr>
      <vt:lpstr>历史祈愿总览!Print_Titles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Vesugier</dc:creator>
  <cp:lastModifiedBy>Vesugier</cp:lastModifiedBy>
  <dcterms:created xsi:type="dcterms:W3CDTF">2015-06-05T18:19:34Z</dcterms:created>
  <dcterms:modified xsi:type="dcterms:W3CDTF">2023-04-27T08:58:53Z</dcterms:modified>
</cp:coreProperties>
</file>